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表" sheetId="1" r:id="rId1"/>
  </sheets>
  <definedNames>
    <definedName name="_xlnm._FilterDatabase" localSheetId="0" hidden="1">表!$A$3:$K$28</definedName>
    <definedName name="_xlnm.Print_Titles" localSheetId="0">表!$2:$4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<sst xmlns="http://schemas.openxmlformats.org/spreadsheetml/2006/main" count="64" uniqueCount="39">
  <si>
    <t>附件1：</t>
  </si>
  <si>
    <t>三亚市育才生态区管委会2024年度公开招聘基层消防力量专职消防管理人员面试成绩及总成绩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</si>
  <si>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</si>
  <si>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</si>
  <si>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</si>
  <si>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</si>
  <si>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</si>
  <si>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</si>
  <si>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</si>
  <si>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</si>
  <si>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总成绩</t>
  </si>
  <si>
    <t>备注</t>
  </si>
  <si>
    <t>01-消防管理人员</t>
  </si>
  <si>
    <t>唐冠聪</t>
  </si>
  <si>
    <t>李慧珍</t>
  </si>
  <si>
    <t>罗独</t>
  </si>
  <si>
    <t>姜玉宝</t>
  </si>
  <si>
    <t>瞿玲玲</t>
  </si>
  <si>
    <t>陈玮</t>
  </si>
  <si>
    <t>刘西南</t>
  </si>
  <si>
    <t>周玮</t>
  </si>
  <si>
    <t>郭教妹</t>
  </si>
  <si>
    <t>梁璐</t>
  </si>
  <si>
    <t>林妹</t>
  </si>
  <si>
    <t>王鑫</t>
  </si>
  <si>
    <t>欧妍慧</t>
  </si>
  <si>
    <t>李忠管</t>
  </si>
  <si>
    <t>莫祖禧</t>
  </si>
  <si>
    <t>刘圣贺</t>
  </si>
  <si>
    <t>游蕊华</t>
  </si>
  <si>
    <t>邢维德</t>
  </si>
  <si>
    <t>姚朝科</t>
  </si>
  <si>
    <t>容泽燕</t>
  </si>
  <si>
    <t>董勇前</t>
  </si>
  <si>
    <t>蔡於良</t>
  </si>
  <si>
    <t>陈朝阳</t>
  </si>
  <si>
    <t>闵开涛</t>
  </si>
  <si>
    <t>符燕平</t>
  </si>
  <si>
    <t>未参加面试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</si>
</sst>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name val="宋体"/>
      <charset val="134"/>
    </font>
    <font>
      <b/>
      <sz val="16"/>
      <color rgb="FF000000"/>
      <name val="宋体"/>
      <charset val="134"/>
    </font>
    <font>
      <sz val="14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protection locked="0"/>
    </xf>
    <xf numFmtId="0" fontId="29" fillId="0" borderId="0">
      <protection locked="0"/>
    </xf>
    <xf numFmtId="0" fontId="29" fillId="0" borderId="0"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176" fontId="6" fillId="0" borderId="1" xfId="49" applyNumberFormat="1" applyFont="1" applyFill="1" applyBorder="1" applyAlignment="1" applyProtection="1">
      <alignment horizontal="center" vertical="center" wrapText="1"/>
    </xf>
    <xf numFmtId="176" fontId="7" fillId="0" borderId="1" xfId="5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50" applyFont="1" applyFill="1" applyBorder="1" applyAlignment="1" applyProtection="1">
      <alignment horizontal="center" vertical="center"/>
    </xf>
    <xf numFmtId="0" fontId="7" fillId="0" borderId="1" xfId="51" applyFont="1" applyFill="1" applyBorder="1" applyAlignment="1" applyProtection="1">
      <alignment horizontal="center" vertical="center"/>
    </xf>
    <xf numFmtId="176" fontId="7" fillId="0" borderId="1" xfId="51" applyNumberFormat="1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712B44D5-6503-4FDE-AFFB-5E239EAF1306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92D6942D-D47F-4B3E-89CB-63B6D2121BD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D3" sqref="D$1:D$1048576"/>
    </sheetView>
  </sheetViews>
  <sheetFormatPr defaultColWidth="12" defaultRowHeight="34" customHeight="1"/>
  <cols>
    <col min="1" max="1" width="7.37037037037037" style="2" customWidth="1"/>
    <col min="2" max="2" width="47.4074074074074" style="2" customWidth="1"/>
    <col min="3" max="3" width="20.1111111111111" style="2" customWidth="1"/>
    <col min="4" max="4" width="12.3425925925926" style="2" hidden="1" customWidth="1"/>
    <col min="5" max="10" width="15.9074074074074" style="3" customWidth="1"/>
    <col min="11" max="11" width="14.4444444444444" style="2" customWidth="1"/>
    <col min="12" max="16383" width="12.25" style="2" customWidth="1"/>
    <col min="16384" max="16384" width="12.25" style="2"/>
  </cols>
  <sheetData>
    <row r="1" customHeight="1" spans="1:11">
      <c r="A1" s="4" t="s">
        <v>0</v>
      </c>
      <c r="B1" s="4"/>
      <c r="C1" s="4"/>
      <c r="D1" s="4"/>
      <c r="E1" s="4"/>
      <c r="F1" s="4"/>
      <c r="G1" s="4"/>
      <c r="H1" s="4"/>
      <c r="I1" s="20"/>
      <c r="J1" s="4"/>
      <c r="K1" s="4"/>
    </row>
    <row r="2" ht="54" customHeight="1" spans="1:11">
      <c r="A2" s="5" t="s">
        <v>1</v>
      </c>
      <c r="B2" s="6"/>
      <c r="C2" s="6"/>
      <c r="D2" s="6"/>
      <c r="E2" s="7"/>
      <c r="F2" s="7"/>
      <c r="G2" s="7"/>
      <c r="H2" s="7"/>
      <c r="I2" s="7"/>
      <c r="J2" s="7"/>
      <c r="K2" s="6"/>
    </row>
    <row r="3" ht="48" customHeight="1" spans="1:11">
      <c r="A3" s="8" t="s">
        <v>2</v>
      </c>
      <c r="B3" s="8" t="s">
        <v>3</v>
      </c>
      <c r="C3" s="8" t="s">
        <v>4</v>
      </c>
      <c r="D3" s="8" t="s">
        <v>5</v>
      </c>
      <c r="E3" s="8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8" t="s">
        <v>11</v>
      </c>
    </row>
    <row r="4" s="1" customFormat="1" ht="43" customHeight="1" spans="1:11">
      <c r="A4" s="10">
        <v>1</v>
      </c>
      <c r="B4" s="11" t="s">
        <v>12</v>
      </c>
      <c r="C4" s="11">
        <v>20241010125</v>
      </c>
      <c r="D4" s="11" t="s">
        <v>13</v>
      </c>
      <c r="E4" s="12" t="str">
        <f t="shared" ref="E4:E28" si="0">REPLACE(D4,2,1,"*")</f>
        <v>唐*聪</v>
      </c>
      <c r="F4" s="12">
        <v>59</v>
      </c>
      <c r="G4" s="13">
        <f t="shared" ref="G4:G28" si="1">F4*60%</f>
        <v>35.4</v>
      </c>
      <c r="H4" s="14">
        <v>88</v>
      </c>
      <c r="I4" s="21">
        <f t="shared" ref="I4:I28" si="2">H4*40%</f>
        <v>35.2</v>
      </c>
      <c r="J4" s="14">
        <f t="shared" ref="J4:J28" si="3">G4+I4</f>
        <v>70.6</v>
      </c>
      <c r="K4" s="22"/>
    </row>
    <row r="5" customHeight="1" spans="1:11">
      <c r="A5" s="10">
        <v>2</v>
      </c>
      <c r="B5" s="11" t="s">
        <v>12</v>
      </c>
      <c r="C5" s="15">
        <v>20241010227</v>
      </c>
      <c r="D5" s="15" t="s">
        <v>14</v>
      </c>
      <c r="E5" s="12" t="str">
        <f t="shared" si="0"/>
        <v>李*珍</v>
      </c>
      <c r="F5" s="13">
        <v>67</v>
      </c>
      <c r="G5" s="13">
        <f t="shared" si="1"/>
        <v>40.2</v>
      </c>
      <c r="H5" s="14">
        <v>74.67</v>
      </c>
      <c r="I5" s="21">
        <f t="shared" si="2"/>
        <v>29.87</v>
      </c>
      <c r="J5" s="14">
        <f t="shared" si="3"/>
        <v>70.07</v>
      </c>
      <c r="K5" s="22"/>
    </row>
    <row r="6" customHeight="1" spans="1:11">
      <c r="A6" s="10">
        <v>3</v>
      </c>
      <c r="B6" s="11" t="s">
        <v>12</v>
      </c>
      <c r="C6" s="16">
        <v>20241010212</v>
      </c>
      <c r="D6" s="16" t="s">
        <v>15</v>
      </c>
      <c r="E6" s="12" t="str">
        <f t="shared" si="0"/>
        <v>罗*</v>
      </c>
      <c r="F6" s="17">
        <v>60</v>
      </c>
      <c r="G6" s="13">
        <f t="shared" si="1"/>
        <v>36</v>
      </c>
      <c r="H6" s="14">
        <v>77</v>
      </c>
      <c r="I6" s="21">
        <f t="shared" si="2"/>
        <v>30.8</v>
      </c>
      <c r="J6" s="14">
        <f t="shared" si="3"/>
        <v>66.8</v>
      </c>
      <c r="K6" s="22"/>
    </row>
    <row r="7" customHeight="1" spans="1:11">
      <c r="A7" s="10">
        <v>4</v>
      </c>
      <c r="B7" s="11" t="s">
        <v>12</v>
      </c>
      <c r="C7" s="11">
        <v>20241010302</v>
      </c>
      <c r="D7" s="11" t="s">
        <v>16</v>
      </c>
      <c r="E7" s="12" t="str">
        <f t="shared" si="0"/>
        <v>姜*宝</v>
      </c>
      <c r="F7" s="12">
        <v>57</v>
      </c>
      <c r="G7" s="13">
        <f t="shared" si="1"/>
        <v>34.2</v>
      </c>
      <c r="H7" s="14">
        <v>81</v>
      </c>
      <c r="I7" s="21">
        <f t="shared" si="2"/>
        <v>32.4</v>
      </c>
      <c r="J7" s="14">
        <f t="shared" si="3"/>
        <v>66.6</v>
      </c>
      <c r="K7" s="22"/>
    </row>
    <row r="8" customHeight="1" spans="1:11">
      <c r="A8" s="10">
        <v>5</v>
      </c>
      <c r="B8" s="11" t="s">
        <v>12</v>
      </c>
      <c r="C8" s="11">
        <v>20241010228</v>
      </c>
      <c r="D8" s="11" t="s">
        <v>17</v>
      </c>
      <c r="E8" s="12" t="str">
        <f t="shared" si="0"/>
        <v>瞿*玲</v>
      </c>
      <c r="F8" s="12">
        <v>57</v>
      </c>
      <c r="G8" s="13">
        <f t="shared" si="1"/>
        <v>34.2</v>
      </c>
      <c r="H8" s="14">
        <v>79.67</v>
      </c>
      <c r="I8" s="21">
        <f t="shared" si="2"/>
        <v>31.87</v>
      </c>
      <c r="J8" s="14">
        <f t="shared" si="3"/>
        <v>66.07</v>
      </c>
      <c r="K8" s="22"/>
    </row>
    <row r="9" customHeight="1" spans="1:11">
      <c r="A9" s="10">
        <v>6</v>
      </c>
      <c r="B9" s="11" t="s">
        <v>12</v>
      </c>
      <c r="C9" s="16">
        <v>20241010306</v>
      </c>
      <c r="D9" s="16" t="s">
        <v>18</v>
      </c>
      <c r="E9" s="12" t="str">
        <f t="shared" si="0"/>
        <v>陈*</v>
      </c>
      <c r="F9" s="12">
        <v>62</v>
      </c>
      <c r="G9" s="12">
        <f t="shared" si="1"/>
        <v>37.2</v>
      </c>
      <c r="H9" s="12">
        <v>72</v>
      </c>
      <c r="I9" s="12">
        <f t="shared" si="2"/>
        <v>28.8</v>
      </c>
      <c r="J9" s="14">
        <f t="shared" si="3"/>
        <v>66</v>
      </c>
      <c r="K9" s="22"/>
    </row>
    <row r="10" customHeight="1" spans="1:11">
      <c r="A10" s="10">
        <v>7</v>
      </c>
      <c r="B10" s="11" t="s">
        <v>12</v>
      </c>
      <c r="C10" s="15">
        <v>20241010108</v>
      </c>
      <c r="D10" s="15" t="s">
        <v>19</v>
      </c>
      <c r="E10" s="12" t="str">
        <f t="shared" si="0"/>
        <v>刘*南</v>
      </c>
      <c r="F10" s="12">
        <v>62</v>
      </c>
      <c r="G10" s="12">
        <f t="shared" si="1"/>
        <v>37.2</v>
      </c>
      <c r="H10" s="12">
        <v>71.33</v>
      </c>
      <c r="I10" s="12">
        <f t="shared" si="2"/>
        <v>28.53</v>
      </c>
      <c r="J10" s="14">
        <f t="shared" si="3"/>
        <v>65.73</v>
      </c>
      <c r="K10" s="22"/>
    </row>
    <row r="11" customHeight="1" spans="1:11">
      <c r="A11" s="10">
        <v>8</v>
      </c>
      <c r="B11" s="11" t="s">
        <v>12</v>
      </c>
      <c r="C11" s="11">
        <v>20241010119</v>
      </c>
      <c r="D11" s="11" t="s">
        <v>20</v>
      </c>
      <c r="E11" s="12" t="str">
        <f t="shared" si="0"/>
        <v>周*</v>
      </c>
      <c r="F11" s="12">
        <v>59</v>
      </c>
      <c r="G11" s="12">
        <f t="shared" si="1"/>
        <v>35.4</v>
      </c>
      <c r="H11" s="12">
        <v>72.33</v>
      </c>
      <c r="I11" s="12">
        <f t="shared" si="2"/>
        <v>28.93</v>
      </c>
      <c r="J11" s="14">
        <f t="shared" si="3"/>
        <v>64.33</v>
      </c>
      <c r="K11" s="22"/>
    </row>
    <row r="12" customHeight="1" spans="1:11">
      <c r="A12" s="10">
        <v>9</v>
      </c>
      <c r="B12" s="11" t="s">
        <v>12</v>
      </c>
      <c r="C12" s="11">
        <v>20241010319</v>
      </c>
      <c r="D12" s="11" t="s">
        <v>21</v>
      </c>
      <c r="E12" s="12" t="str">
        <f t="shared" si="0"/>
        <v>郭*妹</v>
      </c>
      <c r="F12" s="12">
        <v>55</v>
      </c>
      <c r="G12" s="12">
        <f t="shared" si="1"/>
        <v>33</v>
      </c>
      <c r="H12" s="12">
        <v>76</v>
      </c>
      <c r="I12" s="12">
        <f t="shared" si="2"/>
        <v>30.4</v>
      </c>
      <c r="J12" s="14">
        <f t="shared" si="3"/>
        <v>63.4</v>
      </c>
      <c r="K12" s="22"/>
    </row>
    <row r="13" customHeight="1" spans="1:11">
      <c r="A13" s="10">
        <v>10</v>
      </c>
      <c r="B13" s="11" t="s">
        <v>12</v>
      </c>
      <c r="C13" s="11">
        <v>20241010116</v>
      </c>
      <c r="D13" s="11" t="s">
        <v>22</v>
      </c>
      <c r="E13" s="12" t="str">
        <f t="shared" si="0"/>
        <v>梁*</v>
      </c>
      <c r="F13" s="12">
        <v>53</v>
      </c>
      <c r="G13" s="12">
        <f t="shared" si="1"/>
        <v>31.8</v>
      </c>
      <c r="H13" s="12">
        <v>76.67</v>
      </c>
      <c r="I13" s="12">
        <f t="shared" si="2"/>
        <v>30.67</v>
      </c>
      <c r="J13" s="14">
        <f t="shared" si="3"/>
        <v>62.47</v>
      </c>
      <c r="K13" s="23"/>
    </row>
    <row r="14" customHeight="1" spans="1:11">
      <c r="A14" s="10">
        <v>11</v>
      </c>
      <c r="B14" s="11" t="s">
        <v>12</v>
      </c>
      <c r="C14" s="11">
        <v>20241010123</v>
      </c>
      <c r="D14" s="11" t="s">
        <v>23</v>
      </c>
      <c r="E14" s="12" t="str">
        <f t="shared" si="0"/>
        <v>林*</v>
      </c>
      <c r="F14" s="12">
        <v>56</v>
      </c>
      <c r="G14" s="12">
        <f t="shared" si="1"/>
        <v>33.6</v>
      </c>
      <c r="H14" s="12">
        <v>72</v>
      </c>
      <c r="I14" s="12">
        <f t="shared" si="2"/>
        <v>28.8</v>
      </c>
      <c r="J14" s="14">
        <f t="shared" si="3"/>
        <v>62.4</v>
      </c>
      <c r="K14" s="22"/>
    </row>
    <row r="15" customHeight="1" spans="1:11">
      <c r="A15" s="10">
        <v>12</v>
      </c>
      <c r="B15" s="11" t="s">
        <v>12</v>
      </c>
      <c r="C15" s="11">
        <v>20241010118</v>
      </c>
      <c r="D15" s="11" t="s">
        <v>24</v>
      </c>
      <c r="E15" s="12" t="str">
        <f t="shared" si="0"/>
        <v>王*</v>
      </c>
      <c r="F15" s="12">
        <v>54</v>
      </c>
      <c r="G15" s="12">
        <f t="shared" si="1"/>
        <v>32.4</v>
      </c>
      <c r="H15" s="12">
        <v>74.67</v>
      </c>
      <c r="I15" s="12">
        <f t="shared" si="2"/>
        <v>29.87</v>
      </c>
      <c r="J15" s="14">
        <f t="shared" si="3"/>
        <v>62.27</v>
      </c>
      <c r="K15" s="22"/>
    </row>
    <row r="16" customHeight="1" spans="1:11">
      <c r="A16" s="10">
        <v>13</v>
      </c>
      <c r="B16" s="11" t="s">
        <v>12</v>
      </c>
      <c r="C16" s="11">
        <v>20241010110</v>
      </c>
      <c r="D16" s="11" t="s">
        <v>25</v>
      </c>
      <c r="E16" s="12" t="str">
        <f t="shared" si="0"/>
        <v>欧*慧</v>
      </c>
      <c r="F16" s="12">
        <v>52</v>
      </c>
      <c r="G16" s="12">
        <f t="shared" si="1"/>
        <v>31.2</v>
      </c>
      <c r="H16" s="12">
        <v>76.33</v>
      </c>
      <c r="I16" s="12">
        <f t="shared" si="2"/>
        <v>30.53</v>
      </c>
      <c r="J16" s="14">
        <f t="shared" si="3"/>
        <v>61.73</v>
      </c>
      <c r="K16" s="23"/>
    </row>
    <row r="17" customHeight="1" spans="1:11">
      <c r="A17" s="10">
        <v>14</v>
      </c>
      <c r="B17" s="11" t="s">
        <v>12</v>
      </c>
      <c r="C17" s="11">
        <v>20241010115</v>
      </c>
      <c r="D17" s="11" t="s">
        <v>26</v>
      </c>
      <c r="E17" s="12" t="str">
        <f t="shared" si="0"/>
        <v>李*管</v>
      </c>
      <c r="F17" s="12">
        <v>51</v>
      </c>
      <c r="G17" s="12">
        <f t="shared" si="1"/>
        <v>30.6</v>
      </c>
      <c r="H17" s="12">
        <v>76.67</v>
      </c>
      <c r="I17" s="12">
        <f t="shared" si="2"/>
        <v>30.67</v>
      </c>
      <c r="J17" s="14">
        <f t="shared" si="3"/>
        <v>61.27</v>
      </c>
      <c r="K17" s="23"/>
    </row>
    <row r="18" customHeight="1" spans="1:11">
      <c r="A18" s="10">
        <v>15</v>
      </c>
      <c r="B18" s="11" t="s">
        <v>12</v>
      </c>
      <c r="C18" s="11">
        <v>20241010312</v>
      </c>
      <c r="D18" s="11" t="s">
        <v>27</v>
      </c>
      <c r="E18" s="12" t="str">
        <f t="shared" si="0"/>
        <v>莫*禧</v>
      </c>
      <c r="F18" s="12">
        <v>50</v>
      </c>
      <c r="G18" s="12">
        <f t="shared" si="1"/>
        <v>30</v>
      </c>
      <c r="H18" s="12">
        <v>74.67</v>
      </c>
      <c r="I18" s="12">
        <f t="shared" si="2"/>
        <v>29.87</v>
      </c>
      <c r="J18" s="14">
        <f t="shared" si="3"/>
        <v>59.87</v>
      </c>
      <c r="K18" s="23"/>
    </row>
    <row r="19" customHeight="1" spans="1:11">
      <c r="A19" s="10">
        <v>16</v>
      </c>
      <c r="B19" s="11" t="s">
        <v>12</v>
      </c>
      <c r="C19" s="11">
        <v>20241010128</v>
      </c>
      <c r="D19" s="11" t="s">
        <v>28</v>
      </c>
      <c r="E19" s="12" t="str">
        <f t="shared" si="0"/>
        <v>刘*贺</v>
      </c>
      <c r="F19" s="12">
        <v>51</v>
      </c>
      <c r="G19" s="12">
        <f t="shared" si="1"/>
        <v>30.6</v>
      </c>
      <c r="H19" s="12">
        <v>72.67</v>
      </c>
      <c r="I19" s="12">
        <f t="shared" si="2"/>
        <v>29.07</v>
      </c>
      <c r="J19" s="14">
        <f t="shared" si="3"/>
        <v>59.67</v>
      </c>
      <c r="K19" s="23"/>
    </row>
    <row r="20" customHeight="1" spans="1:11">
      <c r="A20" s="10">
        <v>17</v>
      </c>
      <c r="B20" s="11" t="s">
        <v>12</v>
      </c>
      <c r="C20" s="11">
        <v>20241010305</v>
      </c>
      <c r="D20" s="11" t="s">
        <v>29</v>
      </c>
      <c r="E20" s="12" t="str">
        <f t="shared" si="0"/>
        <v>游*华</v>
      </c>
      <c r="F20" s="12">
        <v>54</v>
      </c>
      <c r="G20" s="12">
        <f t="shared" si="1"/>
        <v>32.4</v>
      </c>
      <c r="H20" s="12">
        <v>67</v>
      </c>
      <c r="I20" s="12">
        <f t="shared" si="2"/>
        <v>26.8</v>
      </c>
      <c r="J20" s="14">
        <f t="shared" si="3"/>
        <v>59.2</v>
      </c>
      <c r="K20" s="22"/>
    </row>
    <row r="21" customHeight="1" spans="1:11">
      <c r="A21" s="10">
        <v>18</v>
      </c>
      <c r="B21" s="11" t="s">
        <v>12</v>
      </c>
      <c r="C21" s="11">
        <v>20241010223</v>
      </c>
      <c r="D21" s="11" t="s">
        <v>30</v>
      </c>
      <c r="E21" s="12" t="str">
        <f t="shared" si="0"/>
        <v>邢*德</v>
      </c>
      <c r="F21" s="12">
        <v>52</v>
      </c>
      <c r="G21" s="12">
        <f t="shared" si="1"/>
        <v>31.2</v>
      </c>
      <c r="H21" s="12">
        <v>69.67</v>
      </c>
      <c r="I21" s="12">
        <f t="shared" si="2"/>
        <v>27.87</v>
      </c>
      <c r="J21" s="14">
        <f t="shared" si="3"/>
        <v>59.07</v>
      </c>
      <c r="K21" s="23"/>
    </row>
    <row r="22" customHeight="1" spans="1:11">
      <c r="A22" s="10">
        <v>19</v>
      </c>
      <c r="B22" s="11" t="s">
        <v>12</v>
      </c>
      <c r="C22" s="11">
        <v>20241010313</v>
      </c>
      <c r="D22" s="11" t="s">
        <v>31</v>
      </c>
      <c r="E22" s="12" t="str">
        <f t="shared" si="0"/>
        <v>姚*科</v>
      </c>
      <c r="F22" s="12">
        <v>54</v>
      </c>
      <c r="G22" s="12">
        <f t="shared" si="1"/>
        <v>32.4</v>
      </c>
      <c r="H22" s="12">
        <v>65.33</v>
      </c>
      <c r="I22" s="12">
        <f t="shared" si="2"/>
        <v>26.13</v>
      </c>
      <c r="J22" s="14">
        <f t="shared" si="3"/>
        <v>58.53</v>
      </c>
      <c r="K22" s="23"/>
    </row>
    <row r="23" customHeight="1" spans="1:11">
      <c r="A23" s="10">
        <v>20</v>
      </c>
      <c r="B23" s="11" t="s">
        <v>12</v>
      </c>
      <c r="C23" s="11">
        <v>20241010221</v>
      </c>
      <c r="D23" s="11" t="s">
        <v>32</v>
      </c>
      <c r="E23" s="12" t="str">
        <f t="shared" si="0"/>
        <v>容*燕</v>
      </c>
      <c r="F23" s="12">
        <v>51</v>
      </c>
      <c r="G23" s="12">
        <f t="shared" si="1"/>
        <v>30.6</v>
      </c>
      <c r="H23" s="12">
        <v>69</v>
      </c>
      <c r="I23" s="12">
        <f t="shared" si="2"/>
        <v>27.6</v>
      </c>
      <c r="J23" s="14">
        <f t="shared" si="3"/>
        <v>58.2</v>
      </c>
      <c r="K23" s="23"/>
    </row>
    <row r="24" customHeight="1" spans="1:11">
      <c r="A24" s="10">
        <v>21</v>
      </c>
      <c r="B24" s="18" t="s">
        <v>12</v>
      </c>
      <c r="C24" s="18">
        <v>20241010225</v>
      </c>
      <c r="D24" s="18" t="s">
        <v>33</v>
      </c>
      <c r="E24" s="12" t="str">
        <f t="shared" si="0"/>
        <v>董*前</v>
      </c>
      <c r="F24" s="12">
        <v>55</v>
      </c>
      <c r="G24" s="12">
        <f t="shared" si="1"/>
        <v>33</v>
      </c>
      <c r="H24" s="12">
        <v>61</v>
      </c>
      <c r="I24" s="12">
        <f t="shared" si="2"/>
        <v>24.4</v>
      </c>
      <c r="J24" s="24">
        <f t="shared" si="3"/>
        <v>57.4</v>
      </c>
      <c r="K24" s="25"/>
    </row>
    <row r="25" customHeight="1" spans="1:11">
      <c r="A25" s="10">
        <v>22</v>
      </c>
      <c r="B25" s="11" t="s">
        <v>12</v>
      </c>
      <c r="C25" s="11">
        <v>20241010117</v>
      </c>
      <c r="D25" s="11" t="s">
        <v>34</v>
      </c>
      <c r="E25" s="12" t="str">
        <f t="shared" si="0"/>
        <v>蔡*良</v>
      </c>
      <c r="F25" s="12">
        <v>52</v>
      </c>
      <c r="G25" s="12">
        <f t="shared" si="1"/>
        <v>31.2</v>
      </c>
      <c r="H25" s="12">
        <v>63.33</v>
      </c>
      <c r="I25" s="12">
        <f t="shared" si="2"/>
        <v>25.33</v>
      </c>
      <c r="J25" s="14">
        <f t="shared" si="3"/>
        <v>56.53</v>
      </c>
      <c r="K25" s="23"/>
    </row>
    <row r="26" customHeight="1" spans="1:11">
      <c r="A26" s="10">
        <v>23</v>
      </c>
      <c r="B26" s="11" t="s">
        <v>12</v>
      </c>
      <c r="C26" s="11">
        <v>20241010320</v>
      </c>
      <c r="D26" s="11" t="s">
        <v>35</v>
      </c>
      <c r="E26" s="12" t="str">
        <f t="shared" si="0"/>
        <v>陈*阳</v>
      </c>
      <c r="F26" s="12">
        <v>56</v>
      </c>
      <c r="G26" s="12">
        <f t="shared" si="1"/>
        <v>33.6</v>
      </c>
      <c r="H26" s="12">
        <v>56</v>
      </c>
      <c r="I26" s="12">
        <f t="shared" si="2"/>
        <v>22.4</v>
      </c>
      <c r="J26" s="14">
        <f t="shared" si="3"/>
        <v>56</v>
      </c>
      <c r="K26" s="22"/>
    </row>
    <row r="27" customHeight="1" spans="1:11">
      <c r="A27" s="10">
        <v>24</v>
      </c>
      <c r="B27" s="11" t="s">
        <v>12</v>
      </c>
      <c r="C27" s="11">
        <v>20241010208</v>
      </c>
      <c r="D27" s="11" t="s">
        <v>36</v>
      </c>
      <c r="E27" s="12" t="str">
        <f t="shared" si="0"/>
        <v>闵*涛</v>
      </c>
      <c r="F27" s="12">
        <v>50</v>
      </c>
      <c r="G27" s="12">
        <f t="shared" si="1"/>
        <v>30</v>
      </c>
      <c r="H27" s="12">
        <v>40</v>
      </c>
      <c r="I27" s="12">
        <f t="shared" si="2"/>
        <v>16</v>
      </c>
      <c r="J27" s="14">
        <f t="shared" si="3"/>
        <v>46</v>
      </c>
      <c r="K27" s="23"/>
    </row>
    <row r="28" customHeight="1" spans="1:11">
      <c r="A28" s="10">
        <v>25</v>
      </c>
      <c r="B28" s="11" t="s">
        <v>12</v>
      </c>
      <c r="C28" s="11">
        <v>20241010308</v>
      </c>
      <c r="D28" s="11" t="s">
        <v>37</v>
      </c>
      <c r="E28" s="12" t="str">
        <f t="shared" si="0"/>
        <v>符*平</v>
      </c>
      <c r="F28" s="12">
        <v>53</v>
      </c>
      <c r="G28" s="13">
        <f t="shared" si="1"/>
        <v>31.8</v>
      </c>
      <c r="H28" s="19"/>
      <c r="I28" s="21">
        <f t="shared" si="2"/>
        <v>0</v>
      </c>
      <c r="J28" s="14">
        <f t="shared" si="3"/>
        <v>31.8</v>
      </c>
      <c r="K28" s="26" t="s">
        <v>38</v>
      </c>
    </row>
  </sheetData>
  <autoFilter xmlns:etc="http://www.wps.cn/officeDocument/2017/etCustomData" ref="A3:K28" etc:filterBottomFollowUsedRange="0">
    <extLst/>
  </autoFilter>
  <mergeCells count="2">
    <mergeCell ref="A1:K1"/>
    <mergeCell ref="A2:K2"/>
  </mergeCells>
  <printOptions horizontalCentered="1"/>
  <pageMargins left="0.0388888888888889" right="0.0388888888888889" top="0.275" bottom="0.196527777777778" header="0.196527777777778" footer="0.0784722222222222"/>
  <pageSetup paperSize="9" scale="52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plateau</cp:lastModifiedBy>
  <dcterms:created xsi:type="dcterms:W3CDTF">2024-07-15T22:16:00Z</dcterms:created>
  <dcterms:modified xsi:type="dcterms:W3CDTF">2024-12-09T01:38:41Z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13CD08824DD744CD984E4410F0135631_13</vt:lpwstr>
  </property>
  <property fmtid="{D5CDD505-2E9C-101B-9397-08002B2CF9AE}" pid="3" name="KSOProductBuildVer">
    <vt:lpwstr>2052-12.1.0.19302</vt:lpwstr>
  </property>
</Properties>
</file>