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综合成绩公示" sheetId="16" r:id="rId1"/>
  </sheets>
  <definedNames>
    <definedName name="_xlnm.Print_Titles" localSheetId="0">综合成绩公示!$2:$2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<sst xmlns="http://schemas.openxmlformats.org/spreadsheetml/2006/main" count="278" uniqueCount="235">
  <si>
    <t>桃江县卫生健康系统2024年公开招聘卫生专业技术人员
综合成绩公示表</t>
  </si>
  <si>
    <t>报名代码</t>
  </si>
  <si>
    <t>招聘单位</t>
  </si>
  <si>
    <t>招聘岗位</t>
  </si>
  <si>
    <t>核减后岗位数</t>
  </si>
  <si>
    <t>姓名</t>
  </si>
  <si>
    <t>准考证号</t>
  </si>
  <si>
    <t>笔试成绩</t>
  </si>
  <si>
    <t>折算后笔试分</t>
  </si>
  <si>
    <t>面试成绩</t>
  </si>
  <si>
    <t>折算后面试分</t>
  </si>
  <si>
    <t>综合总分</t>
  </si>
  <si>
    <t>综合成绩排名</t>
  </si>
  <si>
    <t>面试室</t>
  </si>
  <si>
    <t>面试序号</t>
  </si>
  <si>
    <t>备注</t>
  </si>
  <si>
    <t>02</t>
  </si>
  <si>
    <t>县人民医院</t>
  </si>
  <si>
    <t>急诊外科</t>
  </si>
  <si>
    <t>李旭成</t>
  </si>
  <si>
    <t>020102</t>
  </si>
  <si>
    <t>020101</t>
  </si>
  <si>
    <t>03</t>
  </si>
  <si>
    <t>急诊EICU</t>
  </si>
  <si>
    <t>刘勇</t>
  </si>
  <si>
    <t>030104</t>
  </si>
  <si>
    <t>04</t>
  </si>
  <si>
    <t>感染科</t>
  </si>
  <si>
    <t>卢静</t>
  </si>
  <si>
    <t>040107</t>
  </si>
  <si>
    <t>040108</t>
  </si>
  <si>
    <t>06</t>
  </si>
  <si>
    <t>放射诊断</t>
  </si>
  <si>
    <t>胡芬</t>
  </si>
  <si>
    <t>060110</t>
  </si>
  <si>
    <t>07</t>
  </si>
  <si>
    <t>县中医医院</t>
  </si>
  <si>
    <t>中医内科</t>
  </si>
  <si>
    <t>胡泽尧</t>
  </si>
  <si>
    <t>070502</t>
  </si>
  <si>
    <t>070501</t>
  </si>
  <si>
    <t>缺考</t>
  </si>
  <si>
    <t>/</t>
  </si>
  <si>
    <t>08</t>
  </si>
  <si>
    <t>刘衎</t>
  </si>
  <si>
    <t>080508</t>
  </si>
  <si>
    <t>邓成圆</t>
  </si>
  <si>
    <t>080513</t>
  </si>
  <si>
    <t>080505</t>
  </si>
  <si>
    <t>080509</t>
  </si>
  <si>
    <t>影像诊断</t>
  </si>
  <si>
    <t>张欣欣</t>
  </si>
  <si>
    <t>100117</t>
  </si>
  <si>
    <t>郭星宇</t>
  </si>
  <si>
    <t>100113</t>
  </si>
  <si>
    <t>胡文静</t>
  </si>
  <si>
    <t>100119</t>
  </si>
  <si>
    <t>100118</t>
  </si>
  <si>
    <t>100115</t>
  </si>
  <si>
    <t>100121</t>
  </si>
  <si>
    <t>病理技术</t>
  </si>
  <si>
    <t>徐警谦</t>
  </si>
  <si>
    <t>111006</t>
  </si>
  <si>
    <t>111012</t>
  </si>
  <si>
    <t>中药</t>
  </si>
  <si>
    <t>贺厦扬</t>
  </si>
  <si>
    <t>131501</t>
  </si>
  <si>
    <t>姜杏</t>
  </si>
  <si>
    <t>131503</t>
  </si>
  <si>
    <t>131502</t>
  </si>
  <si>
    <t>131507</t>
  </si>
  <si>
    <t>县妇幼保健院</t>
  </si>
  <si>
    <t>口腔科</t>
  </si>
  <si>
    <t>罗春利</t>
  </si>
  <si>
    <t>140605</t>
  </si>
  <si>
    <t>140606</t>
  </si>
  <si>
    <t>县疾病预防控制中心</t>
  </si>
  <si>
    <t>疾病防控</t>
  </si>
  <si>
    <t>刘友元</t>
  </si>
  <si>
    <t>160705</t>
  </si>
  <si>
    <t>刘湘豫</t>
  </si>
  <si>
    <t>160711</t>
  </si>
  <si>
    <t>160709</t>
  </si>
  <si>
    <t>160706</t>
  </si>
  <si>
    <t>检验</t>
  </si>
  <si>
    <t>郑瑶</t>
  </si>
  <si>
    <t>171106</t>
  </si>
  <si>
    <t>吴紫琪</t>
  </si>
  <si>
    <t>171030</t>
  </si>
  <si>
    <t>171111</t>
  </si>
  <si>
    <t>171218</t>
  </si>
  <si>
    <t>桃花江镇卫生院</t>
  </si>
  <si>
    <t>康复治疗</t>
  </si>
  <si>
    <t>殷彦</t>
  </si>
  <si>
    <t>180904</t>
  </si>
  <si>
    <t>180918</t>
  </si>
  <si>
    <t>内科</t>
  </si>
  <si>
    <t>刘聪儿</t>
  </si>
  <si>
    <t>190127</t>
  </si>
  <si>
    <t>190122</t>
  </si>
  <si>
    <t>麻醉</t>
  </si>
  <si>
    <t>李泽南</t>
  </si>
  <si>
    <t>200301</t>
  </si>
  <si>
    <t>200303</t>
  </si>
  <si>
    <t>皮肤科</t>
  </si>
  <si>
    <t>杜琴</t>
  </si>
  <si>
    <t>210128</t>
  </si>
  <si>
    <t>桃花江镇卫生院（代招县养老康复医院）</t>
  </si>
  <si>
    <t>刘小俏</t>
  </si>
  <si>
    <t>230205</t>
  </si>
  <si>
    <t>周敏</t>
  </si>
  <si>
    <t>230201</t>
  </si>
  <si>
    <t>230203</t>
  </si>
  <si>
    <t>针灸推拿</t>
  </si>
  <si>
    <t>陶红珏</t>
  </si>
  <si>
    <t>240520</t>
  </si>
  <si>
    <t>240519</t>
  </si>
  <si>
    <t>浮邱山乡卫生院、鸬鹚渡镇卫生院、鲊埠回乡卫生院、松木塘镇中心卫生院</t>
  </si>
  <si>
    <t>毛皓</t>
  </si>
  <si>
    <t>270209</t>
  </si>
  <si>
    <t>刘晴</t>
  </si>
  <si>
    <t>270228</t>
  </si>
  <si>
    <t>李雅婷</t>
  </si>
  <si>
    <t>270221</t>
  </si>
  <si>
    <t>唐芸</t>
  </si>
  <si>
    <t>270211</t>
  </si>
  <si>
    <t>吴双红</t>
  </si>
  <si>
    <t>270207</t>
  </si>
  <si>
    <t>270222</t>
  </si>
  <si>
    <t>270223</t>
  </si>
  <si>
    <t>270218</t>
  </si>
  <si>
    <t>270213</t>
  </si>
  <si>
    <t>270214</t>
  </si>
  <si>
    <t>高桥镇卫生院、牛田镇中心卫生院、灰山港镇中心卫生院</t>
  </si>
  <si>
    <t>李婕</t>
  </si>
  <si>
    <t>280316</t>
  </si>
  <si>
    <t>谭欢</t>
  </si>
  <si>
    <t>280305</t>
  </si>
  <si>
    <t>闵芝</t>
  </si>
  <si>
    <t>280311</t>
  </si>
  <si>
    <t>姚清</t>
  </si>
  <si>
    <t>280308</t>
  </si>
  <si>
    <t>280306</t>
  </si>
  <si>
    <t>280307</t>
  </si>
  <si>
    <t>280315</t>
  </si>
  <si>
    <t>280314</t>
  </si>
  <si>
    <t>三堂街镇中心卫生院、武潭镇中心卫生院、松木塘镇中心卫生院</t>
  </si>
  <si>
    <t>夏纯财</t>
  </si>
  <si>
    <t>290329</t>
  </si>
  <si>
    <t>王全利</t>
  </si>
  <si>
    <t>290319</t>
  </si>
  <si>
    <t>周为佳</t>
  </si>
  <si>
    <t>290325</t>
  </si>
  <si>
    <t>290323</t>
  </si>
  <si>
    <t>290322</t>
  </si>
  <si>
    <t>290317</t>
  </si>
  <si>
    <t>浮邱山乡卫生院、大栗港镇中心卫生院</t>
  </si>
  <si>
    <t>外科</t>
  </si>
  <si>
    <t>詹宇晟</t>
  </si>
  <si>
    <t>300410</t>
  </si>
  <si>
    <t>曾文杰</t>
  </si>
  <si>
    <t>300405</t>
  </si>
  <si>
    <t>300409</t>
  </si>
  <si>
    <t>300408</t>
  </si>
  <si>
    <t>武潭镇中心卫生院</t>
  </si>
  <si>
    <t>龙靖</t>
  </si>
  <si>
    <t>310615</t>
  </si>
  <si>
    <t>310616</t>
  </si>
  <si>
    <t>浮邱山乡卫生院</t>
  </si>
  <si>
    <t>曾焱</t>
  </si>
  <si>
    <t>330417</t>
  </si>
  <si>
    <t>330413</t>
  </si>
  <si>
    <t>鸬鹚渡镇卫生院、石牛江镇卫生院</t>
  </si>
  <si>
    <t>丁梦瑶</t>
  </si>
  <si>
    <t>350425</t>
  </si>
  <si>
    <t>胡蕾宏</t>
  </si>
  <si>
    <t>350420</t>
  </si>
  <si>
    <t>350418</t>
  </si>
  <si>
    <t>350421</t>
  </si>
  <si>
    <t>灰山港镇中心卫生院</t>
  </si>
  <si>
    <t>B超</t>
  </si>
  <si>
    <t>袁海洲</t>
  </si>
  <si>
    <t>390619</t>
  </si>
  <si>
    <t>390617</t>
  </si>
  <si>
    <t>浮邱山乡卫生院、沾溪镇卫生院、大栗港镇中心卫生院</t>
  </si>
  <si>
    <t>中医</t>
  </si>
  <si>
    <t>严鹏</t>
  </si>
  <si>
    <t>400527</t>
  </si>
  <si>
    <t>詹磊丽</t>
  </si>
  <si>
    <t>400529</t>
  </si>
  <si>
    <t>张扬</t>
  </si>
  <si>
    <t>400524</t>
  </si>
  <si>
    <t>400522</t>
  </si>
  <si>
    <t>400526</t>
  </si>
  <si>
    <t>400530</t>
  </si>
  <si>
    <t>牛田镇中心卫生院</t>
  </si>
  <si>
    <t>中医外科</t>
  </si>
  <si>
    <t>傅梦帆</t>
  </si>
  <si>
    <t>420620</t>
  </si>
  <si>
    <t>鸬鹚渡镇卫生院</t>
  </si>
  <si>
    <t>曾晴</t>
  </si>
  <si>
    <t>430624</t>
  </si>
  <si>
    <t>430628</t>
  </si>
  <si>
    <t>大栗港镇中心卫生院</t>
  </si>
  <si>
    <t>尹锦林</t>
  </si>
  <si>
    <t>440803</t>
  </si>
  <si>
    <t>高桥镇卫生院、鸬鹚渡镇卫生院、石牛江镇卫生院、灰山港镇中心卫生院</t>
  </si>
  <si>
    <t>公共卫生</t>
  </si>
  <si>
    <t>李金玲</t>
  </si>
  <si>
    <t>450725</t>
  </si>
  <si>
    <t>韩海群</t>
  </si>
  <si>
    <t>450726</t>
  </si>
  <si>
    <t>李杨洋</t>
  </si>
  <si>
    <t>450718</t>
  </si>
  <si>
    <t>彭哲容</t>
  </si>
  <si>
    <t>450719</t>
  </si>
  <si>
    <t>邹璇</t>
  </si>
  <si>
    <t>450716</t>
  </si>
  <si>
    <t>450712</t>
  </si>
  <si>
    <t>450724</t>
  </si>
  <si>
    <t>450714</t>
  </si>
  <si>
    <t>450723</t>
  </si>
  <si>
    <t>450713</t>
  </si>
  <si>
    <t>沾溪镇卫生院</t>
  </si>
  <si>
    <t>谢金知</t>
  </si>
  <si>
    <t>461327</t>
  </si>
  <si>
    <t>461420</t>
  </si>
  <si>
    <t>药学</t>
  </si>
  <si>
    <t>袁琪慧</t>
  </si>
  <si>
    <t>481525</t>
  </si>
  <si>
    <t>481518</t>
  </si>
  <si>
    <t>三堂街镇中心卫生院</t>
  </si>
  <si>
    <t>胡敏</t>
  </si>
  <si>
    <t>491423</t>
  </si>
  <si>
    <t>491425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</si>
</sst>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  <numFmt numFmtId="178" formatCode="0.00_ "/>
  </numFmts>
  <fonts count="27">
    <font>
      <sz val="12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3"/>
  <sheetViews>
    <sheetView tabSelected="1" topLeftCell="A12" workbookViewId="0">
      <selection activeCell="A87" sqref="$A87:$XFD113"/>
    </sheetView>
  </sheetViews>
  <sheetFormatPr defaultColWidth="9" defaultRowHeight="14.25"/>
  <cols>
    <col min="1" max="1" width="4.125" customWidth="1"/>
    <col min="2" max="2" width="8.875" style="1" customWidth="1"/>
    <col min="3" max="3" width="7.375" style="1" customWidth="1"/>
    <col min="4" max="4" width="4.625" customWidth="1"/>
    <col min="5" max="5" width="7.25" style="1" customWidth="1"/>
    <col min="6" max="6" width="7.5" style="1" customWidth="1"/>
    <col min="7" max="7" width="5.625" style="1" customWidth="1"/>
    <col min="8" max="8" width="6.875" style="1" customWidth="1"/>
    <col min="9" max="9" width="6.5" style="2" customWidth="1"/>
    <col min="10" max="10" width="6.75" style="2" customWidth="1"/>
    <col min="11" max="11" width="7.625" style="2" customWidth="1"/>
    <col min="12" max="12" width="6.25" style="3" customWidth="1"/>
    <col min="13" max="14" width="7.625" style="1" hidden="1" customWidth="1"/>
    <col min="15" max="15" width="5.375" customWidth="1"/>
  </cols>
  <sheetData>
    <row r="1" ht="44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0.5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14" t="s">
        <v>9</v>
      </c>
      <c r="J2" s="14" t="s">
        <v>10</v>
      </c>
      <c r="K2" s="14" t="s">
        <v>11</v>
      </c>
      <c r="L2" s="15" t="s">
        <v>12</v>
      </c>
      <c r="M2" s="8" t="s">
        <v>13</v>
      </c>
      <c r="N2" s="8" t="s">
        <v>14</v>
      </c>
      <c r="O2" s="8" t="s">
        <v>15</v>
      </c>
    </row>
    <row r="3" spans="1:15">
      <c r="A3" s="10" t="s">
        <v>16</v>
      </c>
      <c r="B3" s="11" t="s">
        <v>17</v>
      </c>
      <c r="C3" s="11" t="s">
        <v>18</v>
      </c>
      <c r="D3" s="10">
        <v>1</v>
      </c>
      <c r="E3" s="11" t="s">
        <v>19</v>
      </c>
      <c r="F3" s="11" t="s">
        <v>20</v>
      </c>
      <c r="G3" s="12">
        <v>71.8</v>
      </c>
      <c r="H3" s="13">
        <f t="shared" ref="H3:H36" si="0">G3*0.6</f>
        <v>43.08</v>
      </c>
      <c r="I3" s="16">
        <v>79.2</v>
      </c>
      <c r="J3" s="16">
        <f t="shared" ref="J3:J9" si="1">I3*0.4</f>
        <v>31.68</v>
      </c>
      <c r="K3" s="16">
        <f t="shared" ref="K3:K9" si="2">H3+J3</f>
        <v>74.76</v>
      </c>
      <c r="L3" s="17">
        <v>1</v>
      </c>
      <c r="M3" s="11">
        <v>1</v>
      </c>
      <c r="N3" s="11">
        <v>19</v>
      </c>
      <c r="O3" s="18"/>
    </row>
    <row r="4" spans="1:15">
      <c r="A4" s="10" t="s">
        <v>16</v>
      </c>
      <c r="B4" s="11"/>
      <c r="C4" s="11"/>
      <c r="D4" s="10"/>
      <c r="E4" s="11"/>
      <c r="F4" s="11" t="s">
        <v>21</v>
      </c>
      <c r="G4" s="12">
        <v>68</v>
      </c>
      <c r="H4" s="13">
        <f t="shared" si="0"/>
        <v>40.8</v>
      </c>
      <c r="I4" s="16">
        <v>78.52</v>
      </c>
      <c r="J4" s="16">
        <f t="shared" si="1"/>
        <v>31.408</v>
      </c>
      <c r="K4" s="16">
        <f t="shared" si="2"/>
        <v>72.208</v>
      </c>
      <c r="L4" s="17"/>
      <c r="M4" s="11">
        <v>1</v>
      </c>
      <c r="N4" s="11">
        <v>20</v>
      </c>
      <c r="O4" s="18"/>
    </row>
    <row r="5" spans="1:15">
      <c r="A5" s="10" t="s">
        <v>22</v>
      </c>
      <c r="B5" s="11"/>
      <c r="C5" s="11" t="s">
        <v>23</v>
      </c>
      <c r="D5" s="10">
        <v>1</v>
      </c>
      <c r="E5" s="11" t="s">
        <v>24</v>
      </c>
      <c r="F5" s="11" t="s">
        <v>25</v>
      </c>
      <c r="G5" s="12">
        <v>63.8</v>
      </c>
      <c r="H5" s="13">
        <f t="shared" si="0"/>
        <v>38.28</v>
      </c>
      <c r="I5" s="16">
        <v>79.16</v>
      </c>
      <c r="J5" s="16">
        <f t="shared" si="1"/>
        <v>31.664</v>
      </c>
      <c r="K5" s="16">
        <f t="shared" si="2"/>
        <v>69.944</v>
      </c>
      <c r="L5" s="17">
        <v>1</v>
      </c>
      <c r="M5" s="11">
        <v>1</v>
      </c>
      <c r="N5" s="11">
        <v>1</v>
      </c>
      <c r="O5" s="18"/>
    </row>
    <row r="6" spans="1:15">
      <c r="A6" s="10" t="s">
        <v>26</v>
      </c>
      <c r="B6" s="11"/>
      <c r="C6" s="11" t="s">
        <v>27</v>
      </c>
      <c r="D6" s="10">
        <v>1</v>
      </c>
      <c r="E6" s="11" t="s">
        <v>28</v>
      </c>
      <c r="F6" s="11" t="s">
        <v>29</v>
      </c>
      <c r="G6" s="12">
        <v>81.3</v>
      </c>
      <c r="H6" s="13">
        <f t="shared" si="0"/>
        <v>48.78</v>
      </c>
      <c r="I6" s="16">
        <v>78.5</v>
      </c>
      <c r="J6" s="16">
        <f t="shared" si="1"/>
        <v>31.4</v>
      </c>
      <c r="K6" s="16">
        <f t="shared" si="2"/>
        <v>80.18</v>
      </c>
      <c r="L6" s="17">
        <v>1</v>
      </c>
      <c r="M6" s="11">
        <v>1</v>
      </c>
      <c r="N6" s="11">
        <v>28</v>
      </c>
      <c r="O6" s="18"/>
    </row>
    <row r="7" spans="1:15">
      <c r="A7" s="10" t="s">
        <v>26</v>
      </c>
      <c r="B7" s="11"/>
      <c r="C7" s="11"/>
      <c r="D7" s="10"/>
      <c r="E7" s="11"/>
      <c r="F7" s="11" t="s">
        <v>30</v>
      </c>
      <c r="G7" s="12">
        <v>72.3</v>
      </c>
      <c r="H7" s="13">
        <f t="shared" si="0"/>
        <v>43.38</v>
      </c>
      <c r="I7" s="16">
        <v>80.5</v>
      </c>
      <c r="J7" s="16">
        <f t="shared" si="1"/>
        <v>32.2</v>
      </c>
      <c r="K7" s="16">
        <f t="shared" si="2"/>
        <v>75.58</v>
      </c>
      <c r="L7" s="17"/>
      <c r="M7" s="11">
        <v>1</v>
      </c>
      <c r="N7" s="11">
        <v>29</v>
      </c>
      <c r="O7" s="18"/>
    </row>
    <row r="8" spans="1:15">
      <c r="A8" s="10" t="s">
        <v>31</v>
      </c>
      <c r="B8" s="11"/>
      <c r="C8" s="11" t="s">
        <v>32</v>
      </c>
      <c r="D8" s="10">
        <v>1</v>
      </c>
      <c r="E8" s="11" t="s">
        <v>33</v>
      </c>
      <c r="F8" s="11" t="s">
        <v>34</v>
      </c>
      <c r="G8" s="12">
        <v>73.9</v>
      </c>
      <c r="H8" s="13">
        <f t="shared" si="0"/>
        <v>44.34</v>
      </c>
      <c r="I8" s="16">
        <v>80.46</v>
      </c>
      <c r="J8" s="16">
        <f t="shared" si="1"/>
        <v>32.184</v>
      </c>
      <c r="K8" s="16">
        <f t="shared" si="2"/>
        <v>76.524</v>
      </c>
      <c r="L8" s="17">
        <v>1</v>
      </c>
      <c r="M8" s="11">
        <v>1</v>
      </c>
      <c r="N8" s="11">
        <v>5</v>
      </c>
      <c r="O8" s="18"/>
    </row>
    <row r="9" spans="1:15">
      <c r="A9" s="10" t="s">
        <v>35</v>
      </c>
      <c r="B9" s="11" t="s">
        <v>36</v>
      </c>
      <c r="C9" s="11" t="s">
        <v>37</v>
      </c>
      <c r="D9" s="10">
        <v>1</v>
      </c>
      <c r="E9" s="11" t="s">
        <v>38</v>
      </c>
      <c r="F9" s="22" t="s">
        <v>39</v>
      </c>
      <c r="G9" s="12">
        <v>64.5</v>
      </c>
      <c r="H9" s="13">
        <f t="shared" si="0"/>
        <v>38.7</v>
      </c>
      <c r="I9" s="16">
        <v>80</v>
      </c>
      <c r="J9" s="16">
        <f t="shared" si="1"/>
        <v>32</v>
      </c>
      <c r="K9" s="16">
        <f t="shared" si="2"/>
        <v>70.7</v>
      </c>
      <c r="L9" s="17">
        <v>1</v>
      </c>
      <c r="M9" s="11">
        <v>1</v>
      </c>
      <c r="N9" s="11">
        <v>2</v>
      </c>
      <c r="O9" s="18"/>
    </row>
    <row r="10" spans="1:15">
      <c r="A10" s="10" t="s">
        <v>35</v>
      </c>
      <c r="B10" s="11"/>
      <c r="C10" s="11"/>
      <c r="D10" s="10"/>
      <c r="E10" s="11"/>
      <c r="F10" s="22" t="s">
        <v>40</v>
      </c>
      <c r="G10" s="12">
        <v>63.6</v>
      </c>
      <c r="H10" s="13">
        <f t="shared" si="0"/>
        <v>38.16</v>
      </c>
      <c r="I10" s="16" t="s">
        <v>41</v>
      </c>
      <c r="J10" s="16" t="s">
        <v>41</v>
      </c>
      <c r="K10" s="19" t="s">
        <v>42</v>
      </c>
      <c r="L10" s="17"/>
      <c r="M10" s="11">
        <v>1</v>
      </c>
      <c r="N10" s="11" t="s">
        <v>41</v>
      </c>
      <c r="O10" s="18"/>
    </row>
    <row r="11" spans="1:15">
      <c r="A11" s="10" t="s">
        <v>43</v>
      </c>
      <c r="B11" s="11"/>
      <c r="C11" s="11" t="s">
        <v>37</v>
      </c>
      <c r="D11" s="10">
        <v>2</v>
      </c>
      <c r="E11" s="11" t="s">
        <v>44</v>
      </c>
      <c r="F11" s="22" t="s">
        <v>45</v>
      </c>
      <c r="G11" s="12">
        <v>72</v>
      </c>
      <c r="H11" s="13">
        <f t="shared" si="0"/>
        <v>43.2</v>
      </c>
      <c r="I11" s="16">
        <v>84.84</v>
      </c>
      <c r="J11" s="16">
        <f t="shared" ref="J11:J19" si="3">I11*0.4</f>
        <v>33.936</v>
      </c>
      <c r="K11" s="16">
        <f t="shared" ref="K11:K19" si="4">H11+J11</f>
        <v>77.136</v>
      </c>
      <c r="L11" s="17">
        <v>1</v>
      </c>
      <c r="M11" s="11">
        <v>1</v>
      </c>
      <c r="N11" s="11">
        <v>14</v>
      </c>
      <c r="O11" s="18"/>
    </row>
    <row r="12" spans="1:15">
      <c r="A12" s="10" t="s">
        <v>43</v>
      </c>
      <c r="B12" s="11"/>
      <c r="C12" s="11"/>
      <c r="D12" s="10"/>
      <c r="E12" s="11" t="s">
        <v>46</v>
      </c>
      <c r="F12" s="22" t="s">
        <v>47</v>
      </c>
      <c r="G12" s="12">
        <v>63.7</v>
      </c>
      <c r="H12" s="13">
        <f t="shared" si="0"/>
        <v>38.22</v>
      </c>
      <c r="I12" s="16">
        <v>80.42</v>
      </c>
      <c r="J12" s="16">
        <f t="shared" si="3"/>
        <v>32.168</v>
      </c>
      <c r="K12" s="16">
        <f t="shared" si="4"/>
        <v>70.388</v>
      </c>
      <c r="L12" s="17">
        <v>2</v>
      </c>
      <c r="M12" s="11"/>
      <c r="N12" s="11"/>
      <c r="O12" s="18"/>
    </row>
    <row r="13" spans="1:15">
      <c r="A13" s="10" t="s">
        <v>43</v>
      </c>
      <c r="B13" s="11"/>
      <c r="C13" s="11"/>
      <c r="D13" s="10"/>
      <c r="E13" s="11"/>
      <c r="F13" s="22" t="s">
        <v>48</v>
      </c>
      <c r="G13" s="12">
        <v>65</v>
      </c>
      <c r="H13" s="13">
        <f t="shared" si="0"/>
        <v>39</v>
      </c>
      <c r="I13" s="16">
        <v>71.5</v>
      </c>
      <c r="J13" s="16">
        <f t="shared" si="3"/>
        <v>28.6</v>
      </c>
      <c r="K13" s="16">
        <f t="shared" si="4"/>
        <v>67.6</v>
      </c>
      <c r="L13" s="17"/>
      <c r="M13" s="11">
        <v>1</v>
      </c>
      <c r="N13" s="11">
        <v>16</v>
      </c>
      <c r="O13" s="18"/>
    </row>
    <row r="14" spans="1:15">
      <c r="A14" s="10" t="s">
        <v>43</v>
      </c>
      <c r="B14" s="11"/>
      <c r="C14" s="11"/>
      <c r="D14" s="10"/>
      <c r="E14" s="11"/>
      <c r="F14" s="22" t="s">
        <v>49</v>
      </c>
      <c r="G14" s="12">
        <v>64.7</v>
      </c>
      <c r="H14" s="13">
        <f t="shared" si="0"/>
        <v>38.82</v>
      </c>
      <c r="I14" s="16">
        <v>78.02</v>
      </c>
      <c r="J14" s="16">
        <f t="shared" si="3"/>
        <v>31.208</v>
      </c>
      <c r="K14" s="16">
        <f t="shared" si="4"/>
        <v>70.028</v>
      </c>
      <c r="L14" s="17"/>
      <c r="M14" s="11">
        <v>1</v>
      </c>
      <c r="N14" s="11">
        <v>15</v>
      </c>
      <c r="O14" s="18"/>
    </row>
    <row r="15" spans="1:15">
      <c r="A15" s="10">
        <v>10</v>
      </c>
      <c r="B15" s="11" t="s">
        <v>36</v>
      </c>
      <c r="C15" s="11" t="s">
        <v>50</v>
      </c>
      <c r="D15" s="10">
        <v>3</v>
      </c>
      <c r="E15" s="11" t="s">
        <v>51</v>
      </c>
      <c r="F15" s="11" t="s">
        <v>52</v>
      </c>
      <c r="G15" s="12">
        <v>73.1</v>
      </c>
      <c r="H15" s="13">
        <f t="shared" si="0"/>
        <v>43.86</v>
      </c>
      <c r="I15" s="16">
        <v>77.92</v>
      </c>
      <c r="J15" s="16">
        <f t="shared" si="3"/>
        <v>31.168</v>
      </c>
      <c r="K15" s="16">
        <f t="shared" si="4"/>
        <v>75.028</v>
      </c>
      <c r="L15" s="17">
        <v>1</v>
      </c>
      <c r="M15" s="11">
        <v>1</v>
      </c>
      <c r="N15" s="11" t="s">
        <v>41</v>
      </c>
      <c r="O15" s="18"/>
    </row>
    <row r="16" spans="1:15">
      <c r="A16" s="10">
        <v>10</v>
      </c>
      <c r="B16" s="11"/>
      <c r="C16" s="11"/>
      <c r="D16" s="10"/>
      <c r="E16" s="11" t="s">
        <v>53</v>
      </c>
      <c r="F16" s="11" t="s">
        <v>54</v>
      </c>
      <c r="G16" s="12">
        <v>72.2</v>
      </c>
      <c r="H16" s="13">
        <f t="shared" si="0"/>
        <v>43.32</v>
      </c>
      <c r="I16" s="16">
        <v>77.08</v>
      </c>
      <c r="J16" s="16">
        <f t="shared" si="3"/>
        <v>30.832</v>
      </c>
      <c r="K16" s="16">
        <f t="shared" si="4"/>
        <v>74.152</v>
      </c>
      <c r="L16" s="17">
        <v>2</v>
      </c>
      <c r="M16" s="11"/>
      <c r="N16" s="11"/>
      <c r="O16" s="18"/>
    </row>
    <row r="17" spans="1:15">
      <c r="A17" s="10">
        <v>10</v>
      </c>
      <c r="B17" s="11"/>
      <c r="C17" s="11"/>
      <c r="D17" s="10"/>
      <c r="E17" s="11" t="s">
        <v>55</v>
      </c>
      <c r="F17" s="11" t="s">
        <v>56</v>
      </c>
      <c r="G17" s="12">
        <v>70.6</v>
      </c>
      <c r="H17" s="13">
        <f t="shared" si="0"/>
        <v>42.36</v>
      </c>
      <c r="I17" s="16">
        <v>78.86</v>
      </c>
      <c r="J17" s="16">
        <f t="shared" si="3"/>
        <v>31.544</v>
      </c>
      <c r="K17" s="16">
        <f t="shared" si="4"/>
        <v>73.904</v>
      </c>
      <c r="L17" s="17">
        <v>3</v>
      </c>
      <c r="M17" s="11">
        <v>1</v>
      </c>
      <c r="N17" s="11">
        <v>34</v>
      </c>
      <c r="O17" s="18"/>
    </row>
    <row r="18" spans="1:15">
      <c r="A18" s="10">
        <v>10</v>
      </c>
      <c r="B18" s="11"/>
      <c r="C18" s="11"/>
      <c r="D18" s="10"/>
      <c r="E18" s="11"/>
      <c r="F18" s="11" t="s">
        <v>57</v>
      </c>
      <c r="G18" s="12">
        <v>70.6</v>
      </c>
      <c r="H18" s="13">
        <f t="shared" si="0"/>
        <v>42.36</v>
      </c>
      <c r="I18" s="16">
        <v>76.6</v>
      </c>
      <c r="J18" s="16">
        <f t="shared" si="3"/>
        <v>30.64</v>
      </c>
      <c r="K18" s="16">
        <f t="shared" si="4"/>
        <v>73</v>
      </c>
      <c r="L18" s="17"/>
      <c r="M18" s="11">
        <v>1</v>
      </c>
      <c r="N18" s="11">
        <v>33</v>
      </c>
      <c r="O18" s="18"/>
    </row>
    <row r="19" spans="1:15">
      <c r="A19" s="10">
        <v>10</v>
      </c>
      <c r="B19" s="11"/>
      <c r="C19" s="11"/>
      <c r="D19" s="10"/>
      <c r="E19" s="11"/>
      <c r="F19" s="11" t="s">
        <v>58</v>
      </c>
      <c r="G19" s="12">
        <v>69.7</v>
      </c>
      <c r="H19" s="13">
        <f t="shared" si="0"/>
        <v>41.82</v>
      </c>
      <c r="I19" s="16">
        <v>78.7</v>
      </c>
      <c r="J19" s="16">
        <f t="shared" si="3"/>
        <v>31.48</v>
      </c>
      <c r="K19" s="16">
        <f t="shared" si="4"/>
        <v>73.3</v>
      </c>
      <c r="L19" s="17"/>
      <c r="M19" s="11"/>
      <c r="N19" s="11"/>
      <c r="O19" s="18"/>
    </row>
    <row r="20" spans="1:15">
      <c r="A20" s="10">
        <v>10</v>
      </c>
      <c r="B20" s="11"/>
      <c r="C20" s="11"/>
      <c r="D20" s="10"/>
      <c r="E20" s="11"/>
      <c r="F20" s="11" t="s">
        <v>59</v>
      </c>
      <c r="G20" s="12">
        <v>75.7</v>
      </c>
      <c r="H20" s="13">
        <f t="shared" si="0"/>
        <v>45.42</v>
      </c>
      <c r="I20" s="16" t="s">
        <v>41</v>
      </c>
      <c r="J20" s="16" t="s">
        <v>41</v>
      </c>
      <c r="K20" s="19" t="s">
        <v>42</v>
      </c>
      <c r="L20" s="17"/>
      <c r="M20" s="11">
        <v>1</v>
      </c>
      <c r="N20" s="11">
        <v>31</v>
      </c>
      <c r="O20" s="18"/>
    </row>
    <row r="21" spans="1:15">
      <c r="A21" s="10">
        <v>11</v>
      </c>
      <c r="B21" s="11"/>
      <c r="C21" s="11" t="s">
        <v>60</v>
      </c>
      <c r="D21" s="10">
        <v>1</v>
      </c>
      <c r="E21" s="11" t="s">
        <v>61</v>
      </c>
      <c r="F21" s="11" t="s">
        <v>62</v>
      </c>
      <c r="G21" s="12">
        <v>75.8</v>
      </c>
      <c r="H21" s="13">
        <f t="shared" si="0"/>
        <v>45.48</v>
      </c>
      <c r="I21" s="16">
        <v>81.38</v>
      </c>
      <c r="J21" s="16">
        <f t="shared" ref="J21:J31" si="5">I21*0.4</f>
        <v>32.552</v>
      </c>
      <c r="K21" s="16">
        <f t="shared" ref="K21:K31" si="6">H21+J21</f>
        <v>78.032</v>
      </c>
      <c r="L21" s="17">
        <v>1</v>
      </c>
      <c r="M21" s="11">
        <v>1</v>
      </c>
      <c r="N21" s="11">
        <v>18</v>
      </c>
      <c r="O21" s="18"/>
    </row>
    <row r="22" spans="1:15">
      <c r="A22" s="10">
        <v>11</v>
      </c>
      <c r="B22" s="11"/>
      <c r="C22" s="11"/>
      <c r="D22" s="10"/>
      <c r="E22" s="11"/>
      <c r="F22" s="11" t="s">
        <v>63</v>
      </c>
      <c r="G22" s="12">
        <v>73.4</v>
      </c>
      <c r="H22" s="13">
        <f t="shared" si="0"/>
        <v>44.04</v>
      </c>
      <c r="I22" s="16">
        <v>79.82</v>
      </c>
      <c r="J22" s="16">
        <f t="shared" si="5"/>
        <v>31.928</v>
      </c>
      <c r="K22" s="16">
        <f t="shared" si="6"/>
        <v>75.968</v>
      </c>
      <c r="L22" s="17"/>
      <c r="M22" s="11">
        <v>1</v>
      </c>
      <c r="N22" s="11">
        <v>17</v>
      </c>
      <c r="O22" s="18"/>
    </row>
    <row r="23" spans="1:15">
      <c r="A23" s="10">
        <v>13</v>
      </c>
      <c r="B23" s="11"/>
      <c r="C23" s="11" t="s">
        <v>64</v>
      </c>
      <c r="D23" s="10">
        <v>2</v>
      </c>
      <c r="E23" s="11" t="s">
        <v>65</v>
      </c>
      <c r="F23" s="11" t="s">
        <v>66</v>
      </c>
      <c r="G23" s="12">
        <v>69.8</v>
      </c>
      <c r="H23" s="13">
        <f t="shared" si="0"/>
        <v>41.88</v>
      </c>
      <c r="I23" s="16">
        <v>78.7</v>
      </c>
      <c r="J23" s="16">
        <f t="shared" si="5"/>
        <v>31.48</v>
      </c>
      <c r="K23" s="16">
        <f t="shared" si="6"/>
        <v>73.36</v>
      </c>
      <c r="L23" s="17">
        <v>1</v>
      </c>
      <c r="M23" s="11">
        <v>1</v>
      </c>
      <c r="N23" s="11">
        <v>21</v>
      </c>
      <c r="O23" s="18"/>
    </row>
    <row r="24" spans="1:15">
      <c r="A24" s="10">
        <v>13</v>
      </c>
      <c r="B24" s="11"/>
      <c r="C24" s="11"/>
      <c r="D24" s="10"/>
      <c r="E24" s="11" t="s">
        <v>67</v>
      </c>
      <c r="F24" s="11" t="s">
        <v>68</v>
      </c>
      <c r="G24" s="12">
        <v>67.4</v>
      </c>
      <c r="H24" s="13">
        <f t="shared" si="0"/>
        <v>40.44</v>
      </c>
      <c r="I24" s="16">
        <v>76.28</v>
      </c>
      <c r="J24" s="16">
        <f t="shared" si="5"/>
        <v>30.512</v>
      </c>
      <c r="K24" s="16">
        <f t="shared" si="6"/>
        <v>70.952</v>
      </c>
      <c r="L24" s="17">
        <v>2</v>
      </c>
      <c r="M24" s="11">
        <v>1</v>
      </c>
      <c r="N24" s="11">
        <v>24</v>
      </c>
      <c r="O24" s="18"/>
    </row>
    <row r="25" spans="1:15">
      <c r="A25" s="10">
        <v>13</v>
      </c>
      <c r="B25" s="11"/>
      <c r="C25" s="11"/>
      <c r="D25" s="10"/>
      <c r="E25" s="11"/>
      <c r="F25" s="11" t="s">
        <v>69</v>
      </c>
      <c r="G25" s="12">
        <v>65.7</v>
      </c>
      <c r="H25" s="13">
        <f t="shared" si="0"/>
        <v>39.42</v>
      </c>
      <c r="I25" s="16">
        <v>76.24</v>
      </c>
      <c r="J25" s="16">
        <f t="shared" si="5"/>
        <v>30.496</v>
      </c>
      <c r="K25" s="16">
        <f t="shared" si="6"/>
        <v>69.916</v>
      </c>
      <c r="L25" s="17"/>
      <c r="M25" s="11">
        <v>1</v>
      </c>
      <c r="N25" s="11">
        <v>22</v>
      </c>
      <c r="O25" s="18"/>
    </row>
    <row r="26" spans="1:15">
      <c r="A26" s="10">
        <v>13</v>
      </c>
      <c r="B26" s="11"/>
      <c r="C26" s="11"/>
      <c r="D26" s="10"/>
      <c r="E26" s="11"/>
      <c r="F26" s="11" t="s">
        <v>70</v>
      </c>
      <c r="G26" s="12">
        <v>64.4</v>
      </c>
      <c r="H26" s="13">
        <f t="shared" si="0"/>
        <v>38.64</v>
      </c>
      <c r="I26" s="16">
        <v>78.06</v>
      </c>
      <c r="J26" s="16">
        <f t="shared" si="5"/>
        <v>31.224</v>
      </c>
      <c r="K26" s="16">
        <f t="shared" si="6"/>
        <v>69.864</v>
      </c>
      <c r="L26" s="17"/>
      <c r="M26" s="11">
        <v>1</v>
      </c>
      <c r="N26" s="11">
        <v>23</v>
      </c>
      <c r="O26" s="18"/>
    </row>
    <row r="27" spans="1:15">
      <c r="A27" s="10">
        <v>14</v>
      </c>
      <c r="B27" s="11" t="s">
        <v>71</v>
      </c>
      <c r="C27" s="11" t="s">
        <v>72</v>
      </c>
      <c r="D27" s="10">
        <v>1</v>
      </c>
      <c r="E27" s="11" t="s">
        <v>73</v>
      </c>
      <c r="F27" s="11" t="s">
        <v>74</v>
      </c>
      <c r="G27" s="12">
        <v>82.5</v>
      </c>
      <c r="H27" s="13">
        <f t="shared" si="0"/>
        <v>49.5</v>
      </c>
      <c r="I27" s="16">
        <v>78.1</v>
      </c>
      <c r="J27" s="16">
        <f t="shared" si="5"/>
        <v>31.24</v>
      </c>
      <c r="K27" s="16">
        <f t="shared" si="6"/>
        <v>80.74</v>
      </c>
      <c r="L27" s="17">
        <v>1</v>
      </c>
      <c r="M27" s="11">
        <v>1</v>
      </c>
      <c r="N27" s="20">
        <v>26</v>
      </c>
      <c r="O27" s="21"/>
    </row>
    <row r="28" spans="1:15">
      <c r="A28" s="10">
        <v>14</v>
      </c>
      <c r="B28" s="11"/>
      <c r="C28" s="11"/>
      <c r="D28" s="10"/>
      <c r="E28" s="11"/>
      <c r="F28" s="11" t="s">
        <v>75</v>
      </c>
      <c r="G28" s="12">
        <v>78.5</v>
      </c>
      <c r="H28" s="13">
        <f t="shared" si="0"/>
        <v>47.1</v>
      </c>
      <c r="I28" s="16">
        <v>79.1</v>
      </c>
      <c r="J28" s="16">
        <f t="shared" si="5"/>
        <v>31.64</v>
      </c>
      <c r="K28" s="16">
        <f t="shared" si="6"/>
        <v>78.74</v>
      </c>
      <c r="L28" s="17"/>
      <c r="M28" s="11">
        <v>1</v>
      </c>
      <c r="N28" s="11">
        <v>27</v>
      </c>
      <c r="O28" s="18"/>
    </row>
    <row r="29" spans="1:15">
      <c r="A29" s="10">
        <v>16</v>
      </c>
      <c r="B29" s="11" t="s">
        <v>76</v>
      </c>
      <c r="C29" s="11" t="s">
        <v>77</v>
      </c>
      <c r="D29" s="10">
        <v>2</v>
      </c>
      <c r="E29" s="11" t="s">
        <v>78</v>
      </c>
      <c r="F29" s="11" t="s">
        <v>79</v>
      </c>
      <c r="G29" s="12">
        <v>72</v>
      </c>
      <c r="H29" s="13">
        <f t="shared" si="0"/>
        <v>43.2</v>
      </c>
      <c r="I29" s="16">
        <v>81.56</v>
      </c>
      <c r="J29" s="16">
        <f t="shared" si="5"/>
        <v>32.624</v>
      </c>
      <c r="K29" s="16">
        <f t="shared" si="6"/>
        <v>75.824</v>
      </c>
      <c r="L29" s="17">
        <v>1</v>
      </c>
      <c r="M29" s="11">
        <v>1</v>
      </c>
      <c r="N29" s="11">
        <v>8</v>
      </c>
      <c r="O29" s="18"/>
    </row>
    <row r="30" spans="1:15">
      <c r="A30" s="10">
        <v>16</v>
      </c>
      <c r="B30" s="11"/>
      <c r="C30" s="11"/>
      <c r="D30" s="10"/>
      <c r="E30" s="11" t="s">
        <v>80</v>
      </c>
      <c r="F30" s="11" t="s">
        <v>81</v>
      </c>
      <c r="G30" s="12">
        <v>71.7</v>
      </c>
      <c r="H30" s="13">
        <f t="shared" si="0"/>
        <v>43.02</v>
      </c>
      <c r="I30" s="16">
        <v>81.6</v>
      </c>
      <c r="J30" s="16">
        <f t="shared" si="5"/>
        <v>32.64</v>
      </c>
      <c r="K30" s="16">
        <f t="shared" si="6"/>
        <v>75.66</v>
      </c>
      <c r="L30" s="17">
        <v>2</v>
      </c>
      <c r="M30" s="11">
        <v>1</v>
      </c>
      <c r="N30" s="11">
        <v>7</v>
      </c>
      <c r="O30" s="18"/>
    </row>
    <row r="31" spans="1:15">
      <c r="A31" s="10">
        <v>16</v>
      </c>
      <c r="B31" s="11"/>
      <c r="C31" s="11"/>
      <c r="D31" s="10"/>
      <c r="E31" s="11"/>
      <c r="F31" s="11" t="s">
        <v>82</v>
      </c>
      <c r="G31" s="12">
        <v>70.5</v>
      </c>
      <c r="H31" s="13">
        <f t="shared" si="0"/>
        <v>42.3</v>
      </c>
      <c r="I31" s="16">
        <v>76.96</v>
      </c>
      <c r="J31" s="16">
        <f t="shared" si="5"/>
        <v>30.784</v>
      </c>
      <c r="K31" s="16">
        <f t="shared" si="6"/>
        <v>73.084</v>
      </c>
      <c r="L31" s="17"/>
      <c r="M31" s="11">
        <v>1</v>
      </c>
      <c r="N31" s="11">
        <v>6</v>
      </c>
      <c r="O31" s="18"/>
    </row>
    <row r="32" spans="1:15">
      <c r="A32" s="10">
        <v>16</v>
      </c>
      <c r="B32" s="11"/>
      <c r="C32" s="11"/>
      <c r="D32" s="10"/>
      <c r="E32" s="11"/>
      <c r="F32" s="11" t="s">
        <v>83</v>
      </c>
      <c r="G32" s="12">
        <v>68.8</v>
      </c>
      <c r="H32" s="13">
        <f t="shared" si="0"/>
        <v>41.28</v>
      </c>
      <c r="I32" s="16" t="s">
        <v>41</v>
      </c>
      <c r="J32" s="16" t="s">
        <v>41</v>
      </c>
      <c r="K32" s="19" t="s">
        <v>42</v>
      </c>
      <c r="L32" s="17"/>
      <c r="M32" s="11">
        <v>1</v>
      </c>
      <c r="N32" s="11" t="s">
        <v>41</v>
      </c>
      <c r="O32" s="18"/>
    </row>
    <row r="33" spans="1:15">
      <c r="A33" s="10">
        <v>17</v>
      </c>
      <c r="B33" s="11"/>
      <c r="C33" s="11" t="s">
        <v>84</v>
      </c>
      <c r="D33" s="10">
        <v>2</v>
      </c>
      <c r="E33" s="11" t="s">
        <v>85</v>
      </c>
      <c r="F33" s="11" t="s">
        <v>86</v>
      </c>
      <c r="G33" s="12">
        <v>81.9</v>
      </c>
      <c r="H33" s="13">
        <f t="shared" si="0"/>
        <v>49.14</v>
      </c>
      <c r="I33" s="16">
        <v>79.42</v>
      </c>
      <c r="J33" s="16">
        <f t="shared" ref="J33:J41" si="7">I33*0.4</f>
        <v>31.768</v>
      </c>
      <c r="K33" s="16">
        <f t="shared" ref="K33:K41" si="8">H33+J33</f>
        <v>80.908</v>
      </c>
      <c r="L33" s="17">
        <v>1</v>
      </c>
      <c r="M33" s="11">
        <v>1</v>
      </c>
      <c r="N33" s="11">
        <v>11</v>
      </c>
      <c r="O33" s="18"/>
    </row>
    <row r="34" spans="1:15">
      <c r="A34" s="10">
        <v>17</v>
      </c>
      <c r="B34" s="11"/>
      <c r="C34" s="11"/>
      <c r="D34" s="10"/>
      <c r="E34" s="11" t="s">
        <v>87</v>
      </c>
      <c r="F34" s="11" t="s">
        <v>88</v>
      </c>
      <c r="G34" s="12">
        <v>79.7</v>
      </c>
      <c r="H34" s="13">
        <f t="shared" si="0"/>
        <v>47.82</v>
      </c>
      <c r="I34" s="16">
        <v>80.16</v>
      </c>
      <c r="J34" s="16">
        <f t="shared" si="7"/>
        <v>32.064</v>
      </c>
      <c r="K34" s="16">
        <f t="shared" si="8"/>
        <v>79.884</v>
      </c>
      <c r="L34" s="17">
        <v>2</v>
      </c>
      <c r="M34" s="11"/>
      <c r="N34" s="11"/>
      <c r="O34" s="18"/>
    </row>
    <row r="35" spans="1:15">
      <c r="A35" s="10">
        <v>17</v>
      </c>
      <c r="B35" s="11"/>
      <c r="C35" s="11"/>
      <c r="D35" s="10"/>
      <c r="E35" s="11"/>
      <c r="F35" s="11" t="s">
        <v>89</v>
      </c>
      <c r="G35" s="12">
        <v>80.7</v>
      </c>
      <c r="H35" s="13">
        <f t="shared" si="0"/>
        <v>48.42</v>
      </c>
      <c r="I35" s="16">
        <v>78.56</v>
      </c>
      <c r="J35" s="16">
        <f t="shared" si="7"/>
        <v>31.424</v>
      </c>
      <c r="K35" s="16">
        <f t="shared" si="8"/>
        <v>79.844</v>
      </c>
      <c r="L35" s="17"/>
      <c r="M35" s="11">
        <v>1</v>
      </c>
      <c r="N35" s="11">
        <v>10</v>
      </c>
      <c r="O35" s="18"/>
    </row>
    <row r="36" spans="1:15">
      <c r="A36" s="10">
        <v>17</v>
      </c>
      <c r="B36" s="11"/>
      <c r="C36" s="11"/>
      <c r="D36" s="10"/>
      <c r="E36" s="11"/>
      <c r="F36" s="11" t="s">
        <v>90</v>
      </c>
      <c r="G36" s="12">
        <v>79.9</v>
      </c>
      <c r="H36" s="13">
        <f t="shared" si="0"/>
        <v>47.94</v>
      </c>
      <c r="I36" s="16">
        <v>79.04</v>
      </c>
      <c r="J36" s="16">
        <f t="shared" si="7"/>
        <v>31.616</v>
      </c>
      <c r="K36" s="16">
        <f t="shared" si="8"/>
        <v>79.556</v>
      </c>
      <c r="L36" s="17"/>
      <c r="M36" s="11">
        <v>1</v>
      </c>
      <c r="N36" s="11">
        <v>9</v>
      </c>
      <c r="O36" s="18"/>
    </row>
    <row r="37" spans="1:15">
      <c r="A37" s="10">
        <v>18</v>
      </c>
      <c r="B37" s="11" t="s">
        <v>91</v>
      </c>
      <c r="C37" s="11" t="s">
        <v>92</v>
      </c>
      <c r="D37" s="10">
        <v>1</v>
      </c>
      <c r="E37" s="11" t="s">
        <v>93</v>
      </c>
      <c r="F37" s="11" t="s">
        <v>94</v>
      </c>
      <c r="G37" s="12">
        <v>75.5</v>
      </c>
      <c r="H37" s="13">
        <f t="shared" ref="H37:H88" si="9">G37*0.6</f>
        <v>45.3</v>
      </c>
      <c r="I37" s="16">
        <v>79</v>
      </c>
      <c r="J37" s="16">
        <f t="shared" si="7"/>
        <v>31.6</v>
      </c>
      <c r="K37" s="16">
        <f t="shared" si="8"/>
        <v>76.9</v>
      </c>
      <c r="L37" s="17">
        <v>1</v>
      </c>
      <c r="M37" s="11">
        <v>1</v>
      </c>
      <c r="N37" s="11">
        <v>3</v>
      </c>
      <c r="O37" s="18"/>
    </row>
    <row r="38" spans="1:15">
      <c r="A38" s="10">
        <v>18</v>
      </c>
      <c r="B38" s="11"/>
      <c r="C38" s="11"/>
      <c r="D38" s="10"/>
      <c r="E38" s="11"/>
      <c r="F38" s="11" t="s">
        <v>95</v>
      </c>
      <c r="G38" s="12">
        <v>73.8</v>
      </c>
      <c r="H38" s="13">
        <f t="shared" si="9"/>
        <v>44.28</v>
      </c>
      <c r="I38" s="16">
        <v>77.52</v>
      </c>
      <c r="J38" s="16">
        <f t="shared" si="7"/>
        <v>31.008</v>
      </c>
      <c r="K38" s="16">
        <f t="shared" si="8"/>
        <v>75.288</v>
      </c>
      <c r="L38" s="17"/>
      <c r="M38" s="11">
        <v>1</v>
      </c>
      <c r="N38" s="11">
        <v>4</v>
      </c>
      <c r="O38" s="18"/>
    </row>
    <row r="39" spans="1:15">
      <c r="A39" s="10">
        <v>19</v>
      </c>
      <c r="B39" s="11" t="s">
        <v>91</v>
      </c>
      <c r="C39" s="11" t="s">
        <v>96</v>
      </c>
      <c r="D39" s="10">
        <v>1</v>
      </c>
      <c r="E39" s="11" t="s">
        <v>97</v>
      </c>
      <c r="F39" s="11" t="s">
        <v>98</v>
      </c>
      <c r="G39" s="12">
        <v>74.5</v>
      </c>
      <c r="H39" s="13">
        <f t="shared" si="9"/>
        <v>44.7</v>
      </c>
      <c r="I39" s="16">
        <v>79.76</v>
      </c>
      <c r="J39" s="16">
        <f t="shared" si="7"/>
        <v>31.904</v>
      </c>
      <c r="K39" s="16">
        <f t="shared" si="8"/>
        <v>76.604</v>
      </c>
      <c r="L39" s="17">
        <v>1</v>
      </c>
      <c r="M39" s="11">
        <v>2</v>
      </c>
      <c r="N39" s="11">
        <v>36</v>
      </c>
      <c r="O39" s="18"/>
    </row>
    <row r="40" spans="1:15">
      <c r="A40" s="10">
        <v>19</v>
      </c>
      <c r="B40" s="11"/>
      <c r="C40" s="11"/>
      <c r="D40" s="10"/>
      <c r="E40" s="11"/>
      <c r="F40" s="11" t="s">
        <v>99</v>
      </c>
      <c r="G40" s="12">
        <v>69.6</v>
      </c>
      <c r="H40" s="13">
        <f t="shared" si="9"/>
        <v>41.76</v>
      </c>
      <c r="I40" s="16">
        <v>81.82</v>
      </c>
      <c r="J40" s="16">
        <f t="shared" si="7"/>
        <v>32.728</v>
      </c>
      <c r="K40" s="16">
        <f t="shared" si="8"/>
        <v>74.488</v>
      </c>
      <c r="L40" s="17"/>
      <c r="M40" s="11">
        <v>2</v>
      </c>
      <c r="N40" s="11">
        <v>35</v>
      </c>
      <c r="O40" s="11"/>
    </row>
    <row r="41" spans="1:15">
      <c r="A41" s="10">
        <v>20</v>
      </c>
      <c r="B41" s="11"/>
      <c r="C41" s="11" t="s">
        <v>100</v>
      </c>
      <c r="D41" s="10">
        <v>1</v>
      </c>
      <c r="E41" s="11" t="s">
        <v>101</v>
      </c>
      <c r="F41" s="11" t="s">
        <v>102</v>
      </c>
      <c r="G41" s="12">
        <v>69.8</v>
      </c>
      <c r="H41" s="13">
        <f t="shared" si="9"/>
        <v>41.88</v>
      </c>
      <c r="I41" s="16">
        <v>73.96</v>
      </c>
      <c r="J41" s="16">
        <f t="shared" si="7"/>
        <v>29.584</v>
      </c>
      <c r="K41" s="16">
        <f t="shared" si="8"/>
        <v>71.464</v>
      </c>
      <c r="L41" s="17">
        <v>1</v>
      </c>
      <c r="M41" s="11">
        <v>2</v>
      </c>
      <c r="N41" s="11">
        <v>1</v>
      </c>
      <c r="O41" s="18"/>
    </row>
    <row r="42" spans="1:15">
      <c r="A42" s="10">
        <v>20</v>
      </c>
      <c r="B42" s="11"/>
      <c r="C42" s="11"/>
      <c r="D42" s="10"/>
      <c r="E42" s="11"/>
      <c r="F42" s="11" t="s">
        <v>103</v>
      </c>
      <c r="G42" s="12">
        <v>58.1</v>
      </c>
      <c r="H42" s="13">
        <f t="shared" si="9"/>
        <v>34.86</v>
      </c>
      <c r="I42" s="16" t="s">
        <v>41</v>
      </c>
      <c r="J42" s="16" t="s">
        <v>41</v>
      </c>
      <c r="K42" s="19" t="s">
        <v>42</v>
      </c>
      <c r="L42" s="17"/>
      <c r="M42" s="11">
        <v>2</v>
      </c>
      <c r="N42" s="11" t="s">
        <v>41</v>
      </c>
      <c r="O42" s="18"/>
    </row>
    <row r="43" spans="1:15">
      <c r="A43" s="10">
        <v>21</v>
      </c>
      <c r="B43" s="11"/>
      <c r="C43" s="11" t="s">
        <v>104</v>
      </c>
      <c r="D43" s="10">
        <v>1</v>
      </c>
      <c r="E43" s="11" t="s">
        <v>105</v>
      </c>
      <c r="F43" s="11" t="s">
        <v>106</v>
      </c>
      <c r="G43" s="12">
        <v>65.5</v>
      </c>
      <c r="H43" s="13">
        <f t="shared" si="9"/>
        <v>39.3</v>
      </c>
      <c r="I43" s="16">
        <v>77.32</v>
      </c>
      <c r="J43" s="16">
        <f t="shared" ref="J43:J69" si="10">I43*0.4</f>
        <v>30.928</v>
      </c>
      <c r="K43" s="16">
        <f t="shared" ref="K43:K69" si="11">H43+J43</f>
        <v>70.228</v>
      </c>
      <c r="L43" s="17">
        <v>1</v>
      </c>
      <c r="M43" s="11">
        <v>1</v>
      </c>
      <c r="N43" s="11">
        <v>25</v>
      </c>
      <c r="O43" s="18"/>
    </row>
    <row r="44" ht="16" customHeight="1" spans="1:15">
      <c r="A44" s="10">
        <v>23</v>
      </c>
      <c r="B44" s="11" t="s">
        <v>107</v>
      </c>
      <c r="C44" s="11" t="s">
        <v>96</v>
      </c>
      <c r="D44" s="10">
        <v>2</v>
      </c>
      <c r="E44" s="11" t="s">
        <v>108</v>
      </c>
      <c r="F44" s="11" t="s">
        <v>109</v>
      </c>
      <c r="G44" s="12">
        <v>71.7</v>
      </c>
      <c r="H44" s="13">
        <f t="shared" si="9"/>
        <v>43.02</v>
      </c>
      <c r="I44" s="16">
        <v>78.68</v>
      </c>
      <c r="J44" s="16">
        <f t="shared" si="10"/>
        <v>31.472</v>
      </c>
      <c r="K44" s="16">
        <f t="shared" si="11"/>
        <v>74.492</v>
      </c>
      <c r="L44" s="17">
        <v>1</v>
      </c>
      <c r="M44" s="11">
        <v>2</v>
      </c>
      <c r="N44" s="11">
        <v>5</v>
      </c>
      <c r="O44" s="18"/>
    </row>
    <row r="45" ht="16" customHeight="1" spans="1:15">
      <c r="A45" s="10">
        <v>23</v>
      </c>
      <c r="B45" s="11"/>
      <c r="C45" s="11"/>
      <c r="D45" s="10"/>
      <c r="E45" s="11" t="s">
        <v>110</v>
      </c>
      <c r="F45" s="11" t="s">
        <v>111</v>
      </c>
      <c r="G45" s="12">
        <v>71.3</v>
      </c>
      <c r="H45" s="13">
        <f t="shared" si="9"/>
        <v>42.78</v>
      </c>
      <c r="I45" s="16">
        <v>79.16</v>
      </c>
      <c r="J45" s="16">
        <f t="shared" si="10"/>
        <v>31.664</v>
      </c>
      <c r="K45" s="16">
        <f t="shared" si="11"/>
        <v>74.444</v>
      </c>
      <c r="L45" s="17">
        <v>2</v>
      </c>
      <c r="M45" s="11">
        <v>2</v>
      </c>
      <c r="N45" s="11">
        <v>6</v>
      </c>
      <c r="O45" s="18"/>
    </row>
    <row r="46" ht="16" customHeight="1" spans="1:15">
      <c r="A46" s="10">
        <v>23</v>
      </c>
      <c r="B46" s="11"/>
      <c r="C46" s="11"/>
      <c r="D46" s="10"/>
      <c r="E46" s="11"/>
      <c r="F46" s="11" t="s">
        <v>112</v>
      </c>
      <c r="G46" s="12">
        <v>66.2</v>
      </c>
      <c r="H46" s="13">
        <f t="shared" si="9"/>
        <v>39.72</v>
      </c>
      <c r="I46" s="16">
        <v>78.44</v>
      </c>
      <c r="J46" s="16">
        <f t="shared" si="10"/>
        <v>31.376</v>
      </c>
      <c r="K46" s="16">
        <f t="shared" si="11"/>
        <v>71.096</v>
      </c>
      <c r="L46" s="17"/>
      <c r="M46" s="11">
        <v>2</v>
      </c>
      <c r="N46" s="11">
        <v>4</v>
      </c>
      <c r="O46" s="18"/>
    </row>
    <row r="47" ht="16" customHeight="1" spans="1:15">
      <c r="A47" s="10">
        <v>24</v>
      </c>
      <c r="B47" s="11"/>
      <c r="C47" s="11" t="s">
        <v>113</v>
      </c>
      <c r="D47" s="10">
        <v>1</v>
      </c>
      <c r="E47" s="11" t="s">
        <v>114</v>
      </c>
      <c r="F47" s="11" t="s">
        <v>115</v>
      </c>
      <c r="G47" s="12">
        <v>71.4</v>
      </c>
      <c r="H47" s="13">
        <f t="shared" si="9"/>
        <v>42.84</v>
      </c>
      <c r="I47" s="16">
        <v>79.4</v>
      </c>
      <c r="J47" s="16">
        <f t="shared" si="10"/>
        <v>31.76</v>
      </c>
      <c r="K47" s="16">
        <f t="shared" si="11"/>
        <v>74.6</v>
      </c>
      <c r="L47" s="17">
        <v>1</v>
      </c>
      <c r="M47" s="11">
        <v>2</v>
      </c>
      <c r="N47" s="11">
        <v>3</v>
      </c>
      <c r="O47" s="18"/>
    </row>
    <row r="48" ht="16" customHeight="1" spans="1:15">
      <c r="A48" s="10">
        <v>24</v>
      </c>
      <c r="B48" s="11"/>
      <c r="C48" s="11"/>
      <c r="D48" s="10"/>
      <c r="E48" s="11"/>
      <c r="F48" s="11" t="s">
        <v>116</v>
      </c>
      <c r="G48" s="12">
        <v>69</v>
      </c>
      <c r="H48" s="13">
        <f t="shared" si="9"/>
        <v>41.4</v>
      </c>
      <c r="I48" s="16">
        <v>81.76</v>
      </c>
      <c r="J48" s="16">
        <f t="shared" si="10"/>
        <v>32.704</v>
      </c>
      <c r="K48" s="16">
        <f t="shared" si="11"/>
        <v>74.104</v>
      </c>
      <c r="L48" s="17"/>
      <c r="M48" s="11">
        <v>2</v>
      </c>
      <c r="N48" s="11">
        <v>2</v>
      </c>
      <c r="O48" s="18"/>
    </row>
    <row r="49" ht="16" customHeight="1" spans="1:15">
      <c r="A49" s="10">
        <v>27</v>
      </c>
      <c r="B49" s="11" t="s">
        <v>117</v>
      </c>
      <c r="C49" s="11" t="s">
        <v>96</v>
      </c>
      <c r="D49" s="10">
        <v>5</v>
      </c>
      <c r="E49" s="11" t="s">
        <v>118</v>
      </c>
      <c r="F49" s="11" t="s">
        <v>119</v>
      </c>
      <c r="G49" s="12">
        <v>79</v>
      </c>
      <c r="H49" s="13">
        <f t="shared" si="9"/>
        <v>47.4</v>
      </c>
      <c r="I49" s="16">
        <v>80.48</v>
      </c>
      <c r="J49" s="16">
        <f t="shared" si="10"/>
        <v>32.192</v>
      </c>
      <c r="K49" s="16">
        <f t="shared" si="11"/>
        <v>79.592</v>
      </c>
      <c r="L49" s="17">
        <v>1</v>
      </c>
      <c r="M49" s="11">
        <v>2</v>
      </c>
      <c r="N49" s="11">
        <v>12</v>
      </c>
      <c r="O49" s="18"/>
    </row>
    <row r="50" ht="16" customHeight="1" spans="1:15">
      <c r="A50" s="10">
        <v>27</v>
      </c>
      <c r="B50" s="11"/>
      <c r="C50" s="11"/>
      <c r="D50" s="10"/>
      <c r="E50" s="11" t="s">
        <v>120</v>
      </c>
      <c r="F50" s="11" t="s">
        <v>121</v>
      </c>
      <c r="G50" s="12">
        <v>74.6</v>
      </c>
      <c r="H50" s="13">
        <f t="shared" si="9"/>
        <v>44.76</v>
      </c>
      <c r="I50" s="18">
        <v>81.64</v>
      </c>
      <c r="J50" s="16">
        <f t="shared" si="10"/>
        <v>32.656</v>
      </c>
      <c r="K50" s="16">
        <f t="shared" si="11"/>
        <v>77.416</v>
      </c>
      <c r="L50" s="17">
        <v>2</v>
      </c>
      <c r="M50" s="11"/>
      <c r="N50" s="11"/>
      <c r="O50" s="18"/>
    </row>
    <row r="51" ht="16" customHeight="1" spans="1:15">
      <c r="A51" s="10">
        <v>27</v>
      </c>
      <c r="B51" s="11"/>
      <c r="C51" s="11"/>
      <c r="D51" s="10"/>
      <c r="E51" s="11" t="s">
        <v>122</v>
      </c>
      <c r="F51" s="11" t="s">
        <v>123</v>
      </c>
      <c r="G51" s="12">
        <v>75.1</v>
      </c>
      <c r="H51" s="13">
        <f t="shared" si="9"/>
        <v>45.06</v>
      </c>
      <c r="I51" s="16">
        <v>77.92</v>
      </c>
      <c r="J51" s="16">
        <f t="shared" si="10"/>
        <v>31.168</v>
      </c>
      <c r="K51" s="16">
        <f t="shared" si="11"/>
        <v>76.228</v>
      </c>
      <c r="L51" s="17">
        <v>3</v>
      </c>
      <c r="M51" s="11">
        <v>2</v>
      </c>
      <c r="N51" s="11">
        <v>13</v>
      </c>
      <c r="O51" s="18"/>
    </row>
    <row r="52" ht="16" customHeight="1" spans="1:15">
      <c r="A52" s="10">
        <v>27</v>
      </c>
      <c r="B52" s="11"/>
      <c r="C52" s="11"/>
      <c r="D52" s="10"/>
      <c r="E52" s="11" t="s">
        <v>124</v>
      </c>
      <c r="F52" s="11" t="s">
        <v>125</v>
      </c>
      <c r="G52" s="12">
        <v>71.3</v>
      </c>
      <c r="H52" s="13">
        <f t="shared" si="9"/>
        <v>42.78</v>
      </c>
      <c r="I52" s="16">
        <v>83.54</v>
      </c>
      <c r="J52" s="16">
        <f t="shared" si="10"/>
        <v>33.416</v>
      </c>
      <c r="K52" s="16">
        <f t="shared" si="11"/>
        <v>76.196</v>
      </c>
      <c r="L52" s="17">
        <v>4</v>
      </c>
      <c r="M52" s="11">
        <v>2</v>
      </c>
      <c r="N52" s="11">
        <v>18</v>
      </c>
      <c r="O52" s="18"/>
    </row>
    <row r="53" ht="16" customHeight="1" spans="1:15">
      <c r="A53" s="10">
        <v>27</v>
      </c>
      <c r="B53" s="11"/>
      <c r="C53" s="11"/>
      <c r="D53" s="10"/>
      <c r="E53" s="11" t="s">
        <v>126</v>
      </c>
      <c r="F53" s="11" t="s">
        <v>127</v>
      </c>
      <c r="G53" s="12">
        <v>71.7</v>
      </c>
      <c r="H53" s="13">
        <f t="shared" si="9"/>
        <v>43.02</v>
      </c>
      <c r="I53" s="16">
        <v>80.28</v>
      </c>
      <c r="J53" s="16">
        <f t="shared" si="10"/>
        <v>32.112</v>
      </c>
      <c r="K53" s="16">
        <f t="shared" si="11"/>
        <v>75.132</v>
      </c>
      <c r="L53" s="17">
        <v>5</v>
      </c>
      <c r="M53" s="11">
        <v>2</v>
      </c>
      <c r="N53" s="11">
        <v>20</v>
      </c>
      <c r="O53" s="18"/>
    </row>
    <row r="54" ht="16" customHeight="1" spans="1:15">
      <c r="A54" s="10">
        <v>27</v>
      </c>
      <c r="B54" s="11"/>
      <c r="C54" s="11"/>
      <c r="D54" s="10"/>
      <c r="E54" s="11"/>
      <c r="F54" s="11" t="s">
        <v>128</v>
      </c>
      <c r="G54" s="12">
        <v>71.2</v>
      </c>
      <c r="H54" s="13">
        <f t="shared" si="9"/>
        <v>42.72</v>
      </c>
      <c r="I54" s="16">
        <v>80.98</v>
      </c>
      <c r="J54" s="16">
        <f t="shared" si="10"/>
        <v>32.392</v>
      </c>
      <c r="K54" s="16">
        <f t="shared" si="11"/>
        <v>75.112</v>
      </c>
      <c r="L54" s="17"/>
      <c r="M54" s="11">
        <v>2</v>
      </c>
      <c r="N54" s="11">
        <v>17</v>
      </c>
      <c r="O54" s="18"/>
    </row>
    <row r="55" ht="16" customHeight="1" spans="1:15">
      <c r="A55" s="10">
        <v>27</v>
      </c>
      <c r="B55" s="11"/>
      <c r="C55" s="11"/>
      <c r="D55" s="10"/>
      <c r="E55" s="11"/>
      <c r="F55" s="11" t="s">
        <v>129</v>
      </c>
      <c r="G55" s="12">
        <v>69.6</v>
      </c>
      <c r="H55" s="13">
        <f t="shared" si="9"/>
        <v>41.76</v>
      </c>
      <c r="I55" s="16">
        <v>80.6</v>
      </c>
      <c r="J55" s="16">
        <f t="shared" si="10"/>
        <v>32.24</v>
      </c>
      <c r="K55" s="16">
        <f t="shared" si="11"/>
        <v>74</v>
      </c>
      <c r="L55" s="17"/>
      <c r="M55" s="11">
        <v>2</v>
      </c>
      <c r="N55" s="11">
        <v>19</v>
      </c>
      <c r="O55" s="18"/>
    </row>
    <row r="56" ht="16" customHeight="1" spans="1:15">
      <c r="A56" s="10">
        <v>27</v>
      </c>
      <c r="B56" s="11"/>
      <c r="C56" s="11"/>
      <c r="D56" s="10"/>
      <c r="E56" s="11"/>
      <c r="F56" s="11" t="s">
        <v>130</v>
      </c>
      <c r="G56" s="12">
        <v>68.2</v>
      </c>
      <c r="H56" s="13">
        <f t="shared" si="9"/>
        <v>40.92</v>
      </c>
      <c r="I56" s="16">
        <v>78.1</v>
      </c>
      <c r="J56" s="16">
        <f t="shared" si="10"/>
        <v>31.24</v>
      </c>
      <c r="K56" s="16">
        <f t="shared" si="11"/>
        <v>72.16</v>
      </c>
      <c r="L56" s="17"/>
      <c r="M56" s="11">
        <v>2</v>
      </c>
      <c r="N56" s="11">
        <v>16</v>
      </c>
      <c r="O56" s="18"/>
    </row>
    <row r="57" ht="16" customHeight="1" spans="1:15">
      <c r="A57" s="10">
        <v>27</v>
      </c>
      <c r="B57" s="11"/>
      <c r="C57" s="11"/>
      <c r="D57" s="10"/>
      <c r="E57" s="11"/>
      <c r="F57" s="11" t="s">
        <v>131</v>
      </c>
      <c r="G57" s="12">
        <v>67.7</v>
      </c>
      <c r="H57" s="13">
        <f t="shared" si="9"/>
        <v>40.62</v>
      </c>
      <c r="I57" s="16">
        <v>75.64</v>
      </c>
      <c r="J57" s="16">
        <f t="shared" si="10"/>
        <v>30.256</v>
      </c>
      <c r="K57" s="16">
        <f t="shared" si="11"/>
        <v>70.876</v>
      </c>
      <c r="L57" s="17"/>
      <c r="M57" s="11">
        <v>2</v>
      </c>
      <c r="N57" s="11">
        <v>14</v>
      </c>
      <c r="O57" s="18"/>
    </row>
    <row r="58" ht="16" customHeight="1" spans="1:15">
      <c r="A58" s="10">
        <v>27</v>
      </c>
      <c r="B58" s="11"/>
      <c r="C58" s="11"/>
      <c r="D58" s="10"/>
      <c r="E58" s="11"/>
      <c r="F58" s="11" t="s">
        <v>132</v>
      </c>
      <c r="G58" s="12">
        <v>67.7</v>
      </c>
      <c r="H58" s="13">
        <f t="shared" si="9"/>
        <v>40.62</v>
      </c>
      <c r="I58" s="16">
        <v>71.86</v>
      </c>
      <c r="J58" s="16">
        <f t="shared" si="10"/>
        <v>28.744</v>
      </c>
      <c r="K58" s="16">
        <f t="shared" si="11"/>
        <v>69.364</v>
      </c>
      <c r="L58" s="17"/>
      <c r="M58" s="11">
        <v>2</v>
      </c>
      <c r="N58" s="11">
        <v>15</v>
      </c>
      <c r="O58" s="18"/>
    </row>
    <row r="59" ht="16" customHeight="1" spans="1:15">
      <c r="A59" s="10">
        <v>28</v>
      </c>
      <c r="B59" s="11" t="s">
        <v>133</v>
      </c>
      <c r="C59" s="11" t="s">
        <v>96</v>
      </c>
      <c r="D59" s="10">
        <v>4</v>
      </c>
      <c r="E59" s="11" t="s">
        <v>134</v>
      </c>
      <c r="F59" s="11" t="s">
        <v>135</v>
      </c>
      <c r="G59" s="12">
        <v>68.9</v>
      </c>
      <c r="H59" s="13">
        <f t="shared" si="9"/>
        <v>41.34</v>
      </c>
      <c r="I59" s="16">
        <v>81.38</v>
      </c>
      <c r="J59" s="16">
        <f t="shared" si="10"/>
        <v>32.552</v>
      </c>
      <c r="K59" s="16">
        <f t="shared" si="11"/>
        <v>73.892</v>
      </c>
      <c r="L59" s="17">
        <v>1</v>
      </c>
      <c r="M59" s="11">
        <v>2</v>
      </c>
      <c r="N59" s="11">
        <v>26</v>
      </c>
      <c r="O59" s="18"/>
    </row>
    <row r="60" ht="16" customHeight="1" spans="1:15">
      <c r="A60" s="10">
        <v>28</v>
      </c>
      <c r="B60" s="11"/>
      <c r="C60" s="11"/>
      <c r="D60" s="10"/>
      <c r="E60" s="11" t="s">
        <v>136</v>
      </c>
      <c r="F60" s="11" t="s">
        <v>137</v>
      </c>
      <c r="G60" s="12">
        <v>70.3</v>
      </c>
      <c r="H60" s="13">
        <f t="shared" si="9"/>
        <v>42.18</v>
      </c>
      <c r="I60" s="16">
        <v>79.2</v>
      </c>
      <c r="J60" s="16">
        <f t="shared" si="10"/>
        <v>31.68</v>
      </c>
      <c r="K60" s="16">
        <f t="shared" si="11"/>
        <v>73.86</v>
      </c>
      <c r="L60" s="17">
        <v>2</v>
      </c>
      <c r="M60" s="11"/>
      <c r="N60" s="11"/>
      <c r="O60" s="18"/>
    </row>
    <row r="61" ht="16" customHeight="1" spans="1:15">
      <c r="A61" s="10">
        <v>28</v>
      </c>
      <c r="B61" s="11"/>
      <c r="C61" s="11"/>
      <c r="D61" s="10"/>
      <c r="E61" s="11" t="s">
        <v>138</v>
      </c>
      <c r="F61" s="11" t="s">
        <v>139</v>
      </c>
      <c r="G61" s="12">
        <v>68.1</v>
      </c>
      <c r="H61" s="13">
        <f t="shared" si="9"/>
        <v>40.86</v>
      </c>
      <c r="I61" s="16">
        <v>81.76</v>
      </c>
      <c r="J61" s="16">
        <f t="shared" si="10"/>
        <v>32.704</v>
      </c>
      <c r="K61" s="16">
        <f t="shared" si="11"/>
        <v>73.564</v>
      </c>
      <c r="L61" s="17">
        <v>3</v>
      </c>
      <c r="M61" s="11">
        <v>2</v>
      </c>
      <c r="N61" s="11">
        <v>22</v>
      </c>
      <c r="O61" s="18"/>
    </row>
    <row r="62" ht="16" customHeight="1" spans="1:15">
      <c r="A62" s="10">
        <v>28</v>
      </c>
      <c r="B62" s="11"/>
      <c r="C62" s="11"/>
      <c r="D62" s="10"/>
      <c r="E62" s="11" t="s">
        <v>140</v>
      </c>
      <c r="F62" s="11" t="s">
        <v>141</v>
      </c>
      <c r="G62" s="12">
        <v>68.8</v>
      </c>
      <c r="H62" s="13">
        <f t="shared" si="9"/>
        <v>41.28</v>
      </c>
      <c r="I62" s="16">
        <v>78.24</v>
      </c>
      <c r="J62" s="16">
        <f t="shared" si="10"/>
        <v>31.296</v>
      </c>
      <c r="K62" s="16">
        <f t="shared" si="11"/>
        <v>72.576</v>
      </c>
      <c r="L62" s="17">
        <v>4</v>
      </c>
      <c r="M62" s="11">
        <v>2</v>
      </c>
      <c r="N62" s="11">
        <v>25</v>
      </c>
      <c r="O62" s="18"/>
    </row>
    <row r="63" ht="16" customHeight="1" spans="1:15">
      <c r="A63" s="10">
        <v>28</v>
      </c>
      <c r="B63" s="11"/>
      <c r="C63" s="11"/>
      <c r="D63" s="10"/>
      <c r="E63" s="11"/>
      <c r="F63" s="11" t="s">
        <v>142</v>
      </c>
      <c r="G63" s="12">
        <v>67.7</v>
      </c>
      <c r="H63" s="13">
        <f t="shared" si="9"/>
        <v>40.62</v>
      </c>
      <c r="I63" s="16">
        <v>79.78</v>
      </c>
      <c r="J63" s="16">
        <f t="shared" si="10"/>
        <v>31.912</v>
      </c>
      <c r="K63" s="16">
        <f t="shared" si="11"/>
        <v>72.532</v>
      </c>
      <c r="L63" s="17"/>
      <c r="M63" s="11">
        <v>2</v>
      </c>
      <c r="N63" s="11">
        <v>24</v>
      </c>
      <c r="O63" s="18"/>
    </row>
    <row r="64" ht="16" customHeight="1" spans="1:15">
      <c r="A64" s="10">
        <v>28</v>
      </c>
      <c r="B64" s="11"/>
      <c r="C64" s="11"/>
      <c r="D64" s="10"/>
      <c r="E64" s="11"/>
      <c r="F64" s="11" t="s">
        <v>143</v>
      </c>
      <c r="G64" s="12">
        <v>66.1</v>
      </c>
      <c r="H64" s="13">
        <f t="shared" si="9"/>
        <v>39.66</v>
      </c>
      <c r="I64" s="16">
        <v>77</v>
      </c>
      <c r="J64" s="16">
        <f t="shared" si="10"/>
        <v>30.8</v>
      </c>
      <c r="K64" s="16">
        <f t="shared" si="11"/>
        <v>70.46</v>
      </c>
      <c r="L64" s="17"/>
      <c r="M64" s="11">
        <v>2</v>
      </c>
      <c r="N64" s="11">
        <v>23</v>
      </c>
      <c r="O64" s="18"/>
    </row>
    <row r="65" ht="16" customHeight="1" spans="1:15">
      <c r="A65" s="10">
        <v>28</v>
      </c>
      <c r="B65" s="11"/>
      <c r="C65" s="11"/>
      <c r="D65" s="10"/>
      <c r="E65" s="11"/>
      <c r="F65" s="11" t="s">
        <v>144</v>
      </c>
      <c r="G65" s="12">
        <v>65.1</v>
      </c>
      <c r="H65" s="13">
        <f t="shared" si="9"/>
        <v>39.06</v>
      </c>
      <c r="I65" s="16">
        <v>79.84</v>
      </c>
      <c r="J65" s="16">
        <f t="shared" si="10"/>
        <v>31.936</v>
      </c>
      <c r="K65" s="16">
        <f t="shared" si="11"/>
        <v>70.996</v>
      </c>
      <c r="L65" s="17"/>
      <c r="M65" s="11">
        <v>2</v>
      </c>
      <c r="N65" s="11">
        <v>28</v>
      </c>
      <c r="O65" s="18"/>
    </row>
    <row r="66" ht="16" customHeight="1" spans="1:15">
      <c r="A66" s="10">
        <v>28</v>
      </c>
      <c r="B66" s="11"/>
      <c r="C66" s="11"/>
      <c r="D66" s="10"/>
      <c r="E66" s="11"/>
      <c r="F66" s="11" t="s">
        <v>145</v>
      </c>
      <c r="G66" s="12">
        <v>63.8</v>
      </c>
      <c r="H66" s="13">
        <f t="shared" si="9"/>
        <v>38.28</v>
      </c>
      <c r="I66" s="16">
        <v>78.22</v>
      </c>
      <c r="J66" s="16">
        <f t="shared" si="10"/>
        <v>31.288</v>
      </c>
      <c r="K66" s="16">
        <f t="shared" si="11"/>
        <v>69.568</v>
      </c>
      <c r="L66" s="17"/>
      <c r="M66" s="11">
        <v>2</v>
      </c>
      <c r="N66" s="11">
        <v>27</v>
      </c>
      <c r="O66" s="18"/>
    </row>
    <row r="67" ht="16" customHeight="1" spans="1:15">
      <c r="A67" s="10">
        <v>29</v>
      </c>
      <c r="B67" s="11" t="s">
        <v>146</v>
      </c>
      <c r="C67" s="11" t="s">
        <v>96</v>
      </c>
      <c r="D67" s="10">
        <v>3</v>
      </c>
      <c r="E67" s="11" t="s">
        <v>147</v>
      </c>
      <c r="F67" s="11" t="s">
        <v>148</v>
      </c>
      <c r="G67" s="12">
        <v>73.2</v>
      </c>
      <c r="H67" s="13">
        <f t="shared" si="9"/>
        <v>43.92</v>
      </c>
      <c r="I67" s="16">
        <v>83.32</v>
      </c>
      <c r="J67" s="16">
        <f t="shared" si="10"/>
        <v>33.328</v>
      </c>
      <c r="K67" s="16">
        <f t="shared" si="11"/>
        <v>77.248</v>
      </c>
      <c r="L67" s="17">
        <v>1</v>
      </c>
      <c r="M67" s="11">
        <v>2</v>
      </c>
      <c r="N67" s="11">
        <v>30</v>
      </c>
      <c r="O67" s="18"/>
    </row>
    <row r="68" ht="16" customHeight="1" spans="1:15">
      <c r="A68" s="10">
        <v>29</v>
      </c>
      <c r="B68" s="11"/>
      <c r="C68" s="11"/>
      <c r="D68" s="10"/>
      <c r="E68" s="11" t="s">
        <v>149</v>
      </c>
      <c r="F68" s="11" t="s">
        <v>150</v>
      </c>
      <c r="G68" s="12">
        <v>70.7</v>
      </c>
      <c r="H68" s="13">
        <f t="shared" si="9"/>
        <v>42.42</v>
      </c>
      <c r="I68" s="16">
        <v>77.7</v>
      </c>
      <c r="J68" s="16">
        <f t="shared" si="10"/>
        <v>31.08</v>
      </c>
      <c r="K68" s="16">
        <f t="shared" si="11"/>
        <v>73.5</v>
      </c>
      <c r="L68" s="17">
        <v>2</v>
      </c>
      <c r="M68" s="11"/>
      <c r="N68" s="11"/>
      <c r="O68" s="18"/>
    </row>
    <row r="69" ht="16" customHeight="1" spans="1:15">
      <c r="A69" s="10">
        <v>29</v>
      </c>
      <c r="B69" s="11"/>
      <c r="C69" s="11"/>
      <c r="D69" s="10"/>
      <c r="E69" s="11" t="s">
        <v>151</v>
      </c>
      <c r="F69" s="11" t="s">
        <v>152</v>
      </c>
      <c r="G69" s="12">
        <v>70.8</v>
      </c>
      <c r="H69" s="13">
        <f t="shared" si="9"/>
        <v>42.48</v>
      </c>
      <c r="I69" s="16">
        <v>74.98</v>
      </c>
      <c r="J69" s="16">
        <f t="shared" si="10"/>
        <v>29.992</v>
      </c>
      <c r="K69" s="16">
        <f t="shared" si="11"/>
        <v>72.472</v>
      </c>
      <c r="L69" s="17">
        <v>3</v>
      </c>
      <c r="M69" s="11">
        <v>2</v>
      </c>
      <c r="N69" s="11">
        <v>32</v>
      </c>
      <c r="O69" s="18"/>
    </row>
    <row r="70" ht="16" customHeight="1" spans="1:15">
      <c r="A70" s="10">
        <v>29</v>
      </c>
      <c r="B70" s="11"/>
      <c r="C70" s="11"/>
      <c r="D70" s="10"/>
      <c r="E70" s="11"/>
      <c r="F70" s="11" t="s">
        <v>153</v>
      </c>
      <c r="G70" s="12">
        <v>67.4</v>
      </c>
      <c r="H70" s="13">
        <f t="shared" si="9"/>
        <v>40.44</v>
      </c>
      <c r="I70" s="16">
        <v>78.8</v>
      </c>
      <c r="J70" s="16">
        <f t="shared" ref="J70:J83" si="12">I70*0.4</f>
        <v>31.52</v>
      </c>
      <c r="K70" s="16">
        <f t="shared" ref="K70:K83" si="13">H70+J70</f>
        <v>71.96</v>
      </c>
      <c r="L70" s="17"/>
      <c r="M70" s="11">
        <v>2</v>
      </c>
      <c r="N70" s="11">
        <v>33</v>
      </c>
      <c r="O70" s="18"/>
    </row>
    <row r="71" ht="16" customHeight="1" spans="1:15">
      <c r="A71" s="10">
        <v>29</v>
      </c>
      <c r="B71" s="11"/>
      <c r="C71" s="11"/>
      <c r="D71" s="10"/>
      <c r="E71" s="11"/>
      <c r="F71" s="11" t="s">
        <v>154</v>
      </c>
      <c r="G71" s="12">
        <v>61.3</v>
      </c>
      <c r="H71" s="13">
        <f t="shared" si="9"/>
        <v>36.78</v>
      </c>
      <c r="I71" s="16">
        <v>78.06</v>
      </c>
      <c r="J71" s="16">
        <f t="shared" si="12"/>
        <v>31.224</v>
      </c>
      <c r="K71" s="16">
        <f t="shared" si="13"/>
        <v>68.004</v>
      </c>
      <c r="L71" s="17"/>
      <c r="M71" s="11">
        <v>2</v>
      </c>
      <c r="N71" s="11">
        <v>34</v>
      </c>
      <c r="O71" s="18"/>
    </row>
    <row r="72" ht="16" customHeight="1" spans="1:15">
      <c r="A72" s="10">
        <v>29</v>
      </c>
      <c r="B72" s="11"/>
      <c r="C72" s="11"/>
      <c r="D72" s="10"/>
      <c r="E72" s="11"/>
      <c r="F72" s="11" t="s">
        <v>155</v>
      </c>
      <c r="G72" s="12">
        <v>61.1</v>
      </c>
      <c r="H72" s="13">
        <f t="shared" si="9"/>
        <v>36.66</v>
      </c>
      <c r="I72" s="16">
        <v>77.76</v>
      </c>
      <c r="J72" s="16">
        <f t="shared" si="12"/>
        <v>31.104</v>
      </c>
      <c r="K72" s="16">
        <f t="shared" si="13"/>
        <v>67.764</v>
      </c>
      <c r="L72" s="17"/>
      <c r="M72" s="11">
        <v>2</v>
      </c>
      <c r="N72" s="11">
        <v>31</v>
      </c>
      <c r="O72" s="18"/>
    </row>
    <row r="73" ht="16" customHeight="1" spans="1:15">
      <c r="A73" s="10">
        <v>30</v>
      </c>
      <c r="B73" s="11" t="s">
        <v>156</v>
      </c>
      <c r="C73" s="11" t="s">
        <v>157</v>
      </c>
      <c r="D73" s="10">
        <v>2</v>
      </c>
      <c r="E73" s="11" t="s">
        <v>158</v>
      </c>
      <c r="F73" s="11" t="s">
        <v>159</v>
      </c>
      <c r="G73" s="12">
        <v>69</v>
      </c>
      <c r="H73" s="13">
        <f t="shared" si="9"/>
        <v>41.4</v>
      </c>
      <c r="I73" s="16">
        <v>79.78</v>
      </c>
      <c r="J73" s="16">
        <f t="shared" si="12"/>
        <v>31.912</v>
      </c>
      <c r="K73" s="16">
        <f t="shared" si="13"/>
        <v>73.312</v>
      </c>
      <c r="L73" s="17">
        <v>1</v>
      </c>
      <c r="M73" s="11">
        <v>2</v>
      </c>
      <c r="N73" s="20">
        <v>9</v>
      </c>
      <c r="O73" s="21"/>
    </row>
    <row r="74" ht="16" customHeight="1" spans="1:15">
      <c r="A74" s="10">
        <v>30</v>
      </c>
      <c r="B74" s="11"/>
      <c r="C74" s="11"/>
      <c r="D74" s="10"/>
      <c r="E74" s="11" t="s">
        <v>160</v>
      </c>
      <c r="F74" s="11" t="s">
        <v>161</v>
      </c>
      <c r="G74" s="12">
        <v>66.7</v>
      </c>
      <c r="H74" s="13">
        <f t="shared" si="9"/>
        <v>40.02</v>
      </c>
      <c r="I74" s="16">
        <v>82.88</v>
      </c>
      <c r="J74" s="16">
        <f t="shared" si="12"/>
        <v>33.152</v>
      </c>
      <c r="K74" s="16">
        <f t="shared" si="13"/>
        <v>73.172</v>
      </c>
      <c r="L74" s="17">
        <v>2</v>
      </c>
      <c r="M74" s="11">
        <v>2</v>
      </c>
      <c r="N74" s="11">
        <v>8</v>
      </c>
      <c r="O74" s="18"/>
    </row>
    <row r="75" ht="16" customHeight="1" spans="1:15">
      <c r="A75" s="10">
        <v>30</v>
      </c>
      <c r="B75" s="11"/>
      <c r="C75" s="11"/>
      <c r="D75" s="10"/>
      <c r="E75" s="11"/>
      <c r="F75" s="11" t="s">
        <v>162</v>
      </c>
      <c r="G75" s="12">
        <v>64.9</v>
      </c>
      <c r="H75" s="13">
        <f t="shared" si="9"/>
        <v>38.94</v>
      </c>
      <c r="I75" s="16">
        <v>78.86</v>
      </c>
      <c r="J75" s="16">
        <f t="shared" si="12"/>
        <v>31.544</v>
      </c>
      <c r="K75" s="16">
        <f t="shared" si="13"/>
        <v>70.484</v>
      </c>
      <c r="L75" s="17"/>
      <c r="M75" s="11">
        <v>2</v>
      </c>
      <c r="N75" s="11">
        <v>10</v>
      </c>
      <c r="O75" s="18"/>
    </row>
    <row r="76" ht="16" customHeight="1" spans="1:15">
      <c r="A76" s="10">
        <v>30</v>
      </c>
      <c r="B76" s="11"/>
      <c r="C76" s="11"/>
      <c r="D76" s="10"/>
      <c r="E76" s="11"/>
      <c r="F76" s="11" t="s">
        <v>163</v>
      </c>
      <c r="G76" s="12">
        <v>64.4</v>
      </c>
      <c r="H76" s="13">
        <f t="shared" si="9"/>
        <v>38.64</v>
      </c>
      <c r="I76" s="16">
        <v>81.42</v>
      </c>
      <c r="J76" s="16">
        <f t="shared" si="12"/>
        <v>32.568</v>
      </c>
      <c r="K76" s="16">
        <f t="shared" si="13"/>
        <v>71.208</v>
      </c>
      <c r="L76" s="17"/>
      <c r="M76" s="11">
        <v>2</v>
      </c>
      <c r="N76" s="11">
        <v>7</v>
      </c>
      <c r="O76" s="18"/>
    </row>
    <row r="77" ht="16" customHeight="1" spans="1:15">
      <c r="A77" s="10">
        <v>31</v>
      </c>
      <c r="B77" s="11" t="s">
        <v>164</v>
      </c>
      <c r="C77" s="11" t="s">
        <v>157</v>
      </c>
      <c r="D77" s="10">
        <v>1</v>
      </c>
      <c r="E77" s="11" t="s">
        <v>165</v>
      </c>
      <c r="F77" s="11" t="s">
        <v>166</v>
      </c>
      <c r="G77" s="12">
        <v>73.3</v>
      </c>
      <c r="H77" s="13">
        <f t="shared" si="9"/>
        <v>43.98</v>
      </c>
      <c r="I77" s="16">
        <v>83.82</v>
      </c>
      <c r="J77" s="16">
        <f t="shared" si="12"/>
        <v>33.528</v>
      </c>
      <c r="K77" s="16">
        <f t="shared" si="13"/>
        <v>77.508</v>
      </c>
      <c r="L77" s="17">
        <v>1</v>
      </c>
      <c r="M77" s="11">
        <v>3</v>
      </c>
      <c r="N77" s="11">
        <v>23</v>
      </c>
      <c r="O77" s="18"/>
    </row>
    <row r="78" ht="16" customHeight="1" spans="1:15">
      <c r="A78" s="10">
        <v>31</v>
      </c>
      <c r="B78" s="11"/>
      <c r="C78" s="11"/>
      <c r="D78" s="10"/>
      <c r="E78" s="11"/>
      <c r="F78" s="11" t="s">
        <v>167</v>
      </c>
      <c r="G78" s="12">
        <v>74.8</v>
      </c>
      <c r="H78" s="13">
        <f t="shared" si="9"/>
        <v>44.88</v>
      </c>
      <c r="I78" s="16">
        <v>78.56</v>
      </c>
      <c r="J78" s="16">
        <f t="shared" si="12"/>
        <v>31.424</v>
      </c>
      <c r="K78" s="16">
        <f t="shared" si="13"/>
        <v>76.304</v>
      </c>
      <c r="L78" s="17"/>
      <c r="M78" s="11"/>
      <c r="N78" s="11"/>
      <c r="O78" s="18"/>
    </row>
    <row r="79" ht="16" customHeight="1" spans="1:15">
      <c r="A79" s="10">
        <v>33</v>
      </c>
      <c r="B79" s="11" t="s">
        <v>168</v>
      </c>
      <c r="C79" s="11" t="s">
        <v>32</v>
      </c>
      <c r="D79" s="10">
        <v>1</v>
      </c>
      <c r="E79" s="11" t="s">
        <v>169</v>
      </c>
      <c r="F79" s="11" t="s">
        <v>170</v>
      </c>
      <c r="G79" s="12">
        <v>72.8</v>
      </c>
      <c r="H79" s="13">
        <f t="shared" si="9"/>
        <v>43.68</v>
      </c>
      <c r="I79" s="16">
        <v>83.14</v>
      </c>
      <c r="J79" s="16">
        <f t="shared" si="12"/>
        <v>33.256</v>
      </c>
      <c r="K79" s="16">
        <f t="shared" si="13"/>
        <v>76.936</v>
      </c>
      <c r="L79" s="17">
        <v>1</v>
      </c>
      <c r="M79" s="11">
        <v>3</v>
      </c>
      <c r="N79" s="11">
        <v>17</v>
      </c>
      <c r="O79" s="18"/>
    </row>
    <row r="80" ht="16" customHeight="1" spans="1:15">
      <c r="A80" s="10">
        <v>33</v>
      </c>
      <c r="B80" s="11"/>
      <c r="C80" s="11"/>
      <c r="D80" s="10"/>
      <c r="E80" s="11"/>
      <c r="F80" s="11" t="s">
        <v>171</v>
      </c>
      <c r="G80" s="12">
        <v>66.2</v>
      </c>
      <c r="H80" s="13">
        <f t="shared" si="9"/>
        <v>39.72</v>
      </c>
      <c r="I80" s="16">
        <v>76.16</v>
      </c>
      <c r="J80" s="16">
        <f t="shared" si="12"/>
        <v>30.464</v>
      </c>
      <c r="K80" s="16">
        <f t="shared" si="13"/>
        <v>70.184</v>
      </c>
      <c r="L80" s="17"/>
      <c r="M80" s="11">
        <v>3</v>
      </c>
      <c r="N80" s="11">
        <v>16</v>
      </c>
      <c r="O80" s="18"/>
    </row>
    <row r="81" ht="16" customHeight="1" spans="1:15">
      <c r="A81" s="10">
        <v>35</v>
      </c>
      <c r="B81" s="11" t="s">
        <v>172</v>
      </c>
      <c r="C81" s="11" t="s">
        <v>32</v>
      </c>
      <c r="D81" s="10">
        <v>2</v>
      </c>
      <c r="E81" s="11" t="s">
        <v>173</v>
      </c>
      <c r="F81" s="11" t="s">
        <v>174</v>
      </c>
      <c r="G81" s="12">
        <v>68.8</v>
      </c>
      <c r="H81" s="13">
        <f t="shared" si="9"/>
        <v>41.28</v>
      </c>
      <c r="I81" s="16">
        <v>81.66</v>
      </c>
      <c r="J81" s="16">
        <f t="shared" si="12"/>
        <v>32.664</v>
      </c>
      <c r="K81" s="16">
        <f t="shared" si="13"/>
        <v>73.944</v>
      </c>
      <c r="L81" s="17">
        <v>1</v>
      </c>
      <c r="M81" s="11">
        <v>3</v>
      </c>
      <c r="N81" s="11">
        <v>26</v>
      </c>
      <c r="O81" s="18"/>
    </row>
    <row r="82" ht="16" customHeight="1" spans="1:15">
      <c r="A82" s="10">
        <v>35</v>
      </c>
      <c r="B82" s="11"/>
      <c r="C82" s="11"/>
      <c r="D82" s="10"/>
      <c r="E82" s="11" t="s">
        <v>175</v>
      </c>
      <c r="F82" s="11" t="s">
        <v>176</v>
      </c>
      <c r="G82" s="12">
        <v>66.2</v>
      </c>
      <c r="H82" s="13">
        <f t="shared" si="9"/>
        <v>39.72</v>
      </c>
      <c r="I82" s="16">
        <v>78.58</v>
      </c>
      <c r="J82" s="16">
        <f t="shared" si="12"/>
        <v>31.432</v>
      </c>
      <c r="K82" s="16">
        <f t="shared" si="13"/>
        <v>71.152</v>
      </c>
      <c r="L82" s="17">
        <v>2</v>
      </c>
      <c r="M82" s="11">
        <v>3</v>
      </c>
      <c r="N82" s="11">
        <v>24</v>
      </c>
      <c r="O82" s="18"/>
    </row>
    <row r="83" ht="16" customHeight="1" spans="1:15">
      <c r="A83" s="10">
        <v>35</v>
      </c>
      <c r="B83" s="11"/>
      <c r="C83" s="11"/>
      <c r="D83" s="10"/>
      <c r="E83" s="11"/>
      <c r="F83" s="11" t="s">
        <v>177</v>
      </c>
      <c r="G83" s="12">
        <v>62.7</v>
      </c>
      <c r="H83" s="13">
        <f t="shared" si="9"/>
        <v>37.62</v>
      </c>
      <c r="I83" s="16">
        <v>83.34</v>
      </c>
      <c r="J83" s="16">
        <f t="shared" si="12"/>
        <v>33.336</v>
      </c>
      <c r="K83" s="16">
        <f t="shared" si="13"/>
        <v>70.956</v>
      </c>
      <c r="L83" s="17"/>
      <c r="M83" s="11">
        <v>3</v>
      </c>
      <c r="N83" s="11">
        <v>25</v>
      </c>
      <c r="O83" s="18"/>
    </row>
    <row r="84" ht="16" customHeight="1" spans="1:15">
      <c r="A84" s="10">
        <v>35</v>
      </c>
      <c r="B84" s="11"/>
      <c r="C84" s="11"/>
      <c r="D84" s="10"/>
      <c r="E84" s="11"/>
      <c r="F84" s="11" t="s">
        <v>178</v>
      </c>
      <c r="G84" s="12">
        <v>62.4</v>
      </c>
      <c r="H84" s="13">
        <f t="shared" si="9"/>
        <v>37.44</v>
      </c>
      <c r="I84" s="16" t="s">
        <v>41</v>
      </c>
      <c r="J84" s="16" t="s">
        <v>41</v>
      </c>
      <c r="K84" s="19" t="s">
        <v>42</v>
      </c>
      <c r="L84" s="17"/>
      <c r="M84" s="11">
        <v>3</v>
      </c>
      <c r="N84" s="11" t="s">
        <v>41</v>
      </c>
      <c r="O84" s="18"/>
    </row>
    <row r="85" ht="16" customHeight="1" spans="1:15">
      <c r="A85" s="10">
        <v>39</v>
      </c>
      <c r="B85" s="11" t="s">
        <v>179</v>
      </c>
      <c r="C85" s="11" t="s">
        <v>180</v>
      </c>
      <c r="D85" s="10">
        <v>1</v>
      </c>
      <c r="E85" s="11" t="s">
        <v>181</v>
      </c>
      <c r="F85" s="11" t="s">
        <v>182</v>
      </c>
      <c r="G85" s="12">
        <v>70.1</v>
      </c>
      <c r="H85" s="13">
        <f t="shared" si="9"/>
        <v>42.06</v>
      </c>
      <c r="I85" s="16">
        <v>82.72</v>
      </c>
      <c r="J85" s="16">
        <f>I85*0.4</f>
        <v>33.088</v>
      </c>
      <c r="K85" s="16">
        <f>H85+J85</f>
        <v>75.148</v>
      </c>
      <c r="L85" s="17">
        <v>1</v>
      </c>
      <c r="M85" s="20">
        <v>3</v>
      </c>
      <c r="N85" s="20">
        <v>1</v>
      </c>
      <c r="O85" s="21"/>
    </row>
    <row r="86" ht="16" customHeight="1" spans="1:15">
      <c r="A86" s="10">
        <v>39</v>
      </c>
      <c r="B86" s="11"/>
      <c r="C86" s="11"/>
      <c r="D86" s="10"/>
      <c r="E86" s="11"/>
      <c r="F86" s="11" t="s">
        <v>183</v>
      </c>
      <c r="G86" s="12">
        <v>66.2</v>
      </c>
      <c r="H86" s="13">
        <f t="shared" si="9"/>
        <v>39.72</v>
      </c>
      <c r="I86" s="16" t="s">
        <v>41</v>
      </c>
      <c r="J86" s="16" t="s">
        <v>41</v>
      </c>
      <c r="K86" s="19" t="s">
        <v>42</v>
      </c>
      <c r="L86" s="17"/>
      <c r="M86" s="11">
        <v>3</v>
      </c>
      <c r="N86" s="11" t="s">
        <v>41</v>
      </c>
      <c r="O86" s="18"/>
    </row>
    <row r="87" ht="16" customHeight="1" spans="1:15">
      <c r="A87" s="10">
        <v>40</v>
      </c>
      <c r="B87" s="11" t="s">
        <v>184</v>
      </c>
      <c r="C87" s="11" t="s">
        <v>185</v>
      </c>
      <c r="D87" s="10">
        <v>3</v>
      </c>
      <c r="E87" s="11" t="s">
        <v>186</v>
      </c>
      <c r="F87" s="11" t="s">
        <v>187</v>
      </c>
      <c r="G87" s="12">
        <v>66.9</v>
      </c>
      <c r="H87" s="13">
        <f t="shared" si="9"/>
        <v>40.14</v>
      </c>
      <c r="I87" s="16">
        <v>83.08</v>
      </c>
      <c r="J87" s="16">
        <f t="shared" ref="J87:J97" si="14">I87*0.4</f>
        <v>33.232</v>
      </c>
      <c r="K87" s="16">
        <f t="shared" ref="K87:K97" si="15">H87+J87</f>
        <v>73.372</v>
      </c>
      <c r="L87" s="17">
        <v>1</v>
      </c>
      <c r="M87" s="20">
        <v>3</v>
      </c>
      <c r="N87" s="11">
        <v>34</v>
      </c>
      <c r="O87" s="18"/>
    </row>
    <row r="88" ht="16" customHeight="1" spans="1:15">
      <c r="A88" s="10">
        <v>40</v>
      </c>
      <c r="B88" s="11"/>
      <c r="C88" s="11"/>
      <c r="D88" s="10"/>
      <c r="E88" s="11" t="s">
        <v>188</v>
      </c>
      <c r="F88" s="11" t="s">
        <v>189</v>
      </c>
      <c r="G88" s="12">
        <v>69.6</v>
      </c>
      <c r="H88" s="13">
        <f t="shared" si="9"/>
        <v>41.76</v>
      </c>
      <c r="I88" s="16">
        <v>78.22</v>
      </c>
      <c r="J88" s="16">
        <f t="shared" si="14"/>
        <v>31.288</v>
      </c>
      <c r="K88" s="16">
        <f t="shared" si="15"/>
        <v>73.048</v>
      </c>
      <c r="L88" s="17">
        <v>2</v>
      </c>
      <c r="M88" s="20"/>
      <c r="N88" s="11"/>
      <c r="O88" s="18"/>
    </row>
    <row r="89" ht="16" customHeight="1" spans="1:15">
      <c r="A89" s="10">
        <v>40</v>
      </c>
      <c r="B89" s="11"/>
      <c r="C89" s="11"/>
      <c r="D89" s="10"/>
      <c r="E89" s="11" t="s">
        <v>190</v>
      </c>
      <c r="F89" s="11" t="s">
        <v>191</v>
      </c>
      <c r="G89" s="12">
        <v>63.9</v>
      </c>
      <c r="H89" s="13">
        <f t="shared" ref="H89:H113" si="16">G89*0.6</f>
        <v>38.34</v>
      </c>
      <c r="I89" s="16">
        <v>84.72</v>
      </c>
      <c r="J89" s="16">
        <f t="shared" si="14"/>
        <v>33.888</v>
      </c>
      <c r="K89" s="16">
        <f t="shared" si="15"/>
        <v>72.228</v>
      </c>
      <c r="L89" s="17">
        <v>3</v>
      </c>
      <c r="M89" s="20">
        <v>3</v>
      </c>
      <c r="N89" s="11">
        <v>29</v>
      </c>
      <c r="O89" s="18"/>
    </row>
    <row r="90" ht="16" customHeight="1" spans="1:15">
      <c r="A90" s="10">
        <v>40</v>
      </c>
      <c r="B90" s="11"/>
      <c r="C90" s="11"/>
      <c r="D90" s="10"/>
      <c r="E90" s="11"/>
      <c r="F90" s="11" t="s">
        <v>192</v>
      </c>
      <c r="G90" s="12">
        <v>61.8</v>
      </c>
      <c r="H90" s="13">
        <f t="shared" si="16"/>
        <v>37.08</v>
      </c>
      <c r="I90" s="16">
        <v>78.3</v>
      </c>
      <c r="J90" s="16">
        <f t="shared" si="14"/>
        <v>31.32</v>
      </c>
      <c r="K90" s="16">
        <f t="shared" si="15"/>
        <v>68.4</v>
      </c>
      <c r="L90" s="17"/>
      <c r="M90" s="11">
        <v>3</v>
      </c>
      <c r="N90" s="11">
        <v>31</v>
      </c>
      <c r="O90" s="18"/>
    </row>
    <row r="91" ht="16" customHeight="1" spans="1:15">
      <c r="A91" s="10">
        <v>40</v>
      </c>
      <c r="B91" s="11"/>
      <c r="C91" s="11"/>
      <c r="D91" s="10"/>
      <c r="E91" s="11"/>
      <c r="F91" s="11" t="s">
        <v>193</v>
      </c>
      <c r="G91" s="12">
        <v>61.3</v>
      </c>
      <c r="H91" s="13">
        <f t="shared" si="16"/>
        <v>36.78</v>
      </c>
      <c r="I91" s="16">
        <v>77.38</v>
      </c>
      <c r="J91" s="16">
        <f t="shared" si="14"/>
        <v>30.952</v>
      </c>
      <c r="K91" s="16">
        <f t="shared" si="15"/>
        <v>67.732</v>
      </c>
      <c r="L91" s="17"/>
      <c r="M91" s="20">
        <v>3</v>
      </c>
      <c r="N91" s="11">
        <v>32</v>
      </c>
      <c r="O91" s="18"/>
    </row>
    <row r="92" ht="16" customHeight="1" spans="1:15">
      <c r="A92" s="10">
        <v>40</v>
      </c>
      <c r="B92" s="11"/>
      <c r="C92" s="11"/>
      <c r="D92" s="10"/>
      <c r="E92" s="11"/>
      <c r="F92" s="11" t="s">
        <v>194</v>
      </c>
      <c r="G92" s="12">
        <v>60.5</v>
      </c>
      <c r="H92" s="13">
        <f t="shared" si="16"/>
        <v>36.3</v>
      </c>
      <c r="I92" s="16">
        <v>78.24</v>
      </c>
      <c r="J92" s="16">
        <f t="shared" si="14"/>
        <v>31.296</v>
      </c>
      <c r="K92" s="16">
        <f t="shared" si="15"/>
        <v>67.596</v>
      </c>
      <c r="L92" s="17"/>
      <c r="M92" s="11">
        <v>3</v>
      </c>
      <c r="N92" s="11">
        <v>33</v>
      </c>
      <c r="O92" s="18"/>
    </row>
    <row r="93" ht="16" customHeight="1" spans="1:15">
      <c r="A93" s="10">
        <v>42</v>
      </c>
      <c r="B93" s="11" t="s">
        <v>195</v>
      </c>
      <c r="C93" s="11" t="s">
        <v>196</v>
      </c>
      <c r="D93" s="10">
        <v>1</v>
      </c>
      <c r="E93" s="11" t="s">
        <v>197</v>
      </c>
      <c r="F93" s="11" t="s">
        <v>198</v>
      </c>
      <c r="G93" s="12">
        <v>62.7</v>
      </c>
      <c r="H93" s="13">
        <f t="shared" si="16"/>
        <v>37.62</v>
      </c>
      <c r="I93" s="16">
        <v>79.98</v>
      </c>
      <c r="J93" s="16">
        <f t="shared" si="14"/>
        <v>31.992</v>
      </c>
      <c r="K93" s="16">
        <f t="shared" si="15"/>
        <v>69.612</v>
      </c>
      <c r="L93" s="17">
        <v>1</v>
      </c>
      <c r="M93" s="20">
        <v>3</v>
      </c>
      <c r="N93" s="11">
        <v>35</v>
      </c>
      <c r="O93" s="18"/>
    </row>
    <row r="94" ht="16" customHeight="1" spans="1:15">
      <c r="A94" s="10">
        <v>43</v>
      </c>
      <c r="B94" s="11" t="s">
        <v>199</v>
      </c>
      <c r="C94" s="11" t="s">
        <v>113</v>
      </c>
      <c r="D94" s="10">
        <v>1</v>
      </c>
      <c r="E94" s="11" t="s">
        <v>200</v>
      </c>
      <c r="F94" s="11" t="s">
        <v>201</v>
      </c>
      <c r="G94" s="12">
        <v>68.2</v>
      </c>
      <c r="H94" s="13">
        <f t="shared" si="16"/>
        <v>40.92</v>
      </c>
      <c r="I94" s="16">
        <v>81.74</v>
      </c>
      <c r="J94" s="16">
        <f t="shared" si="14"/>
        <v>32.696</v>
      </c>
      <c r="K94" s="16">
        <f t="shared" si="15"/>
        <v>73.616</v>
      </c>
      <c r="L94" s="17">
        <v>1</v>
      </c>
      <c r="M94" s="11">
        <v>3</v>
      </c>
      <c r="N94" s="11">
        <v>21</v>
      </c>
      <c r="O94" s="18"/>
    </row>
    <row r="95" ht="16" customHeight="1" spans="1:15">
      <c r="A95" s="10">
        <v>43</v>
      </c>
      <c r="B95" s="11"/>
      <c r="C95" s="11"/>
      <c r="D95" s="10"/>
      <c r="E95" s="11"/>
      <c r="F95" s="11" t="s">
        <v>202</v>
      </c>
      <c r="G95" s="12">
        <v>63.2</v>
      </c>
      <c r="H95" s="13">
        <f t="shared" si="16"/>
        <v>37.92</v>
      </c>
      <c r="I95" s="16">
        <v>80.6</v>
      </c>
      <c r="J95" s="16">
        <f t="shared" si="14"/>
        <v>32.24</v>
      </c>
      <c r="K95" s="16">
        <f t="shared" si="15"/>
        <v>70.16</v>
      </c>
      <c r="L95" s="17"/>
      <c r="M95" s="20">
        <v>3</v>
      </c>
      <c r="N95" s="11">
        <v>20</v>
      </c>
      <c r="O95" s="18"/>
    </row>
    <row r="96" ht="16" customHeight="1" spans="1:15">
      <c r="A96" s="10">
        <v>44</v>
      </c>
      <c r="B96" s="11" t="s">
        <v>203</v>
      </c>
      <c r="C96" s="11" t="s">
        <v>92</v>
      </c>
      <c r="D96" s="10">
        <v>1</v>
      </c>
      <c r="E96" s="11" t="s">
        <v>204</v>
      </c>
      <c r="F96" s="11" t="s">
        <v>205</v>
      </c>
      <c r="G96" s="12">
        <v>72.3</v>
      </c>
      <c r="H96" s="13">
        <f t="shared" si="16"/>
        <v>43.38</v>
      </c>
      <c r="I96" s="16">
        <v>82.08</v>
      </c>
      <c r="J96" s="16">
        <f t="shared" si="14"/>
        <v>32.832</v>
      </c>
      <c r="K96" s="16">
        <f t="shared" si="15"/>
        <v>76.212</v>
      </c>
      <c r="L96" s="17">
        <v>1</v>
      </c>
      <c r="M96" s="11">
        <v>3</v>
      </c>
      <c r="N96" s="20">
        <v>15</v>
      </c>
      <c r="O96" s="21"/>
    </row>
    <row r="97" ht="16" customHeight="1" spans="1:15">
      <c r="A97" s="10">
        <v>44</v>
      </c>
      <c r="B97" s="11"/>
      <c r="C97" s="11"/>
      <c r="D97" s="10"/>
      <c r="E97" s="11"/>
      <c r="F97" s="11">
        <v>440827</v>
      </c>
      <c r="G97" s="12">
        <v>72.9</v>
      </c>
      <c r="H97" s="13">
        <f t="shared" si="16"/>
        <v>43.74</v>
      </c>
      <c r="I97" s="16">
        <v>78.34</v>
      </c>
      <c r="J97" s="16">
        <f t="shared" si="14"/>
        <v>31.336</v>
      </c>
      <c r="K97" s="16">
        <f t="shared" si="15"/>
        <v>75.076</v>
      </c>
      <c r="L97" s="17"/>
      <c r="M97" s="20"/>
      <c r="N97" s="20"/>
      <c r="O97" s="21"/>
    </row>
    <row r="98" ht="16" customHeight="1" spans="1:15">
      <c r="A98" s="10">
        <v>45</v>
      </c>
      <c r="B98" s="11" t="s">
        <v>206</v>
      </c>
      <c r="C98" s="11" t="s">
        <v>207</v>
      </c>
      <c r="D98" s="10">
        <v>5</v>
      </c>
      <c r="E98" s="11" t="s">
        <v>208</v>
      </c>
      <c r="F98" s="11" t="s">
        <v>209</v>
      </c>
      <c r="G98" s="12">
        <v>73.2</v>
      </c>
      <c r="H98" s="13">
        <f t="shared" si="16"/>
        <v>43.92</v>
      </c>
      <c r="I98" s="16">
        <v>79.96</v>
      </c>
      <c r="J98" s="16">
        <f t="shared" ref="J98:J113" si="17">I98*0.4</f>
        <v>31.984</v>
      </c>
      <c r="K98" s="16">
        <f t="shared" ref="K98:K113" si="18">H98+J98</f>
        <v>75.904</v>
      </c>
      <c r="L98" s="17">
        <v>1</v>
      </c>
      <c r="M98" s="11">
        <v>3</v>
      </c>
      <c r="N98" s="11">
        <v>7</v>
      </c>
      <c r="O98" s="18"/>
    </row>
    <row r="99" ht="16" customHeight="1" spans="1:15">
      <c r="A99" s="10">
        <v>45</v>
      </c>
      <c r="B99" s="11"/>
      <c r="C99" s="11"/>
      <c r="D99" s="10"/>
      <c r="E99" s="11" t="s">
        <v>210</v>
      </c>
      <c r="F99" s="11" t="s">
        <v>211</v>
      </c>
      <c r="G99" s="12">
        <v>70.5</v>
      </c>
      <c r="H99" s="13">
        <f t="shared" si="16"/>
        <v>42.3</v>
      </c>
      <c r="I99" s="16">
        <v>80.86</v>
      </c>
      <c r="J99" s="16">
        <f t="shared" si="17"/>
        <v>32.344</v>
      </c>
      <c r="K99" s="16">
        <f t="shared" si="18"/>
        <v>74.644</v>
      </c>
      <c r="L99" s="17">
        <v>2</v>
      </c>
      <c r="M99" s="20">
        <v>3</v>
      </c>
      <c r="N99" s="11">
        <v>6</v>
      </c>
      <c r="O99" s="18"/>
    </row>
    <row r="100" ht="16" customHeight="1" spans="1:15">
      <c r="A100" s="10">
        <v>45</v>
      </c>
      <c r="B100" s="11"/>
      <c r="C100" s="11"/>
      <c r="D100" s="10"/>
      <c r="E100" s="11" t="s">
        <v>212</v>
      </c>
      <c r="F100" s="11" t="s">
        <v>213</v>
      </c>
      <c r="G100" s="12">
        <v>70</v>
      </c>
      <c r="H100" s="13">
        <f t="shared" si="16"/>
        <v>42</v>
      </c>
      <c r="I100" s="16">
        <v>77.6</v>
      </c>
      <c r="J100" s="16">
        <f t="shared" si="17"/>
        <v>31.04</v>
      </c>
      <c r="K100" s="16">
        <f t="shared" si="18"/>
        <v>73.04</v>
      </c>
      <c r="L100" s="17">
        <v>3</v>
      </c>
      <c r="M100" s="11">
        <v>3</v>
      </c>
      <c r="N100" s="11">
        <v>5</v>
      </c>
      <c r="O100" s="18"/>
    </row>
    <row r="101" ht="16" customHeight="1" spans="1:15">
      <c r="A101" s="10">
        <v>45</v>
      </c>
      <c r="B101" s="11"/>
      <c r="C101" s="11"/>
      <c r="D101" s="10"/>
      <c r="E101" s="11" t="s">
        <v>214</v>
      </c>
      <c r="F101" s="11" t="s">
        <v>215</v>
      </c>
      <c r="G101" s="12">
        <v>68.6</v>
      </c>
      <c r="H101" s="13">
        <f t="shared" si="16"/>
        <v>41.16</v>
      </c>
      <c r="I101" s="16">
        <v>78.68</v>
      </c>
      <c r="J101" s="16">
        <f t="shared" si="17"/>
        <v>31.472</v>
      </c>
      <c r="K101" s="16">
        <f t="shared" si="18"/>
        <v>72.632</v>
      </c>
      <c r="L101" s="17">
        <v>4</v>
      </c>
      <c r="M101" s="20">
        <v>3</v>
      </c>
      <c r="N101" s="11">
        <v>10</v>
      </c>
      <c r="O101" s="18"/>
    </row>
    <row r="102" ht="16" customHeight="1" spans="1:15">
      <c r="A102" s="10">
        <v>45</v>
      </c>
      <c r="B102" s="11"/>
      <c r="C102" s="11"/>
      <c r="D102" s="10"/>
      <c r="E102" s="11" t="s">
        <v>216</v>
      </c>
      <c r="F102" s="11" t="s">
        <v>217</v>
      </c>
      <c r="G102" s="12">
        <v>67.8</v>
      </c>
      <c r="H102" s="13">
        <f t="shared" si="16"/>
        <v>40.68</v>
      </c>
      <c r="I102" s="16">
        <v>77.08</v>
      </c>
      <c r="J102" s="16">
        <f t="shared" si="17"/>
        <v>30.832</v>
      </c>
      <c r="K102" s="16">
        <f t="shared" si="18"/>
        <v>71.512</v>
      </c>
      <c r="L102" s="17">
        <v>5</v>
      </c>
      <c r="M102" s="11">
        <v>3</v>
      </c>
      <c r="N102" s="11">
        <v>4</v>
      </c>
      <c r="O102" s="18"/>
    </row>
    <row r="103" ht="16" customHeight="1" spans="1:15">
      <c r="A103" s="10">
        <v>45</v>
      </c>
      <c r="B103" s="11"/>
      <c r="C103" s="11"/>
      <c r="D103" s="10"/>
      <c r="E103" s="11"/>
      <c r="F103" s="11" t="s">
        <v>218</v>
      </c>
      <c r="G103" s="12">
        <v>64.9</v>
      </c>
      <c r="H103" s="13">
        <f t="shared" si="16"/>
        <v>38.94</v>
      </c>
      <c r="I103" s="16">
        <v>78.16</v>
      </c>
      <c r="J103" s="16">
        <f t="shared" si="17"/>
        <v>31.264</v>
      </c>
      <c r="K103" s="16">
        <f t="shared" si="18"/>
        <v>70.204</v>
      </c>
      <c r="L103" s="17"/>
      <c r="M103" s="20">
        <v>3</v>
      </c>
      <c r="N103" s="11">
        <v>9</v>
      </c>
      <c r="O103" s="18"/>
    </row>
    <row r="104" ht="16" customHeight="1" spans="1:15">
      <c r="A104" s="10">
        <v>45</v>
      </c>
      <c r="B104" s="11"/>
      <c r="C104" s="11"/>
      <c r="D104" s="10"/>
      <c r="E104" s="11"/>
      <c r="F104" s="11" t="s">
        <v>219</v>
      </c>
      <c r="G104" s="12">
        <v>64.5</v>
      </c>
      <c r="H104" s="13">
        <f t="shared" si="16"/>
        <v>38.7</v>
      </c>
      <c r="I104" s="16">
        <v>77.76</v>
      </c>
      <c r="J104" s="16">
        <f t="shared" si="17"/>
        <v>31.104</v>
      </c>
      <c r="K104" s="16">
        <f t="shared" si="18"/>
        <v>69.804</v>
      </c>
      <c r="L104" s="17"/>
      <c r="M104" s="11">
        <v>3</v>
      </c>
      <c r="N104" s="11">
        <v>8</v>
      </c>
      <c r="O104" s="18"/>
    </row>
    <row r="105" ht="16" customHeight="1" spans="1:15">
      <c r="A105" s="10">
        <v>45</v>
      </c>
      <c r="B105" s="11"/>
      <c r="C105" s="11"/>
      <c r="D105" s="10"/>
      <c r="E105" s="11"/>
      <c r="F105" s="11" t="s">
        <v>220</v>
      </c>
      <c r="G105" s="12">
        <v>63.5</v>
      </c>
      <c r="H105" s="13">
        <f t="shared" si="16"/>
        <v>38.1</v>
      </c>
      <c r="I105" s="16">
        <v>75.52</v>
      </c>
      <c r="J105" s="16">
        <f t="shared" si="17"/>
        <v>30.208</v>
      </c>
      <c r="K105" s="16">
        <f t="shared" si="18"/>
        <v>68.308</v>
      </c>
      <c r="L105" s="17"/>
      <c r="M105" s="20">
        <v>3</v>
      </c>
      <c r="N105" s="11">
        <v>12</v>
      </c>
      <c r="O105" s="18"/>
    </row>
    <row r="106" ht="16" customHeight="1" spans="1:15">
      <c r="A106" s="10">
        <v>45</v>
      </c>
      <c r="B106" s="11"/>
      <c r="C106" s="11"/>
      <c r="D106" s="10"/>
      <c r="E106" s="11"/>
      <c r="F106" s="11" t="s">
        <v>221</v>
      </c>
      <c r="G106" s="12">
        <v>59.8</v>
      </c>
      <c r="H106" s="13">
        <f t="shared" si="16"/>
        <v>35.88</v>
      </c>
      <c r="I106" s="16">
        <v>77.7</v>
      </c>
      <c r="J106" s="16">
        <f t="shared" si="17"/>
        <v>31.08</v>
      </c>
      <c r="K106" s="16">
        <f t="shared" si="18"/>
        <v>66.96</v>
      </c>
      <c r="L106" s="17"/>
      <c r="M106" s="11">
        <v>3</v>
      </c>
      <c r="N106" s="11">
        <v>13</v>
      </c>
      <c r="O106" s="18"/>
    </row>
    <row r="107" ht="16" customHeight="1" spans="1:15">
      <c r="A107" s="10">
        <v>45</v>
      </c>
      <c r="B107" s="11"/>
      <c r="C107" s="11"/>
      <c r="D107" s="10"/>
      <c r="E107" s="11"/>
      <c r="F107" s="11" t="s">
        <v>222</v>
      </c>
      <c r="G107" s="12">
        <v>59.4</v>
      </c>
      <c r="H107" s="13">
        <f t="shared" si="16"/>
        <v>35.64</v>
      </c>
      <c r="I107" s="16">
        <v>75.3</v>
      </c>
      <c r="J107" s="16">
        <f t="shared" si="17"/>
        <v>30.12</v>
      </c>
      <c r="K107" s="16">
        <f t="shared" si="18"/>
        <v>65.76</v>
      </c>
      <c r="L107" s="17"/>
      <c r="M107" s="20">
        <v>3</v>
      </c>
      <c r="N107" s="11">
        <v>11</v>
      </c>
      <c r="O107" s="18"/>
    </row>
    <row r="108" ht="16" customHeight="1" spans="1:15">
      <c r="A108" s="10">
        <v>46</v>
      </c>
      <c r="B108" s="11" t="s">
        <v>223</v>
      </c>
      <c r="C108" s="11" t="s">
        <v>84</v>
      </c>
      <c r="D108" s="10">
        <v>1</v>
      </c>
      <c r="E108" s="11" t="s">
        <v>224</v>
      </c>
      <c r="F108" s="11" t="s">
        <v>225</v>
      </c>
      <c r="G108" s="12">
        <v>74.5</v>
      </c>
      <c r="H108" s="13">
        <f t="shared" si="16"/>
        <v>44.7</v>
      </c>
      <c r="I108" s="16">
        <v>81.38</v>
      </c>
      <c r="J108" s="16">
        <f t="shared" si="17"/>
        <v>32.552</v>
      </c>
      <c r="K108" s="16">
        <f t="shared" si="18"/>
        <v>77.252</v>
      </c>
      <c r="L108" s="17">
        <v>1</v>
      </c>
      <c r="M108" s="11">
        <v>3</v>
      </c>
      <c r="N108" s="20">
        <v>3</v>
      </c>
      <c r="O108" s="21"/>
    </row>
    <row r="109" ht="16" customHeight="1" spans="1:15">
      <c r="A109" s="10">
        <v>46</v>
      </c>
      <c r="B109" s="11"/>
      <c r="C109" s="11"/>
      <c r="D109" s="10"/>
      <c r="E109" s="11"/>
      <c r="F109" s="11" t="s">
        <v>226</v>
      </c>
      <c r="G109" s="12">
        <v>73.7</v>
      </c>
      <c r="H109" s="13">
        <f t="shared" si="16"/>
        <v>44.22</v>
      </c>
      <c r="I109" s="16">
        <v>75.98</v>
      </c>
      <c r="J109" s="16">
        <f t="shared" si="17"/>
        <v>30.392</v>
      </c>
      <c r="K109" s="16">
        <f t="shared" si="18"/>
        <v>74.612</v>
      </c>
      <c r="L109" s="17"/>
      <c r="M109" s="20">
        <v>3</v>
      </c>
      <c r="N109" s="11">
        <v>2</v>
      </c>
      <c r="O109" s="18"/>
    </row>
    <row r="110" ht="16" customHeight="1" spans="1:15">
      <c r="A110" s="10">
        <v>48</v>
      </c>
      <c r="B110" s="11" t="s">
        <v>168</v>
      </c>
      <c r="C110" s="11" t="s">
        <v>227</v>
      </c>
      <c r="D110" s="10">
        <v>1</v>
      </c>
      <c r="E110" s="11" t="s">
        <v>228</v>
      </c>
      <c r="F110" s="11" t="s">
        <v>229</v>
      </c>
      <c r="G110" s="12">
        <v>74.5</v>
      </c>
      <c r="H110" s="13">
        <f t="shared" si="16"/>
        <v>44.7</v>
      </c>
      <c r="I110" s="16">
        <v>82.8</v>
      </c>
      <c r="J110" s="16">
        <f t="shared" si="17"/>
        <v>33.12</v>
      </c>
      <c r="K110" s="16">
        <f t="shared" si="18"/>
        <v>77.82</v>
      </c>
      <c r="L110" s="17">
        <v>1</v>
      </c>
      <c r="M110" s="11">
        <v>3</v>
      </c>
      <c r="N110" s="11">
        <v>27</v>
      </c>
      <c r="O110" s="18"/>
    </row>
    <row r="111" ht="16" customHeight="1" spans="1:15">
      <c r="A111" s="10">
        <v>48</v>
      </c>
      <c r="B111" s="11"/>
      <c r="C111" s="11"/>
      <c r="D111" s="10"/>
      <c r="E111" s="11"/>
      <c r="F111" s="11" t="s">
        <v>230</v>
      </c>
      <c r="G111" s="12">
        <v>73.4</v>
      </c>
      <c r="H111" s="13">
        <f t="shared" si="16"/>
        <v>44.04</v>
      </c>
      <c r="I111" s="16">
        <v>80.5</v>
      </c>
      <c r="J111" s="16">
        <f t="shared" si="17"/>
        <v>32.2</v>
      </c>
      <c r="K111" s="16">
        <f t="shared" si="18"/>
        <v>76.24</v>
      </c>
      <c r="L111" s="17"/>
      <c r="M111" s="20">
        <v>3</v>
      </c>
      <c r="N111" s="11">
        <v>28</v>
      </c>
      <c r="O111" s="18"/>
    </row>
    <row r="112" ht="16" customHeight="1" spans="1:15">
      <c r="A112" s="10">
        <v>49</v>
      </c>
      <c r="B112" s="11" t="s">
        <v>231</v>
      </c>
      <c r="C112" s="11" t="s">
        <v>227</v>
      </c>
      <c r="D112" s="10">
        <v>1</v>
      </c>
      <c r="E112" s="11" t="s">
        <v>232</v>
      </c>
      <c r="F112" s="11" t="s">
        <v>233</v>
      </c>
      <c r="G112" s="12">
        <v>82.2</v>
      </c>
      <c r="H112" s="13">
        <f t="shared" si="16"/>
        <v>49.32</v>
      </c>
      <c r="I112" s="16">
        <v>78.96</v>
      </c>
      <c r="J112" s="16">
        <f t="shared" si="17"/>
        <v>31.584</v>
      </c>
      <c r="K112" s="16">
        <f t="shared" si="18"/>
        <v>80.904</v>
      </c>
      <c r="L112" s="17">
        <v>1</v>
      </c>
      <c r="M112" s="11">
        <v>3</v>
      </c>
      <c r="N112" s="11">
        <v>19</v>
      </c>
      <c r="O112" s="18"/>
    </row>
    <row r="113" ht="16" customHeight="1" spans="1:15">
      <c r="A113" s="10">
        <v>49</v>
      </c>
      <c r="B113" s="11"/>
      <c r="C113" s="11"/>
      <c r="D113" s="10"/>
      <c r="E113" s="11"/>
      <c r="F113" s="11" t="s">
        <v>234</v>
      </c>
      <c r="G113" s="12">
        <v>80.9</v>
      </c>
      <c r="H113" s="13">
        <f t="shared" si="16"/>
        <v>48.54</v>
      </c>
      <c r="I113" s="16">
        <v>80.38</v>
      </c>
      <c r="J113" s="16">
        <f t="shared" si="17"/>
        <v>32.152</v>
      </c>
      <c r="K113" s="16">
        <f t="shared" si="18"/>
        <v>80.692</v>
      </c>
      <c r="L113" s="17"/>
      <c r="M113" s="20">
        <v>3</v>
      </c>
      <c r="N113" s="11">
        <v>18</v>
      </c>
      <c r="O113" s="18"/>
    </row>
  </sheetData>
  <mergeCells count="84">
    <mergeCell ref="A1:O1"/>
    <mergeCell ref="B3:B8"/>
    <mergeCell ref="B9:B14"/>
    <mergeCell ref="B15:B26"/>
    <mergeCell ref="B27:B28"/>
    <mergeCell ref="B29:B36"/>
    <mergeCell ref="B37:B38"/>
    <mergeCell ref="B39:B43"/>
    <mergeCell ref="B44:B48"/>
    <mergeCell ref="B49:B58"/>
    <mergeCell ref="B59:B66"/>
    <mergeCell ref="B67:B72"/>
    <mergeCell ref="B73:B76"/>
    <mergeCell ref="B77:B78"/>
    <mergeCell ref="B79:B80"/>
    <mergeCell ref="B81:B84"/>
    <mergeCell ref="B85:B86"/>
    <mergeCell ref="B87:B92"/>
    <mergeCell ref="B94:B95"/>
    <mergeCell ref="B96:B97"/>
    <mergeCell ref="B98:B107"/>
    <mergeCell ref="B108:B109"/>
    <mergeCell ref="B110:B111"/>
    <mergeCell ref="B112:B113"/>
    <mergeCell ref="C3:C4"/>
    <mergeCell ref="C6:C7"/>
    <mergeCell ref="C9:C10"/>
    <mergeCell ref="C11:C14"/>
    <mergeCell ref="C15:C20"/>
    <mergeCell ref="C21:C22"/>
    <mergeCell ref="C23:C26"/>
    <mergeCell ref="C27:C28"/>
    <mergeCell ref="C29:C32"/>
    <mergeCell ref="C33:C36"/>
    <mergeCell ref="C37:C38"/>
    <mergeCell ref="C39:C40"/>
    <mergeCell ref="C41:C42"/>
    <mergeCell ref="C44:C46"/>
    <mergeCell ref="C47:C48"/>
    <mergeCell ref="C49:C58"/>
    <mergeCell ref="C59:C66"/>
    <mergeCell ref="C67:C72"/>
    <mergeCell ref="C73:C76"/>
    <mergeCell ref="C77:C78"/>
    <mergeCell ref="C79:C80"/>
    <mergeCell ref="C81:C84"/>
    <mergeCell ref="C85:C86"/>
    <mergeCell ref="C87:C92"/>
    <mergeCell ref="C94:C95"/>
    <mergeCell ref="C96:C97"/>
    <mergeCell ref="C98:C107"/>
    <mergeCell ref="C108:C109"/>
    <mergeCell ref="C110:C111"/>
    <mergeCell ref="C112:C113"/>
    <mergeCell ref="D3:D4"/>
    <mergeCell ref="D6:D7"/>
    <mergeCell ref="D9:D10"/>
    <mergeCell ref="D11:D14"/>
    <mergeCell ref="D15:D20"/>
    <mergeCell ref="D21:D22"/>
    <mergeCell ref="D23:D26"/>
    <mergeCell ref="D27:D28"/>
    <mergeCell ref="D29:D32"/>
    <mergeCell ref="D33:D36"/>
    <mergeCell ref="D37:D38"/>
    <mergeCell ref="D39:D40"/>
    <mergeCell ref="D41:D42"/>
    <mergeCell ref="D44:D46"/>
    <mergeCell ref="D47:D48"/>
    <mergeCell ref="D49:D58"/>
    <mergeCell ref="D59:D66"/>
    <mergeCell ref="D67:D72"/>
    <mergeCell ref="D73:D76"/>
    <mergeCell ref="D77:D78"/>
    <mergeCell ref="D79:D80"/>
    <mergeCell ref="D81:D84"/>
    <mergeCell ref="D85:D86"/>
    <mergeCell ref="D87:D92"/>
    <mergeCell ref="D94:D95"/>
    <mergeCell ref="D96:D97"/>
    <mergeCell ref="D98:D107"/>
    <mergeCell ref="D108:D109"/>
    <mergeCell ref="D110:D111"/>
    <mergeCell ref="D112:D113"/>
  </mergeCells>
  <conditionalFormatting sqref="E2">
    <cfRule type="duplicateValues" dxfId="0" priority="1"/>
  </conditionalFormatting>
  <pageMargins left="0.629861111111111" right="0.550694444444444" top="1.02361111111111" bottom="0.629861111111111" header="0.5" footer="0.74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2018-05-30T11:28:00Z</dcterms:created>
  <dcterms:modified xsi:type="dcterms:W3CDTF">2024-09-09T07:47:32Z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9E2D216DD27542948F4C91A74CB6E630_13</vt:lpwstr>
  </property>
  <property fmtid="{D5CDD505-2E9C-101B-9397-08002B2CF9AE}" pid="4" name="KSOReadingLayout">
    <vt:bool>true</vt:bool>
  </property>
</Properties>
</file>