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 activeTab="1"/>
  </bookViews>
  <sheets>
    <sheet name="综合成绩" sheetId="1" r:id="rId1"/>
    <sheet name="Sheet2" sheetId="2" r:id="rId2"/>
  </sheets>
  <definedNames>
    <definedName name="_xlnm._FilterDatabase" localSheetId="0" hidden="1">综合成绩!$A$2:$K$15</definedName>
    <definedName name="_xlnm.Print_Titles" localSheetId="0">综合成绩!$1:$2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<sst xmlns="http://schemas.openxmlformats.org/spreadsheetml/2006/main" count="106" uniqueCount="46">
  <si>
    <t>海口市市场监督管理局2023年公开招聘下属事业单位工作人员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</si>
  <si>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</si>
  <si>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</si>
  <si>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</si>
  <si>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</si>
  <si>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</si>
  <si>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</si>
  <si>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</si>
  <si>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</si>
  <si>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</si>
  <si>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</si>
  <si>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</si>
  <si>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0101-专技岗</t>
  </si>
  <si>
    <t>202312090101</t>
  </si>
  <si>
    <t>崔更新</t>
  </si>
  <si>
    <t>0102-管理岗1</t>
  </si>
  <si>
    <t>202312090106</t>
  </si>
  <si>
    <t>李书兴</t>
  </si>
  <si>
    <t>202312090113</t>
  </si>
  <si>
    <t>陈婷</t>
  </si>
  <si>
    <t>202312090108</t>
  </si>
  <si>
    <t>刘洋</t>
  </si>
  <si>
    <t>面试缺考</t>
  </si>
  <si>
    <t>0103-管理岗2</t>
  </si>
  <si>
    <t>202312090118</t>
  </si>
  <si>
    <t>高望</t>
  </si>
  <si>
    <t>202312090117</t>
  </si>
  <si>
    <t>刁浩</t>
  </si>
  <si>
    <t>0104-管理岗3</t>
  </si>
  <si>
    <t>202312090212</t>
  </si>
  <si>
    <t>刘子略</t>
  </si>
  <si>
    <t>202312090205</t>
  </si>
  <si>
    <t>蒋沁璋</t>
  </si>
  <si>
    <t>202312090213</t>
  </si>
  <si>
    <t>严世裕</t>
  </si>
  <si>
    <t>202312090209</t>
  </si>
  <si>
    <t>王世佳</t>
  </si>
  <si>
    <t>0105-管理岗4</t>
  </si>
  <si>
    <t>202312090220</t>
  </si>
  <si>
    <t>李斌</t>
  </si>
  <si>
    <t>202312090217</t>
  </si>
  <si>
    <t>陈邦浪</t>
  </si>
  <si>
    <t>0106-管理岗5</t>
  </si>
  <si>
    <t>202312090221</t>
  </si>
  <si>
    <t>曾海山</t>
  </si>
  <si>
    <t>附件2：海口市市场监督管理局2023年公开招聘下属事业单位工作人员
综合成绩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</si>
</sst>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  <numFmt numFmtId="178" formatCode="0_);\(0\)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1" sqref="A1:K15"/>
    </sheetView>
  </sheetViews>
  <sheetFormatPr defaultColWidth="9" defaultRowHeight="36.5" customHeight="1"/>
  <cols>
    <col min="1" max="1" width="7.25" style="17" customWidth="1"/>
    <col min="2" max="2" width="22.75" style="17" customWidth="1"/>
    <col min="3" max="3" width="18" style="17" customWidth="1"/>
    <col min="4" max="4" width="11.125" style="17" customWidth="1"/>
    <col min="5" max="9" width="13" style="18" customWidth="1"/>
    <col min="10" max="10" width="9.375" style="19" customWidth="1"/>
    <col min="11" max="11" width="12" style="17" customWidth="1"/>
    <col min="12" max="16384" width="9" style="17"/>
  </cols>
  <sheetData>
    <row r="1" s="15" customFormat="1" ht="66" customHeight="1" spans="1:11">
      <c r="A1" s="1" t="s">
        <v>0</v>
      </c>
      <c r="B1" s="2"/>
      <c r="C1" s="2"/>
      <c r="D1" s="2"/>
      <c r="E1" s="3"/>
      <c r="F1" s="3"/>
      <c r="G1" s="3"/>
      <c r="H1" s="3"/>
      <c r="I1" s="3"/>
      <c r="J1" s="12"/>
      <c r="K1" s="2"/>
    </row>
    <row r="2" s="16" customFormat="1" ht="3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3" t="s">
        <v>10</v>
      </c>
      <c r="K2" s="4" t="s">
        <v>11</v>
      </c>
    </row>
    <row r="3" ht="38" customHeight="1" spans="1:11">
      <c r="A3" s="6">
        <v>1</v>
      </c>
      <c r="B3" s="7" t="s">
        <v>12</v>
      </c>
      <c r="C3" s="7" t="s">
        <v>13</v>
      </c>
      <c r="D3" s="7" t="s">
        <v>14</v>
      </c>
      <c r="E3" s="10">
        <v>70.8</v>
      </c>
      <c r="F3" s="11">
        <f t="shared" ref="F3:F15" si="0">E3*0.6</f>
        <v>42.48</v>
      </c>
      <c r="G3" s="11">
        <v>74.8</v>
      </c>
      <c r="H3" s="11">
        <f t="shared" ref="H3:H15" si="1">G3*0.4</f>
        <v>29.92</v>
      </c>
      <c r="I3" s="11">
        <f t="shared" ref="I3:I15" si="2">F3+H3</f>
        <v>72.4</v>
      </c>
      <c r="J3" s="14">
        <v>1</v>
      </c>
      <c r="K3" s="6"/>
    </row>
    <row r="4" ht="38" customHeight="1" spans="1:11">
      <c r="A4" s="6">
        <v>2</v>
      </c>
      <c r="B4" s="7" t="s">
        <v>15</v>
      </c>
      <c r="C4" s="7" t="s">
        <v>16</v>
      </c>
      <c r="D4" s="7" t="s">
        <v>17</v>
      </c>
      <c r="E4" s="10">
        <v>83.6</v>
      </c>
      <c r="F4" s="11">
        <f t="shared" si="0"/>
        <v>50.16</v>
      </c>
      <c r="G4" s="11">
        <v>75.8</v>
      </c>
      <c r="H4" s="11">
        <f t="shared" si="1"/>
        <v>30.32</v>
      </c>
      <c r="I4" s="11">
        <f t="shared" si="2"/>
        <v>80.48</v>
      </c>
      <c r="J4" s="14">
        <v>1</v>
      </c>
      <c r="K4" s="6"/>
    </row>
    <row r="5" ht="38" customHeight="1" spans="1:13">
      <c r="A5" s="6">
        <v>3</v>
      </c>
      <c r="B5" s="7" t="s">
        <v>15</v>
      </c>
      <c r="C5" s="7" t="s">
        <v>18</v>
      </c>
      <c r="D5" s="7" t="s">
        <v>19</v>
      </c>
      <c r="E5" s="10">
        <v>65.2</v>
      </c>
      <c r="F5" s="11">
        <f t="shared" si="0"/>
        <v>39.12</v>
      </c>
      <c r="G5" s="11">
        <v>73.9</v>
      </c>
      <c r="H5" s="11">
        <f t="shared" si="1"/>
        <v>29.56</v>
      </c>
      <c r="I5" s="11">
        <f t="shared" si="2"/>
        <v>68.68</v>
      </c>
      <c r="J5" s="14">
        <v>2</v>
      </c>
      <c r="K5" s="6"/>
      <c r="M5" s="20"/>
    </row>
    <row r="6" ht="38" customHeight="1" spans="1:11">
      <c r="A6" s="6">
        <v>4</v>
      </c>
      <c r="B6" s="7" t="s">
        <v>15</v>
      </c>
      <c r="C6" s="7" t="s">
        <v>20</v>
      </c>
      <c r="D6" s="7" t="s">
        <v>21</v>
      </c>
      <c r="E6" s="10">
        <v>72.1</v>
      </c>
      <c r="F6" s="11">
        <f t="shared" si="0"/>
        <v>43.26</v>
      </c>
      <c r="G6" s="11"/>
      <c r="H6" s="11">
        <f t="shared" si="1"/>
        <v>0</v>
      </c>
      <c r="I6" s="11">
        <f t="shared" si="2"/>
        <v>43.26</v>
      </c>
      <c r="J6" s="14"/>
      <c r="K6" s="6" t="s">
        <v>22</v>
      </c>
    </row>
    <row r="7" ht="38" customHeight="1" spans="1:11">
      <c r="A7" s="6">
        <v>5</v>
      </c>
      <c r="B7" s="7" t="s">
        <v>23</v>
      </c>
      <c r="C7" s="7" t="s">
        <v>24</v>
      </c>
      <c r="D7" s="7" t="s">
        <v>25</v>
      </c>
      <c r="E7" s="10">
        <v>66.7</v>
      </c>
      <c r="F7" s="11">
        <f t="shared" si="0"/>
        <v>40.02</v>
      </c>
      <c r="G7" s="11">
        <v>73.2</v>
      </c>
      <c r="H7" s="11">
        <f t="shared" si="1"/>
        <v>29.28</v>
      </c>
      <c r="I7" s="11">
        <f t="shared" si="2"/>
        <v>69.3</v>
      </c>
      <c r="J7" s="14">
        <v>1</v>
      </c>
      <c r="K7" s="6"/>
    </row>
    <row r="8" ht="38" customHeight="1" spans="1:11">
      <c r="A8" s="6">
        <v>6</v>
      </c>
      <c r="B8" s="7" t="s">
        <v>23</v>
      </c>
      <c r="C8" s="7" t="s">
        <v>26</v>
      </c>
      <c r="D8" s="7" t="s">
        <v>27</v>
      </c>
      <c r="E8" s="10">
        <v>60.9</v>
      </c>
      <c r="F8" s="11">
        <f t="shared" si="0"/>
        <v>36.54</v>
      </c>
      <c r="G8" s="11">
        <v>67.9</v>
      </c>
      <c r="H8" s="11">
        <f t="shared" si="1"/>
        <v>27.16</v>
      </c>
      <c r="I8" s="11">
        <f t="shared" si="2"/>
        <v>63.7</v>
      </c>
      <c r="J8" s="14">
        <v>2</v>
      </c>
      <c r="K8" s="6"/>
    </row>
    <row r="9" ht="38" customHeight="1" spans="1:11">
      <c r="A9" s="6">
        <v>7</v>
      </c>
      <c r="B9" s="7" t="s">
        <v>28</v>
      </c>
      <c r="C9" s="7" t="s">
        <v>29</v>
      </c>
      <c r="D9" s="7" t="s">
        <v>30</v>
      </c>
      <c r="E9" s="10">
        <v>76</v>
      </c>
      <c r="F9" s="11">
        <f t="shared" si="0"/>
        <v>45.6</v>
      </c>
      <c r="G9" s="11">
        <v>85.8</v>
      </c>
      <c r="H9" s="11">
        <f t="shared" si="1"/>
        <v>34.32</v>
      </c>
      <c r="I9" s="11">
        <f t="shared" si="2"/>
        <v>79.92</v>
      </c>
      <c r="J9" s="14">
        <v>1</v>
      </c>
      <c r="K9" s="6"/>
    </row>
    <row r="10" ht="38" customHeight="1" spans="1:11">
      <c r="A10" s="6">
        <v>8</v>
      </c>
      <c r="B10" s="7" t="s">
        <v>28</v>
      </c>
      <c r="C10" s="7" t="s">
        <v>31</v>
      </c>
      <c r="D10" s="7" t="s">
        <v>32</v>
      </c>
      <c r="E10" s="10">
        <v>78.7</v>
      </c>
      <c r="F10" s="11">
        <f t="shared" si="0"/>
        <v>47.22</v>
      </c>
      <c r="G10" s="11">
        <v>78.8</v>
      </c>
      <c r="H10" s="11">
        <f t="shared" si="1"/>
        <v>31.52</v>
      </c>
      <c r="I10" s="11">
        <f t="shared" si="2"/>
        <v>78.74</v>
      </c>
      <c r="J10" s="14">
        <v>2</v>
      </c>
      <c r="K10" s="6"/>
    </row>
    <row r="11" ht="38" customHeight="1" spans="1:11">
      <c r="A11" s="6">
        <v>9</v>
      </c>
      <c r="B11" s="7" t="s">
        <v>28</v>
      </c>
      <c r="C11" s="7" t="s">
        <v>33</v>
      </c>
      <c r="D11" s="7" t="s">
        <v>34</v>
      </c>
      <c r="E11" s="10">
        <v>74.6</v>
      </c>
      <c r="F11" s="11">
        <f t="shared" si="0"/>
        <v>44.76</v>
      </c>
      <c r="G11" s="11">
        <v>68.8</v>
      </c>
      <c r="H11" s="11">
        <f t="shared" si="1"/>
        <v>27.52</v>
      </c>
      <c r="I11" s="11">
        <f t="shared" si="2"/>
        <v>72.28</v>
      </c>
      <c r="J11" s="14">
        <v>3</v>
      </c>
      <c r="K11" s="6"/>
    </row>
    <row r="12" ht="38" customHeight="1" spans="1:11">
      <c r="A12" s="6">
        <v>10</v>
      </c>
      <c r="B12" s="7" t="s">
        <v>28</v>
      </c>
      <c r="C12" s="7" t="s">
        <v>35</v>
      </c>
      <c r="D12" s="7" t="s">
        <v>36</v>
      </c>
      <c r="E12" s="10">
        <v>66.4</v>
      </c>
      <c r="F12" s="11">
        <f t="shared" si="0"/>
        <v>39.84</v>
      </c>
      <c r="G12" s="11">
        <v>74.1</v>
      </c>
      <c r="H12" s="11">
        <f t="shared" si="1"/>
        <v>29.64</v>
      </c>
      <c r="I12" s="11">
        <f t="shared" si="2"/>
        <v>69.48</v>
      </c>
      <c r="J12" s="14">
        <v>4</v>
      </c>
      <c r="K12" s="6"/>
    </row>
    <row r="13" ht="38" customHeight="1" spans="1:11">
      <c r="A13" s="6">
        <v>11</v>
      </c>
      <c r="B13" s="7" t="s">
        <v>37</v>
      </c>
      <c r="C13" s="7" t="s">
        <v>38</v>
      </c>
      <c r="D13" s="7" t="s">
        <v>39</v>
      </c>
      <c r="E13" s="10">
        <v>74.6</v>
      </c>
      <c r="F13" s="11">
        <f t="shared" si="0"/>
        <v>44.76</v>
      </c>
      <c r="G13" s="11">
        <v>78.4</v>
      </c>
      <c r="H13" s="11">
        <f t="shared" si="1"/>
        <v>31.36</v>
      </c>
      <c r="I13" s="11">
        <f t="shared" si="2"/>
        <v>76.12</v>
      </c>
      <c r="J13" s="14">
        <v>1</v>
      </c>
      <c r="K13" s="6"/>
    </row>
    <row r="14" ht="38" customHeight="1" spans="1:11">
      <c r="A14" s="6">
        <v>12</v>
      </c>
      <c r="B14" s="7" t="s">
        <v>37</v>
      </c>
      <c r="C14" s="7" t="s">
        <v>40</v>
      </c>
      <c r="D14" s="7" t="s">
        <v>41</v>
      </c>
      <c r="E14" s="10">
        <v>66.6</v>
      </c>
      <c r="F14" s="11">
        <f t="shared" si="0"/>
        <v>39.96</v>
      </c>
      <c r="G14" s="11">
        <v>76</v>
      </c>
      <c r="H14" s="11">
        <f t="shared" si="1"/>
        <v>30.4</v>
      </c>
      <c r="I14" s="11">
        <f t="shared" si="2"/>
        <v>70.36</v>
      </c>
      <c r="J14" s="14">
        <v>2</v>
      </c>
      <c r="K14" s="6"/>
    </row>
    <row r="15" ht="38" customHeight="1" spans="1:11">
      <c r="A15" s="6">
        <v>13</v>
      </c>
      <c r="B15" s="7" t="s">
        <v>42</v>
      </c>
      <c r="C15" s="7" t="s">
        <v>43</v>
      </c>
      <c r="D15" s="7" t="s">
        <v>44</v>
      </c>
      <c r="E15" s="10">
        <v>66</v>
      </c>
      <c r="F15" s="11">
        <f t="shared" si="0"/>
        <v>39.6</v>
      </c>
      <c r="G15" s="11">
        <v>72.4</v>
      </c>
      <c r="H15" s="11">
        <f t="shared" si="1"/>
        <v>28.96</v>
      </c>
      <c r="I15" s="11">
        <f t="shared" si="2"/>
        <v>68.56</v>
      </c>
      <c r="J15" s="14">
        <v>1</v>
      </c>
      <c r="K15" s="6"/>
    </row>
  </sheetData>
  <sheetProtection password="E877" sheet="1" objects="1"/>
  <mergeCells count="1">
    <mergeCell ref="A1:K1"/>
  </mergeCells>
  <printOptions horizontalCentered="1"/>
  <pageMargins left="0.0388888888888889" right="0.0388888888888889" top="0.275" bottom="0.196527777777778" header="0.275" footer="0.0784722222222222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zoomScale="70" zoomScaleNormal="70" workbookViewId="0">
      <selection activeCell="C2" sqref="C$1:C$1048576"/>
    </sheetView>
  </sheetViews>
  <sheetFormatPr defaultColWidth="8.79166666666667" defaultRowHeight="13.5"/>
  <cols>
    <col min="1" max="1" width="7.25" customWidth="1"/>
    <col min="2" max="2" width="17.525" customWidth="1"/>
    <col min="3" max="3" width="18" hidden="1" customWidth="1"/>
    <col min="4" max="4" width="21.6" customWidth="1"/>
    <col min="5" max="5" width="11.125" hidden="1" customWidth="1"/>
    <col min="6" max="11" width="13" customWidth="1"/>
    <col min="12" max="12" width="9.375" customWidth="1"/>
    <col min="13" max="13" width="12" customWidth="1"/>
  </cols>
  <sheetData>
    <row r="1" ht="62" customHeight="1" spans="1:13">
      <c r="A1" s="1" t="s">
        <v>45</v>
      </c>
      <c r="B1" s="2"/>
      <c r="C1" s="2"/>
      <c r="D1" s="2"/>
      <c r="E1" s="2"/>
      <c r="F1" s="3"/>
      <c r="G1" s="3"/>
      <c r="H1" s="3"/>
      <c r="I1" s="3"/>
      <c r="J1" s="3"/>
      <c r="K1" s="3"/>
      <c r="L1" s="12"/>
      <c r="M1" s="2"/>
    </row>
    <row r="2" ht="40.5" spans="1:13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13" t="s">
        <v>10</v>
      </c>
      <c r="M2" s="4" t="s">
        <v>11</v>
      </c>
    </row>
    <row r="3" ht="28" customHeight="1" spans="1:13">
      <c r="A3" s="6">
        <v>1</v>
      </c>
      <c r="B3" s="7" t="s">
        <v>12</v>
      </c>
      <c r="C3" s="7" t="s">
        <v>13</v>
      </c>
      <c r="D3" s="8" t="str">
        <f>REPLACE(C3,3,7,"*******")</f>
        <v>20*******101</v>
      </c>
      <c r="E3" s="7" t="s">
        <v>14</v>
      </c>
      <c r="F3" s="9" t="str">
        <f>REPLACE(E3,2,1,"*")</f>
        <v>崔*新</v>
      </c>
      <c r="G3" s="10">
        <v>70.8</v>
      </c>
      <c r="H3" s="11">
        <f t="shared" ref="H3:H15" si="0">G3*0.6</f>
        <v>42.48</v>
      </c>
      <c r="I3" s="11">
        <v>74.8</v>
      </c>
      <c r="J3" s="11">
        <f t="shared" ref="J3:J15" si="1">I3*0.4</f>
        <v>29.92</v>
      </c>
      <c r="K3" s="11">
        <f t="shared" ref="K3:K15" si="2">H3+J3</f>
        <v>72.4</v>
      </c>
      <c r="L3" s="14">
        <v>1</v>
      </c>
      <c r="M3" s="6"/>
    </row>
    <row r="4" ht="28" customHeight="1" spans="1:13">
      <c r="A4" s="6">
        <v>2</v>
      </c>
      <c r="B4" s="7" t="s">
        <v>15</v>
      </c>
      <c r="C4" s="7" t="s">
        <v>16</v>
      </c>
      <c r="D4" s="8" t="str">
        <f t="shared" ref="D4:D15" si="3">REPLACE(C4,3,7,"*******")</f>
        <v>20*******106</v>
      </c>
      <c r="E4" s="7" t="s">
        <v>17</v>
      </c>
      <c r="F4" s="9" t="str">
        <f t="shared" ref="F4:F15" si="4">REPLACE(E4,2,1,"*")</f>
        <v>李*兴</v>
      </c>
      <c r="G4" s="10">
        <v>83.6</v>
      </c>
      <c r="H4" s="11">
        <f t="shared" si="0"/>
        <v>50.16</v>
      </c>
      <c r="I4" s="11">
        <v>75.8</v>
      </c>
      <c r="J4" s="11">
        <f t="shared" si="1"/>
        <v>30.32</v>
      </c>
      <c r="K4" s="11">
        <f t="shared" si="2"/>
        <v>80.48</v>
      </c>
      <c r="L4" s="14">
        <v>1</v>
      </c>
      <c r="M4" s="6"/>
    </row>
    <row r="5" ht="28" customHeight="1" spans="1:13">
      <c r="A5" s="6">
        <v>3</v>
      </c>
      <c r="B5" s="7" t="s">
        <v>15</v>
      </c>
      <c r="C5" s="7" t="s">
        <v>18</v>
      </c>
      <c r="D5" s="8" t="str">
        <f t="shared" si="3"/>
        <v>20*******113</v>
      </c>
      <c r="E5" s="7" t="s">
        <v>19</v>
      </c>
      <c r="F5" s="9" t="str">
        <f t="shared" si="4"/>
        <v>陈*</v>
      </c>
      <c r="G5" s="10">
        <v>65.2</v>
      </c>
      <c r="H5" s="11">
        <f t="shared" si="0"/>
        <v>39.12</v>
      </c>
      <c r="I5" s="11">
        <v>73.9</v>
      </c>
      <c r="J5" s="11">
        <f t="shared" si="1"/>
        <v>29.56</v>
      </c>
      <c r="K5" s="11">
        <f t="shared" si="2"/>
        <v>68.68</v>
      </c>
      <c r="L5" s="14">
        <v>2</v>
      </c>
      <c r="M5" s="6"/>
    </row>
    <row r="6" ht="28" customHeight="1" spans="1:13">
      <c r="A6" s="6">
        <v>4</v>
      </c>
      <c r="B6" s="7" t="s">
        <v>15</v>
      </c>
      <c r="C6" s="7" t="s">
        <v>20</v>
      </c>
      <c r="D6" s="8" t="str">
        <f t="shared" si="3"/>
        <v>20*******108</v>
      </c>
      <c r="E6" s="7" t="s">
        <v>21</v>
      </c>
      <c r="F6" s="9" t="str">
        <f t="shared" si="4"/>
        <v>刘*</v>
      </c>
      <c r="G6" s="10">
        <v>72.1</v>
      </c>
      <c r="H6" s="11">
        <f t="shared" si="0"/>
        <v>43.26</v>
      </c>
      <c r="I6" s="11"/>
      <c r="J6" s="11">
        <f t="shared" si="1"/>
        <v>0</v>
      </c>
      <c r="K6" s="11">
        <f t="shared" si="2"/>
        <v>43.26</v>
      </c>
      <c r="L6" s="14"/>
      <c r="M6" s="6" t="s">
        <v>22</v>
      </c>
    </row>
    <row r="7" ht="28" customHeight="1" spans="1:13">
      <c r="A7" s="6">
        <v>5</v>
      </c>
      <c r="B7" s="7" t="s">
        <v>23</v>
      </c>
      <c r="C7" s="7" t="s">
        <v>24</v>
      </c>
      <c r="D7" s="8" t="str">
        <f t="shared" si="3"/>
        <v>20*******118</v>
      </c>
      <c r="E7" s="7" t="s">
        <v>25</v>
      </c>
      <c r="F7" s="9" t="str">
        <f t="shared" si="4"/>
        <v>高*</v>
      </c>
      <c r="G7" s="10">
        <v>66.7</v>
      </c>
      <c r="H7" s="11">
        <f t="shared" si="0"/>
        <v>40.02</v>
      </c>
      <c r="I7" s="11">
        <v>73.2</v>
      </c>
      <c r="J7" s="11">
        <f t="shared" si="1"/>
        <v>29.28</v>
      </c>
      <c r="K7" s="11">
        <f t="shared" si="2"/>
        <v>69.3</v>
      </c>
      <c r="L7" s="14">
        <v>1</v>
      </c>
      <c r="M7" s="6"/>
    </row>
    <row r="8" ht="28" customHeight="1" spans="1:13">
      <c r="A8" s="6">
        <v>6</v>
      </c>
      <c r="B8" s="7" t="s">
        <v>23</v>
      </c>
      <c r="C8" s="7" t="s">
        <v>26</v>
      </c>
      <c r="D8" s="8" t="str">
        <f t="shared" si="3"/>
        <v>20*******117</v>
      </c>
      <c r="E8" s="7" t="s">
        <v>27</v>
      </c>
      <c r="F8" s="9" t="str">
        <f t="shared" si="4"/>
        <v>刁*</v>
      </c>
      <c r="G8" s="10">
        <v>60.9</v>
      </c>
      <c r="H8" s="11">
        <f t="shared" si="0"/>
        <v>36.54</v>
      </c>
      <c r="I8" s="11">
        <v>67.9</v>
      </c>
      <c r="J8" s="11">
        <f t="shared" si="1"/>
        <v>27.16</v>
      </c>
      <c r="K8" s="11">
        <f t="shared" si="2"/>
        <v>63.7</v>
      </c>
      <c r="L8" s="14">
        <v>2</v>
      </c>
      <c r="M8" s="6"/>
    </row>
    <row r="9" ht="28" customHeight="1" spans="1:13">
      <c r="A9" s="6">
        <v>7</v>
      </c>
      <c r="B9" s="7" t="s">
        <v>28</v>
      </c>
      <c r="C9" s="7" t="s">
        <v>29</v>
      </c>
      <c r="D9" s="8" t="str">
        <f t="shared" si="3"/>
        <v>20*******212</v>
      </c>
      <c r="E9" s="7" t="s">
        <v>30</v>
      </c>
      <c r="F9" s="9" t="str">
        <f t="shared" si="4"/>
        <v>刘*略</v>
      </c>
      <c r="G9" s="10">
        <v>76</v>
      </c>
      <c r="H9" s="11">
        <f t="shared" si="0"/>
        <v>45.6</v>
      </c>
      <c r="I9" s="11">
        <v>85.8</v>
      </c>
      <c r="J9" s="11">
        <f t="shared" si="1"/>
        <v>34.32</v>
      </c>
      <c r="K9" s="11">
        <f t="shared" si="2"/>
        <v>79.92</v>
      </c>
      <c r="L9" s="14">
        <v>1</v>
      </c>
      <c r="M9" s="6"/>
    </row>
    <row r="10" ht="28" customHeight="1" spans="1:13">
      <c r="A10" s="6">
        <v>8</v>
      </c>
      <c r="B10" s="7" t="s">
        <v>28</v>
      </c>
      <c r="C10" s="7" t="s">
        <v>31</v>
      </c>
      <c r="D10" s="8" t="str">
        <f t="shared" si="3"/>
        <v>20*******205</v>
      </c>
      <c r="E10" s="7" t="s">
        <v>32</v>
      </c>
      <c r="F10" s="9" t="str">
        <f t="shared" si="4"/>
        <v>蒋*璋</v>
      </c>
      <c r="G10" s="10">
        <v>78.7</v>
      </c>
      <c r="H10" s="11">
        <f t="shared" si="0"/>
        <v>47.22</v>
      </c>
      <c r="I10" s="11">
        <v>78.8</v>
      </c>
      <c r="J10" s="11">
        <f t="shared" si="1"/>
        <v>31.52</v>
      </c>
      <c r="K10" s="11">
        <f t="shared" si="2"/>
        <v>78.74</v>
      </c>
      <c r="L10" s="14">
        <v>2</v>
      </c>
      <c r="M10" s="6"/>
    </row>
    <row r="11" ht="28" customHeight="1" spans="1:13">
      <c r="A11" s="6">
        <v>9</v>
      </c>
      <c r="B11" s="7" t="s">
        <v>28</v>
      </c>
      <c r="C11" s="7" t="s">
        <v>33</v>
      </c>
      <c r="D11" s="8" t="str">
        <f t="shared" si="3"/>
        <v>20*******213</v>
      </c>
      <c r="E11" s="7" t="s">
        <v>34</v>
      </c>
      <c r="F11" s="9" t="str">
        <f t="shared" si="4"/>
        <v>严*裕</v>
      </c>
      <c r="G11" s="10">
        <v>74.6</v>
      </c>
      <c r="H11" s="11">
        <f t="shared" si="0"/>
        <v>44.76</v>
      </c>
      <c r="I11" s="11">
        <v>68.8</v>
      </c>
      <c r="J11" s="11">
        <f t="shared" si="1"/>
        <v>27.52</v>
      </c>
      <c r="K11" s="11">
        <f t="shared" si="2"/>
        <v>72.28</v>
      </c>
      <c r="L11" s="14">
        <v>3</v>
      </c>
      <c r="M11" s="6"/>
    </row>
    <row r="12" ht="28" customHeight="1" spans="1:13">
      <c r="A12" s="6">
        <v>10</v>
      </c>
      <c r="B12" s="7" t="s">
        <v>28</v>
      </c>
      <c r="C12" s="7" t="s">
        <v>35</v>
      </c>
      <c r="D12" s="8" t="str">
        <f t="shared" si="3"/>
        <v>20*******209</v>
      </c>
      <c r="E12" s="7" t="s">
        <v>36</v>
      </c>
      <c r="F12" s="9" t="str">
        <f t="shared" si="4"/>
        <v>王*佳</v>
      </c>
      <c r="G12" s="10">
        <v>66.4</v>
      </c>
      <c r="H12" s="11">
        <f t="shared" si="0"/>
        <v>39.84</v>
      </c>
      <c r="I12" s="11">
        <v>74.1</v>
      </c>
      <c r="J12" s="11">
        <f t="shared" si="1"/>
        <v>29.64</v>
      </c>
      <c r="K12" s="11">
        <f t="shared" si="2"/>
        <v>69.48</v>
      </c>
      <c r="L12" s="14">
        <v>4</v>
      </c>
      <c r="M12" s="6"/>
    </row>
    <row r="13" ht="28" customHeight="1" spans="1:13">
      <c r="A13" s="6">
        <v>11</v>
      </c>
      <c r="B13" s="7" t="s">
        <v>37</v>
      </c>
      <c r="C13" s="7" t="s">
        <v>38</v>
      </c>
      <c r="D13" s="8" t="str">
        <f t="shared" si="3"/>
        <v>20*******220</v>
      </c>
      <c r="E13" s="7" t="s">
        <v>39</v>
      </c>
      <c r="F13" s="9" t="str">
        <f t="shared" si="4"/>
        <v>李*</v>
      </c>
      <c r="G13" s="10">
        <v>74.6</v>
      </c>
      <c r="H13" s="11">
        <f t="shared" si="0"/>
        <v>44.76</v>
      </c>
      <c r="I13" s="11">
        <v>78.4</v>
      </c>
      <c r="J13" s="11">
        <f t="shared" si="1"/>
        <v>31.36</v>
      </c>
      <c r="K13" s="11">
        <f t="shared" si="2"/>
        <v>76.12</v>
      </c>
      <c r="L13" s="14">
        <v>1</v>
      </c>
      <c r="M13" s="6"/>
    </row>
    <row r="14" ht="28" customHeight="1" spans="1:13">
      <c r="A14" s="6">
        <v>12</v>
      </c>
      <c r="B14" s="7" t="s">
        <v>37</v>
      </c>
      <c r="C14" s="7" t="s">
        <v>40</v>
      </c>
      <c r="D14" s="8" t="str">
        <f t="shared" si="3"/>
        <v>20*******217</v>
      </c>
      <c r="E14" s="7" t="s">
        <v>41</v>
      </c>
      <c r="F14" s="9" t="str">
        <f t="shared" si="4"/>
        <v>陈*浪</v>
      </c>
      <c r="G14" s="10">
        <v>66.6</v>
      </c>
      <c r="H14" s="11">
        <f t="shared" si="0"/>
        <v>39.96</v>
      </c>
      <c r="I14" s="11">
        <v>76</v>
      </c>
      <c r="J14" s="11">
        <f t="shared" si="1"/>
        <v>30.4</v>
      </c>
      <c r="K14" s="11">
        <f t="shared" si="2"/>
        <v>70.36</v>
      </c>
      <c r="L14" s="14">
        <v>2</v>
      </c>
      <c r="M14" s="6"/>
    </row>
    <row r="15" ht="28" customHeight="1" spans="1:13">
      <c r="A15" s="6">
        <v>13</v>
      </c>
      <c r="B15" s="7" t="s">
        <v>42</v>
      </c>
      <c r="C15" s="7" t="s">
        <v>43</v>
      </c>
      <c r="D15" s="8" t="str">
        <f t="shared" si="3"/>
        <v>20*******221</v>
      </c>
      <c r="E15" s="7" t="s">
        <v>44</v>
      </c>
      <c r="F15" s="9" t="str">
        <f t="shared" si="4"/>
        <v>曾*山</v>
      </c>
      <c r="G15" s="10">
        <v>66</v>
      </c>
      <c r="H15" s="11">
        <f t="shared" si="0"/>
        <v>39.6</v>
      </c>
      <c r="I15" s="11">
        <v>72.4</v>
      </c>
      <c r="J15" s="11">
        <f t="shared" si="1"/>
        <v>28.96</v>
      </c>
      <c r="K15" s="11">
        <f t="shared" si="2"/>
        <v>68.56</v>
      </c>
      <c r="L15" s="14">
        <v>1</v>
      </c>
      <c r="M15" s="6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海口市直属党政机关单位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2024-01-08T08:04:00Z</dcterms:created>
  <dcterms:modified xsi:type="dcterms:W3CDTF">2024-07-11T07:25:43Z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AA2DEF0285AB4D47B4FE8803CFC4FAF7_11</vt:lpwstr>
  </property>
  <property fmtid="{D5CDD505-2E9C-101B-9397-08002B2CF9AE}" pid="3" name="KSOProductBuildVer">
    <vt:lpwstr>2052-12.1.0.16929</vt:lpwstr>
  </property>
</Properties>
</file>