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2401、2404、2405、2406、2407岗位" sheetId="1" r:id="rId1"/>
    <sheet name="2408岗位" sheetId="2" r:id="rId2"/>
    <sheet name="2409、2410岗位" sheetId="3" r:id="rId3"/>
    <sheet name="2411岗位" sheetId="4" r:id="rId4"/>
  </sheets>
  <definedNames/>
  <calcPr fullCalcOnLoad="1"/>
</workbook>
</file>

<file path=xl/sharedStrings.xml><?xml version="1.0" encoding="utf-8"?>
<sst xmlns="http://schemas.openxmlformats.org/spreadsheetml/2006/main" count="181" uniqueCount="64">
  <si>
    <t>徐州市口腔医院2024年公开招聘非在编医务人员成绩汇总表</t>
  </si>
  <si>
    <t>序号</t>
  </si>
  <si>
    <t>岗位代码</t>
  </si>
  <si>
    <t>姓名</t>
  </si>
  <si>
    <t>性别</t>
  </si>
  <si>
    <t>考试成绩</t>
  </si>
  <si>
    <t>备注</t>
  </si>
  <si>
    <t>徐凤</t>
  </si>
  <si>
    <t>女</t>
  </si>
  <si>
    <t>进入体检环节</t>
  </si>
  <si>
    <t>容晓安</t>
  </si>
  <si>
    <t>男</t>
  </si>
  <si>
    <t>王雅娇</t>
  </si>
  <si>
    <t>缺考</t>
  </si>
  <si>
    <t>倪恪</t>
  </si>
  <si>
    <t>杨可帆</t>
  </si>
  <si>
    <t>沈圣洁</t>
  </si>
  <si>
    <t>吴雯丽</t>
  </si>
  <si>
    <t>陶冉</t>
  </si>
  <si>
    <t>解宇</t>
  </si>
  <si>
    <t>张志豪</t>
  </si>
  <si>
    <t>孙玮曼</t>
  </si>
  <si>
    <t>黄洁</t>
  </si>
  <si>
    <t>姜怡林</t>
  </si>
  <si>
    <t>张雪莹</t>
  </si>
  <si>
    <t>韩雪莹</t>
  </si>
  <si>
    <t>刘溢馨</t>
  </si>
  <si>
    <t>李欣然</t>
  </si>
  <si>
    <t>王诗语</t>
  </si>
  <si>
    <t>黄钖钖</t>
  </si>
  <si>
    <t>王犇娣</t>
  </si>
  <si>
    <t>卢芳</t>
  </si>
  <si>
    <t>范帅骐</t>
  </si>
  <si>
    <t>罗桂生</t>
  </si>
  <si>
    <t>郭慧颖</t>
  </si>
  <si>
    <t>林金莹</t>
  </si>
  <si>
    <t>笔试</t>
  </si>
  <si>
    <t>面试</t>
  </si>
  <si>
    <t>最终成绩</t>
  </si>
  <si>
    <t>成绩</t>
  </si>
  <si>
    <t>占比40%</t>
  </si>
  <si>
    <t>占比60%</t>
  </si>
  <si>
    <t>陈虹旭</t>
  </si>
  <si>
    <t>袁豆豆</t>
  </si>
  <si>
    <t>李计新</t>
  </si>
  <si>
    <t>刘景云</t>
  </si>
  <si>
    <t>吴越</t>
  </si>
  <si>
    <t>王琰</t>
  </si>
  <si>
    <t>部分缺考</t>
  </si>
  <si>
    <t>专业实践能力考核</t>
  </si>
  <si>
    <t>占比30%</t>
  </si>
  <si>
    <t>王辰</t>
  </si>
  <si>
    <t>潘一佳</t>
  </si>
  <si>
    <t>滕璐</t>
  </si>
  <si>
    <t>肖薇</t>
  </si>
  <si>
    <t>刘庆馨</t>
  </si>
  <si>
    <t>苗亚敏</t>
  </si>
  <si>
    <t>张永敏</t>
  </si>
  <si>
    <t>刘淑</t>
  </si>
  <si>
    <t>魏慧</t>
  </si>
  <si>
    <t>张树佳</t>
  </si>
  <si>
    <t>钟灵秀</t>
  </si>
  <si>
    <t>赵晓晓</t>
  </si>
  <si>
    <t>王继伟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</si>
</sst>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2"/>
      <name val="方正仿宋_GBK"/>
      <family val="0"/>
    </font>
    <font>
      <sz val="11"/>
      <name val="方正仿宋_GBK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8" fillId="0" borderId="0" xfId="0" applyNumberFormat="1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pane ySplit="3" topLeftCell="A4" activePane="bottomLeft" state="frozen"/>
      <selection pane="bottomLeft" activeCell="J12" sqref="J12"/>
    </sheetView>
  </sheetViews>
  <sheetFormatPr defaultColWidth="8.75390625" defaultRowHeight="14.25"/>
  <cols>
    <col min="1" max="1" width="8.75390625" style="0" customWidth="1"/>
    <col min="2" max="2" width="13.25390625" style="0" customWidth="1"/>
    <col min="3" max="3" width="14.75390625" style="0" customWidth="1"/>
    <col min="4" max="4" width="8.75390625" style="0" customWidth="1"/>
    <col min="5" max="5" width="14.00390625" style="0" customWidth="1"/>
    <col min="6" max="6" width="16.625" style="0" customWidth="1"/>
  </cols>
  <sheetData>
    <row r="1" spans="1:12" ht="49.5" customHeight="1">
      <c r="A1" s="2" t="s">
        <v>0</v>
      </c>
      <c r="B1" s="2"/>
      <c r="C1" s="2"/>
      <c r="D1" s="2"/>
      <c r="E1" s="2"/>
      <c r="F1" s="2"/>
      <c r="G1" s="42"/>
      <c r="H1" s="42"/>
      <c r="I1" s="51"/>
      <c r="J1" s="51"/>
      <c r="K1" s="42"/>
      <c r="L1" s="51"/>
    </row>
    <row r="2" spans="1:6" s="40" customFormat="1" ht="1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18" t="s">
        <v>6</v>
      </c>
    </row>
    <row r="3" spans="1:6" s="40" customFormat="1" ht="15">
      <c r="A3" s="9"/>
      <c r="B3" s="10"/>
      <c r="C3" s="11"/>
      <c r="D3" s="12"/>
      <c r="E3" s="13"/>
      <c r="F3" s="19"/>
    </row>
    <row r="4" spans="1:6" ht="19.5" customHeight="1">
      <c r="A4" s="21">
        <v>1</v>
      </c>
      <c r="B4" s="22">
        <v>2401</v>
      </c>
      <c r="C4" s="21" t="s">
        <v>7</v>
      </c>
      <c r="D4" s="21" t="s">
        <v>8</v>
      </c>
      <c r="E4" s="33">
        <v>74.8</v>
      </c>
      <c r="F4" s="27" t="s">
        <v>9</v>
      </c>
    </row>
    <row r="5" spans="1:6" ht="19.5" customHeight="1">
      <c r="A5" s="21">
        <v>2</v>
      </c>
      <c r="B5" s="22"/>
      <c r="C5" s="21" t="s">
        <v>10</v>
      </c>
      <c r="D5" s="21" t="s">
        <v>11</v>
      </c>
      <c r="E5" s="33">
        <v>71</v>
      </c>
      <c r="F5" s="27" t="s">
        <v>9</v>
      </c>
    </row>
    <row r="6" spans="1:6" ht="19.5" customHeight="1">
      <c r="A6" s="21">
        <v>3</v>
      </c>
      <c r="B6" s="22"/>
      <c r="C6" s="21" t="s">
        <v>12</v>
      </c>
      <c r="D6" s="21" t="s">
        <v>8</v>
      </c>
      <c r="E6" s="33" t="s">
        <v>13</v>
      </c>
      <c r="F6" s="43"/>
    </row>
    <row r="7" spans="1:6" ht="19.5" customHeight="1">
      <c r="A7" s="21">
        <v>4</v>
      </c>
      <c r="B7" s="22">
        <v>2404</v>
      </c>
      <c r="C7" s="21" t="s">
        <v>14</v>
      </c>
      <c r="D7" s="21" t="s">
        <v>11</v>
      </c>
      <c r="E7" s="33">
        <v>77.6</v>
      </c>
      <c r="F7" s="27" t="s">
        <v>9</v>
      </c>
    </row>
    <row r="8" spans="1:6" ht="19.5" customHeight="1">
      <c r="A8" s="21">
        <v>5</v>
      </c>
      <c r="B8" s="22"/>
      <c r="C8" s="21" t="s">
        <v>15</v>
      </c>
      <c r="D8" s="21" t="s">
        <v>8</v>
      </c>
      <c r="E8" s="33">
        <v>73.8</v>
      </c>
      <c r="F8" s="27" t="s">
        <v>9</v>
      </c>
    </row>
    <row r="9" spans="1:6" ht="19.5" customHeight="1">
      <c r="A9" s="21">
        <v>6</v>
      </c>
      <c r="B9" s="22"/>
      <c r="C9" s="21" t="s">
        <v>16</v>
      </c>
      <c r="D9" s="21" t="s">
        <v>8</v>
      </c>
      <c r="E9" s="33" t="s">
        <v>13</v>
      </c>
      <c r="F9" s="43"/>
    </row>
    <row r="10" spans="1:6" ht="19.5" customHeight="1">
      <c r="A10" s="21">
        <v>7</v>
      </c>
      <c r="B10" s="22"/>
      <c r="C10" s="21" t="s">
        <v>17</v>
      </c>
      <c r="D10" s="21" t="s">
        <v>8</v>
      </c>
      <c r="E10" s="33" t="s">
        <v>13</v>
      </c>
      <c r="F10" s="43"/>
    </row>
    <row r="11" spans="1:6" ht="19.5" customHeight="1">
      <c r="A11" s="21">
        <v>8</v>
      </c>
      <c r="B11" s="22"/>
      <c r="C11" s="21" t="s">
        <v>18</v>
      </c>
      <c r="D11" s="21" t="s">
        <v>11</v>
      </c>
      <c r="E11" s="33" t="s">
        <v>13</v>
      </c>
      <c r="F11" s="43"/>
    </row>
    <row r="12" spans="1:6" ht="19.5" customHeight="1">
      <c r="A12" s="21">
        <v>9</v>
      </c>
      <c r="B12" s="22"/>
      <c r="C12" s="21" t="s">
        <v>19</v>
      </c>
      <c r="D12" s="21" t="s">
        <v>8</v>
      </c>
      <c r="E12" s="33" t="s">
        <v>13</v>
      </c>
      <c r="F12" s="43"/>
    </row>
    <row r="13" spans="1:6" ht="19.5" customHeight="1">
      <c r="A13" s="21">
        <v>10</v>
      </c>
      <c r="B13" s="22"/>
      <c r="C13" s="21" t="s">
        <v>20</v>
      </c>
      <c r="D13" s="21" t="s">
        <v>11</v>
      </c>
      <c r="E13" s="33" t="s">
        <v>13</v>
      </c>
      <c r="F13" s="43"/>
    </row>
    <row r="14" spans="1:6" ht="19.5" customHeight="1">
      <c r="A14" s="21">
        <v>11</v>
      </c>
      <c r="B14" s="22">
        <v>2405</v>
      </c>
      <c r="C14" s="21" t="s">
        <v>21</v>
      </c>
      <c r="D14" s="21" t="s">
        <v>8</v>
      </c>
      <c r="E14" s="33">
        <v>82.8</v>
      </c>
      <c r="F14" s="27" t="s">
        <v>9</v>
      </c>
    </row>
    <row r="15" spans="1:6" ht="19.5" customHeight="1">
      <c r="A15" s="21">
        <v>12</v>
      </c>
      <c r="B15" s="22"/>
      <c r="C15" s="21" t="s">
        <v>22</v>
      </c>
      <c r="D15" s="21" t="s">
        <v>8</v>
      </c>
      <c r="E15" s="33">
        <v>78.4</v>
      </c>
      <c r="F15" s="27" t="s">
        <v>9</v>
      </c>
    </row>
    <row r="16" spans="1:6" ht="19.5" customHeight="1">
      <c r="A16" s="21">
        <v>13</v>
      </c>
      <c r="B16" s="22"/>
      <c r="C16" s="21" t="s">
        <v>23</v>
      </c>
      <c r="D16" s="21" t="s">
        <v>8</v>
      </c>
      <c r="E16" s="33">
        <v>75.4</v>
      </c>
      <c r="F16" s="44"/>
    </row>
    <row r="17" spans="1:6" ht="19.5" customHeight="1">
      <c r="A17" s="21">
        <v>14</v>
      </c>
      <c r="B17" s="22"/>
      <c r="C17" s="21" t="s">
        <v>24</v>
      </c>
      <c r="D17" s="21" t="s">
        <v>8</v>
      </c>
      <c r="E17" s="33">
        <v>74.2</v>
      </c>
      <c r="F17" s="27"/>
    </row>
    <row r="18" spans="1:6" ht="19.5" customHeight="1">
      <c r="A18" s="21">
        <v>15</v>
      </c>
      <c r="B18" s="22"/>
      <c r="C18" s="45" t="s">
        <v>25</v>
      </c>
      <c r="D18" s="21" t="s">
        <v>8</v>
      </c>
      <c r="E18" s="33">
        <v>71</v>
      </c>
      <c r="F18" s="44"/>
    </row>
    <row r="19" spans="1:6" ht="19.5" customHeight="1">
      <c r="A19" s="21">
        <v>16</v>
      </c>
      <c r="B19" s="22"/>
      <c r="C19" s="21" t="s">
        <v>26</v>
      </c>
      <c r="D19" s="21" t="s">
        <v>8</v>
      </c>
      <c r="E19" s="33" t="s">
        <v>13</v>
      </c>
      <c r="F19" s="43"/>
    </row>
    <row r="20" spans="1:6" ht="19.5" customHeight="1">
      <c r="A20" s="21">
        <v>17</v>
      </c>
      <c r="B20" s="22"/>
      <c r="C20" s="21" t="s">
        <v>27</v>
      </c>
      <c r="D20" s="21" t="s">
        <v>8</v>
      </c>
      <c r="E20" s="33" t="s">
        <v>13</v>
      </c>
      <c r="F20" s="44"/>
    </row>
    <row r="21" spans="1:6" ht="19.5" customHeight="1">
      <c r="A21" s="21">
        <v>18</v>
      </c>
      <c r="B21" s="22"/>
      <c r="C21" s="21" t="s">
        <v>28</v>
      </c>
      <c r="D21" s="21" t="s">
        <v>11</v>
      </c>
      <c r="E21" s="33" t="s">
        <v>13</v>
      </c>
      <c r="F21" s="44"/>
    </row>
    <row r="22" spans="1:6" ht="19.5" customHeight="1">
      <c r="A22" s="21">
        <v>19</v>
      </c>
      <c r="B22" s="22"/>
      <c r="C22" s="21" t="s">
        <v>29</v>
      </c>
      <c r="D22" s="21" t="s">
        <v>8</v>
      </c>
      <c r="E22" s="33" t="s">
        <v>13</v>
      </c>
      <c r="F22" s="44"/>
    </row>
    <row r="23" spans="1:6" ht="19.5" customHeight="1">
      <c r="A23" s="21">
        <v>20</v>
      </c>
      <c r="B23" s="22">
        <v>2406</v>
      </c>
      <c r="C23" s="21" t="s">
        <v>30</v>
      </c>
      <c r="D23" s="21" t="s">
        <v>8</v>
      </c>
      <c r="E23" s="33" t="s">
        <v>13</v>
      </c>
      <c r="F23" s="27"/>
    </row>
    <row r="24" spans="1:6" ht="19.5" customHeight="1">
      <c r="A24" s="21">
        <v>21</v>
      </c>
      <c r="B24" s="22"/>
      <c r="C24" s="21" t="s">
        <v>31</v>
      </c>
      <c r="D24" s="21" t="s">
        <v>8</v>
      </c>
      <c r="E24" s="33" t="s">
        <v>13</v>
      </c>
      <c r="F24" s="44"/>
    </row>
    <row r="25" spans="1:6" ht="19.5" customHeight="1">
      <c r="A25" s="21">
        <v>22</v>
      </c>
      <c r="B25" s="22"/>
      <c r="C25" s="21" t="s">
        <v>32</v>
      </c>
      <c r="D25" s="21" t="s">
        <v>11</v>
      </c>
      <c r="E25" s="33" t="s">
        <v>13</v>
      </c>
      <c r="F25" s="44"/>
    </row>
    <row r="26" spans="1:6" ht="19.5" customHeight="1">
      <c r="A26" s="21">
        <v>23</v>
      </c>
      <c r="B26" s="22">
        <v>2407</v>
      </c>
      <c r="C26" s="21" t="s">
        <v>33</v>
      </c>
      <c r="D26" s="21" t="s">
        <v>11</v>
      </c>
      <c r="E26" s="33">
        <v>80</v>
      </c>
      <c r="F26" s="27" t="s">
        <v>9</v>
      </c>
    </row>
    <row r="27" spans="1:6" ht="19.5" customHeight="1">
      <c r="A27" s="21">
        <v>24</v>
      </c>
      <c r="B27" s="22"/>
      <c r="C27" s="21" t="s">
        <v>34</v>
      </c>
      <c r="D27" s="21" t="s">
        <v>8</v>
      </c>
      <c r="E27" s="33" t="s">
        <v>13</v>
      </c>
      <c r="F27" s="27"/>
    </row>
    <row r="28" spans="1:6" ht="19.5" customHeight="1">
      <c r="A28" s="15">
        <v>25</v>
      </c>
      <c r="B28" s="24"/>
      <c r="C28" s="15" t="s">
        <v>35</v>
      </c>
      <c r="D28" s="15" t="s">
        <v>8</v>
      </c>
      <c r="E28" s="16" t="s">
        <v>13</v>
      </c>
      <c r="F28" s="46"/>
    </row>
    <row r="29" spans="1:11" s="41" customFormat="1" ht="19.5" customHeight="1">
      <c r="A29" s="47"/>
      <c r="B29" s="48"/>
      <c r="C29" s="47"/>
      <c r="D29" s="47"/>
      <c r="E29" s="47"/>
      <c r="F29" s="49"/>
      <c r="G29" s="50"/>
      <c r="H29" s="50"/>
      <c r="I29" s="52"/>
      <c r="J29" s="52"/>
      <c r="K29" s="53"/>
    </row>
  </sheetData>
  <sheetProtection/>
  <mergeCells count="12">
    <mergeCell ref="A1:F1"/>
    <mergeCell ref="A2:A3"/>
    <mergeCell ref="B2:B3"/>
    <mergeCell ref="B4:B6"/>
    <mergeCell ref="B7:B13"/>
    <mergeCell ref="B14:B22"/>
    <mergeCell ref="B23:B25"/>
    <mergeCell ref="B26:B28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B4" sqref="B4:B9"/>
    </sheetView>
  </sheetViews>
  <sheetFormatPr defaultColWidth="8.75390625" defaultRowHeight="14.25"/>
  <cols>
    <col min="1" max="1" width="8.75390625" style="0" customWidth="1"/>
    <col min="2" max="3" width="14.75390625" style="0" customWidth="1"/>
    <col min="4" max="4" width="8.75390625" style="0" customWidth="1"/>
    <col min="5" max="9" width="10.75390625" style="0" customWidth="1"/>
    <col min="10" max="10" width="16.625" style="0" customWidth="1"/>
  </cols>
  <sheetData>
    <row r="1" spans="1:10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4" t="s">
        <v>2</v>
      </c>
      <c r="C2" s="5" t="s">
        <v>3</v>
      </c>
      <c r="D2" s="6" t="s">
        <v>4</v>
      </c>
      <c r="E2" s="7" t="s">
        <v>36</v>
      </c>
      <c r="F2" s="7"/>
      <c r="G2" s="8" t="s">
        <v>37</v>
      </c>
      <c r="H2" s="8"/>
      <c r="I2" s="7" t="s">
        <v>38</v>
      </c>
      <c r="J2" s="18" t="s">
        <v>6</v>
      </c>
    </row>
    <row r="3" spans="1:10" ht="15">
      <c r="A3" s="9"/>
      <c r="B3" s="10"/>
      <c r="C3" s="11"/>
      <c r="D3" s="12"/>
      <c r="E3" s="13" t="s">
        <v>39</v>
      </c>
      <c r="F3" s="13" t="s">
        <v>40</v>
      </c>
      <c r="G3" s="14" t="s">
        <v>39</v>
      </c>
      <c r="H3" s="14" t="s">
        <v>41</v>
      </c>
      <c r="I3" s="13"/>
      <c r="J3" s="19"/>
    </row>
    <row r="4" spans="1:10" s="1" customFormat="1" ht="19.5" customHeight="1">
      <c r="A4" s="21">
        <v>1</v>
      </c>
      <c r="B4" s="22">
        <v>2408</v>
      </c>
      <c r="C4" s="21" t="s">
        <v>42</v>
      </c>
      <c r="D4" s="21" t="s">
        <v>11</v>
      </c>
      <c r="E4" s="33">
        <v>77.5</v>
      </c>
      <c r="F4" s="33">
        <f aca="true" t="shared" si="0" ref="F4:F9">E4*40%</f>
        <v>31</v>
      </c>
      <c r="G4" s="34">
        <v>78.2</v>
      </c>
      <c r="H4" s="35">
        <f aca="true" t="shared" si="1" ref="H4:H8">G4*60%</f>
        <v>46.92</v>
      </c>
      <c r="I4" s="33">
        <f aca="true" t="shared" si="2" ref="I4:I8">F4+H4</f>
        <v>77.92</v>
      </c>
      <c r="J4" s="27" t="s">
        <v>9</v>
      </c>
    </row>
    <row r="5" spans="1:10" s="1" customFormat="1" ht="19.5" customHeight="1">
      <c r="A5" s="21">
        <v>2</v>
      </c>
      <c r="B5" s="22"/>
      <c r="C5" s="21" t="s">
        <v>43</v>
      </c>
      <c r="D5" s="21" t="s">
        <v>8</v>
      </c>
      <c r="E5" s="33">
        <v>71</v>
      </c>
      <c r="F5" s="33">
        <f t="shared" si="0"/>
        <v>28.400000000000002</v>
      </c>
      <c r="G5" s="34">
        <v>70</v>
      </c>
      <c r="H5" s="35">
        <f t="shared" si="1"/>
        <v>42</v>
      </c>
      <c r="I5" s="33">
        <f t="shared" si="2"/>
        <v>70.4</v>
      </c>
      <c r="J5" s="27" t="s">
        <v>9</v>
      </c>
    </row>
    <row r="6" spans="1:10" s="1" customFormat="1" ht="19.5" customHeight="1">
      <c r="A6" s="21">
        <v>3</v>
      </c>
      <c r="B6" s="22"/>
      <c r="C6" s="21" t="s">
        <v>44</v>
      </c>
      <c r="D6" s="21" t="s">
        <v>11</v>
      </c>
      <c r="E6" s="33">
        <v>71.5</v>
      </c>
      <c r="F6" s="33">
        <f t="shared" si="0"/>
        <v>28.6</v>
      </c>
      <c r="G6" s="34">
        <v>69.6</v>
      </c>
      <c r="H6" s="35">
        <f t="shared" si="1"/>
        <v>41.76</v>
      </c>
      <c r="I6" s="33">
        <f t="shared" si="2"/>
        <v>70.36</v>
      </c>
      <c r="J6" s="27"/>
    </row>
    <row r="7" spans="1:10" s="1" customFormat="1" ht="19.5" customHeight="1">
      <c r="A7" s="21">
        <v>4</v>
      </c>
      <c r="B7" s="22"/>
      <c r="C7" s="21" t="s">
        <v>45</v>
      </c>
      <c r="D7" s="21" t="s">
        <v>8</v>
      </c>
      <c r="E7" s="36">
        <v>69</v>
      </c>
      <c r="F7" s="33">
        <f t="shared" si="0"/>
        <v>27.6</v>
      </c>
      <c r="G7" s="34">
        <v>70.6</v>
      </c>
      <c r="H7" s="35">
        <f t="shared" si="1"/>
        <v>42.35999999999999</v>
      </c>
      <c r="I7" s="33">
        <f t="shared" si="2"/>
        <v>69.96</v>
      </c>
      <c r="J7" s="27"/>
    </row>
    <row r="8" spans="1:10" s="1" customFormat="1" ht="19.5" customHeight="1">
      <c r="A8" s="21">
        <v>5</v>
      </c>
      <c r="B8" s="22"/>
      <c r="C8" s="21" t="s">
        <v>46</v>
      </c>
      <c r="D8" s="21" t="s">
        <v>8</v>
      </c>
      <c r="E8" s="36">
        <v>66.5</v>
      </c>
      <c r="F8" s="33">
        <f t="shared" si="0"/>
        <v>26.6</v>
      </c>
      <c r="G8" s="34">
        <v>71.2</v>
      </c>
      <c r="H8" s="35">
        <f t="shared" si="1"/>
        <v>42.72</v>
      </c>
      <c r="I8" s="33">
        <f t="shared" si="2"/>
        <v>69.32</v>
      </c>
      <c r="J8" s="39"/>
    </row>
    <row r="9" spans="1:10" s="1" customFormat="1" ht="19.5" customHeight="1">
      <c r="A9" s="15">
        <v>6</v>
      </c>
      <c r="B9" s="24"/>
      <c r="C9" s="15" t="s">
        <v>47</v>
      </c>
      <c r="D9" s="15" t="s">
        <v>11</v>
      </c>
      <c r="E9" s="16">
        <v>79.5</v>
      </c>
      <c r="F9" s="16">
        <f t="shared" si="0"/>
        <v>31.8</v>
      </c>
      <c r="G9" s="37" t="s">
        <v>13</v>
      </c>
      <c r="H9" s="38" t="s">
        <v>13</v>
      </c>
      <c r="I9" s="16" t="s">
        <v>48</v>
      </c>
      <c r="J9" s="20"/>
    </row>
    <row r="10" s="1" customFormat="1" ht="15"/>
    <row r="11" s="1" customFormat="1" ht="15"/>
  </sheetData>
  <sheetProtection/>
  <mergeCells count="10">
    <mergeCell ref="A1:J1"/>
    <mergeCell ref="E2:F2"/>
    <mergeCell ref="G2:H2"/>
    <mergeCell ref="A2:A3"/>
    <mergeCell ref="B2:B3"/>
    <mergeCell ref="B4:B9"/>
    <mergeCell ref="C2:C3"/>
    <mergeCell ref="D2:D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D18" sqref="D18"/>
    </sheetView>
  </sheetViews>
  <sheetFormatPr defaultColWidth="8.75390625" defaultRowHeight="14.25"/>
  <cols>
    <col min="1" max="1" width="8.75390625" style="0" customWidth="1"/>
    <col min="2" max="3" width="10.75390625" style="0" customWidth="1"/>
    <col min="4" max="10" width="8.75390625" style="0" customWidth="1"/>
    <col min="11" max="11" width="10.75390625" style="0" customWidth="1"/>
    <col min="12" max="12" width="16.625" style="0" customWidth="1"/>
  </cols>
  <sheetData>
    <row r="1" spans="1:12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4" t="s">
        <v>2</v>
      </c>
      <c r="C2" s="5" t="s">
        <v>3</v>
      </c>
      <c r="D2" s="6" t="s">
        <v>4</v>
      </c>
      <c r="E2" s="7" t="s">
        <v>36</v>
      </c>
      <c r="F2" s="7"/>
      <c r="G2" s="7" t="s">
        <v>49</v>
      </c>
      <c r="H2" s="7"/>
      <c r="I2" s="8" t="s">
        <v>37</v>
      </c>
      <c r="J2" s="8"/>
      <c r="K2" s="7" t="s">
        <v>38</v>
      </c>
      <c r="L2" s="18" t="s">
        <v>6</v>
      </c>
    </row>
    <row r="3" spans="1:12" ht="15">
      <c r="A3" s="9"/>
      <c r="B3" s="10"/>
      <c r="C3" s="11"/>
      <c r="D3" s="12"/>
      <c r="E3" s="13" t="s">
        <v>39</v>
      </c>
      <c r="F3" s="13" t="s">
        <v>50</v>
      </c>
      <c r="G3" s="13" t="s">
        <v>39</v>
      </c>
      <c r="H3" s="13" t="s">
        <v>50</v>
      </c>
      <c r="I3" s="14" t="s">
        <v>39</v>
      </c>
      <c r="J3" s="14" t="s">
        <v>40</v>
      </c>
      <c r="K3" s="13"/>
      <c r="L3" s="19"/>
    </row>
    <row r="4" spans="1:12" s="1" customFormat="1" ht="20.25" customHeight="1">
      <c r="A4" s="21">
        <v>1</v>
      </c>
      <c r="B4" s="22">
        <v>2409</v>
      </c>
      <c r="C4" s="21" t="s">
        <v>51</v>
      </c>
      <c r="D4" s="21" t="s">
        <v>8</v>
      </c>
      <c r="E4" s="23">
        <v>81.5</v>
      </c>
      <c r="F4" s="23">
        <f aca="true" t="shared" si="0" ref="F4:F15">E4*30%</f>
        <v>24.45</v>
      </c>
      <c r="G4" s="23">
        <v>86.6</v>
      </c>
      <c r="H4" s="23">
        <f aca="true" t="shared" si="1" ref="H4:H15">G4*30%</f>
        <v>25.979999999999997</v>
      </c>
      <c r="I4" s="23">
        <v>73.4</v>
      </c>
      <c r="J4" s="23">
        <f aca="true" t="shared" si="2" ref="J4:J7">I4*0.4</f>
        <v>29.360000000000003</v>
      </c>
      <c r="K4" s="26">
        <f aca="true" t="shared" si="3" ref="K4:K7">F4+H4+J4</f>
        <v>79.78999999999999</v>
      </c>
      <c r="L4" s="27" t="s">
        <v>9</v>
      </c>
    </row>
    <row r="5" spans="1:12" s="1" customFormat="1" ht="20.25" customHeight="1">
      <c r="A5" s="21">
        <v>2</v>
      </c>
      <c r="B5" s="22"/>
      <c r="C5" s="21" t="s">
        <v>52</v>
      </c>
      <c r="D5" s="21" t="s">
        <v>8</v>
      </c>
      <c r="E5" s="23">
        <v>80.5</v>
      </c>
      <c r="F5" s="23">
        <f t="shared" si="0"/>
        <v>24.15</v>
      </c>
      <c r="G5" s="23">
        <v>81.4</v>
      </c>
      <c r="H5" s="23">
        <f t="shared" si="1"/>
        <v>24.42</v>
      </c>
      <c r="I5" s="23">
        <v>75.4</v>
      </c>
      <c r="J5" s="23">
        <f t="shared" si="2"/>
        <v>30.160000000000004</v>
      </c>
      <c r="K5" s="26">
        <f t="shared" si="3"/>
        <v>78.73</v>
      </c>
      <c r="L5" s="27" t="s">
        <v>9</v>
      </c>
    </row>
    <row r="6" spans="1:12" s="1" customFormat="1" ht="20.25" customHeight="1">
      <c r="A6" s="21">
        <v>3</v>
      </c>
      <c r="B6" s="22"/>
      <c r="C6" s="21" t="s">
        <v>53</v>
      </c>
      <c r="D6" s="21" t="s">
        <v>8</v>
      </c>
      <c r="E6" s="23">
        <v>80.5</v>
      </c>
      <c r="F6" s="23">
        <f t="shared" si="0"/>
        <v>24.15</v>
      </c>
      <c r="G6" s="23">
        <v>81.4</v>
      </c>
      <c r="H6" s="23">
        <f t="shared" si="1"/>
        <v>24.42</v>
      </c>
      <c r="I6" s="23">
        <v>73.8</v>
      </c>
      <c r="J6" s="23">
        <f t="shared" si="2"/>
        <v>29.52</v>
      </c>
      <c r="K6" s="26">
        <f t="shared" si="3"/>
        <v>78.09</v>
      </c>
      <c r="L6" s="28"/>
    </row>
    <row r="7" spans="1:12" s="1" customFormat="1" ht="20.25" customHeight="1">
      <c r="A7" s="21">
        <v>4</v>
      </c>
      <c r="B7" s="22"/>
      <c r="C7" s="21" t="s">
        <v>54</v>
      </c>
      <c r="D7" s="21" t="s">
        <v>8</v>
      </c>
      <c r="E7" s="23">
        <v>81.5</v>
      </c>
      <c r="F7" s="23">
        <f t="shared" si="0"/>
        <v>24.45</v>
      </c>
      <c r="G7" s="23">
        <v>73.2</v>
      </c>
      <c r="H7" s="23">
        <f t="shared" si="1"/>
        <v>21.96</v>
      </c>
      <c r="I7" s="23">
        <v>68.5</v>
      </c>
      <c r="J7" s="23">
        <f t="shared" si="2"/>
        <v>27.400000000000002</v>
      </c>
      <c r="K7" s="26">
        <f t="shared" si="3"/>
        <v>73.81</v>
      </c>
      <c r="L7" s="28"/>
    </row>
    <row r="8" spans="1:12" s="1" customFormat="1" ht="20.25" customHeight="1">
      <c r="A8" s="21">
        <v>5</v>
      </c>
      <c r="B8" s="22"/>
      <c r="C8" s="21" t="s">
        <v>55</v>
      </c>
      <c r="D8" s="21" t="s">
        <v>8</v>
      </c>
      <c r="E8" s="23">
        <v>86</v>
      </c>
      <c r="F8" s="23">
        <f t="shared" si="0"/>
        <v>25.8</v>
      </c>
      <c r="G8" s="23">
        <v>80.1</v>
      </c>
      <c r="H8" s="23">
        <f t="shared" si="1"/>
        <v>24.029999999999998</v>
      </c>
      <c r="I8" s="23" t="s">
        <v>13</v>
      </c>
      <c r="J8" s="29" t="s">
        <v>13</v>
      </c>
      <c r="K8" s="29" t="s">
        <v>48</v>
      </c>
      <c r="L8" s="27"/>
    </row>
    <row r="9" spans="1:12" s="1" customFormat="1" ht="20.25" customHeight="1">
      <c r="A9" s="21">
        <v>6</v>
      </c>
      <c r="B9" s="22"/>
      <c r="C9" s="21" t="s">
        <v>56</v>
      </c>
      <c r="D9" s="21" t="s">
        <v>8</v>
      </c>
      <c r="E9" s="23">
        <v>79.5</v>
      </c>
      <c r="F9" s="23">
        <f t="shared" si="0"/>
        <v>23.849999999999998</v>
      </c>
      <c r="G9" s="23">
        <v>76</v>
      </c>
      <c r="H9" s="23">
        <f t="shared" si="1"/>
        <v>22.8</v>
      </c>
      <c r="I9" s="23" t="s">
        <v>13</v>
      </c>
      <c r="J9" s="29" t="s">
        <v>13</v>
      </c>
      <c r="K9" s="29" t="s">
        <v>48</v>
      </c>
      <c r="L9" s="28"/>
    </row>
    <row r="10" spans="1:12" s="1" customFormat="1" ht="20.25" customHeight="1">
      <c r="A10" s="21">
        <v>7</v>
      </c>
      <c r="B10" s="22">
        <v>2410</v>
      </c>
      <c r="C10" s="21" t="s">
        <v>57</v>
      </c>
      <c r="D10" s="21" t="s">
        <v>8</v>
      </c>
      <c r="E10" s="23">
        <v>82.9</v>
      </c>
      <c r="F10" s="23">
        <f t="shared" si="0"/>
        <v>24.87</v>
      </c>
      <c r="G10" s="23">
        <v>82.3</v>
      </c>
      <c r="H10" s="23">
        <f t="shared" si="1"/>
        <v>24.689999999999998</v>
      </c>
      <c r="I10" s="29">
        <v>77.4</v>
      </c>
      <c r="J10" s="29">
        <f aca="true" t="shared" si="4" ref="J10:J13">I10*0.4</f>
        <v>30.960000000000004</v>
      </c>
      <c r="K10" s="23">
        <f aca="true" t="shared" si="5" ref="K10:K13">F10+H10+J10</f>
        <v>80.52000000000001</v>
      </c>
      <c r="L10" s="27" t="s">
        <v>9</v>
      </c>
    </row>
    <row r="11" spans="1:12" s="1" customFormat="1" ht="20.25" customHeight="1">
      <c r="A11" s="21">
        <v>8</v>
      </c>
      <c r="B11" s="22"/>
      <c r="C11" s="21" t="s">
        <v>58</v>
      </c>
      <c r="D11" s="21" t="s">
        <v>8</v>
      </c>
      <c r="E11" s="23">
        <v>90</v>
      </c>
      <c r="F11" s="23">
        <f t="shared" si="0"/>
        <v>27</v>
      </c>
      <c r="G11" s="23">
        <v>80.7</v>
      </c>
      <c r="H11" s="23">
        <f t="shared" si="1"/>
        <v>24.21</v>
      </c>
      <c r="I11" s="29">
        <v>72.8</v>
      </c>
      <c r="J11" s="29">
        <f t="shared" si="4"/>
        <v>29.12</v>
      </c>
      <c r="K11" s="23">
        <f t="shared" si="5"/>
        <v>80.33</v>
      </c>
      <c r="L11" s="27" t="s">
        <v>9</v>
      </c>
    </row>
    <row r="12" spans="1:12" s="1" customFormat="1" ht="20.25" customHeight="1">
      <c r="A12" s="21">
        <v>9</v>
      </c>
      <c r="B12" s="22"/>
      <c r="C12" s="21" t="s">
        <v>59</v>
      </c>
      <c r="D12" s="21" t="s">
        <v>8</v>
      </c>
      <c r="E12" s="23">
        <v>81.6</v>
      </c>
      <c r="F12" s="23">
        <f t="shared" si="0"/>
        <v>24.479999999999997</v>
      </c>
      <c r="G12" s="23">
        <v>68.9</v>
      </c>
      <c r="H12" s="23">
        <f t="shared" si="1"/>
        <v>20.67</v>
      </c>
      <c r="I12" s="23">
        <v>77</v>
      </c>
      <c r="J12" s="23">
        <f t="shared" si="4"/>
        <v>30.8</v>
      </c>
      <c r="K12" s="23">
        <f t="shared" si="5"/>
        <v>75.95</v>
      </c>
      <c r="L12" s="30"/>
    </row>
    <row r="13" spans="1:12" s="1" customFormat="1" ht="20.25" customHeight="1">
      <c r="A13" s="21">
        <v>10</v>
      </c>
      <c r="B13" s="22"/>
      <c r="C13" s="21" t="s">
        <v>60</v>
      </c>
      <c r="D13" s="21" t="s">
        <v>11</v>
      </c>
      <c r="E13" s="23">
        <v>80</v>
      </c>
      <c r="F13" s="23">
        <f t="shared" si="0"/>
        <v>24</v>
      </c>
      <c r="G13" s="23">
        <v>38.4</v>
      </c>
      <c r="H13" s="23">
        <f t="shared" si="1"/>
        <v>11.52</v>
      </c>
      <c r="I13" s="23">
        <v>68.2</v>
      </c>
      <c r="J13" s="23">
        <f t="shared" si="4"/>
        <v>27.28</v>
      </c>
      <c r="K13" s="23">
        <f t="shared" si="5"/>
        <v>62.8</v>
      </c>
      <c r="L13" s="30"/>
    </row>
    <row r="14" spans="1:12" s="1" customFormat="1" ht="20.25" customHeight="1">
      <c r="A14" s="21">
        <v>11</v>
      </c>
      <c r="B14" s="22"/>
      <c r="C14" s="21" t="s">
        <v>61</v>
      </c>
      <c r="D14" s="21" t="s">
        <v>8</v>
      </c>
      <c r="E14" s="23">
        <v>83.2</v>
      </c>
      <c r="F14" s="23">
        <f t="shared" si="0"/>
        <v>24.96</v>
      </c>
      <c r="G14" s="23">
        <v>74.1</v>
      </c>
      <c r="H14" s="23">
        <f t="shared" si="1"/>
        <v>22.229999999999997</v>
      </c>
      <c r="I14" s="29" t="s">
        <v>13</v>
      </c>
      <c r="J14" s="29" t="s">
        <v>13</v>
      </c>
      <c r="K14" s="29" t="s">
        <v>48</v>
      </c>
      <c r="L14" s="27"/>
    </row>
    <row r="15" spans="1:12" s="1" customFormat="1" ht="20.25" customHeight="1">
      <c r="A15" s="15">
        <v>12</v>
      </c>
      <c r="B15" s="24"/>
      <c r="C15" s="15" t="s">
        <v>62</v>
      </c>
      <c r="D15" s="15" t="s">
        <v>8</v>
      </c>
      <c r="E15" s="25">
        <v>77.2</v>
      </c>
      <c r="F15" s="25">
        <f t="shared" si="0"/>
        <v>23.16</v>
      </c>
      <c r="G15" s="25">
        <v>60.6</v>
      </c>
      <c r="H15" s="25">
        <f t="shared" si="1"/>
        <v>18.18</v>
      </c>
      <c r="I15" s="31" t="s">
        <v>13</v>
      </c>
      <c r="J15" s="31" t="s">
        <v>13</v>
      </c>
      <c r="K15" s="31" t="s">
        <v>48</v>
      </c>
      <c r="L15" s="32"/>
    </row>
  </sheetData>
  <sheetProtection/>
  <mergeCells count="12">
    <mergeCell ref="A1:L1"/>
    <mergeCell ref="E2:F2"/>
    <mergeCell ref="G2:H2"/>
    <mergeCell ref="I2:J2"/>
    <mergeCell ref="A2:A3"/>
    <mergeCell ref="B2:B3"/>
    <mergeCell ref="B4:B9"/>
    <mergeCell ref="B10:B15"/>
    <mergeCell ref="C2:C3"/>
    <mergeCell ref="D2:D3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K15" sqref="K15"/>
    </sheetView>
  </sheetViews>
  <sheetFormatPr defaultColWidth="8.75390625" defaultRowHeight="14.25"/>
  <cols>
    <col min="1" max="1" width="8.75390625" style="0" customWidth="1"/>
    <col min="2" max="3" width="10.75390625" style="0" customWidth="1"/>
    <col min="4" max="4" width="8.75390625" style="0" customWidth="1"/>
    <col min="9" max="9" width="10.75390625" style="0" customWidth="1"/>
    <col min="10" max="10" width="16.625" style="0" customWidth="1"/>
  </cols>
  <sheetData>
    <row r="1" spans="1:10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4" t="s">
        <v>2</v>
      </c>
      <c r="C2" s="5" t="s">
        <v>3</v>
      </c>
      <c r="D2" s="6" t="s">
        <v>4</v>
      </c>
      <c r="E2" s="7" t="s">
        <v>36</v>
      </c>
      <c r="F2" s="7"/>
      <c r="G2" s="8" t="s">
        <v>37</v>
      </c>
      <c r="H2" s="8"/>
      <c r="I2" s="7" t="s">
        <v>38</v>
      </c>
      <c r="J2" s="18" t="s">
        <v>6</v>
      </c>
    </row>
    <row r="3" spans="1:10" ht="15">
      <c r="A3" s="9"/>
      <c r="B3" s="10"/>
      <c r="C3" s="11"/>
      <c r="D3" s="12"/>
      <c r="E3" s="13" t="s">
        <v>39</v>
      </c>
      <c r="F3" s="13" t="s">
        <v>40</v>
      </c>
      <c r="G3" s="14" t="s">
        <v>39</v>
      </c>
      <c r="H3" s="14" t="s">
        <v>41</v>
      </c>
      <c r="I3" s="13"/>
      <c r="J3" s="19"/>
    </row>
    <row r="4" spans="1:10" s="1" customFormat="1" ht="19.5" customHeight="1">
      <c r="A4" s="15">
        <v>1</v>
      </c>
      <c r="B4" s="15">
        <v>2411</v>
      </c>
      <c r="C4" s="15" t="s">
        <v>63</v>
      </c>
      <c r="D4" s="15" t="s">
        <v>11</v>
      </c>
      <c r="E4" s="16">
        <v>79</v>
      </c>
      <c r="F4" s="16">
        <f>E4*40%</f>
        <v>31.6</v>
      </c>
      <c r="G4" s="16">
        <v>79.4</v>
      </c>
      <c r="H4" s="17">
        <f>G4*60%</f>
        <v>47.64</v>
      </c>
      <c r="I4" s="16">
        <f>F4+H4</f>
        <v>79.24000000000001</v>
      </c>
      <c r="J4" s="20" t="s">
        <v>9</v>
      </c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郁苗o_O</cp:lastModifiedBy>
  <dcterms:created xsi:type="dcterms:W3CDTF">2016-12-02T08:54:00Z</dcterms:created>
  <dcterms:modified xsi:type="dcterms:W3CDTF">2024-06-24T03:23:14Z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5DDBE85A61F8423285DCE8A391E25224_12</vt:lpwstr>
  </property>
  <property fmtid="{D5CDD505-2E9C-101B-9397-08002B2CF9AE}" pid="5" name="KSOReadingLayo">
    <vt:bool>true</vt:bool>
  </property>
</Properties>
</file>