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'Sheet1'!$A$3:$L$90</definedName>
  </definedNames>
  <calcPr fullCalcOnLoad="1"/>
</workbook>
</file>

<file path=xl/sharedStrings.xml><?xml version="1.0" encoding="utf-8"?>
<sst xmlns="http://schemas.openxmlformats.org/spreadsheetml/2006/main" count="334" uniqueCount="242">
  <si>
    <t>附件</t>
  </si>
  <si>
    <t>开阳县2024年公开招聘事业单位工作人员进入体检人员名单</t>
  </si>
  <si>
    <t>姓名</t>
  </si>
  <si>
    <t>准考证号</t>
  </si>
  <si>
    <t>报考单位</t>
  </si>
  <si>
    <t>岗位代码</t>
  </si>
  <si>
    <t>招聘计划人数</t>
  </si>
  <si>
    <t>笔试卷面成绩</t>
  </si>
  <si>
    <t>笔试百分制折合成绩</t>
  </si>
  <si>
    <t>面试成绩</t>
  </si>
  <si>
    <t>面试百分制折合成绩</t>
  </si>
  <si>
    <t>总成绩</t>
  </si>
  <si>
    <t>综合排名</t>
  </si>
  <si>
    <t>是否进入体检</t>
  </si>
  <si>
    <t>备注</t>
  </si>
  <si>
    <t>许微巍</t>
  </si>
  <si>
    <t>1152019703314</t>
  </si>
  <si>
    <t>开阳县消防服务工作中心</t>
  </si>
  <si>
    <t>是</t>
  </si>
  <si>
    <t>焦燕</t>
  </si>
  <si>
    <t>1152019702413</t>
  </si>
  <si>
    <t>否</t>
  </si>
  <si>
    <t>张吉淋</t>
  </si>
  <si>
    <t>1152019705417</t>
  </si>
  <si>
    <t>刘莹</t>
  </si>
  <si>
    <t>1152019700930</t>
  </si>
  <si>
    <t>开阳县重大项目建设服务中心</t>
  </si>
  <si>
    <t>马丹妮</t>
  </si>
  <si>
    <t>1152019701119</t>
  </si>
  <si>
    <t>黄美</t>
  </si>
  <si>
    <t>1152019702603</t>
  </si>
  <si>
    <t>韩敏</t>
  </si>
  <si>
    <t>1152019702328</t>
  </si>
  <si>
    <t>开阳县科学技术服务中心</t>
  </si>
  <si>
    <t>周科</t>
  </si>
  <si>
    <t>1152019702326</t>
  </si>
  <si>
    <t>黎明银</t>
  </si>
  <si>
    <t>1152019705027</t>
  </si>
  <si>
    <t>秦文东</t>
  </si>
  <si>
    <t>1152019705514</t>
  </si>
  <si>
    <t>开阳县房地产事务服务中心</t>
  </si>
  <si>
    <t>20111000401</t>
  </si>
  <si>
    <t>朱旭梅</t>
  </si>
  <si>
    <t>1152019701907</t>
  </si>
  <si>
    <t>刘星</t>
  </si>
  <si>
    <t>1152019703607</t>
  </si>
  <si>
    <t>面试缺考</t>
  </si>
  <si>
    <t>陈丽莎</t>
  </si>
  <si>
    <t>1152019702112</t>
  </si>
  <si>
    <t>开阳县房屋征收服务中心</t>
  </si>
  <si>
    <t>20111000501</t>
  </si>
  <si>
    <t>何宸堃</t>
  </si>
  <si>
    <t>1152019701110</t>
  </si>
  <si>
    <t>刘膑键</t>
  </si>
  <si>
    <t>1152019705222</t>
  </si>
  <si>
    <t>韦明建</t>
  </si>
  <si>
    <t>1152019702716</t>
  </si>
  <si>
    <t>王雄</t>
  </si>
  <si>
    <t>1152019704218</t>
  </si>
  <si>
    <t>开阳县殡葬管理所</t>
  </si>
  <si>
    <t>20111000601</t>
  </si>
  <si>
    <t>姬书艳</t>
  </si>
  <si>
    <t>1152019702417</t>
  </si>
  <si>
    <t>谌玥雯</t>
  </si>
  <si>
    <t>1152019702030</t>
  </si>
  <si>
    <t>赵长锐</t>
  </si>
  <si>
    <t>1152019700603</t>
  </si>
  <si>
    <t>开阳县安商服务中心</t>
  </si>
  <si>
    <t>20111000701</t>
  </si>
  <si>
    <t>汤文丽</t>
  </si>
  <si>
    <t>1152019702024</t>
  </si>
  <si>
    <t>黄冬冬</t>
  </si>
  <si>
    <t>1152019703404</t>
  </si>
  <si>
    <t>李艺科</t>
  </si>
  <si>
    <t>1152019700917</t>
  </si>
  <si>
    <t>冯攀松</t>
  </si>
  <si>
    <t>1152019701406</t>
  </si>
  <si>
    <t>开阳县防灾减灾服务中心</t>
  </si>
  <si>
    <t>20111000801</t>
  </si>
  <si>
    <t>刘海</t>
  </si>
  <si>
    <t>1152019705113</t>
  </si>
  <si>
    <t>王小红</t>
  </si>
  <si>
    <t>1152019703816</t>
  </si>
  <si>
    <t>熊中颖</t>
  </si>
  <si>
    <t>1152019702508</t>
  </si>
  <si>
    <t>罗园园</t>
  </si>
  <si>
    <t>1152019703029</t>
  </si>
  <si>
    <t>舒鹏</t>
  </si>
  <si>
    <t>1152019702625</t>
  </si>
  <si>
    <t>王敏</t>
  </si>
  <si>
    <t>1152019700614</t>
  </si>
  <si>
    <t>开阳县乡镇统计服务中心</t>
  </si>
  <si>
    <t>20111000901</t>
  </si>
  <si>
    <t>李东宇</t>
  </si>
  <si>
    <t>1152019701011</t>
  </si>
  <si>
    <t>潘州婷</t>
  </si>
  <si>
    <t>1152019701211</t>
  </si>
  <si>
    <t>赵青青</t>
  </si>
  <si>
    <t>1152019704710</t>
  </si>
  <si>
    <t>开阳县国有资产管理服务中心</t>
  </si>
  <si>
    <t>20111001001</t>
  </si>
  <si>
    <t>杨莹</t>
  </si>
  <si>
    <t>1152019700512</t>
  </si>
  <si>
    <t>任洪兴</t>
  </si>
  <si>
    <t>1152019704916</t>
  </si>
  <si>
    <t>唐一钦</t>
  </si>
  <si>
    <t>1152019701325</t>
  </si>
  <si>
    <t>开阳县公路建设质量监督管理所</t>
  </si>
  <si>
    <t>20111001101</t>
  </si>
  <si>
    <t>任松</t>
  </si>
  <si>
    <t>1152019702418</t>
  </si>
  <si>
    <t>莫羚</t>
  </si>
  <si>
    <t>1152019705207</t>
  </si>
  <si>
    <t>黄璇</t>
  </si>
  <si>
    <t>1152019700715</t>
  </si>
  <si>
    <t>开阳县人事和劳动保障财务结算中心</t>
  </si>
  <si>
    <t>20111001201</t>
  </si>
  <si>
    <t>赵鑫</t>
  </si>
  <si>
    <t>1152019703319</t>
  </si>
  <si>
    <t>莫淑霖</t>
  </si>
  <si>
    <t>1152019702904</t>
  </si>
  <si>
    <t>陈宇航</t>
  </si>
  <si>
    <t>1152019704524</t>
  </si>
  <si>
    <t>开阳县紫兴街道应急工作服务中心</t>
  </si>
  <si>
    <t>20111001301</t>
  </si>
  <si>
    <t>孙世涛</t>
  </si>
  <si>
    <t>1152019701715</t>
  </si>
  <si>
    <t>罗致鹏</t>
  </si>
  <si>
    <t>1152019703317</t>
  </si>
  <si>
    <t>黄银</t>
  </si>
  <si>
    <t>1152019704211</t>
  </si>
  <si>
    <t>开阳县硒城街道综治服务中心</t>
  </si>
  <si>
    <t>20111001401</t>
  </si>
  <si>
    <t>覃利媛</t>
  </si>
  <si>
    <t>1152019704324</t>
  </si>
  <si>
    <t>刘采嫡</t>
  </si>
  <si>
    <t>1152019705003</t>
  </si>
  <si>
    <t>罗曼</t>
  </si>
  <si>
    <t>1152019700914</t>
  </si>
  <si>
    <t>开阳县金中镇综治服务中心</t>
  </si>
  <si>
    <t>20111001501</t>
  </si>
  <si>
    <t>张凤</t>
  </si>
  <si>
    <t>1152019701312</t>
  </si>
  <si>
    <t>刘雪</t>
  </si>
  <si>
    <t>1152019705408</t>
  </si>
  <si>
    <t>曹桂川</t>
  </si>
  <si>
    <t>1152019803212</t>
  </si>
  <si>
    <t>开阳县龙岗镇党务政务综合服务中心</t>
  </si>
  <si>
    <t>20111001601</t>
  </si>
  <si>
    <t>代红梅</t>
  </si>
  <si>
    <t>1152019801319</t>
  </si>
  <si>
    <t>刘忠艺</t>
  </si>
  <si>
    <t>1152019802624</t>
  </si>
  <si>
    <t>范信灿</t>
  </si>
  <si>
    <t>1152019800706</t>
  </si>
  <si>
    <t>何凯</t>
  </si>
  <si>
    <t>1152019805303</t>
  </si>
  <si>
    <t>开阳县花梨镇农林水综合服务中心</t>
  </si>
  <si>
    <t>20111001701</t>
  </si>
  <si>
    <t>肖健松</t>
  </si>
  <si>
    <t>1152019802901</t>
  </si>
  <si>
    <t>查永桃</t>
  </si>
  <si>
    <t>1152019804324</t>
  </si>
  <si>
    <t>李厚霖</t>
  </si>
  <si>
    <t>1152019803216</t>
  </si>
  <si>
    <t>开阳县花梨镇应急工作服务中心</t>
  </si>
  <si>
    <t>20111001801</t>
  </si>
  <si>
    <t>何龙飞</t>
  </si>
  <si>
    <t>1152019806022</t>
  </si>
  <si>
    <t>樊超</t>
  </si>
  <si>
    <t>1152019805517</t>
  </si>
  <si>
    <t>戴文超</t>
  </si>
  <si>
    <t>1152019802715</t>
  </si>
  <si>
    <t>开阳县楠木渡镇农林水综合服务中心</t>
  </si>
  <si>
    <t>20111001901</t>
  </si>
  <si>
    <t>金饶</t>
  </si>
  <si>
    <t>1152019804605</t>
  </si>
  <si>
    <t>罗林</t>
  </si>
  <si>
    <t>1152019802617</t>
  </si>
  <si>
    <t>梁晴波</t>
  </si>
  <si>
    <t>1152019804621</t>
  </si>
  <si>
    <t>开阳县楠木渡镇应急工作服务中心</t>
  </si>
  <si>
    <t>20111002001</t>
  </si>
  <si>
    <t>王靖</t>
  </si>
  <si>
    <t>1152019802820</t>
  </si>
  <si>
    <t>丁轶</t>
  </si>
  <si>
    <t>1152019803005</t>
  </si>
  <si>
    <t>张丽</t>
  </si>
  <si>
    <t>1152019800710</t>
  </si>
  <si>
    <t>开阳县禾丰布依族苗族乡党务政务综合服务中心</t>
  </si>
  <si>
    <t>20111002101</t>
  </si>
  <si>
    <t>唐天荣</t>
  </si>
  <si>
    <t>1152019803305</t>
  </si>
  <si>
    <t>尹顺丽</t>
  </si>
  <si>
    <t>1152019800720</t>
  </si>
  <si>
    <t>李乾鹏</t>
  </si>
  <si>
    <t>1152019801524</t>
  </si>
  <si>
    <t>开阳县高寨苗族布依族乡农林水综合服务中心</t>
  </si>
  <si>
    <t>20111002201</t>
  </si>
  <si>
    <t>孔伟</t>
  </si>
  <si>
    <t>1152019800405</t>
  </si>
  <si>
    <t>陈祎</t>
  </si>
  <si>
    <t>1152019805509</t>
  </si>
  <si>
    <t>肖爽爽</t>
  </si>
  <si>
    <t>1152019804007</t>
  </si>
  <si>
    <t>开阳县高寨苗族布依族乡党务政务服务中心</t>
  </si>
  <si>
    <t>20111002301</t>
  </si>
  <si>
    <t>任杰</t>
  </si>
  <si>
    <t>1152019804116</t>
  </si>
  <si>
    <t>杨雪菊</t>
  </si>
  <si>
    <t>1152019805217</t>
  </si>
  <si>
    <t>贺泽雨</t>
  </si>
  <si>
    <t>1152019800730</t>
  </si>
  <si>
    <t>开阳县米坪乡财务服务中心</t>
  </si>
  <si>
    <t>20111002401</t>
  </si>
  <si>
    <t>刘一</t>
  </si>
  <si>
    <t>1152019801522</t>
  </si>
  <si>
    <t>陈文雯</t>
  </si>
  <si>
    <t>1152019806024</t>
  </si>
  <si>
    <t>胡晓娴</t>
  </si>
  <si>
    <t>1152019805029</t>
  </si>
  <si>
    <t>开阳县米坪乡应急工作服务中心</t>
  </si>
  <si>
    <t>20111002501</t>
  </si>
  <si>
    <t>吴旭娅</t>
  </si>
  <si>
    <t>1152019802013</t>
  </si>
  <si>
    <t>刘栩</t>
  </si>
  <si>
    <t>1152019806029</t>
  </si>
  <si>
    <t>王雨</t>
  </si>
  <si>
    <t>1152019800628</t>
  </si>
  <si>
    <t>开阳县龙水乡农林水综合服务中心</t>
  </si>
  <si>
    <t>20111002601</t>
  </si>
  <si>
    <t>陈翅宏</t>
  </si>
  <si>
    <t>1152019801430</t>
  </si>
  <si>
    <t>钱艅</t>
  </si>
  <si>
    <t>1152019804020</t>
  </si>
  <si>
    <t>杨龙</t>
  </si>
  <si>
    <t>1152019805002</t>
  </si>
  <si>
    <t>开阳县龙水乡应急工作服务中心</t>
  </si>
  <si>
    <t>20111002701</t>
  </si>
  <si>
    <t>1152019805418</t>
  </si>
  <si>
    <t>邓偲</t>
  </si>
  <si>
    <t>1152019805310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</si>
</sst>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7030A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SheetLayoutView="100" workbookViewId="0" topLeftCell="A1">
      <pane xSplit="1" ySplit="3" topLeftCell="B4" activePane="bottomRight" state="frozen"/>
      <selection pane="bottomRight" activeCell="C88" sqref="C88:C90"/>
    </sheetView>
  </sheetViews>
  <sheetFormatPr defaultColWidth="9.00390625" defaultRowHeight="14.25"/>
  <cols>
    <col min="2" max="2" width="18.625" style="0" customWidth="1"/>
    <col min="3" max="3" width="42.75390625" style="0" customWidth="1"/>
    <col min="4" max="4" width="11.625" style="0" customWidth="1"/>
    <col min="5" max="5" width="7.875" style="0" customWidth="1"/>
    <col min="7" max="7" width="9.00390625" style="5" customWidth="1"/>
    <col min="8" max="8" width="10.25390625" style="5" customWidth="1"/>
    <col min="9" max="9" width="8.125" style="0" customWidth="1"/>
    <col min="10" max="10" width="9.75390625" style="0" customWidth="1"/>
    <col min="11" max="11" width="9.625" style="0" customWidth="1"/>
    <col min="12" max="12" width="6.25390625" style="6" customWidth="1"/>
    <col min="13" max="13" width="8.25390625" style="0" customWidth="1"/>
  </cols>
  <sheetData>
    <row r="1" spans="1:13" ht="20.25">
      <c r="A1" s="7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  <c r="L1" s="20"/>
      <c r="M1" s="8"/>
    </row>
    <row r="2" spans="1:13" s="1" customFormat="1" ht="57.75" customHeight="1">
      <c r="A2" s="10" t="s">
        <v>1</v>
      </c>
      <c r="B2" s="10"/>
      <c r="C2" s="10"/>
      <c r="D2" s="10"/>
      <c r="E2" s="10"/>
      <c r="F2" s="10"/>
      <c r="G2" s="11"/>
      <c r="H2" s="11"/>
      <c r="I2" s="10"/>
      <c r="J2" s="10"/>
      <c r="K2" s="10"/>
      <c r="L2" s="10"/>
      <c r="M2" s="10"/>
    </row>
    <row r="3" spans="1:13" s="2" customFormat="1" ht="57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3" customFormat="1" ht="24.75" customHeight="1">
      <c r="A4" s="16" t="s">
        <v>15</v>
      </c>
      <c r="B4" s="16" t="s">
        <v>16</v>
      </c>
      <c r="C4" s="16" t="s">
        <v>17</v>
      </c>
      <c r="D4" s="17">
        <v>20111000101</v>
      </c>
      <c r="E4" s="16">
        <v>1</v>
      </c>
      <c r="F4" s="18">
        <v>180.5</v>
      </c>
      <c r="G4" s="18">
        <f>ROUND(F4/3*60%,2)</f>
        <v>36.1</v>
      </c>
      <c r="H4" s="18">
        <v>79.4</v>
      </c>
      <c r="I4" s="18">
        <f>ROUND(H4*40%,2)</f>
        <v>31.76</v>
      </c>
      <c r="J4" s="18">
        <f>G4+I4</f>
        <v>67.86</v>
      </c>
      <c r="K4" s="16">
        <v>1</v>
      </c>
      <c r="L4" s="16" t="s">
        <v>18</v>
      </c>
      <c r="M4" s="21"/>
    </row>
    <row r="5" spans="1:13" s="3" customFormat="1" ht="24.75" customHeight="1">
      <c r="A5" s="16" t="s">
        <v>19</v>
      </c>
      <c r="B5" s="16" t="s">
        <v>20</v>
      </c>
      <c r="C5" s="16"/>
      <c r="D5" s="17"/>
      <c r="E5" s="16"/>
      <c r="F5" s="18">
        <v>183.5</v>
      </c>
      <c r="G5" s="18">
        <f aca="true" t="shared" si="0" ref="G5:G40">ROUND(F5/3*60%,2)</f>
        <v>36.7</v>
      </c>
      <c r="H5" s="18">
        <v>73.6</v>
      </c>
      <c r="I5" s="18">
        <f aca="true" t="shared" si="1" ref="I5:I40">ROUND(H5*40%,2)</f>
        <v>29.44</v>
      </c>
      <c r="J5" s="18">
        <f aca="true" t="shared" si="2" ref="J5:J40">G5+I5</f>
        <v>66.14</v>
      </c>
      <c r="K5" s="16">
        <v>2</v>
      </c>
      <c r="L5" s="16" t="s">
        <v>21</v>
      </c>
      <c r="M5" s="21"/>
    </row>
    <row r="6" spans="1:13" s="3" customFormat="1" ht="24.75" customHeight="1">
      <c r="A6" s="16" t="s">
        <v>22</v>
      </c>
      <c r="B6" s="16" t="s">
        <v>23</v>
      </c>
      <c r="C6" s="16"/>
      <c r="D6" s="17"/>
      <c r="E6" s="16"/>
      <c r="F6" s="18">
        <v>180.5</v>
      </c>
      <c r="G6" s="18">
        <f t="shared" si="0"/>
        <v>36.1</v>
      </c>
      <c r="H6" s="18">
        <v>71</v>
      </c>
      <c r="I6" s="18">
        <f t="shared" si="1"/>
        <v>28.4</v>
      </c>
      <c r="J6" s="18">
        <f t="shared" si="2"/>
        <v>64.5</v>
      </c>
      <c r="K6" s="16">
        <v>3</v>
      </c>
      <c r="L6" s="16" t="s">
        <v>21</v>
      </c>
      <c r="M6" s="21"/>
    </row>
    <row r="7" spans="1:13" s="3" customFormat="1" ht="24.75" customHeight="1">
      <c r="A7" s="16" t="s">
        <v>24</v>
      </c>
      <c r="B7" s="16" t="s">
        <v>25</v>
      </c>
      <c r="C7" s="16" t="s">
        <v>26</v>
      </c>
      <c r="D7" s="17">
        <v>20111000201</v>
      </c>
      <c r="E7" s="16">
        <v>1</v>
      </c>
      <c r="F7" s="18">
        <v>205.5</v>
      </c>
      <c r="G7" s="18">
        <f t="shared" si="0"/>
        <v>41.1</v>
      </c>
      <c r="H7" s="18">
        <v>86.4</v>
      </c>
      <c r="I7" s="18">
        <f t="shared" si="1"/>
        <v>34.56</v>
      </c>
      <c r="J7" s="18">
        <f t="shared" si="2"/>
        <v>75.66</v>
      </c>
      <c r="K7" s="16">
        <v>1</v>
      </c>
      <c r="L7" s="16" t="s">
        <v>18</v>
      </c>
      <c r="M7" s="21"/>
    </row>
    <row r="8" spans="1:13" s="3" customFormat="1" ht="24.75" customHeight="1">
      <c r="A8" s="16" t="s">
        <v>27</v>
      </c>
      <c r="B8" s="16" t="s">
        <v>28</v>
      </c>
      <c r="C8" s="16"/>
      <c r="D8" s="17"/>
      <c r="E8" s="16"/>
      <c r="F8" s="18">
        <v>208.5</v>
      </c>
      <c r="G8" s="18">
        <f t="shared" si="0"/>
        <v>41.7</v>
      </c>
      <c r="H8" s="18">
        <v>83.6</v>
      </c>
      <c r="I8" s="18">
        <f t="shared" si="1"/>
        <v>33.44</v>
      </c>
      <c r="J8" s="18">
        <f t="shared" si="2"/>
        <v>75.14</v>
      </c>
      <c r="K8" s="16">
        <v>2</v>
      </c>
      <c r="L8" s="16" t="s">
        <v>21</v>
      </c>
      <c r="M8" s="21"/>
    </row>
    <row r="9" spans="1:13" s="3" customFormat="1" ht="24.75" customHeight="1">
      <c r="A9" s="16" t="s">
        <v>29</v>
      </c>
      <c r="B9" s="16" t="s">
        <v>30</v>
      </c>
      <c r="C9" s="16"/>
      <c r="D9" s="17"/>
      <c r="E9" s="16"/>
      <c r="F9" s="18">
        <v>204</v>
      </c>
      <c r="G9" s="18">
        <f t="shared" si="0"/>
        <v>40.8</v>
      </c>
      <c r="H9" s="18">
        <v>82.6</v>
      </c>
      <c r="I9" s="18">
        <f t="shared" si="1"/>
        <v>33.04</v>
      </c>
      <c r="J9" s="18">
        <f t="shared" si="2"/>
        <v>73.84</v>
      </c>
      <c r="K9" s="16">
        <v>3</v>
      </c>
      <c r="L9" s="16" t="s">
        <v>21</v>
      </c>
      <c r="M9" s="21"/>
    </row>
    <row r="10" spans="1:13" s="3" customFormat="1" ht="24.75" customHeight="1">
      <c r="A10" s="16" t="s">
        <v>31</v>
      </c>
      <c r="B10" s="16" t="s">
        <v>32</v>
      </c>
      <c r="C10" s="16" t="s">
        <v>33</v>
      </c>
      <c r="D10" s="17">
        <v>20111000301</v>
      </c>
      <c r="E10" s="16">
        <v>1</v>
      </c>
      <c r="F10" s="18">
        <v>218</v>
      </c>
      <c r="G10" s="18">
        <f t="shared" si="0"/>
        <v>43.6</v>
      </c>
      <c r="H10" s="18">
        <v>85</v>
      </c>
      <c r="I10" s="18">
        <f t="shared" si="1"/>
        <v>34</v>
      </c>
      <c r="J10" s="18">
        <f t="shared" si="2"/>
        <v>77.6</v>
      </c>
      <c r="K10" s="16">
        <v>1</v>
      </c>
      <c r="L10" s="16" t="s">
        <v>18</v>
      </c>
      <c r="M10" s="21"/>
    </row>
    <row r="11" spans="1:13" s="3" customFormat="1" ht="24.75" customHeight="1">
      <c r="A11" s="16" t="s">
        <v>34</v>
      </c>
      <c r="B11" s="22" t="s">
        <v>35</v>
      </c>
      <c r="C11" s="16"/>
      <c r="D11" s="17"/>
      <c r="E11" s="16"/>
      <c r="F11" s="18">
        <v>200.5</v>
      </c>
      <c r="G11" s="18">
        <f t="shared" si="0"/>
        <v>40.1</v>
      </c>
      <c r="H11" s="18">
        <v>78</v>
      </c>
      <c r="I11" s="18">
        <f t="shared" si="1"/>
        <v>31.2</v>
      </c>
      <c r="J11" s="18">
        <f t="shared" si="2"/>
        <v>71.3</v>
      </c>
      <c r="K11" s="16">
        <v>2</v>
      </c>
      <c r="L11" s="16" t="s">
        <v>21</v>
      </c>
      <c r="M11" s="21"/>
    </row>
    <row r="12" spans="1:13" s="4" customFormat="1" ht="24.75" customHeight="1">
      <c r="A12" s="16" t="s">
        <v>36</v>
      </c>
      <c r="B12" s="16" t="s">
        <v>37</v>
      </c>
      <c r="C12" s="16"/>
      <c r="D12" s="17"/>
      <c r="E12" s="16"/>
      <c r="F12" s="18">
        <v>203.5</v>
      </c>
      <c r="G12" s="18">
        <f t="shared" si="0"/>
        <v>40.7</v>
      </c>
      <c r="H12" s="18">
        <v>73.2</v>
      </c>
      <c r="I12" s="18">
        <f t="shared" si="1"/>
        <v>29.28</v>
      </c>
      <c r="J12" s="18">
        <f t="shared" si="2"/>
        <v>69.98</v>
      </c>
      <c r="K12" s="16">
        <v>3</v>
      </c>
      <c r="L12" s="16" t="s">
        <v>21</v>
      </c>
      <c r="M12" s="21"/>
    </row>
    <row r="13" spans="1:13" s="3" customFormat="1" ht="24.75" customHeight="1">
      <c r="A13" s="16" t="s">
        <v>38</v>
      </c>
      <c r="B13" s="16" t="s">
        <v>39</v>
      </c>
      <c r="C13" s="16" t="s">
        <v>40</v>
      </c>
      <c r="D13" s="16" t="s">
        <v>41</v>
      </c>
      <c r="E13" s="16">
        <v>1</v>
      </c>
      <c r="F13" s="18">
        <v>195</v>
      </c>
      <c r="G13" s="18">
        <f t="shared" si="0"/>
        <v>39</v>
      </c>
      <c r="H13" s="18">
        <v>84.2</v>
      </c>
      <c r="I13" s="18">
        <f t="shared" si="1"/>
        <v>33.68</v>
      </c>
      <c r="J13" s="18">
        <f t="shared" si="2"/>
        <v>72.68</v>
      </c>
      <c r="K13" s="16">
        <v>1</v>
      </c>
      <c r="L13" s="16" t="s">
        <v>18</v>
      </c>
      <c r="M13" s="21"/>
    </row>
    <row r="14" spans="1:13" s="3" customFormat="1" ht="24.75" customHeight="1">
      <c r="A14" s="16" t="s">
        <v>42</v>
      </c>
      <c r="B14" s="16" t="s">
        <v>43</v>
      </c>
      <c r="C14" s="16"/>
      <c r="D14" s="16"/>
      <c r="E14" s="16"/>
      <c r="F14" s="18">
        <v>190</v>
      </c>
      <c r="G14" s="18">
        <f t="shared" si="0"/>
        <v>38</v>
      </c>
      <c r="H14" s="18">
        <v>80.8</v>
      </c>
      <c r="I14" s="18">
        <f t="shared" si="1"/>
        <v>32.32</v>
      </c>
      <c r="J14" s="18">
        <f t="shared" si="2"/>
        <v>70.32</v>
      </c>
      <c r="K14" s="16">
        <v>2</v>
      </c>
      <c r="L14" s="16" t="s">
        <v>21</v>
      </c>
      <c r="M14" s="21"/>
    </row>
    <row r="15" spans="1:13" s="3" customFormat="1" ht="24.75" customHeight="1">
      <c r="A15" s="16" t="s">
        <v>44</v>
      </c>
      <c r="B15" s="16" t="s">
        <v>45</v>
      </c>
      <c r="C15" s="16"/>
      <c r="D15" s="16"/>
      <c r="E15" s="16"/>
      <c r="F15" s="18">
        <v>194</v>
      </c>
      <c r="G15" s="18">
        <f t="shared" si="0"/>
        <v>38.8</v>
      </c>
      <c r="H15" s="18">
        <v>0</v>
      </c>
      <c r="I15" s="18">
        <f t="shared" si="1"/>
        <v>0</v>
      </c>
      <c r="J15" s="18">
        <f t="shared" si="2"/>
        <v>38.8</v>
      </c>
      <c r="K15" s="16">
        <v>3</v>
      </c>
      <c r="L15" s="16" t="s">
        <v>21</v>
      </c>
      <c r="M15" s="21" t="s">
        <v>46</v>
      </c>
    </row>
    <row r="16" spans="1:13" s="3" customFormat="1" ht="24.75" customHeight="1">
      <c r="A16" s="16" t="s">
        <v>47</v>
      </c>
      <c r="B16" s="16" t="s">
        <v>48</v>
      </c>
      <c r="C16" s="16" t="s">
        <v>49</v>
      </c>
      <c r="D16" s="16" t="s">
        <v>50</v>
      </c>
      <c r="E16" s="16">
        <v>1</v>
      </c>
      <c r="F16" s="18">
        <v>205.5</v>
      </c>
      <c r="G16" s="18">
        <f t="shared" si="0"/>
        <v>41.1</v>
      </c>
      <c r="H16" s="18">
        <v>83.4</v>
      </c>
      <c r="I16" s="18">
        <f t="shared" si="1"/>
        <v>33.36</v>
      </c>
      <c r="J16" s="18">
        <f t="shared" si="2"/>
        <v>74.46000000000001</v>
      </c>
      <c r="K16" s="16">
        <v>1</v>
      </c>
      <c r="L16" s="16" t="s">
        <v>18</v>
      </c>
      <c r="M16" s="21"/>
    </row>
    <row r="17" spans="1:13" s="3" customFormat="1" ht="24.75" customHeight="1">
      <c r="A17" s="16" t="s">
        <v>51</v>
      </c>
      <c r="B17" s="16" t="s">
        <v>52</v>
      </c>
      <c r="C17" s="16"/>
      <c r="D17" s="16"/>
      <c r="E17" s="16"/>
      <c r="F17" s="18">
        <v>209</v>
      </c>
      <c r="G17" s="18">
        <f t="shared" si="0"/>
        <v>41.8</v>
      </c>
      <c r="H17" s="18">
        <v>79.6</v>
      </c>
      <c r="I17" s="18">
        <f t="shared" si="1"/>
        <v>31.84</v>
      </c>
      <c r="J17" s="18">
        <f t="shared" si="2"/>
        <v>73.64</v>
      </c>
      <c r="K17" s="16">
        <v>2</v>
      </c>
      <c r="L17" s="16" t="s">
        <v>21</v>
      </c>
      <c r="M17" s="21"/>
    </row>
    <row r="18" spans="1:13" s="3" customFormat="1" ht="24.75" customHeight="1">
      <c r="A18" s="16" t="s">
        <v>53</v>
      </c>
      <c r="B18" s="16" t="s">
        <v>54</v>
      </c>
      <c r="C18" s="16"/>
      <c r="D18" s="16"/>
      <c r="E18" s="16"/>
      <c r="F18" s="18">
        <v>199.5</v>
      </c>
      <c r="G18" s="18">
        <f t="shared" si="0"/>
        <v>39.9</v>
      </c>
      <c r="H18" s="18">
        <v>83</v>
      </c>
      <c r="I18" s="18">
        <f t="shared" si="1"/>
        <v>33.2</v>
      </c>
      <c r="J18" s="18">
        <f t="shared" si="2"/>
        <v>73.1</v>
      </c>
      <c r="K18" s="16">
        <v>3</v>
      </c>
      <c r="L18" s="16" t="s">
        <v>21</v>
      </c>
      <c r="M18" s="21"/>
    </row>
    <row r="19" spans="1:13" s="3" customFormat="1" ht="24.75" customHeight="1">
      <c r="A19" s="16" t="s">
        <v>55</v>
      </c>
      <c r="B19" s="16" t="s">
        <v>56</v>
      </c>
      <c r="C19" s="16"/>
      <c r="D19" s="16"/>
      <c r="E19" s="16"/>
      <c r="F19" s="18">
        <v>199.5</v>
      </c>
      <c r="G19" s="18">
        <f t="shared" si="0"/>
        <v>39.9</v>
      </c>
      <c r="H19" s="18">
        <v>77.2</v>
      </c>
      <c r="I19" s="18">
        <f t="shared" si="1"/>
        <v>30.88</v>
      </c>
      <c r="J19" s="18">
        <f t="shared" si="2"/>
        <v>70.78</v>
      </c>
      <c r="K19" s="16">
        <v>4</v>
      </c>
      <c r="L19" s="16" t="s">
        <v>21</v>
      </c>
      <c r="M19" s="21"/>
    </row>
    <row r="20" spans="1:13" s="3" customFormat="1" ht="24.75" customHeight="1">
      <c r="A20" s="16" t="s">
        <v>57</v>
      </c>
      <c r="B20" s="16" t="s">
        <v>58</v>
      </c>
      <c r="C20" s="16" t="s">
        <v>59</v>
      </c>
      <c r="D20" s="16" t="s">
        <v>60</v>
      </c>
      <c r="E20" s="16">
        <v>1</v>
      </c>
      <c r="F20" s="18">
        <v>216</v>
      </c>
      <c r="G20" s="18">
        <f t="shared" si="0"/>
        <v>43.2</v>
      </c>
      <c r="H20" s="18">
        <v>83</v>
      </c>
      <c r="I20" s="18">
        <f t="shared" si="1"/>
        <v>33.2</v>
      </c>
      <c r="J20" s="18">
        <f t="shared" si="2"/>
        <v>76.4</v>
      </c>
      <c r="K20" s="16">
        <v>1</v>
      </c>
      <c r="L20" s="16" t="s">
        <v>18</v>
      </c>
      <c r="M20" s="21"/>
    </row>
    <row r="21" spans="1:13" s="3" customFormat="1" ht="24.75" customHeight="1">
      <c r="A21" s="16" t="s">
        <v>61</v>
      </c>
      <c r="B21" s="16" t="s">
        <v>62</v>
      </c>
      <c r="C21" s="16"/>
      <c r="D21" s="16"/>
      <c r="E21" s="16"/>
      <c r="F21" s="18">
        <v>195</v>
      </c>
      <c r="G21" s="18">
        <f t="shared" si="0"/>
        <v>39</v>
      </c>
      <c r="H21" s="18">
        <v>82.8</v>
      </c>
      <c r="I21" s="18">
        <f t="shared" si="1"/>
        <v>33.12</v>
      </c>
      <c r="J21" s="18">
        <f t="shared" si="2"/>
        <v>72.12</v>
      </c>
      <c r="K21" s="16">
        <v>2</v>
      </c>
      <c r="L21" s="16" t="s">
        <v>21</v>
      </c>
      <c r="M21" s="21"/>
    </row>
    <row r="22" spans="1:13" s="3" customFormat="1" ht="24.75" customHeight="1">
      <c r="A22" s="16" t="s">
        <v>63</v>
      </c>
      <c r="B22" s="16" t="s">
        <v>64</v>
      </c>
      <c r="C22" s="16"/>
      <c r="D22" s="16"/>
      <c r="E22" s="16"/>
      <c r="F22" s="18">
        <v>202</v>
      </c>
      <c r="G22" s="18">
        <f t="shared" si="0"/>
        <v>40.4</v>
      </c>
      <c r="H22" s="18">
        <v>0</v>
      </c>
      <c r="I22" s="18">
        <f t="shared" si="1"/>
        <v>0</v>
      </c>
      <c r="J22" s="18">
        <f t="shared" si="2"/>
        <v>40.4</v>
      </c>
      <c r="K22" s="16">
        <v>3</v>
      </c>
      <c r="L22" s="16" t="s">
        <v>21</v>
      </c>
      <c r="M22" s="21" t="s">
        <v>46</v>
      </c>
    </row>
    <row r="23" spans="1:13" s="3" customFormat="1" ht="24.75" customHeight="1">
      <c r="A23" s="16" t="s">
        <v>65</v>
      </c>
      <c r="B23" s="16" t="s">
        <v>66</v>
      </c>
      <c r="C23" s="16" t="s">
        <v>67</v>
      </c>
      <c r="D23" s="16" t="s">
        <v>68</v>
      </c>
      <c r="E23" s="16">
        <v>1</v>
      </c>
      <c r="F23" s="18">
        <v>209</v>
      </c>
      <c r="G23" s="18">
        <f t="shared" si="0"/>
        <v>41.8</v>
      </c>
      <c r="H23" s="18">
        <v>84.2</v>
      </c>
      <c r="I23" s="18">
        <f t="shared" si="1"/>
        <v>33.68</v>
      </c>
      <c r="J23" s="18">
        <f t="shared" si="2"/>
        <v>75.47999999999999</v>
      </c>
      <c r="K23" s="16">
        <v>1</v>
      </c>
      <c r="L23" s="16" t="s">
        <v>18</v>
      </c>
      <c r="M23" s="21"/>
    </row>
    <row r="24" spans="1:13" s="3" customFormat="1" ht="24.75" customHeight="1">
      <c r="A24" s="16" t="s">
        <v>69</v>
      </c>
      <c r="B24" s="16" t="s">
        <v>70</v>
      </c>
      <c r="C24" s="16"/>
      <c r="D24" s="16"/>
      <c r="E24" s="16"/>
      <c r="F24" s="18">
        <v>210.5</v>
      </c>
      <c r="G24" s="18">
        <f t="shared" si="0"/>
        <v>42.1</v>
      </c>
      <c r="H24" s="18">
        <v>82</v>
      </c>
      <c r="I24" s="18">
        <f t="shared" si="1"/>
        <v>32.8</v>
      </c>
      <c r="J24" s="18">
        <f t="shared" si="2"/>
        <v>74.9</v>
      </c>
      <c r="K24" s="16">
        <v>2</v>
      </c>
      <c r="L24" s="16" t="s">
        <v>21</v>
      </c>
      <c r="M24" s="21"/>
    </row>
    <row r="25" spans="1:13" s="3" customFormat="1" ht="24.75" customHeight="1">
      <c r="A25" s="16" t="s">
        <v>71</v>
      </c>
      <c r="B25" s="16" t="s">
        <v>72</v>
      </c>
      <c r="C25" s="16"/>
      <c r="D25" s="16"/>
      <c r="E25" s="16"/>
      <c r="F25" s="18">
        <v>208.5</v>
      </c>
      <c r="G25" s="18">
        <f t="shared" si="0"/>
        <v>41.7</v>
      </c>
      <c r="H25" s="18">
        <v>82.8</v>
      </c>
      <c r="I25" s="18">
        <f t="shared" si="1"/>
        <v>33.12</v>
      </c>
      <c r="J25" s="18">
        <f t="shared" si="2"/>
        <v>74.82</v>
      </c>
      <c r="K25" s="16">
        <v>3</v>
      </c>
      <c r="L25" s="16" t="s">
        <v>21</v>
      </c>
      <c r="M25" s="21"/>
    </row>
    <row r="26" spans="1:13" s="3" customFormat="1" ht="24.75" customHeight="1">
      <c r="A26" s="16" t="s">
        <v>73</v>
      </c>
      <c r="B26" s="16" t="s">
        <v>74</v>
      </c>
      <c r="C26" s="16"/>
      <c r="D26" s="16"/>
      <c r="E26" s="16"/>
      <c r="F26" s="18">
        <v>208.5</v>
      </c>
      <c r="G26" s="18">
        <f t="shared" si="0"/>
        <v>41.7</v>
      </c>
      <c r="H26" s="18">
        <v>80.6</v>
      </c>
      <c r="I26" s="18">
        <f t="shared" si="1"/>
        <v>32.24</v>
      </c>
      <c r="J26" s="18">
        <f t="shared" si="2"/>
        <v>73.94</v>
      </c>
      <c r="K26" s="16">
        <v>4</v>
      </c>
      <c r="L26" s="16" t="s">
        <v>21</v>
      </c>
      <c r="M26" s="21"/>
    </row>
    <row r="27" spans="1:13" s="3" customFormat="1" ht="24.75" customHeight="1">
      <c r="A27" s="16" t="s">
        <v>75</v>
      </c>
      <c r="B27" s="16" t="s">
        <v>76</v>
      </c>
      <c r="C27" s="16" t="s">
        <v>77</v>
      </c>
      <c r="D27" s="16" t="s">
        <v>78</v>
      </c>
      <c r="E27" s="16">
        <v>2</v>
      </c>
      <c r="F27" s="18">
        <v>220.5</v>
      </c>
      <c r="G27" s="18">
        <f t="shared" si="0"/>
        <v>44.1</v>
      </c>
      <c r="H27" s="18">
        <v>83.4</v>
      </c>
      <c r="I27" s="18">
        <f t="shared" si="1"/>
        <v>33.36</v>
      </c>
      <c r="J27" s="18">
        <f t="shared" si="2"/>
        <v>77.46000000000001</v>
      </c>
      <c r="K27" s="16">
        <v>1</v>
      </c>
      <c r="L27" s="16" t="s">
        <v>18</v>
      </c>
      <c r="M27" s="21"/>
    </row>
    <row r="28" spans="1:13" s="3" customFormat="1" ht="24.75" customHeight="1">
      <c r="A28" s="16" t="s">
        <v>79</v>
      </c>
      <c r="B28" s="16" t="s">
        <v>80</v>
      </c>
      <c r="C28" s="16"/>
      <c r="D28" s="16"/>
      <c r="E28" s="16"/>
      <c r="F28" s="18">
        <v>203</v>
      </c>
      <c r="G28" s="18">
        <f t="shared" si="0"/>
        <v>40.6</v>
      </c>
      <c r="H28" s="18">
        <v>80.8</v>
      </c>
      <c r="I28" s="18">
        <f t="shared" si="1"/>
        <v>32.32</v>
      </c>
      <c r="J28" s="18">
        <f t="shared" si="2"/>
        <v>72.92</v>
      </c>
      <c r="K28" s="16">
        <v>2</v>
      </c>
      <c r="L28" s="16" t="s">
        <v>18</v>
      </c>
      <c r="M28" s="21"/>
    </row>
    <row r="29" spans="1:13" s="3" customFormat="1" ht="24.75" customHeight="1">
      <c r="A29" s="16" t="s">
        <v>81</v>
      </c>
      <c r="B29" s="16" t="s">
        <v>82</v>
      </c>
      <c r="C29" s="16"/>
      <c r="D29" s="16"/>
      <c r="E29" s="16"/>
      <c r="F29" s="18">
        <v>206.5</v>
      </c>
      <c r="G29" s="18">
        <f t="shared" si="0"/>
        <v>41.3</v>
      </c>
      <c r="H29" s="18">
        <v>78.6</v>
      </c>
      <c r="I29" s="18">
        <f t="shared" si="1"/>
        <v>31.44</v>
      </c>
      <c r="J29" s="18">
        <f t="shared" si="2"/>
        <v>72.74</v>
      </c>
      <c r="K29" s="16">
        <v>3</v>
      </c>
      <c r="L29" s="16" t="s">
        <v>21</v>
      </c>
      <c r="M29" s="21"/>
    </row>
    <row r="30" spans="1:13" s="3" customFormat="1" ht="24.75" customHeight="1">
      <c r="A30" s="16" t="s">
        <v>83</v>
      </c>
      <c r="B30" s="16" t="s">
        <v>84</v>
      </c>
      <c r="C30" s="16"/>
      <c r="D30" s="16"/>
      <c r="E30" s="16"/>
      <c r="F30" s="18">
        <v>200</v>
      </c>
      <c r="G30" s="18">
        <f t="shared" si="0"/>
        <v>40</v>
      </c>
      <c r="H30" s="18">
        <v>81</v>
      </c>
      <c r="I30" s="18">
        <f t="shared" si="1"/>
        <v>32.4</v>
      </c>
      <c r="J30" s="18">
        <f t="shared" si="2"/>
        <v>72.4</v>
      </c>
      <c r="K30" s="16">
        <v>4</v>
      </c>
      <c r="L30" s="16" t="s">
        <v>21</v>
      </c>
      <c r="M30" s="21"/>
    </row>
    <row r="31" spans="1:13" s="3" customFormat="1" ht="24.75" customHeight="1">
      <c r="A31" s="16" t="s">
        <v>85</v>
      </c>
      <c r="B31" s="16" t="s">
        <v>86</v>
      </c>
      <c r="C31" s="16"/>
      <c r="D31" s="16"/>
      <c r="E31" s="16"/>
      <c r="F31" s="18">
        <v>199.5</v>
      </c>
      <c r="G31" s="18">
        <f t="shared" si="0"/>
        <v>39.9</v>
      </c>
      <c r="H31" s="18">
        <v>79.4</v>
      </c>
      <c r="I31" s="18">
        <f t="shared" si="1"/>
        <v>31.76</v>
      </c>
      <c r="J31" s="18">
        <f t="shared" si="2"/>
        <v>71.66</v>
      </c>
      <c r="K31" s="16">
        <v>5</v>
      </c>
      <c r="L31" s="16" t="s">
        <v>21</v>
      </c>
      <c r="M31" s="21"/>
    </row>
    <row r="32" spans="1:13" s="3" customFormat="1" ht="24.75" customHeight="1">
      <c r="A32" s="16" t="s">
        <v>87</v>
      </c>
      <c r="B32" s="16" t="s">
        <v>88</v>
      </c>
      <c r="C32" s="16"/>
      <c r="D32" s="16"/>
      <c r="E32" s="16"/>
      <c r="F32" s="18">
        <v>196.5</v>
      </c>
      <c r="G32" s="18">
        <f t="shared" si="0"/>
        <v>39.3</v>
      </c>
      <c r="H32" s="18">
        <v>77.2</v>
      </c>
      <c r="I32" s="18">
        <f t="shared" si="1"/>
        <v>30.88</v>
      </c>
      <c r="J32" s="18">
        <f t="shared" si="2"/>
        <v>70.17999999999999</v>
      </c>
      <c r="K32" s="16">
        <v>6</v>
      </c>
      <c r="L32" s="16" t="s">
        <v>21</v>
      </c>
      <c r="M32" s="21"/>
    </row>
    <row r="33" spans="1:13" s="3" customFormat="1" ht="24.75" customHeight="1">
      <c r="A33" s="16" t="s">
        <v>89</v>
      </c>
      <c r="B33" s="16" t="s">
        <v>90</v>
      </c>
      <c r="C33" s="16" t="s">
        <v>91</v>
      </c>
      <c r="D33" s="16" t="s">
        <v>92</v>
      </c>
      <c r="E33" s="16">
        <v>1</v>
      </c>
      <c r="F33" s="18">
        <v>220</v>
      </c>
      <c r="G33" s="18">
        <f t="shared" si="0"/>
        <v>44</v>
      </c>
      <c r="H33" s="18">
        <v>76.4</v>
      </c>
      <c r="I33" s="18">
        <f t="shared" si="1"/>
        <v>30.56</v>
      </c>
      <c r="J33" s="18">
        <f t="shared" si="2"/>
        <v>74.56</v>
      </c>
      <c r="K33" s="16">
        <v>1</v>
      </c>
      <c r="L33" s="16" t="s">
        <v>18</v>
      </c>
      <c r="M33" s="21"/>
    </row>
    <row r="34" spans="1:13" s="3" customFormat="1" ht="24.75" customHeight="1">
      <c r="A34" s="16" t="s">
        <v>93</v>
      </c>
      <c r="B34" s="16" t="s">
        <v>94</v>
      </c>
      <c r="C34" s="16"/>
      <c r="D34" s="16"/>
      <c r="E34" s="16"/>
      <c r="F34" s="18">
        <v>218</v>
      </c>
      <c r="G34" s="18">
        <f t="shared" si="0"/>
        <v>43.6</v>
      </c>
      <c r="H34" s="18">
        <v>75.6</v>
      </c>
      <c r="I34" s="18">
        <f t="shared" si="1"/>
        <v>30.24</v>
      </c>
      <c r="J34" s="18">
        <f t="shared" si="2"/>
        <v>73.84</v>
      </c>
      <c r="K34" s="16">
        <v>2</v>
      </c>
      <c r="L34" s="16" t="s">
        <v>21</v>
      </c>
      <c r="M34" s="21"/>
    </row>
    <row r="35" spans="1:13" s="3" customFormat="1" ht="24.75" customHeight="1">
      <c r="A35" s="16" t="s">
        <v>95</v>
      </c>
      <c r="B35" s="16" t="s">
        <v>96</v>
      </c>
      <c r="C35" s="16"/>
      <c r="D35" s="16"/>
      <c r="E35" s="16"/>
      <c r="F35" s="18">
        <v>202</v>
      </c>
      <c r="G35" s="18">
        <f t="shared" si="0"/>
        <v>40.4</v>
      </c>
      <c r="H35" s="18">
        <v>76.6</v>
      </c>
      <c r="I35" s="18">
        <f t="shared" si="1"/>
        <v>30.64</v>
      </c>
      <c r="J35" s="18">
        <f t="shared" si="2"/>
        <v>71.03999999999999</v>
      </c>
      <c r="K35" s="16">
        <v>3</v>
      </c>
      <c r="L35" s="16" t="s">
        <v>21</v>
      </c>
      <c r="M35" s="21"/>
    </row>
    <row r="36" spans="1:13" s="3" customFormat="1" ht="24.75" customHeight="1">
      <c r="A36" s="16" t="s">
        <v>97</v>
      </c>
      <c r="B36" s="16" t="s">
        <v>98</v>
      </c>
      <c r="C36" s="16" t="s">
        <v>99</v>
      </c>
      <c r="D36" s="16" t="s">
        <v>100</v>
      </c>
      <c r="E36" s="16">
        <v>1</v>
      </c>
      <c r="F36" s="18">
        <v>212.5</v>
      </c>
      <c r="G36" s="18">
        <f t="shared" si="0"/>
        <v>42.5</v>
      </c>
      <c r="H36" s="18">
        <v>77.8</v>
      </c>
      <c r="I36" s="18">
        <f t="shared" si="1"/>
        <v>31.12</v>
      </c>
      <c r="J36" s="18">
        <f t="shared" si="2"/>
        <v>73.62</v>
      </c>
      <c r="K36" s="16">
        <v>1</v>
      </c>
      <c r="L36" s="16" t="s">
        <v>18</v>
      </c>
      <c r="M36" s="21"/>
    </row>
    <row r="37" spans="1:13" s="3" customFormat="1" ht="30.75" customHeight="1">
      <c r="A37" s="16" t="s">
        <v>101</v>
      </c>
      <c r="B37" s="16" t="s">
        <v>102</v>
      </c>
      <c r="C37" s="16"/>
      <c r="D37" s="16"/>
      <c r="E37" s="16"/>
      <c r="F37" s="18">
        <v>203</v>
      </c>
      <c r="G37" s="18">
        <f t="shared" si="0"/>
        <v>40.6</v>
      </c>
      <c r="H37" s="18">
        <v>81.6</v>
      </c>
      <c r="I37" s="18">
        <f t="shared" si="1"/>
        <v>32.64</v>
      </c>
      <c r="J37" s="18">
        <f t="shared" si="2"/>
        <v>73.24000000000001</v>
      </c>
      <c r="K37" s="16">
        <v>2</v>
      </c>
      <c r="L37" s="16" t="s">
        <v>21</v>
      </c>
      <c r="M37" s="21"/>
    </row>
    <row r="38" spans="1:13" s="3" customFormat="1" ht="33.75" customHeight="1">
      <c r="A38" s="16" t="s">
        <v>103</v>
      </c>
      <c r="B38" s="16" t="s">
        <v>104</v>
      </c>
      <c r="C38" s="16"/>
      <c r="D38" s="16"/>
      <c r="E38" s="16"/>
      <c r="F38" s="18">
        <v>203.5</v>
      </c>
      <c r="G38" s="18">
        <f t="shared" si="0"/>
        <v>40.7</v>
      </c>
      <c r="H38" s="18">
        <v>79.2</v>
      </c>
      <c r="I38" s="18">
        <f t="shared" si="1"/>
        <v>31.68</v>
      </c>
      <c r="J38" s="18">
        <f t="shared" si="2"/>
        <v>72.38</v>
      </c>
      <c r="K38" s="16">
        <v>3</v>
      </c>
      <c r="L38" s="16" t="s">
        <v>21</v>
      </c>
      <c r="M38" s="21"/>
    </row>
    <row r="39" spans="1:13" s="3" customFormat="1" ht="30.75" customHeight="1">
      <c r="A39" s="16" t="s">
        <v>105</v>
      </c>
      <c r="B39" s="16" t="s">
        <v>106</v>
      </c>
      <c r="C39" s="16" t="s">
        <v>107</v>
      </c>
      <c r="D39" s="16" t="s">
        <v>108</v>
      </c>
      <c r="E39" s="16">
        <v>1</v>
      </c>
      <c r="F39" s="18">
        <v>210.5</v>
      </c>
      <c r="G39" s="18">
        <f t="shared" si="0"/>
        <v>42.1</v>
      </c>
      <c r="H39" s="18">
        <v>78.4</v>
      </c>
      <c r="I39" s="18">
        <f t="shared" si="1"/>
        <v>31.36</v>
      </c>
      <c r="J39" s="18">
        <f t="shared" si="2"/>
        <v>73.46000000000001</v>
      </c>
      <c r="K39" s="16">
        <v>1</v>
      </c>
      <c r="L39" s="16" t="s">
        <v>18</v>
      </c>
      <c r="M39" s="21"/>
    </row>
    <row r="40" spans="1:13" s="3" customFormat="1" ht="30" customHeight="1">
      <c r="A40" s="16" t="s">
        <v>109</v>
      </c>
      <c r="B40" s="16" t="s">
        <v>110</v>
      </c>
      <c r="C40" s="16"/>
      <c r="D40" s="16"/>
      <c r="E40" s="16"/>
      <c r="F40" s="18">
        <v>213</v>
      </c>
      <c r="G40" s="18">
        <f t="shared" si="0"/>
        <v>42.6</v>
      </c>
      <c r="H40" s="18">
        <v>76.6</v>
      </c>
      <c r="I40" s="18">
        <f t="shared" si="1"/>
        <v>30.64</v>
      </c>
      <c r="J40" s="18">
        <f t="shared" si="2"/>
        <v>73.24000000000001</v>
      </c>
      <c r="K40" s="16">
        <v>2</v>
      </c>
      <c r="L40" s="16" t="s">
        <v>21</v>
      </c>
      <c r="M40" s="21"/>
    </row>
    <row r="41" spans="1:13" s="4" customFormat="1" ht="27.75" customHeight="1">
      <c r="A41" s="16" t="s">
        <v>111</v>
      </c>
      <c r="B41" s="22" t="s">
        <v>112</v>
      </c>
      <c r="C41" s="16"/>
      <c r="D41" s="16"/>
      <c r="E41" s="16"/>
      <c r="F41" s="18">
        <v>206</v>
      </c>
      <c r="G41" s="18">
        <f aca="true" t="shared" si="3" ref="G37:G68">ROUND(F41/3*60%,2)</f>
        <v>41.2</v>
      </c>
      <c r="H41" s="18">
        <v>76.8</v>
      </c>
      <c r="I41" s="18">
        <f aca="true" t="shared" si="4" ref="I37:I68">ROUND(H41*40%,2)</f>
        <v>30.72</v>
      </c>
      <c r="J41" s="18">
        <f aca="true" t="shared" si="5" ref="J37:J68">G41+I41</f>
        <v>71.92</v>
      </c>
      <c r="K41" s="16">
        <v>3</v>
      </c>
      <c r="L41" s="16" t="s">
        <v>21</v>
      </c>
      <c r="M41" s="21"/>
    </row>
    <row r="42" spans="1:13" s="3" customFormat="1" ht="24.75" customHeight="1">
      <c r="A42" s="16" t="s">
        <v>113</v>
      </c>
      <c r="B42" s="16" t="s">
        <v>114</v>
      </c>
      <c r="C42" s="16" t="s">
        <v>115</v>
      </c>
      <c r="D42" s="16" t="s">
        <v>116</v>
      </c>
      <c r="E42" s="16">
        <v>1</v>
      </c>
      <c r="F42" s="18">
        <v>212.5</v>
      </c>
      <c r="G42" s="18">
        <f t="shared" si="3"/>
        <v>42.5</v>
      </c>
      <c r="H42" s="18">
        <v>80</v>
      </c>
      <c r="I42" s="18">
        <f t="shared" si="4"/>
        <v>32</v>
      </c>
      <c r="J42" s="18">
        <f t="shared" si="5"/>
        <v>74.5</v>
      </c>
      <c r="K42" s="16">
        <v>1</v>
      </c>
      <c r="L42" s="16" t="s">
        <v>18</v>
      </c>
      <c r="M42" s="21"/>
    </row>
    <row r="43" spans="1:13" s="3" customFormat="1" ht="24.75" customHeight="1">
      <c r="A43" s="16" t="s">
        <v>117</v>
      </c>
      <c r="B43" s="16" t="s">
        <v>118</v>
      </c>
      <c r="C43" s="16"/>
      <c r="D43" s="16"/>
      <c r="E43" s="16"/>
      <c r="F43" s="18">
        <v>205</v>
      </c>
      <c r="G43" s="18">
        <f t="shared" si="3"/>
        <v>41</v>
      </c>
      <c r="H43" s="18">
        <v>79</v>
      </c>
      <c r="I43" s="18">
        <f t="shared" si="4"/>
        <v>31.6</v>
      </c>
      <c r="J43" s="18">
        <f t="shared" si="5"/>
        <v>72.6</v>
      </c>
      <c r="K43" s="16">
        <v>2</v>
      </c>
      <c r="L43" s="16" t="s">
        <v>21</v>
      </c>
      <c r="M43" s="21"/>
    </row>
    <row r="44" spans="1:13" s="3" customFormat="1" ht="24.75" customHeight="1">
      <c r="A44" s="16" t="s">
        <v>119</v>
      </c>
      <c r="B44" s="16" t="s">
        <v>120</v>
      </c>
      <c r="C44" s="16"/>
      <c r="D44" s="16"/>
      <c r="E44" s="16"/>
      <c r="F44" s="18">
        <v>204.5</v>
      </c>
      <c r="G44" s="18">
        <f t="shared" si="3"/>
        <v>40.9</v>
      </c>
      <c r="H44" s="18">
        <v>77.6</v>
      </c>
      <c r="I44" s="18">
        <f t="shared" si="4"/>
        <v>31.04</v>
      </c>
      <c r="J44" s="18">
        <f t="shared" si="5"/>
        <v>71.94</v>
      </c>
      <c r="K44" s="16">
        <v>3</v>
      </c>
      <c r="L44" s="16" t="s">
        <v>21</v>
      </c>
      <c r="M44" s="21"/>
    </row>
    <row r="45" spans="1:13" s="3" customFormat="1" ht="24.75" customHeight="1">
      <c r="A45" s="16" t="s">
        <v>121</v>
      </c>
      <c r="B45" s="22" t="s">
        <v>122</v>
      </c>
      <c r="C45" s="16" t="s">
        <v>123</v>
      </c>
      <c r="D45" s="16" t="s">
        <v>124</v>
      </c>
      <c r="E45" s="16">
        <v>1</v>
      </c>
      <c r="F45" s="18">
        <v>190</v>
      </c>
      <c r="G45" s="18">
        <f t="shared" si="3"/>
        <v>38</v>
      </c>
      <c r="H45" s="18">
        <v>80.8</v>
      </c>
      <c r="I45" s="18">
        <f t="shared" si="4"/>
        <v>32.32</v>
      </c>
      <c r="J45" s="18">
        <f t="shared" si="5"/>
        <v>70.32</v>
      </c>
      <c r="K45" s="16">
        <v>1</v>
      </c>
      <c r="L45" s="16" t="s">
        <v>18</v>
      </c>
      <c r="M45" s="21"/>
    </row>
    <row r="46" spans="1:13" s="3" customFormat="1" ht="24.75" customHeight="1">
      <c r="A46" s="16" t="s">
        <v>125</v>
      </c>
      <c r="B46" s="16" t="s">
        <v>126</v>
      </c>
      <c r="C46" s="16"/>
      <c r="D46" s="16"/>
      <c r="E46" s="16"/>
      <c r="F46" s="18">
        <v>198.5</v>
      </c>
      <c r="G46" s="18">
        <f t="shared" si="3"/>
        <v>39.7</v>
      </c>
      <c r="H46" s="18">
        <v>75.6</v>
      </c>
      <c r="I46" s="18">
        <f t="shared" si="4"/>
        <v>30.24</v>
      </c>
      <c r="J46" s="18">
        <f t="shared" si="5"/>
        <v>69.94</v>
      </c>
      <c r="K46" s="16">
        <v>2</v>
      </c>
      <c r="L46" s="16" t="s">
        <v>21</v>
      </c>
      <c r="M46" s="21"/>
    </row>
    <row r="47" spans="1:13" s="3" customFormat="1" ht="24.75" customHeight="1">
      <c r="A47" s="16" t="s">
        <v>127</v>
      </c>
      <c r="B47" s="16" t="s">
        <v>128</v>
      </c>
      <c r="C47" s="16"/>
      <c r="D47" s="16"/>
      <c r="E47" s="16"/>
      <c r="F47" s="18">
        <v>190.5</v>
      </c>
      <c r="G47" s="18">
        <f t="shared" si="3"/>
        <v>38.1</v>
      </c>
      <c r="H47" s="18">
        <v>76.4</v>
      </c>
      <c r="I47" s="18">
        <f t="shared" si="4"/>
        <v>30.56</v>
      </c>
      <c r="J47" s="18">
        <f t="shared" si="5"/>
        <v>68.66</v>
      </c>
      <c r="K47" s="16">
        <v>3</v>
      </c>
      <c r="L47" s="16" t="s">
        <v>21</v>
      </c>
      <c r="M47" s="21"/>
    </row>
    <row r="48" spans="1:13" s="3" customFormat="1" ht="24.75" customHeight="1">
      <c r="A48" s="16" t="s">
        <v>129</v>
      </c>
      <c r="B48" s="16" t="s">
        <v>130</v>
      </c>
      <c r="C48" s="16" t="s">
        <v>131</v>
      </c>
      <c r="D48" s="16" t="s">
        <v>132</v>
      </c>
      <c r="E48" s="16">
        <v>1</v>
      </c>
      <c r="F48" s="18">
        <v>200</v>
      </c>
      <c r="G48" s="18">
        <f t="shared" si="3"/>
        <v>40</v>
      </c>
      <c r="H48" s="18">
        <v>78.2</v>
      </c>
      <c r="I48" s="18">
        <f t="shared" si="4"/>
        <v>31.28</v>
      </c>
      <c r="J48" s="18">
        <f t="shared" si="5"/>
        <v>71.28</v>
      </c>
      <c r="K48" s="16">
        <v>1</v>
      </c>
      <c r="L48" s="16" t="s">
        <v>18</v>
      </c>
      <c r="M48" s="21"/>
    </row>
    <row r="49" spans="1:13" s="3" customFormat="1" ht="24.75" customHeight="1">
      <c r="A49" s="16" t="s">
        <v>133</v>
      </c>
      <c r="B49" s="16" t="s">
        <v>134</v>
      </c>
      <c r="C49" s="16"/>
      <c r="D49" s="16"/>
      <c r="E49" s="16"/>
      <c r="F49" s="18">
        <v>193</v>
      </c>
      <c r="G49" s="18">
        <f t="shared" si="3"/>
        <v>38.6</v>
      </c>
      <c r="H49" s="18">
        <v>76.2</v>
      </c>
      <c r="I49" s="18">
        <f t="shared" si="4"/>
        <v>30.48</v>
      </c>
      <c r="J49" s="18">
        <f t="shared" si="5"/>
        <v>69.08</v>
      </c>
      <c r="K49" s="16">
        <v>2</v>
      </c>
      <c r="L49" s="16" t="s">
        <v>21</v>
      </c>
      <c r="M49" s="21"/>
    </row>
    <row r="50" spans="1:13" s="3" customFormat="1" ht="24.75" customHeight="1">
      <c r="A50" s="16" t="s">
        <v>135</v>
      </c>
      <c r="B50" s="16" t="s">
        <v>136</v>
      </c>
      <c r="C50" s="16"/>
      <c r="D50" s="16"/>
      <c r="E50" s="16"/>
      <c r="F50" s="18">
        <v>194</v>
      </c>
      <c r="G50" s="18">
        <f t="shared" si="3"/>
        <v>38.8</v>
      </c>
      <c r="H50" s="18">
        <v>75.2</v>
      </c>
      <c r="I50" s="18">
        <f t="shared" si="4"/>
        <v>30.08</v>
      </c>
      <c r="J50" s="18">
        <f t="shared" si="5"/>
        <v>68.88</v>
      </c>
      <c r="K50" s="16">
        <v>3</v>
      </c>
      <c r="L50" s="16" t="s">
        <v>21</v>
      </c>
      <c r="M50" s="21"/>
    </row>
    <row r="51" spans="1:13" s="3" customFormat="1" ht="24.75" customHeight="1">
      <c r="A51" s="16" t="s">
        <v>137</v>
      </c>
      <c r="B51" s="16" t="s">
        <v>138</v>
      </c>
      <c r="C51" s="16" t="s">
        <v>139</v>
      </c>
      <c r="D51" s="16" t="s">
        <v>140</v>
      </c>
      <c r="E51" s="16">
        <v>1</v>
      </c>
      <c r="F51" s="18">
        <v>201</v>
      </c>
      <c r="G51" s="18">
        <f t="shared" si="3"/>
        <v>40.2</v>
      </c>
      <c r="H51" s="18">
        <v>77.8</v>
      </c>
      <c r="I51" s="18">
        <f t="shared" si="4"/>
        <v>31.12</v>
      </c>
      <c r="J51" s="18">
        <f t="shared" si="5"/>
        <v>71.32000000000001</v>
      </c>
      <c r="K51" s="16">
        <v>1</v>
      </c>
      <c r="L51" s="16" t="s">
        <v>18</v>
      </c>
      <c r="M51" s="21"/>
    </row>
    <row r="52" spans="1:13" s="3" customFormat="1" ht="24.75" customHeight="1">
      <c r="A52" s="16" t="s">
        <v>141</v>
      </c>
      <c r="B52" s="16" t="s">
        <v>142</v>
      </c>
      <c r="C52" s="16"/>
      <c r="D52" s="16"/>
      <c r="E52" s="16"/>
      <c r="F52" s="18">
        <v>185</v>
      </c>
      <c r="G52" s="18">
        <f t="shared" si="3"/>
        <v>37</v>
      </c>
      <c r="H52" s="18">
        <v>78</v>
      </c>
      <c r="I52" s="18">
        <f t="shared" si="4"/>
        <v>31.2</v>
      </c>
      <c r="J52" s="18">
        <f t="shared" si="5"/>
        <v>68.2</v>
      </c>
      <c r="K52" s="16">
        <v>2</v>
      </c>
      <c r="L52" s="16" t="s">
        <v>21</v>
      </c>
      <c r="M52" s="21"/>
    </row>
    <row r="53" spans="1:13" s="3" customFormat="1" ht="24.75" customHeight="1">
      <c r="A53" s="16" t="s">
        <v>143</v>
      </c>
      <c r="B53" s="16" t="s">
        <v>144</v>
      </c>
      <c r="C53" s="19"/>
      <c r="D53" s="19"/>
      <c r="E53" s="19"/>
      <c r="F53" s="18">
        <v>203.5</v>
      </c>
      <c r="G53" s="18">
        <f t="shared" si="3"/>
        <v>40.7</v>
      </c>
      <c r="H53" s="18">
        <v>0</v>
      </c>
      <c r="I53" s="18">
        <f t="shared" si="4"/>
        <v>0</v>
      </c>
      <c r="J53" s="18">
        <f t="shared" si="5"/>
        <v>40.7</v>
      </c>
      <c r="K53" s="16">
        <v>3</v>
      </c>
      <c r="L53" s="16" t="s">
        <v>21</v>
      </c>
      <c r="M53" s="21" t="s">
        <v>46</v>
      </c>
    </row>
    <row r="54" spans="1:13" s="3" customFormat="1" ht="24.75" customHeight="1">
      <c r="A54" s="16" t="s">
        <v>145</v>
      </c>
      <c r="B54" s="16" t="s">
        <v>146</v>
      </c>
      <c r="C54" s="16" t="s">
        <v>147</v>
      </c>
      <c r="D54" s="16" t="s">
        <v>148</v>
      </c>
      <c r="E54" s="16">
        <v>1</v>
      </c>
      <c r="F54" s="18">
        <v>207</v>
      </c>
      <c r="G54" s="18">
        <f t="shared" si="3"/>
        <v>41.4</v>
      </c>
      <c r="H54" s="18">
        <v>78.8</v>
      </c>
      <c r="I54" s="18">
        <f t="shared" si="4"/>
        <v>31.52</v>
      </c>
      <c r="J54" s="18">
        <f t="shared" si="5"/>
        <v>72.92</v>
      </c>
      <c r="K54" s="16">
        <v>1</v>
      </c>
      <c r="L54" s="16" t="s">
        <v>18</v>
      </c>
      <c r="M54" s="21"/>
    </row>
    <row r="55" spans="1:13" s="3" customFormat="1" ht="24.75" customHeight="1">
      <c r="A55" s="16" t="s">
        <v>149</v>
      </c>
      <c r="B55" s="16" t="s">
        <v>150</v>
      </c>
      <c r="C55" s="16"/>
      <c r="D55" s="16"/>
      <c r="E55" s="16"/>
      <c r="F55" s="18">
        <v>199</v>
      </c>
      <c r="G55" s="18">
        <f t="shared" si="3"/>
        <v>39.8</v>
      </c>
      <c r="H55" s="18">
        <v>80.8</v>
      </c>
      <c r="I55" s="18">
        <f t="shared" si="4"/>
        <v>32.32</v>
      </c>
      <c r="J55" s="18">
        <f t="shared" si="5"/>
        <v>72.12</v>
      </c>
      <c r="K55" s="16">
        <v>2</v>
      </c>
      <c r="L55" s="16" t="s">
        <v>21</v>
      </c>
      <c r="M55" s="21"/>
    </row>
    <row r="56" spans="1:13" s="3" customFormat="1" ht="24.75" customHeight="1">
      <c r="A56" s="16" t="s">
        <v>151</v>
      </c>
      <c r="B56" s="16" t="s">
        <v>152</v>
      </c>
      <c r="C56" s="16"/>
      <c r="D56" s="16"/>
      <c r="E56" s="16"/>
      <c r="F56" s="18">
        <v>200.5</v>
      </c>
      <c r="G56" s="18">
        <f t="shared" si="3"/>
        <v>40.1</v>
      </c>
      <c r="H56" s="18">
        <v>78.2</v>
      </c>
      <c r="I56" s="18">
        <f t="shared" si="4"/>
        <v>31.28</v>
      </c>
      <c r="J56" s="18">
        <f t="shared" si="5"/>
        <v>71.38</v>
      </c>
      <c r="K56" s="16">
        <v>3</v>
      </c>
      <c r="L56" s="16" t="s">
        <v>21</v>
      </c>
      <c r="M56" s="21"/>
    </row>
    <row r="57" spans="1:13" s="3" customFormat="1" ht="24.75" customHeight="1">
      <c r="A57" s="16" t="s">
        <v>153</v>
      </c>
      <c r="B57" s="16" t="s">
        <v>154</v>
      </c>
      <c r="C57" s="16"/>
      <c r="D57" s="16"/>
      <c r="E57" s="16"/>
      <c r="F57" s="18">
        <v>199</v>
      </c>
      <c r="G57" s="18">
        <f t="shared" si="3"/>
        <v>39.8</v>
      </c>
      <c r="H57" s="18">
        <v>0</v>
      </c>
      <c r="I57" s="18">
        <f t="shared" si="4"/>
        <v>0</v>
      </c>
      <c r="J57" s="18">
        <f t="shared" si="5"/>
        <v>39.8</v>
      </c>
      <c r="K57" s="16">
        <v>4</v>
      </c>
      <c r="L57" s="16" t="s">
        <v>21</v>
      </c>
      <c r="M57" s="21" t="s">
        <v>46</v>
      </c>
    </row>
    <row r="58" spans="1:13" s="3" customFormat="1" ht="33" customHeight="1">
      <c r="A58" s="16" t="s">
        <v>155</v>
      </c>
      <c r="B58" s="16" t="s">
        <v>156</v>
      </c>
      <c r="C58" s="16" t="s">
        <v>157</v>
      </c>
      <c r="D58" s="16" t="s">
        <v>158</v>
      </c>
      <c r="E58" s="16">
        <v>1</v>
      </c>
      <c r="F58" s="18">
        <v>186.5</v>
      </c>
      <c r="G58" s="18">
        <f t="shared" si="3"/>
        <v>37.3</v>
      </c>
      <c r="H58" s="18">
        <v>76.8</v>
      </c>
      <c r="I58" s="18">
        <f t="shared" si="4"/>
        <v>30.72</v>
      </c>
      <c r="J58" s="18">
        <f t="shared" si="5"/>
        <v>68.02</v>
      </c>
      <c r="K58" s="16">
        <v>1</v>
      </c>
      <c r="L58" s="16" t="s">
        <v>18</v>
      </c>
      <c r="M58" s="21"/>
    </row>
    <row r="59" spans="1:13" s="3" customFormat="1" ht="28.5" customHeight="1">
      <c r="A59" s="16" t="s">
        <v>159</v>
      </c>
      <c r="B59" s="16" t="s">
        <v>160</v>
      </c>
      <c r="C59" s="16"/>
      <c r="D59" s="16"/>
      <c r="E59" s="16"/>
      <c r="F59" s="18">
        <v>159.5</v>
      </c>
      <c r="G59" s="18">
        <f t="shared" si="3"/>
        <v>31.9</v>
      </c>
      <c r="H59" s="18">
        <v>74.2</v>
      </c>
      <c r="I59" s="18">
        <f t="shared" si="4"/>
        <v>29.68</v>
      </c>
      <c r="J59" s="18">
        <f t="shared" si="5"/>
        <v>61.58</v>
      </c>
      <c r="K59" s="16">
        <v>2</v>
      </c>
      <c r="L59" s="16" t="s">
        <v>21</v>
      </c>
      <c r="M59" s="21"/>
    </row>
    <row r="60" spans="1:13" s="4" customFormat="1" ht="36" customHeight="1">
      <c r="A60" s="16" t="s">
        <v>161</v>
      </c>
      <c r="B60" s="22" t="s">
        <v>162</v>
      </c>
      <c r="C60" s="16"/>
      <c r="D60" s="16"/>
      <c r="E60" s="16"/>
      <c r="F60" s="18">
        <v>114</v>
      </c>
      <c r="G60" s="18">
        <f t="shared" si="3"/>
        <v>22.8</v>
      </c>
      <c r="H60" s="18">
        <v>74.6</v>
      </c>
      <c r="I60" s="18">
        <f t="shared" si="4"/>
        <v>29.84</v>
      </c>
      <c r="J60" s="18">
        <f t="shared" si="5"/>
        <v>52.64</v>
      </c>
      <c r="K60" s="16">
        <v>3</v>
      </c>
      <c r="L60" s="16" t="s">
        <v>21</v>
      </c>
      <c r="M60" s="21"/>
    </row>
    <row r="61" spans="1:13" s="3" customFormat="1" ht="24.75" customHeight="1">
      <c r="A61" s="16" t="s">
        <v>163</v>
      </c>
      <c r="B61" s="16" t="s">
        <v>164</v>
      </c>
      <c r="C61" s="16" t="s">
        <v>165</v>
      </c>
      <c r="D61" s="16" t="s">
        <v>166</v>
      </c>
      <c r="E61" s="16">
        <v>1</v>
      </c>
      <c r="F61" s="18">
        <v>174</v>
      </c>
      <c r="G61" s="18">
        <f t="shared" si="3"/>
        <v>34.8</v>
      </c>
      <c r="H61" s="18">
        <v>79.2</v>
      </c>
      <c r="I61" s="18">
        <f t="shared" si="4"/>
        <v>31.68</v>
      </c>
      <c r="J61" s="18">
        <f t="shared" si="5"/>
        <v>66.47999999999999</v>
      </c>
      <c r="K61" s="16">
        <v>1</v>
      </c>
      <c r="L61" s="16" t="s">
        <v>18</v>
      </c>
      <c r="M61" s="21"/>
    </row>
    <row r="62" spans="1:13" s="3" customFormat="1" ht="24.75" customHeight="1">
      <c r="A62" s="16" t="s">
        <v>167</v>
      </c>
      <c r="B62" s="16" t="s">
        <v>168</v>
      </c>
      <c r="C62" s="16"/>
      <c r="D62" s="16"/>
      <c r="E62" s="16"/>
      <c r="F62" s="18">
        <v>164</v>
      </c>
      <c r="G62" s="18">
        <f t="shared" si="3"/>
        <v>32.8</v>
      </c>
      <c r="H62" s="18">
        <v>75.6</v>
      </c>
      <c r="I62" s="18">
        <f t="shared" si="4"/>
        <v>30.24</v>
      </c>
      <c r="J62" s="18">
        <f t="shared" si="5"/>
        <v>63.03999999999999</v>
      </c>
      <c r="K62" s="16">
        <v>2</v>
      </c>
      <c r="L62" s="16" t="s">
        <v>21</v>
      </c>
      <c r="M62" s="21"/>
    </row>
    <row r="63" spans="1:13" s="4" customFormat="1" ht="24.75" customHeight="1">
      <c r="A63" s="16" t="s">
        <v>169</v>
      </c>
      <c r="B63" s="22" t="s">
        <v>170</v>
      </c>
      <c r="C63" s="16"/>
      <c r="D63" s="16"/>
      <c r="E63" s="16"/>
      <c r="F63" s="18">
        <v>155.5</v>
      </c>
      <c r="G63" s="18">
        <f t="shared" si="3"/>
        <v>31.1</v>
      </c>
      <c r="H63" s="18">
        <v>72.6</v>
      </c>
      <c r="I63" s="18">
        <f t="shared" si="4"/>
        <v>29.04</v>
      </c>
      <c r="J63" s="18">
        <f t="shared" si="5"/>
        <v>60.14</v>
      </c>
      <c r="K63" s="16">
        <v>3</v>
      </c>
      <c r="L63" s="16" t="s">
        <v>21</v>
      </c>
      <c r="M63" s="21"/>
    </row>
    <row r="64" spans="1:13" s="3" customFormat="1" ht="24.75" customHeight="1">
      <c r="A64" s="16" t="s">
        <v>171</v>
      </c>
      <c r="B64" s="16" t="s">
        <v>172</v>
      </c>
      <c r="C64" s="16" t="s">
        <v>173</v>
      </c>
      <c r="D64" s="16" t="s">
        <v>174</v>
      </c>
      <c r="E64" s="16">
        <v>1</v>
      </c>
      <c r="F64" s="18">
        <v>173.5</v>
      </c>
      <c r="G64" s="18">
        <f t="shared" si="3"/>
        <v>34.7</v>
      </c>
      <c r="H64" s="18">
        <v>79.2</v>
      </c>
      <c r="I64" s="18">
        <f t="shared" si="4"/>
        <v>31.68</v>
      </c>
      <c r="J64" s="18">
        <f t="shared" si="5"/>
        <v>66.38</v>
      </c>
      <c r="K64" s="16">
        <v>1</v>
      </c>
      <c r="L64" s="16" t="s">
        <v>18</v>
      </c>
      <c r="M64" s="21"/>
    </row>
    <row r="65" spans="1:13" s="3" customFormat="1" ht="24.75" customHeight="1">
      <c r="A65" s="16" t="s">
        <v>175</v>
      </c>
      <c r="B65" s="22" t="s">
        <v>176</v>
      </c>
      <c r="C65" s="16"/>
      <c r="D65" s="16"/>
      <c r="E65" s="16"/>
      <c r="F65" s="18">
        <v>123</v>
      </c>
      <c r="G65" s="18">
        <f t="shared" si="3"/>
        <v>24.6</v>
      </c>
      <c r="H65" s="18">
        <v>76.4</v>
      </c>
      <c r="I65" s="18">
        <f t="shared" si="4"/>
        <v>30.56</v>
      </c>
      <c r="J65" s="18">
        <f t="shared" si="5"/>
        <v>55.16</v>
      </c>
      <c r="K65" s="16">
        <v>2</v>
      </c>
      <c r="L65" s="16" t="s">
        <v>21</v>
      </c>
      <c r="M65" s="21"/>
    </row>
    <row r="66" spans="1:13" s="4" customFormat="1" ht="24.75" customHeight="1">
      <c r="A66" s="16" t="s">
        <v>177</v>
      </c>
      <c r="B66" s="16" t="s">
        <v>178</v>
      </c>
      <c r="C66" s="16"/>
      <c r="D66" s="16"/>
      <c r="E66" s="16"/>
      <c r="F66" s="18">
        <v>142</v>
      </c>
      <c r="G66" s="18">
        <f t="shared" si="3"/>
        <v>28.4</v>
      </c>
      <c r="H66" s="18">
        <v>0</v>
      </c>
      <c r="I66" s="18">
        <f t="shared" si="4"/>
        <v>0</v>
      </c>
      <c r="J66" s="18">
        <f t="shared" si="5"/>
        <v>28.4</v>
      </c>
      <c r="K66" s="16">
        <v>3</v>
      </c>
      <c r="L66" s="16" t="s">
        <v>21</v>
      </c>
      <c r="M66" s="21" t="s">
        <v>46</v>
      </c>
    </row>
    <row r="67" spans="1:13" s="3" customFormat="1" ht="30.75" customHeight="1">
      <c r="A67" s="16" t="s">
        <v>179</v>
      </c>
      <c r="B67" s="16" t="s">
        <v>180</v>
      </c>
      <c r="C67" s="16" t="s">
        <v>181</v>
      </c>
      <c r="D67" s="16" t="s">
        <v>182</v>
      </c>
      <c r="E67" s="16">
        <v>1</v>
      </c>
      <c r="F67" s="18">
        <v>179</v>
      </c>
      <c r="G67" s="18">
        <f t="shared" si="3"/>
        <v>35.8</v>
      </c>
      <c r="H67" s="18">
        <v>80.4</v>
      </c>
      <c r="I67" s="18">
        <f t="shared" si="4"/>
        <v>32.16</v>
      </c>
      <c r="J67" s="18">
        <f t="shared" si="5"/>
        <v>67.96</v>
      </c>
      <c r="K67" s="16">
        <v>1</v>
      </c>
      <c r="L67" s="16" t="s">
        <v>18</v>
      </c>
      <c r="M67" s="21"/>
    </row>
    <row r="68" spans="1:13" s="3" customFormat="1" ht="30.75" customHeight="1">
      <c r="A68" s="16" t="s">
        <v>183</v>
      </c>
      <c r="B68" s="16" t="s">
        <v>184</v>
      </c>
      <c r="C68" s="16"/>
      <c r="D68" s="16"/>
      <c r="E68" s="16"/>
      <c r="F68" s="18">
        <v>177.5</v>
      </c>
      <c r="G68" s="18">
        <f t="shared" si="3"/>
        <v>35.5</v>
      </c>
      <c r="H68" s="18">
        <v>79.2</v>
      </c>
      <c r="I68" s="18">
        <f t="shared" si="4"/>
        <v>31.68</v>
      </c>
      <c r="J68" s="18">
        <f t="shared" si="5"/>
        <v>67.18</v>
      </c>
      <c r="K68" s="16">
        <v>2</v>
      </c>
      <c r="L68" s="16" t="s">
        <v>21</v>
      </c>
      <c r="M68" s="21"/>
    </row>
    <row r="69" spans="1:13" s="3" customFormat="1" ht="30.75" customHeight="1">
      <c r="A69" s="16" t="s">
        <v>185</v>
      </c>
      <c r="B69" s="16" t="s">
        <v>186</v>
      </c>
      <c r="C69" s="16"/>
      <c r="D69" s="16"/>
      <c r="E69" s="16"/>
      <c r="F69" s="18">
        <v>176</v>
      </c>
      <c r="G69" s="18">
        <f aca="true" t="shared" si="6" ref="G69:G90">ROUND(F69/3*60%,2)</f>
        <v>35.2</v>
      </c>
      <c r="H69" s="18">
        <v>75.8</v>
      </c>
      <c r="I69" s="18">
        <f aca="true" t="shared" si="7" ref="I69:I90">ROUND(H69*40%,2)</f>
        <v>30.32</v>
      </c>
      <c r="J69" s="18">
        <f aca="true" t="shared" si="8" ref="J69:J90">G69+I69</f>
        <v>65.52000000000001</v>
      </c>
      <c r="K69" s="16">
        <v>3</v>
      </c>
      <c r="L69" s="16" t="s">
        <v>21</v>
      </c>
      <c r="M69" s="21"/>
    </row>
    <row r="70" spans="1:13" s="3" customFormat="1" ht="30" customHeight="1">
      <c r="A70" s="16" t="s">
        <v>187</v>
      </c>
      <c r="B70" s="16" t="s">
        <v>188</v>
      </c>
      <c r="C70" s="16" t="s">
        <v>189</v>
      </c>
      <c r="D70" s="16" t="s">
        <v>190</v>
      </c>
      <c r="E70" s="16">
        <v>1</v>
      </c>
      <c r="F70" s="18">
        <v>195.5</v>
      </c>
      <c r="G70" s="18">
        <f t="shared" si="6"/>
        <v>39.1</v>
      </c>
      <c r="H70" s="18">
        <v>82</v>
      </c>
      <c r="I70" s="18">
        <f t="shared" si="7"/>
        <v>32.8</v>
      </c>
      <c r="J70" s="18">
        <f t="shared" si="8"/>
        <v>71.9</v>
      </c>
      <c r="K70" s="16">
        <v>1</v>
      </c>
      <c r="L70" s="16" t="s">
        <v>18</v>
      </c>
      <c r="M70" s="21"/>
    </row>
    <row r="71" spans="1:13" s="3" customFormat="1" ht="30" customHeight="1">
      <c r="A71" s="16" t="s">
        <v>191</v>
      </c>
      <c r="B71" s="16" t="s">
        <v>192</v>
      </c>
      <c r="C71" s="16"/>
      <c r="D71" s="16"/>
      <c r="E71" s="16"/>
      <c r="F71" s="18">
        <v>185.5</v>
      </c>
      <c r="G71" s="18">
        <f t="shared" si="6"/>
        <v>37.1</v>
      </c>
      <c r="H71" s="18">
        <v>80.4</v>
      </c>
      <c r="I71" s="18">
        <f t="shared" si="7"/>
        <v>32.16</v>
      </c>
      <c r="J71" s="18">
        <f t="shared" si="8"/>
        <v>69.25999999999999</v>
      </c>
      <c r="K71" s="16">
        <v>2</v>
      </c>
      <c r="L71" s="16" t="s">
        <v>21</v>
      </c>
      <c r="M71" s="21"/>
    </row>
    <row r="72" spans="1:13" s="3" customFormat="1" ht="30" customHeight="1">
      <c r="A72" s="16" t="s">
        <v>193</v>
      </c>
      <c r="B72" s="16" t="s">
        <v>194</v>
      </c>
      <c r="C72" s="16"/>
      <c r="D72" s="16"/>
      <c r="E72" s="16"/>
      <c r="F72" s="18">
        <v>187.5</v>
      </c>
      <c r="G72" s="18">
        <f t="shared" si="6"/>
        <v>37.5</v>
      </c>
      <c r="H72" s="18">
        <v>78.8</v>
      </c>
      <c r="I72" s="18">
        <f t="shared" si="7"/>
        <v>31.52</v>
      </c>
      <c r="J72" s="18">
        <f t="shared" si="8"/>
        <v>69.02</v>
      </c>
      <c r="K72" s="16">
        <v>3</v>
      </c>
      <c r="L72" s="16" t="s">
        <v>21</v>
      </c>
      <c r="M72" s="21"/>
    </row>
    <row r="73" spans="1:13" s="3" customFormat="1" ht="30.75" customHeight="1">
      <c r="A73" s="16" t="s">
        <v>195</v>
      </c>
      <c r="B73" s="16" t="s">
        <v>196</v>
      </c>
      <c r="C73" s="16" t="s">
        <v>197</v>
      </c>
      <c r="D73" s="16" t="s">
        <v>198</v>
      </c>
      <c r="E73" s="16">
        <v>1</v>
      </c>
      <c r="F73" s="18">
        <v>200</v>
      </c>
      <c r="G73" s="18">
        <f t="shared" si="6"/>
        <v>40</v>
      </c>
      <c r="H73" s="18">
        <v>78.6</v>
      </c>
      <c r="I73" s="18">
        <f t="shared" si="7"/>
        <v>31.44</v>
      </c>
      <c r="J73" s="18">
        <f t="shared" si="8"/>
        <v>71.44</v>
      </c>
      <c r="K73" s="16">
        <v>1</v>
      </c>
      <c r="L73" s="16" t="s">
        <v>18</v>
      </c>
      <c r="M73" s="21"/>
    </row>
    <row r="74" spans="1:13" s="3" customFormat="1" ht="30.75" customHeight="1">
      <c r="A74" s="16" t="s">
        <v>199</v>
      </c>
      <c r="B74" s="16" t="s">
        <v>200</v>
      </c>
      <c r="C74" s="16"/>
      <c r="D74" s="16"/>
      <c r="E74" s="16"/>
      <c r="F74" s="18">
        <v>177.5</v>
      </c>
      <c r="G74" s="18">
        <f t="shared" si="6"/>
        <v>35.5</v>
      </c>
      <c r="H74" s="18">
        <v>77.2</v>
      </c>
      <c r="I74" s="18">
        <f t="shared" si="7"/>
        <v>30.88</v>
      </c>
      <c r="J74" s="18">
        <f t="shared" si="8"/>
        <v>66.38</v>
      </c>
      <c r="K74" s="16">
        <v>2</v>
      </c>
      <c r="L74" s="16" t="s">
        <v>21</v>
      </c>
      <c r="M74" s="21"/>
    </row>
    <row r="75" spans="1:13" s="3" customFormat="1" ht="30.75" customHeight="1">
      <c r="A75" s="16" t="s">
        <v>201</v>
      </c>
      <c r="B75" s="16" t="s">
        <v>202</v>
      </c>
      <c r="C75" s="16"/>
      <c r="D75" s="16"/>
      <c r="E75" s="16"/>
      <c r="F75" s="18">
        <v>157.5</v>
      </c>
      <c r="G75" s="18">
        <f t="shared" si="6"/>
        <v>31.5</v>
      </c>
      <c r="H75" s="18">
        <v>77.2</v>
      </c>
      <c r="I75" s="18">
        <f t="shared" si="7"/>
        <v>30.88</v>
      </c>
      <c r="J75" s="18">
        <f t="shared" si="8"/>
        <v>62.379999999999995</v>
      </c>
      <c r="K75" s="16">
        <v>3</v>
      </c>
      <c r="L75" s="16" t="s">
        <v>21</v>
      </c>
      <c r="M75" s="21"/>
    </row>
    <row r="76" spans="1:13" s="3" customFormat="1" ht="27" customHeight="1">
      <c r="A76" s="16" t="s">
        <v>203</v>
      </c>
      <c r="B76" s="16" t="s">
        <v>204</v>
      </c>
      <c r="C76" s="16" t="s">
        <v>205</v>
      </c>
      <c r="D76" s="16" t="s">
        <v>206</v>
      </c>
      <c r="E76" s="16">
        <v>1</v>
      </c>
      <c r="F76" s="18">
        <v>182.5</v>
      </c>
      <c r="G76" s="18">
        <f t="shared" si="6"/>
        <v>36.5</v>
      </c>
      <c r="H76" s="18">
        <v>80.6</v>
      </c>
      <c r="I76" s="18">
        <f t="shared" si="7"/>
        <v>32.24</v>
      </c>
      <c r="J76" s="18">
        <f t="shared" si="8"/>
        <v>68.74000000000001</v>
      </c>
      <c r="K76" s="16">
        <v>1</v>
      </c>
      <c r="L76" s="16" t="s">
        <v>18</v>
      </c>
      <c r="M76" s="21"/>
    </row>
    <row r="77" spans="1:13" s="3" customFormat="1" ht="27" customHeight="1">
      <c r="A77" s="16" t="s">
        <v>207</v>
      </c>
      <c r="B77" s="16" t="s">
        <v>208</v>
      </c>
      <c r="C77" s="16"/>
      <c r="D77" s="16"/>
      <c r="E77" s="16"/>
      <c r="F77" s="18">
        <v>168.5</v>
      </c>
      <c r="G77" s="18">
        <f t="shared" si="6"/>
        <v>33.7</v>
      </c>
      <c r="H77" s="18">
        <v>86.6</v>
      </c>
      <c r="I77" s="18">
        <f t="shared" si="7"/>
        <v>34.64</v>
      </c>
      <c r="J77" s="18">
        <f t="shared" si="8"/>
        <v>68.34</v>
      </c>
      <c r="K77" s="16">
        <v>2</v>
      </c>
      <c r="L77" s="16" t="s">
        <v>21</v>
      </c>
      <c r="M77" s="21"/>
    </row>
    <row r="78" spans="1:13" s="3" customFormat="1" ht="27" customHeight="1">
      <c r="A78" s="16" t="s">
        <v>209</v>
      </c>
      <c r="B78" s="16" t="s">
        <v>210</v>
      </c>
      <c r="C78" s="16"/>
      <c r="D78" s="16"/>
      <c r="E78" s="16"/>
      <c r="F78" s="18">
        <v>164.5</v>
      </c>
      <c r="G78" s="18">
        <f t="shared" si="6"/>
        <v>32.9</v>
      </c>
      <c r="H78" s="18">
        <v>0</v>
      </c>
      <c r="I78" s="18">
        <f t="shared" si="7"/>
        <v>0</v>
      </c>
      <c r="J78" s="18">
        <f t="shared" si="8"/>
        <v>32.9</v>
      </c>
      <c r="K78" s="16">
        <v>3</v>
      </c>
      <c r="L78" s="16" t="s">
        <v>21</v>
      </c>
      <c r="M78" s="21" t="s">
        <v>46</v>
      </c>
    </row>
    <row r="79" spans="1:13" s="3" customFormat="1" ht="24.75" customHeight="1">
      <c r="A79" s="16" t="s">
        <v>211</v>
      </c>
      <c r="B79" s="16" t="s">
        <v>212</v>
      </c>
      <c r="C79" s="16" t="s">
        <v>213</v>
      </c>
      <c r="D79" s="16" t="s">
        <v>214</v>
      </c>
      <c r="E79" s="16">
        <v>1</v>
      </c>
      <c r="F79" s="18">
        <v>190.5</v>
      </c>
      <c r="G79" s="18">
        <f t="shared" si="6"/>
        <v>38.1</v>
      </c>
      <c r="H79" s="18">
        <v>79.8</v>
      </c>
      <c r="I79" s="18">
        <f t="shared" si="7"/>
        <v>31.92</v>
      </c>
      <c r="J79" s="18">
        <f t="shared" si="8"/>
        <v>70.02000000000001</v>
      </c>
      <c r="K79" s="16">
        <v>1</v>
      </c>
      <c r="L79" s="16" t="s">
        <v>18</v>
      </c>
      <c r="M79" s="21"/>
    </row>
    <row r="80" spans="1:13" s="3" customFormat="1" ht="24.75" customHeight="1">
      <c r="A80" s="16" t="s">
        <v>215</v>
      </c>
      <c r="B80" s="16" t="s">
        <v>216</v>
      </c>
      <c r="C80" s="16"/>
      <c r="D80" s="16"/>
      <c r="E80" s="16"/>
      <c r="F80" s="18">
        <v>188.5</v>
      </c>
      <c r="G80" s="18">
        <f t="shared" si="6"/>
        <v>37.7</v>
      </c>
      <c r="H80" s="18">
        <v>79.8</v>
      </c>
      <c r="I80" s="18">
        <f t="shared" si="7"/>
        <v>31.92</v>
      </c>
      <c r="J80" s="18">
        <f t="shared" si="8"/>
        <v>69.62</v>
      </c>
      <c r="K80" s="16">
        <v>2</v>
      </c>
      <c r="L80" s="16" t="s">
        <v>21</v>
      </c>
      <c r="M80" s="21"/>
    </row>
    <row r="81" spans="1:13" s="3" customFormat="1" ht="24.75" customHeight="1">
      <c r="A81" s="16" t="s">
        <v>217</v>
      </c>
      <c r="B81" s="16" t="s">
        <v>218</v>
      </c>
      <c r="C81" s="16"/>
      <c r="D81" s="16"/>
      <c r="E81" s="16"/>
      <c r="F81" s="18">
        <v>184.5</v>
      </c>
      <c r="G81" s="18">
        <f t="shared" si="6"/>
        <v>36.9</v>
      </c>
      <c r="H81" s="18">
        <v>80</v>
      </c>
      <c r="I81" s="18">
        <f t="shared" si="7"/>
        <v>32</v>
      </c>
      <c r="J81" s="18">
        <f t="shared" si="8"/>
        <v>68.9</v>
      </c>
      <c r="K81" s="16">
        <v>3</v>
      </c>
      <c r="L81" s="16" t="s">
        <v>21</v>
      </c>
      <c r="M81" s="21"/>
    </row>
    <row r="82" spans="1:13" s="3" customFormat="1" ht="24.75" customHeight="1">
      <c r="A82" s="16" t="s">
        <v>219</v>
      </c>
      <c r="B82" s="16" t="s">
        <v>220</v>
      </c>
      <c r="C82" s="16" t="s">
        <v>221</v>
      </c>
      <c r="D82" s="16" t="s">
        <v>222</v>
      </c>
      <c r="E82" s="16">
        <v>1</v>
      </c>
      <c r="F82" s="18">
        <v>204</v>
      </c>
      <c r="G82" s="18">
        <f t="shared" si="6"/>
        <v>40.8</v>
      </c>
      <c r="H82" s="18">
        <v>82.6</v>
      </c>
      <c r="I82" s="18">
        <f t="shared" si="7"/>
        <v>33.04</v>
      </c>
      <c r="J82" s="18">
        <f t="shared" si="8"/>
        <v>73.84</v>
      </c>
      <c r="K82" s="16">
        <v>1</v>
      </c>
      <c r="L82" s="16" t="s">
        <v>18</v>
      </c>
      <c r="M82" s="21"/>
    </row>
    <row r="83" spans="1:13" s="3" customFormat="1" ht="24.75" customHeight="1">
      <c r="A83" s="16" t="s">
        <v>223</v>
      </c>
      <c r="B83" s="16" t="s">
        <v>224</v>
      </c>
      <c r="C83" s="16"/>
      <c r="D83" s="16"/>
      <c r="E83" s="16"/>
      <c r="F83" s="18">
        <v>206.5</v>
      </c>
      <c r="G83" s="18">
        <f t="shared" si="6"/>
        <v>41.3</v>
      </c>
      <c r="H83" s="18">
        <v>79.2</v>
      </c>
      <c r="I83" s="18">
        <f t="shared" si="7"/>
        <v>31.68</v>
      </c>
      <c r="J83" s="18">
        <f t="shared" si="8"/>
        <v>72.97999999999999</v>
      </c>
      <c r="K83" s="16">
        <v>2</v>
      </c>
      <c r="L83" s="16" t="s">
        <v>21</v>
      </c>
      <c r="M83" s="21"/>
    </row>
    <row r="84" spans="1:13" s="3" customFormat="1" ht="24.75" customHeight="1">
      <c r="A84" s="16" t="s">
        <v>225</v>
      </c>
      <c r="B84" s="16" t="s">
        <v>226</v>
      </c>
      <c r="C84" s="16"/>
      <c r="D84" s="16"/>
      <c r="E84" s="16"/>
      <c r="F84" s="18">
        <v>206</v>
      </c>
      <c r="G84" s="18">
        <f t="shared" si="6"/>
        <v>41.2</v>
      </c>
      <c r="H84" s="18">
        <v>0</v>
      </c>
      <c r="I84" s="18">
        <f t="shared" si="7"/>
        <v>0</v>
      </c>
      <c r="J84" s="18">
        <f t="shared" si="8"/>
        <v>41.2</v>
      </c>
      <c r="K84" s="16">
        <v>3</v>
      </c>
      <c r="L84" s="16" t="s">
        <v>21</v>
      </c>
      <c r="M84" s="21" t="s">
        <v>46</v>
      </c>
    </row>
    <row r="85" spans="1:13" s="3" customFormat="1" ht="24.75" customHeight="1">
      <c r="A85" s="16" t="s">
        <v>227</v>
      </c>
      <c r="B85" s="16" t="s">
        <v>228</v>
      </c>
      <c r="C85" s="16" t="s">
        <v>229</v>
      </c>
      <c r="D85" s="16" t="s">
        <v>230</v>
      </c>
      <c r="E85" s="16">
        <v>1</v>
      </c>
      <c r="F85" s="18">
        <v>160</v>
      </c>
      <c r="G85" s="18">
        <f t="shared" si="6"/>
        <v>32</v>
      </c>
      <c r="H85" s="18">
        <v>75.6</v>
      </c>
      <c r="I85" s="18">
        <f t="shared" si="7"/>
        <v>30.24</v>
      </c>
      <c r="J85" s="18">
        <f t="shared" si="8"/>
        <v>62.239999999999995</v>
      </c>
      <c r="K85" s="16">
        <v>1</v>
      </c>
      <c r="L85" s="16" t="s">
        <v>18</v>
      </c>
      <c r="M85" s="21"/>
    </row>
    <row r="86" spans="1:13" s="3" customFormat="1" ht="24.75" customHeight="1">
      <c r="A86" s="16" t="s">
        <v>231</v>
      </c>
      <c r="B86" s="16" t="s">
        <v>232</v>
      </c>
      <c r="C86" s="16"/>
      <c r="D86" s="16"/>
      <c r="E86" s="16"/>
      <c r="F86" s="18">
        <v>162.5</v>
      </c>
      <c r="G86" s="18">
        <f t="shared" si="6"/>
        <v>32.5</v>
      </c>
      <c r="H86" s="18">
        <v>73.2</v>
      </c>
      <c r="I86" s="18">
        <f t="shared" si="7"/>
        <v>29.28</v>
      </c>
      <c r="J86" s="18">
        <f t="shared" si="8"/>
        <v>61.78</v>
      </c>
      <c r="K86" s="16">
        <v>2</v>
      </c>
      <c r="L86" s="16" t="s">
        <v>21</v>
      </c>
      <c r="M86" s="21"/>
    </row>
    <row r="87" spans="1:13" s="3" customFormat="1" ht="24.75" customHeight="1">
      <c r="A87" s="16" t="s">
        <v>233</v>
      </c>
      <c r="B87" s="16" t="s">
        <v>234</v>
      </c>
      <c r="C87" s="16"/>
      <c r="D87" s="16"/>
      <c r="E87" s="16"/>
      <c r="F87" s="18">
        <v>143.5</v>
      </c>
      <c r="G87" s="18">
        <f t="shared" si="6"/>
        <v>28.7</v>
      </c>
      <c r="H87" s="18">
        <v>79.8</v>
      </c>
      <c r="I87" s="18">
        <f t="shared" si="7"/>
        <v>31.92</v>
      </c>
      <c r="J87" s="18">
        <f t="shared" si="8"/>
        <v>60.620000000000005</v>
      </c>
      <c r="K87" s="16">
        <v>3</v>
      </c>
      <c r="L87" s="16" t="s">
        <v>21</v>
      </c>
      <c r="M87" s="21"/>
    </row>
    <row r="88" spans="1:13" s="3" customFormat="1" ht="24.75" customHeight="1">
      <c r="A88" s="16" t="s">
        <v>235</v>
      </c>
      <c r="B88" s="16" t="s">
        <v>236</v>
      </c>
      <c r="C88" s="16" t="s">
        <v>237</v>
      </c>
      <c r="D88" s="16" t="s">
        <v>238</v>
      </c>
      <c r="E88" s="16">
        <v>1</v>
      </c>
      <c r="F88" s="18">
        <v>181.5</v>
      </c>
      <c r="G88" s="18">
        <f t="shared" si="6"/>
        <v>36.3</v>
      </c>
      <c r="H88" s="18">
        <v>81.6</v>
      </c>
      <c r="I88" s="18">
        <f t="shared" si="7"/>
        <v>32.64</v>
      </c>
      <c r="J88" s="18">
        <f t="shared" si="8"/>
        <v>68.94</v>
      </c>
      <c r="K88" s="16">
        <v>1</v>
      </c>
      <c r="L88" s="16" t="s">
        <v>18</v>
      </c>
      <c r="M88" s="21"/>
    </row>
    <row r="89" spans="1:13" s="3" customFormat="1" ht="24.75" customHeight="1">
      <c r="A89" s="16" t="s">
        <v>207</v>
      </c>
      <c r="B89" s="22" t="s">
        <v>239</v>
      </c>
      <c r="C89" s="16"/>
      <c r="D89" s="16"/>
      <c r="E89" s="16"/>
      <c r="F89" s="18">
        <v>180</v>
      </c>
      <c r="G89" s="18">
        <f t="shared" si="6"/>
        <v>36</v>
      </c>
      <c r="H89" s="18">
        <v>80</v>
      </c>
      <c r="I89" s="18">
        <f t="shared" si="7"/>
        <v>32</v>
      </c>
      <c r="J89" s="18">
        <f t="shared" si="8"/>
        <v>68</v>
      </c>
      <c r="K89" s="16">
        <v>2</v>
      </c>
      <c r="L89" s="16" t="s">
        <v>21</v>
      </c>
      <c r="M89" s="21"/>
    </row>
    <row r="90" spans="1:13" s="3" customFormat="1" ht="24.75" customHeight="1">
      <c r="A90" s="16" t="s">
        <v>240</v>
      </c>
      <c r="B90" s="16" t="s">
        <v>241</v>
      </c>
      <c r="C90" s="16"/>
      <c r="D90" s="16"/>
      <c r="E90" s="16"/>
      <c r="F90" s="18">
        <v>174.5</v>
      </c>
      <c r="G90" s="18">
        <f t="shared" si="6"/>
        <v>34.9</v>
      </c>
      <c r="H90" s="18">
        <v>81.2</v>
      </c>
      <c r="I90" s="18">
        <f t="shared" si="7"/>
        <v>32.48</v>
      </c>
      <c r="J90" s="18">
        <f t="shared" si="8"/>
        <v>67.38</v>
      </c>
      <c r="K90" s="16">
        <v>3</v>
      </c>
      <c r="L90" s="16" t="s">
        <v>21</v>
      </c>
      <c r="M90" s="21"/>
    </row>
  </sheetData>
  <sheetProtection/>
  <autoFilter ref="A3:L90"/>
  <mergeCells count="82">
    <mergeCell ref="A2:M2"/>
    <mergeCell ref="C4:C6"/>
    <mergeCell ref="C7:C9"/>
    <mergeCell ref="C10:C12"/>
    <mergeCell ref="C13:C15"/>
    <mergeCell ref="C16:C19"/>
    <mergeCell ref="C20:C22"/>
    <mergeCell ref="C23:C26"/>
    <mergeCell ref="C27:C32"/>
    <mergeCell ref="C33:C35"/>
    <mergeCell ref="C36:C38"/>
    <mergeCell ref="C39:C41"/>
    <mergeCell ref="C42:C44"/>
    <mergeCell ref="C45:C47"/>
    <mergeCell ref="C48:C50"/>
    <mergeCell ref="C51:C53"/>
    <mergeCell ref="C54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D4:D6"/>
    <mergeCell ref="D7:D9"/>
    <mergeCell ref="D10:D12"/>
    <mergeCell ref="D13:D15"/>
    <mergeCell ref="D16:D19"/>
    <mergeCell ref="D20:D22"/>
    <mergeCell ref="D23:D26"/>
    <mergeCell ref="D27:D32"/>
    <mergeCell ref="D33:D35"/>
    <mergeCell ref="D36:D38"/>
    <mergeCell ref="D39:D41"/>
    <mergeCell ref="D42:D44"/>
    <mergeCell ref="D45:D47"/>
    <mergeCell ref="D48:D50"/>
    <mergeCell ref="D51:D53"/>
    <mergeCell ref="D54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E4:E6"/>
    <mergeCell ref="E7:E9"/>
    <mergeCell ref="E10:E12"/>
    <mergeCell ref="E13:E15"/>
    <mergeCell ref="E16:E19"/>
    <mergeCell ref="E20:E22"/>
    <mergeCell ref="E23:E26"/>
    <mergeCell ref="E27:E32"/>
    <mergeCell ref="E33:E35"/>
    <mergeCell ref="E36:E38"/>
    <mergeCell ref="E39:E41"/>
    <mergeCell ref="E42:E44"/>
    <mergeCell ref="E45:E47"/>
    <mergeCell ref="E48:E50"/>
    <mergeCell ref="E51:E53"/>
    <mergeCell ref="E54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陈小俊</cp:lastModifiedBy>
  <dcterms:created xsi:type="dcterms:W3CDTF">2016-12-02T08:54:00Z</dcterms:created>
  <dcterms:modified xsi:type="dcterms:W3CDTF">2024-06-17T03:59:03Z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F4238BCEDBC542E49F1937CC466A3CF7_12</vt:lpwstr>
  </property>
</Properties>
</file>