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Sheet1!$A$2:$O$91</definedName>
    <definedName name="_xlnm.Print_Titles" localSheetId="0">Sheet1!$2:$2</definedName>
    <definedName name="_xlnm.Print_Area" localSheetId="0">Sheet1!$A$1:$O$91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<sst xmlns="http://schemas.openxmlformats.org/spreadsheetml/2006/main" count="325" uniqueCount="223">
  <si>
    <t>黄梅县2024年度招募选派“三支一扶”高校毕业生面试成绩及总成绩表</t>
  </si>
  <si>
    <t>序号</t>
  </si>
  <si>
    <t>报考岗位</t>
  </si>
  <si>
    <t>岗位名称</t>
  </si>
  <si>
    <t>岗位代码</t>
  </si>
  <si>
    <t>招录人数</t>
  </si>
  <si>
    <t>考号</t>
  </si>
  <si>
    <t>姓名</t>
  </si>
  <si>
    <t>性别</t>
  </si>
  <si>
    <t>笔试
成绩</t>
  </si>
  <si>
    <t>加分</t>
  </si>
  <si>
    <t>笔试
总成绩</t>
  </si>
  <si>
    <t>面试
成绩</t>
  </si>
  <si>
    <t>总成绩</t>
  </si>
  <si>
    <t>总成绩排名</t>
  </si>
  <si>
    <t>备注</t>
  </si>
  <si>
    <t>基层人社</t>
  </si>
  <si>
    <t>黄梅县黄梅镇基层人社</t>
  </si>
  <si>
    <t>142210211512</t>
  </si>
  <si>
    <t>朱宏伟</t>
  </si>
  <si>
    <t>男</t>
  </si>
  <si>
    <t>142011801003</t>
  </si>
  <si>
    <t>邓超</t>
  </si>
  <si>
    <t>142011801613</t>
  </si>
  <si>
    <t>吴北州</t>
  </si>
  <si>
    <t>142210210223</t>
  </si>
  <si>
    <t>洪瑄</t>
  </si>
  <si>
    <t>女</t>
  </si>
  <si>
    <t>142210212508</t>
  </si>
  <si>
    <t>高珊</t>
  </si>
  <si>
    <t>142210211013</t>
  </si>
  <si>
    <t>段曼琳</t>
  </si>
  <si>
    <t>142060405127</t>
  </si>
  <si>
    <t>吴秀</t>
  </si>
  <si>
    <t>142011800417</t>
  </si>
  <si>
    <t>王思倩</t>
  </si>
  <si>
    <t>142210212306</t>
  </si>
  <si>
    <t>梅思佳</t>
  </si>
  <si>
    <t>142210208301</t>
  </si>
  <si>
    <t>严娜丽</t>
  </si>
  <si>
    <t>黄梅县大河镇基层人社</t>
  </si>
  <si>
    <t>142011800317</t>
  </si>
  <si>
    <t>聂时杰</t>
  </si>
  <si>
    <t>142011800613</t>
  </si>
  <si>
    <t>胡培婕</t>
  </si>
  <si>
    <t>142210212126</t>
  </si>
  <si>
    <t>张若冰</t>
  </si>
  <si>
    <t>142210208524</t>
  </si>
  <si>
    <t>杨晨</t>
  </si>
  <si>
    <t>142011801421</t>
  </si>
  <si>
    <t>黄延栋</t>
  </si>
  <si>
    <t>142011800906</t>
  </si>
  <si>
    <t>郑柳</t>
  </si>
  <si>
    <t>142210208805</t>
  </si>
  <si>
    <t>石依利</t>
  </si>
  <si>
    <t>142210211709</t>
  </si>
  <si>
    <t>严鑫</t>
  </si>
  <si>
    <t>黄梅县杉木乡基层人社</t>
  </si>
  <si>
    <t>142011801620</t>
  </si>
  <si>
    <t>潘越</t>
  </si>
  <si>
    <t>142011800124</t>
  </si>
  <si>
    <t>王亦逍</t>
  </si>
  <si>
    <t>142210208006</t>
  </si>
  <si>
    <t>桂成</t>
  </si>
  <si>
    <t>基层水利</t>
  </si>
  <si>
    <t>黄梅县五祖镇基层水利</t>
  </si>
  <si>
    <t>142011801225</t>
  </si>
  <si>
    <t>刘炳</t>
  </si>
  <si>
    <t>142210209117</t>
  </si>
  <si>
    <t>王晔</t>
  </si>
  <si>
    <t>142011800325</t>
  </si>
  <si>
    <t>金庆新</t>
  </si>
  <si>
    <t>面试缺考</t>
  </si>
  <si>
    <t>黄梅县停前镇基层水利</t>
  </si>
  <si>
    <t>142011801502</t>
  </si>
  <si>
    <t>王颖</t>
  </si>
  <si>
    <t>142210211811</t>
  </si>
  <si>
    <t>汪吉鑫</t>
  </si>
  <si>
    <t>142011800408</t>
  </si>
  <si>
    <t>桂志成</t>
  </si>
  <si>
    <t>142011801121</t>
  </si>
  <si>
    <t>梅奕楠</t>
  </si>
  <si>
    <t>142210212514</t>
  </si>
  <si>
    <t>梅睿</t>
  </si>
  <si>
    <t>142011800617</t>
  </si>
  <si>
    <t>梅祺钊</t>
  </si>
  <si>
    <t>142011800527</t>
  </si>
  <si>
    <t>何骏龙</t>
  </si>
  <si>
    <t>黄梅县大河镇基层水利</t>
  </si>
  <si>
    <t>142011800307</t>
  </si>
  <si>
    <t>姚承佑</t>
  </si>
  <si>
    <t>142011800414</t>
  </si>
  <si>
    <t>曹人文</t>
  </si>
  <si>
    <t>142011800606</t>
  </si>
  <si>
    <t>程玺</t>
  </si>
  <si>
    <t>基层文旅</t>
  </si>
  <si>
    <t>黄梅县蔡山镇基层文旅</t>
  </si>
  <si>
    <t>142210208916</t>
  </si>
  <si>
    <t>陈昂</t>
  </si>
  <si>
    <t>142011801504</t>
  </si>
  <si>
    <t>吴博凡</t>
  </si>
  <si>
    <t>142011801122</t>
  </si>
  <si>
    <t>夏明惠</t>
  </si>
  <si>
    <t>142011801501</t>
  </si>
  <si>
    <t>梅强</t>
  </si>
  <si>
    <t>黄梅县小池镇基层文旅</t>
  </si>
  <si>
    <t>142011801626</t>
  </si>
  <si>
    <t>廖苇</t>
  </si>
  <si>
    <t>142210209525</t>
  </si>
  <si>
    <t>陈风</t>
  </si>
  <si>
    <t>142011801522</t>
  </si>
  <si>
    <t>何子晴</t>
  </si>
  <si>
    <t>黄梅县大河镇基层文旅</t>
  </si>
  <si>
    <t>142210209314</t>
  </si>
  <si>
    <t>徐蕾</t>
  </si>
  <si>
    <t>142011800322</t>
  </si>
  <si>
    <t>梅浩汉</t>
  </si>
  <si>
    <t>142011801603</t>
  </si>
  <si>
    <t>王鹏程</t>
  </si>
  <si>
    <t>142011801214</t>
  </si>
  <si>
    <t>张智深</t>
  </si>
  <si>
    <t>林业</t>
  </si>
  <si>
    <t>黄梅县柳林乡林业</t>
  </si>
  <si>
    <t>142050414701</t>
  </si>
  <si>
    <t>张海灵</t>
  </si>
  <si>
    <t>黄梅县停前镇林业</t>
  </si>
  <si>
    <t>142011800407</t>
  </si>
  <si>
    <t>郭美云</t>
  </si>
  <si>
    <t>黄梅县五祖镇林业</t>
  </si>
  <si>
    <t>142210209224</t>
  </si>
  <si>
    <t>余潇帛</t>
  </si>
  <si>
    <t>黄梅县大河镇林业</t>
  </si>
  <si>
    <t>142210211707</t>
  </si>
  <si>
    <t>彭欣凯</t>
  </si>
  <si>
    <t>黄梅县黄梅镇林业</t>
  </si>
  <si>
    <t>142011800526</t>
  </si>
  <si>
    <t>刘启凡</t>
  </si>
  <si>
    <t>142210211627</t>
  </si>
  <si>
    <t>彭先孪</t>
  </si>
  <si>
    <t>黄梅县独山镇林业</t>
  </si>
  <si>
    <t>142011801427</t>
  </si>
  <si>
    <t>龚涛</t>
  </si>
  <si>
    <t>帮扶乡村振兴（乡镇）</t>
  </si>
  <si>
    <t>黄梅县下新镇帮扶乡村振兴（乡镇）</t>
  </si>
  <si>
    <t>142210207808</t>
  </si>
  <si>
    <t>石紫轩</t>
  </si>
  <si>
    <t>142011801615</t>
  </si>
  <si>
    <t>王鹏辉</t>
  </si>
  <si>
    <t>142280107605</t>
  </si>
  <si>
    <t>邓鑫</t>
  </si>
  <si>
    <t>142011800808</t>
  </si>
  <si>
    <t>张权明</t>
  </si>
  <si>
    <t>142011801314</t>
  </si>
  <si>
    <t>吴优</t>
  </si>
  <si>
    <t>142011800601</t>
  </si>
  <si>
    <t>鄢嫄</t>
  </si>
  <si>
    <t>142011801514</t>
  </si>
  <si>
    <t>宛茜</t>
  </si>
  <si>
    <t>142011800604</t>
  </si>
  <si>
    <t>刘锐</t>
  </si>
  <si>
    <t>142210209702</t>
  </si>
  <si>
    <t>万晌</t>
  </si>
  <si>
    <t>黄梅县分路镇帮扶乡村振兴（乡镇）</t>
  </si>
  <si>
    <t>142011800801</t>
  </si>
  <si>
    <t>李丽红</t>
  </si>
  <si>
    <t>142210211204</t>
  </si>
  <si>
    <t>桂良优</t>
  </si>
  <si>
    <t>142210211804</t>
  </si>
  <si>
    <t>陈文洁</t>
  </si>
  <si>
    <t>142210211710</t>
  </si>
  <si>
    <t>黄俊杰</t>
  </si>
  <si>
    <t>142011801310</t>
  </si>
  <si>
    <t>刘思燕</t>
  </si>
  <si>
    <t>142011800112</t>
  </si>
  <si>
    <t>吴典</t>
  </si>
  <si>
    <t>142210209318</t>
  </si>
  <si>
    <t>罗祎</t>
  </si>
  <si>
    <t>黄梅县黄梅镇政府帮扶乡村振兴（乡镇）</t>
  </si>
  <si>
    <t>142011800609</t>
  </si>
  <si>
    <t>吴鑫</t>
  </si>
  <si>
    <t>142210211801</t>
  </si>
  <si>
    <t>吴安琪</t>
  </si>
  <si>
    <t>142210211121</t>
  </si>
  <si>
    <t>程佳慧</t>
  </si>
  <si>
    <t>黄梅县苦竹乡帮扶乡村振兴（乡镇）</t>
  </si>
  <si>
    <t>142011800901</t>
  </si>
  <si>
    <t>黄曼</t>
  </si>
  <si>
    <t>142011801329</t>
  </si>
  <si>
    <t>程庆儒</t>
  </si>
  <si>
    <t>142210209209</t>
  </si>
  <si>
    <t>张肖瑶</t>
  </si>
  <si>
    <t>142210209221</t>
  </si>
  <si>
    <t>严力</t>
  </si>
  <si>
    <t>142210207715</t>
  </si>
  <si>
    <t>柯釔宏</t>
  </si>
  <si>
    <t>142210211412</t>
  </si>
  <si>
    <t>程雨馨</t>
  </si>
  <si>
    <t>黄梅县蔡山镇帮扶乡村振兴（乡镇）</t>
  </si>
  <si>
    <t>142011903108</t>
  </si>
  <si>
    <t>马义宇</t>
  </si>
  <si>
    <t>142011902726</t>
  </si>
  <si>
    <t>肖金石</t>
  </si>
  <si>
    <t>142210213119</t>
  </si>
  <si>
    <t>陈镇江</t>
  </si>
  <si>
    <t>142210212527</t>
  </si>
  <si>
    <t>翁文</t>
  </si>
  <si>
    <t>142011904430</t>
  </si>
  <si>
    <t>熊子桐</t>
  </si>
  <si>
    <t>142050416926</t>
  </si>
  <si>
    <t>刘旭</t>
  </si>
  <si>
    <t>黄梅县停前镇帮扶乡村振兴（乡镇）</t>
  </si>
  <si>
    <t>142210211716</t>
  </si>
  <si>
    <t>祝盛强</t>
  </si>
  <si>
    <t>142210212827</t>
  </si>
  <si>
    <t>汪凡</t>
  </si>
  <si>
    <t>142011903105</t>
  </si>
  <si>
    <t>马俊成</t>
  </si>
  <si>
    <t>142210212102</t>
  </si>
  <si>
    <t>王林涛</t>
  </si>
  <si>
    <t>142011902807</t>
  </si>
  <si>
    <t>聂俊阳</t>
  </si>
  <si>
    <t>142011903627</t>
  </si>
  <si>
    <t>桂静仪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</si>
</sst>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227;&#21160;&#26700;&#38754;\0616&#38754;&#35797;&#25104;&#32489;&#30331;&#20998;&#34920;&#21450;&#24635;&#25104;&#32489;\8&#12289;&#38754;&#35797;&#25104;&#32489;&#3033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面试室 "/>
      <sheetName val="第二面试室 "/>
      <sheetName val="第三面试室"/>
    </sheetNames>
    <sheetDataSet>
      <sheetData sheetId="0" refreshError="1">
        <row r="1">
          <cell r="C1" t="str">
            <v>姓名</v>
          </cell>
          <cell r="D1" t="str">
            <v>岗位代码</v>
          </cell>
        </row>
        <row r="2">
          <cell r="C2" t="str">
            <v>金庆新</v>
          </cell>
          <cell r="D2" t="str">
            <v>14230010010004001</v>
          </cell>
        </row>
        <row r="3">
          <cell r="C3" t="str">
            <v>王晔</v>
          </cell>
          <cell r="D3" t="str">
            <v>14230010010004001</v>
          </cell>
        </row>
        <row r="4">
          <cell r="C4" t="str">
            <v>刘炳</v>
          </cell>
          <cell r="D4" t="str">
            <v>14230010010004001</v>
          </cell>
        </row>
        <row r="5">
          <cell r="C5" t="str">
            <v>王颖</v>
          </cell>
          <cell r="D5" t="str">
            <v>14230010010005001</v>
          </cell>
        </row>
        <row r="6">
          <cell r="C6" t="str">
            <v>桂志成</v>
          </cell>
          <cell r="D6" t="str">
            <v>14230010010005001</v>
          </cell>
        </row>
        <row r="7">
          <cell r="C7" t="str">
            <v>汪吉鑫</v>
          </cell>
          <cell r="D7" t="str">
            <v>14230010010005001</v>
          </cell>
        </row>
        <row r="8">
          <cell r="C8" t="str">
            <v>梅睿</v>
          </cell>
          <cell r="D8" t="str">
            <v>14230010010005002</v>
          </cell>
        </row>
        <row r="9">
          <cell r="C9" t="str">
            <v>梅奕楠</v>
          </cell>
          <cell r="D9" t="str">
            <v>14230010010005002</v>
          </cell>
        </row>
        <row r="10">
          <cell r="C10" t="str">
            <v>何骏龙</v>
          </cell>
          <cell r="D10" t="str">
            <v>14230010010005002</v>
          </cell>
        </row>
        <row r="11">
          <cell r="C11" t="str">
            <v>梅祺钊</v>
          </cell>
          <cell r="D11" t="str">
            <v>14230010010005002</v>
          </cell>
        </row>
        <row r="12">
          <cell r="C12" t="str">
            <v>姚承佑</v>
          </cell>
          <cell r="D12" t="str">
            <v>14230010010006001</v>
          </cell>
        </row>
        <row r="13">
          <cell r="C13" t="str">
            <v>程玺</v>
          </cell>
          <cell r="D13" t="str">
            <v>14230010010006001</v>
          </cell>
        </row>
        <row r="14">
          <cell r="C14" t="str">
            <v>曹人文</v>
          </cell>
          <cell r="D14" t="str">
            <v>14230010010006001</v>
          </cell>
        </row>
        <row r="15">
          <cell r="C15" t="str">
            <v>陈昂</v>
          </cell>
          <cell r="D15" t="str">
            <v>14230010010007001</v>
          </cell>
        </row>
        <row r="16">
          <cell r="C16" t="str">
            <v>夏明惠</v>
          </cell>
          <cell r="D16" t="str">
            <v>14230010010007001</v>
          </cell>
        </row>
        <row r="17">
          <cell r="C17" t="str">
            <v>梅强</v>
          </cell>
          <cell r="D17" t="str">
            <v>14230010010007001</v>
          </cell>
        </row>
        <row r="18">
          <cell r="C18" t="str">
            <v>吴博凡</v>
          </cell>
          <cell r="D18" t="str">
            <v>14230010010007001</v>
          </cell>
        </row>
        <row r="19">
          <cell r="C19" t="str">
            <v>陈风</v>
          </cell>
          <cell r="D19" t="str">
            <v>14230010010008001</v>
          </cell>
        </row>
        <row r="20">
          <cell r="C20" t="str">
            <v>廖苇</v>
          </cell>
          <cell r="D20" t="str">
            <v>14230010010008001</v>
          </cell>
        </row>
        <row r="21">
          <cell r="C21" t="str">
            <v>何子晴</v>
          </cell>
          <cell r="D21" t="str">
            <v>14230010010008001</v>
          </cell>
        </row>
        <row r="22">
          <cell r="C22" t="str">
            <v>徐蕾</v>
          </cell>
          <cell r="D22" t="str">
            <v>14230010010009001</v>
          </cell>
        </row>
        <row r="23">
          <cell r="C23" t="str">
            <v>梅浩汉</v>
          </cell>
          <cell r="D23" t="str">
            <v>14230010010009001</v>
          </cell>
        </row>
        <row r="24">
          <cell r="C24" t="str">
            <v>张智深</v>
          </cell>
          <cell r="D24" t="str">
            <v>14230010010009001</v>
          </cell>
        </row>
        <row r="25">
          <cell r="C25" t="str">
            <v>王鹏程</v>
          </cell>
          <cell r="D25" t="str">
            <v>14230010010009001</v>
          </cell>
        </row>
        <row r="26">
          <cell r="C26" t="str">
            <v>张海灵</v>
          </cell>
          <cell r="D26" t="str">
            <v>14230010010010001</v>
          </cell>
        </row>
        <row r="27">
          <cell r="C27" t="str">
            <v>郭美云</v>
          </cell>
          <cell r="D27" t="str">
            <v>14230010010011001</v>
          </cell>
        </row>
        <row r="28">
          <cell r="C28" t="str">
            <v>余潇帛</v>
          </cell>
          <cell r="D28" t="str">
            <v>14230010010012001</v>
          </cell>
        </row>
        <row r="29">
          <cell r="C29" t="str">
            <v>彭欣凯</v>
          </cell>
          <cell r="D29" t="str">
            <v>14230010010013001</v>
          </cell>
        </row>
        <row r="30">
          <cell r="C30" t="str">
            <v>龚涛</v>
          </cell>
          <cell r="D30" t="str">
            <v>14230010010015001</v>
          </cell>
        </row>
      </sheetData>
      <sheetData sheetId="1" refreshError="1">
        <row r="1">
          <cell r="C1" t="str">
            <v>姓名</v>
          </cell>
          <cell r="D1" t="str">
            <v>岗位代码</v>
          </cell>
        </row>
        <row r="2">
          <cell r="C2" t="str">
            <v>朱宏伟</v>
          </cell>
          <cell r="D2" t="str">
            <v>14230010010001001</v>
          </cell>
        </row>
        <row r="3">
          <cell r="C3" t="str">
            <v>邓超</v>
          </cell>
          <cell r="D3" t="str">
            <v>14230010010001001</v>
          </cell>
        </row>
        <row r="4">
          <cell r="C4" t="str">
            <v>洪瑄</v>
          </cell>
          <cell r="D4" t="str">
            <v>14230010010001001</v>
          </cell>
        </row>
        <row r="5">
          <cell r="C5" t="str">
            <v>吴秀</v>
          </cell>
          <cell r="D5" t="str">
            <v>14230010010001001</v>
          </cell>
        </row>
        <row r="6">
          <cell r="C6" t="str">
            <v>段曼琳</v>
          </cell>
          <cell r="D6" t="str">
            <v>14230010010001001</v>
          </cell>
        </row>
        <row r="7">
          <cell r="C7" t="str">
            <v>吴北州</v>
          </cell>
          <cell r="D7" t="str">
            <v>14230010010001001</v>
          </cell>
        </row>
        <row r="8">
          <cell r="C8" t="str">
            <v>梅思佳</v>
          </cell>
          <cell r="D8" t="str">
            <v>14230010010001001</v>
          </cell>
        </row>
        <row r="9">
          <cell r="C9" t="str">
            <v>王思倩</v>
          </cell>
          <cell r="D9" t="str">
            <v>14230010010001001</v>
          </cell>
        </row>
        <row r="10">
          <cell r="C10" t="str">
            <v>严娜丽</v>
          </cell>
          <cell r="D10" t="str">
            <v>14230010010001001</v>
          </cell>
        </row>
        <row r="11">
          <cell r="C11" t="str">
            <v>高珊</v>
          </cell>
          <cell r="D11" t="str">
            <v>14230010010001001</v>
          </cell>
        </row>
        <row r="12">
          <cell r="C12" t="str">
            <v>聂时杰</v>
          </cell>
          <cell r="D12" t="str">
            <v>14230010010002001</v>
          </cell>
        </row>
        <row r="13">
          <cell r="C13" t="str">
            <v>胡培婕</v>
          </cell>
          <cell r="D13" t="str">
            <v>14230010010002001</v>
          </cell>
        </row>
        <row r="14">
          <cell r="C14" t="str">
            <v>杨晨</v>
          </cell>
          <cell r="D14" t="str">
            <v>14230010010002001</v>
          </cell>
        </row>
        <row r="15">
          <cell r="C15" t="str">
            <v>张若冰</v>
          </cell>
          <cell r="D15" t="str">
            <v>14230010010002001</v>
          </cell>
        </row>
        <row r="16">
          <cell r="C16" t="str">
            <v>严鑫</v>
          </cell>
          <cell r="D16" t="str">
            <v>14230010010002001</v>
          </cell>
        </row>
        <row r="17">
          <cell r="C17" t="str">
            <v>郑柳</v>
          </cell>
          <cell r="D17" t="str">
            <v>14230010010002001</v>
          </cell>
        </row>
        <row r="18">
          <cell r="C18" t="str">
            <v>黄延栋</v>
          </cell>
          <cell r="D18" t="str">
            <v>14230010010002001</v>
          </cell>
        </row>
        <row r="19">
          <cell r="C19" t="str">
            <v>石依利</v>
          </cell>
          <cell r="D19" t="str">
            <v>14230010010002001</v>
          </cell>
        </row>
        <row r="20">
          <cell r="C20" t="str">
            <v>潘越</v>
          </cell>
          <cell r="D20" t="str">
            <v>14230010010003001</v>
          </cell>
        </row>
        <row r="21">
          <cell r="C21" t="str">
            <v>王亦逍</v>
          </cell>
          <cell r="D21" t="str">
            <v>14230010010003001</v>
          </cell>
        </row>
        <row r="22">
          <cell r="C22" t="str">
            <v>桂成</v>
          </cell>
          <cell r="D22" t="str">
            <v>14230010010003001</v>
          </cell>
        </row>
        <row r="23">
          <cell r="C23" t="str">
            <v>石紫轩</v>
          </cell>
          <cell r="D23" t="str">
            <v>14230010010016001</v>
          </cell>
        </row>
        <row r="24">
          <cell r="C24" t="str">
            <v>王鹏辉</v>
          </cell>
          <cell r="D24" t="str">
            <v>14230010010016001</v>
          </cell>
        </row>
        <row r="25">
          <cell r="C25" t="str">
            <v>邓鑫</v>
          </cell>
          <cell r="D25" t="str">
            <v>14230010010016001</v>
          </cell>
        </row>
        <row r="26">
          <cell r="C26" t="str">
            <v>张权明</v>
          </cell>
          <cell r="D26" t="str">
            <v>14230010010016002</v>
          </cell>
        </row>
        <row r="27">
          <cell r="C27" t="str">
            <v>吴优</v>
          </cell>
          <cell r="D27" t="str">
            <v>14230010010016002</v>
          </cell>
        </row>
        <row r="28">
          <cell r="C28" t="str">
            <v>鄢嫄</v>
          </cell>
          <cell r="D28" t="str">
            <v>14230010010016002</v>
          </cell>
        </row>
        <row r="29">
          <cell r="C29" t="str">
            <v>宛茜</v>
          </cell>
          <cell r="D29" t="str">
            <v>14230010010016003</v>
          </cell>
        </row>
        <row r="30">
          <cell r="C30" t="str">
            <v>刘锐</v>
          </cell>
          <cell r="D30" t="str">
            <v>14230010010016003</v>
          </cell>
        </row>
        <row r="31">
          <cell r="C31" t="str">
            <v>万晌</v>
          </cell>
          <cell r="D31" t="str">
            <v>14230010010016003</v>
          </cell>
        </row>
      </sheetData>
      <sheetData sheetId="2" refreshError="1">
        <row r="1">
          <cell r="C1" t="str">
            <v>姓名</v>
          </cell>
          <cell r="D1" t="str">
            <v>岗位代码</v>
          </cell>
        </row>
        <row r="2">
          <cell r="C2" t="str">
            <v>刘启凡</v>
          </cell>
          <cell r="D2" t="str">
            <v>14230010010014001</v>
          </cell>
        </row>
        <row r="3">
          <cell r="C3" t="str">
            <v>彭先孪</v>
          </cell>
          <cell r="D3" t="str">
            <v>14230010010014001</v>
          </cell>
        </row>
        <row r="4">
          <cell r="C4" t="str">
            <v>李丽红</v>
          </cell>
          <cell r="D4" t="str">
            <v>14230010010017001</v>
          </cell>
        </row>
        <row r="5">
          <cell r="C5" t="str">
            <v>陈文洁</v>
          </cell>
          <cell r="D5" t="str">
            <v>14230010010017001</v>
          </cell>
        </row>
        <row r="6">
          <cell r="C6" t="str">
            <v>桂良优</v>
          </cell>
          <cell r="D6" t="str">
            <v>14230010010017001</v>
          </cell>
        </row>
        <row r="7">
          <cell r="C7" t="str">
            <v>黄俊杰</v>
          </cell>
          <cell r="D7" t="str">
            <v>14230010010017001</v>
          </cell>
        </row>
        <row r="8">
          <cell r="C8" t="str">
            <v>刘思燕</v>
          </cell>
          <cell r="D8" t="str">
            <v>14230010010017001</v>
          </cell>
        </row>
        <row r="9">
          <cell r="C9" t="str">
            <v>吴典</v>
          </cell>
          <cell r="D9" t="str">
            <v>14230010010017001</v>
          </cell>
        </row>
        <row r="10">
          <cell r="C10" t="str">
            <v>罗祎</v>
          </cell>
          <cell r="D10" t="str">
            <v>14230010010017001</v>
          </cell>
        </row>
        <row r="11">
          <cell r="C11" t="str">
            <v>吴鑫</v>
          </cell>
          <cell r="D11" t="str">
            <v>14230010010018001</v>
          </cell>
        </row>
        <row r="12">
          <cell r="C12" t="str">
            <v>吴安琪</v>
          </cell>
          <cell r="D12" t="str">
            <v>14230010010018001</v>
          </cell>
        </row>
        <row r="13">
          <cell r="C13" t="str">
            <v>程佳慧</v>
          </cell>
          <cell r="D13" t="str">
            <v>14230010010018001</v>
          </cell>
        </row>
        <row r="14">
          <cell r="C14" t="str">
            <v>黄曼</v>
          </cell>
          <cell r="D14" t="str">
            <v>14230010010019001</v>
          </cell>
        </row>
        <row r="15">
          <cell r="C15" t="str">
            <v>柯釔宏</v>
          </cell>
          <cell r="D15" t="str">
            <v>14230010010019001</v>
          </cell>
        </row>
        <row r="16">
          <cell r="C16" t="str">
            <v>严力</v>
          </cell>
          <cell r="D16" t="str">
            <v>14230010010019001</v>
          </cell>
        </row>
        <row r="17">
          <cell r="C17" t="str">
            <v>张肖瑶</v>
          </cell>
          <cell r="D17" t="str">
            <v>14230010010019001</v>
          </cell>
        </row>
        <row r="18">
          <cell r="C18" t="str">
            <v>程雨馨</v>
          </cell>
          <cell r="D18" t="str">
            <v>14230010010019001</v>
          </cell>
        </row>
        <row r="19">
          <cell r="C19" t="str">
            <v>程庆儒</v>
          </cell>
          <cell r="D19" t="str">
            <v>14230010010019001</v>
          </cell>
        </row>
        <row r="20">
          <cell r="C20" t="str">
            <v>马义宇</v>
          </cell>
          <cell r="D20" t="str">
            <v>14230010010020001</v>
          </cell>
        </row>
        <row r="21">
          <cell r="C21" t="str">
            <v>肖金石</v>
          </cell>
          <cell r="D21" t="str">
            <v>14230010010020001</v>
          </cell>
        </row>
        <row r="22">
          <cell r="C22" t="str">
            <v>熊子桐</v>
          </cell>
          <cell r="D22" t="str">
            <v>14230010010020001</v>
          </cell>
        </row>
        <row r="23">
          <cell r="C23" t="str">
            <v>陈镇江</v>
          </cell>
          <cell r="D23" t="str">
            <v>14230010010020001</v>
          </cell>
        </row>
        <row r="24">
          <cell r="C24" t="str">
            <v>刘旭</v>
          </cell>
          <cell r="D24" t="str">
            <v>14230010010020001</v>
          </cell>
        </row>
        <row r="25">
          <cell r="C25" t="str">
            <v>翁文</v>
          </cell>
          <cell r="D25" t="str">
            <v>14230010010020001</v>
          </cell>
        </row>
        <row r="26">
          <cell r="C26" t="str">
            <v>祝盛强</v>
          </cell>
          <cell r="D26" t="str">
            <v>14230010010021001</v>
          </cell>
        </row>
        <row r="27">
          <cell r="C27" t="str">
            <v>马俊成</v>
          </cell>
          <cell r="D27" t="str">
            <v>14230010010021001</v>
          </cell>
        </row>
        <row r="28">
          <cell r="C28" t="str">
            <v>聂俊阳</v>
          </cell>
          <cell r="D28" t="str">
            <v>14230010010021001</v>
          </cell>
        </row>
        <row r="29">
          <cell r="C29" t="str">
            <v>桂静仪</v>
          </cell>
          <cell r="D29" t="str">
            <v>14230010010021001</v>
          </cell>
        </row>
        <row r="30">
          <cell r="C30" t="str">
            <v>王林涛</v>
          </cell>
          <cell r="D30" t="str">
            <v>14230010010021001</v>
          </cell>
        </row>
        <row r="31">
          <cell r="C31" t="str">
            <v>汪凡</v>
          </cell>
          <cell r="D31" t="str">
            <v>14230010010021001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view="pageBreakPreview" zoomScaleNormal="100" workbookViewId="0">
      <selection activeCell="A1" sqref="A1:O1"/>
    </sheetView>
  </sheetViews>
  <sheetFormatPr defaultColWidth="8.875" defaultRowHeight="13.5"/>
  <cols>
    <col min="1" max="1" width="5.25833333333333" style="5" customWidth="1"/>
    <col min="2" max="2" width="12.625" style="5" customWidth="1"/>
    <col min="3" max="3" width="11.875" style="6" customWidth="1"/>
    <col min="4" max="4" width="11.5" style="5" customWidth="1"/>
    <col min="5" max="5" width="5.375" style="6" customWidth="1"/>
    <col min="6" max="6" width="13" style="7" customWidth="1"/>
    <col min="7" max="7" width="8.875" style="7"/>
    <col min="8" max="8" width="6" style="6" customWidth="1"/>
    <col min="9" max="9" width="7.75833333333333" style="5" customWidth="1"/>
    <col min="10" max="10" width="5.375" style="5" customWidth="1"/>
    <col min="11" max="11" width="7.75" style="8" customWidth="1"/>
    <col min="12" max="12" width="8.125" style="9" customWidth="1"/>
    <col min="13" max="13" width="9.375" style="10" customWidth="1"/>
    <col min="14" max="14" width="7.125" style="11" customWidth="1"/>
    <col min="15" max="15" width="5.875" style="11" customWidth="1"/>
  </cols>
  <sheetData>
    <row r="1" ht="44.25" customHeight="1" spans="1:15">
      <c r="A1" s="12" t="s">
        <v>0</v>
      </c>
      <c r="B1" s="13"/>
      <c r="C1" s="13"/>
      <c r="D1" s="13"/>
      <c r="E1" s="13"/>
      <c r="F1" s="14"/>
      <c r="G1" s="14"/>
      <c r="H1" s="13"/>
      <c r="I1" s="14"/>
      <c r="J1" s="14"/>
      <c r="K1" s="18"/>
      <c r="L1" s="18"/>
      <c r="M1" s="18"/>
      <c r="N1" s="14"/>
      <c r="O1" s="14"/>
    </row>
    <row r="2" s="1" customFormat="1" ht="47.25" customHeight="1" spans="1:15">
      <c r="A2" s="15" t="s">
        <v>1</v>
      </c>
      <c r="B2" s="16" t="s">
        <v>2</v>
      </c>
      <c r="C2" s="17" t="s">
        <v>3</v>
      </c>
      <c r="D2" s="15" t="s">
        <v>4</v>
      </c>
      <c r="E2" s="17" t="s">
        <v>5</v>
      </c>
      <c r="F2" s="16" t="s">
        <v>6</v>
      </c>
      <c r="G2" s="16" t="s">
        <v>7</v>
      </c>
      <c r="H2" s="17" t="s">
        <v>8</v>
      </c>
      <c r="I2" s="15" t="s">
        <v>9</v>
      </c>
      <c r="J2" s="15" t="s">
        <v>10</v>
      </c>
      <c r="K2" s="19" t="s">
        <v>11</v>
      </c>
      <c r="L2" s="20" t="s">
        <v>12</v>
      </c>
      <c r="M2" s="19" t="s">
        <v>13</v>
      </c>
      <c r="N2" s="21" t="s">
        <v>14</v>
      </c>
      <c r="O2" s="21" t="s">
        <v>15</v>
      </c>
    </row>
    <row r="3" s="2" customFormat="1" ht="30" customHeight="1" spans="1:15">
      <c r="A3" s="15">
        <v>1</v>
      </c>
      <c r="B3" s="16" t="s">
        <v>16</v>
      </c>
      <c r="C3" s="17" t="s">
        <v>17</v>
      </c>
      <c r="D3" s="15" t="str">
        <f>VLOOKUP(G3,'[1]第二面试室 '!$C:$D,2,)</f>
        <v>14230010010001001</v>
      </c>
      <c r="E3" s="17">
        <v>3</v>
      </c>
      <c r="F3" s="16" t="s">
        <v>18</v>
      </c>
      <c r="G3" s="16" t="s">
        <v>19</v>
      </c>
      <c r="H3" s="17" t="s">
        <v>20</v>
      </c>
      <c r="I3" s="22">
        <v>73</v>
      </c>
      <c r="J3" s="15">
        <v>3</v>
      </c>
      <c r="K3" s="19">
        <v>76</v>
      </c>
      <c r="L3" s="19">
        <v>79.44</v>
      </c>
      <c r="M3" s="19">
        <f>K3*0.5+L3*0.5</f>
        <v>77.72</v>
      </c>
      <c r="N3" s="15">
        <v>1</v>
      </c>
      <c r="O3" s="15"/>
    </row>
    <row r="4" s="2" customFormat="1" ht="30" customHeight="1" spans="1:15">
      <c r="A4" s="15">
        <v>2</v>
      </c>
      <c r="B4" s="16"/>
      <c r="C4" s="17"/>
      <c r="D4" s="15"/>
      <c r="E4" s="17"/>
      <c r="F4" s="16" t="s">
        <v>21</v>
      </c>
      <c r="G4" s="16" t="s">
        <v>22</v>
      </c>
      <c r="H4" s="17" t="s">
        <v>20</v>
      </c>
      <c r="I4" s="22">
        <v>69</v>
      </c>
      <c r="J4" s="15">
        <v>0</v>
      </c>
      <c r="K4" s="19">
        <v>69</v>
      </c>
      <c r="L4" s="19">
        <v>79.34</v>
      </c>
      <c r="M4" s="19">
        <f>K4*0.5+L4*0.5</f>
        <v>74.17</v>
      </c>
      <c r="N4" s="15">
        <v>2</v>
      </c>
      <c r="O4" s="15"/>
    </row>
    <row r="5" s="2" customFormat="1" ht="30" customHeight="1" spans="1:15">
      <c r="A5" s="15">
        <v>3</v>
      </c>
      <c r="B5" s="16"/>
      <c r="C5" s="17"/>
      <c r="D5" s="15"/>
      <c r="E5" s="17"/>
      <c r="F5" s="16" t="s">
        <v>23</v>
      </c>
      <c r="G5" s="16" t="s">
        <v>24</v>
      </c>
      <c r="H5" s="17" t="s">
        <v>20</v>
      </c>
      <c r="I5" s="22">
        <v>66</v>
      </c>
      <c r="J5" s="15">
        <v>0</v>
      </c>
      <c r="K5" s="19">
        <v>66</v>
      </c>
      <c r="L5" s="19">
        <v>82.08</v>
      </c>
      <c r="M5" s="19">
        <f>K5*0.5+L5*0.5</f>
        <v>74.04</v>
      </c>
      <c r="N5" s="15">
        <v>3</v>
      </c>
      <c r="O5" s="15"/>
    </row>
    <row r="6" s="2" customFormat="1" ht="30" customHeight="1" spans="1:15">
      <c r="A6" s="15">
        <v>4</v>
      </c>
      <c r="B6" s="16"/>
      <c r="C6" s="17"/>
      <c r="D6" s="15"/>
      <c r="E6" s="17"/>
      <c r="F6" s="16" t="s">
        <v>25</v>
      </c>
      <c r="G6" s="16" t="s">
        <v>26</v>
      </c>
      <c r="H6" s="17" t="s">
        <v>27</v>
      </c>
      <c r="I6" s="22">
        <v>67.5</v>
      </c>
      <c r="J6" s="15">
        <v>0</v>
      </c>
      <c r="K6" s="19">
        <v>67.5</v>
      </c>
      <c r="L6" s="19">
        <v>79.52</v>
      </c>
      <c r="M6" s="19">
        <f>K6*0.5+L6*0.5</f>
        <v>73.51</v>
      </c>
      <c r="N6" s="15">
        <v>4</v>
      </c>
      <c r="O6" s="15"/>
    </row>
    <row r="7" s="2" customFormat="1" ht="30" customHeight="1" spans="1:15">
      <c r="A7" s="15">
        <v>5</v>
      </c>
      <c r="B7" s="16"/>
      <c r="C7" s="17"/>
      <c r="D7" s="15"/>
      <c r="E7" s="17"/>
      <c r="F7" s="16" t="s">
        <v>28</v>
      </c>
      <c r="G7" s="16" t="s">
        <v>29</v>
      </c>
      <c r="H7" s="17" t="s">
        <v>27</v>
      </c>
      <c r="I7" s="22">
        <v>64</v>
      </c>
      <c r="J7" s="15">
        <v>0</v>
      </c>
      <c r="K7" s="19">
        <v>64</v>
      </c>
      <c r="L7" s="19">
        <v>82.92</v>
      </c>
      <c r="M7" s="19">
        <f t="shared" ref="M7:M29" si="0">K7*0.5+L7*0.5</f>
        <v>73.46</v>
      </c>
      <c r="N7" s="15">
        <v>5</v>
      </c>
      <c r="O7" s="15"/>
    </row>
    <row r="8" s="2" customFormat="1" ht="30" customHeight="1" spans="1:15">
      <c r="A8" s="15">
        <v>6</v>
      </c>
      <c r="B8" s="16"/>
      <c r="C8" s="17"/>
      <c r="D8" s="15"/>
      <c r="E8" s="17"/>
      <c r="F8" s="16" t="s">
        <v>30</v>
      </c>
      <c r="G8" s="16" t="s">
        <v>31</v>
      </c>
      <c r="H8" s="17" t="s">
        <v>27</v>
      </c>
      <c r="I8" s="22">
        <v>66.5</v>
      </c>
      <c r="J8" s="15">
        <v>0</v>
      </c>
      <c r="K8" s="19">
        <v>66.5</v>
      </c>
      <c r="L8" s="19">
        <v>79.44</v>
      </c>
      <c r="M8" s="19">
        <f t="shared" si="0"/>
        <v>72.97</v>
      </c>
      <c r="N8" s="15">
        <v>6</v>
      </c>
      <c r="O8" s="15"/>
    </row>
    <row r="9" s="2" customFormat="1" ht="30" customHeight="1" spans="1:15">
      <c r="A9" s="15">
        <v>7</v>
      </c>
      <c r="B9" s="16"/>
      <c r="C9" s="17"/>
      <c r="D9" s="15"/>
      <c r="E9" s="17"/>
      <c r="F9" s="16" t="s">
        <v>32</v>
      </c>
      <c r="G9" s="16" t="s">
        <v>33</v>
      </c>
      <c r="H9" s="17" t="s">
        <v>27</v>
      </c>
      <c r="I9" s="22">
        <v>63.5</v>
      </c>
      <c r="J9" s="15">
        <v>3</v>
      </c>
      <c r="K9" s="19">
        <v>66.5</v>
      </c>
      <c r="L9" s="19">
        <v>78.36</v>
      </c>
      <c r="M9" s="19">
        <f t="shared" si="0"/>
        <v>72.43</v>
      </c>
      <c r="N9" s="15">
        <v>7</v>
      </c>
      <c r="O9" s="15"/>
    </row>
    <row r="10" s="2" customFormat="1" ht="30" customHeight="1" spans="1:15">
      <c r="A10" s="15">
        <v>8</v>
      </c>
      <c r="B10" s="16"/>
      <c r="C10" s="17"/>
      <c r="D10" s="15"/>
      <c r="E10" s="17"/>
      <c r="F10" s="16" t="s">
        <v>34</v>
      </c>
      <c r="G10" s="16" t="s">
        <v>35</v>
      </c>
      <c r="H10" s="17" t="s">
        <v>27</v>
      </c>
      <c r="I10" s="22">
        <v>65</v>
      </c>
      <c r="J10" s="15">
        <v>0</v>
      </c>
      <c r="K10" s="19">
        <v>65</v>
      </c>
      <c r="L10" s="19">
        <v>79.64</v>
      </c>
      <c r="M10" s="19">
        <f t="shared" si="0"/>
        <v>72.32</v>
      </c>
      <c r="N10" s="15">
        <v>8</v>
      </c>
      <c r="O10" s="15"/>
    </row>
    <row r="11" s="2" customFormat="1" ht="30" customHeight="1" spans="1:15">
      <c r="A11" s="15">
        <v>9</v>
      </c>
      <c r="B11" s="16"/>
      <c r="C11" s="17"/>
      <c r="D11" s="15"/>
      <c r="E11" s="17"/>
      <c r="F11" s="16" t="s">
        <v>36</v>
      </c>
      <c r="G11" s="16" t="s">
        <v>37</v>
      </c>
      <c r="H11" s="17" t="s">
        <v>27</v>
      </c>
      <c r="I11" s="22">
        <v>66</v>
      </c>
      <c r="J11" s="15">
        <v>0</v>
      </c>
      <c r="K11" s="19">
        <v>66</v>
      </c>
      <c r="L11" s="19">
        <v>77.46</v>
      </c>
      <c r="M11" s="19">
        <f t="shared" si="0"/>
        <v>71.73</v>
      </c>
      <c r="N11" s="15">
        <v>9</v>
      </c>
      <c r="O11" s="15"/>
    </row>
    <row r="12" s="2" customFormat="1" ht="30" customHeight="1" spans="1:15">
      <c r="A12" s="15">
        <v>10</v>
      </c>
      <c r="B12" s="16"/>
      <c r="C12" s="17"/>
      <c r="D12" s="15"/>
      <c r="E12" s="17"/>
      <c r="F12" s="16" t="s">
        <v>38</v>
      </c>
      <c r="G12" s="16" t="s">
        <v>39</v>
      </c>
      <c r="H12" s="17" t="s">
        <v>27</v>
      </c>
      <c r="I12" s="22">
        <v>64</v>
      </c>
      <c r="J12" s="15">
        <v>0</v>
      </c>
      <c r="K12" s="19">
        <v>64</v>
      </c>
      <c r="L12" s="19">
        <v>78.44</v>
      </c>
      <c r="M12" s="19">
        <f t="shared" si="0"/>
        <v>71.22</v>
      </c>
      <c r="N12" s="15">
        <v>10</v>
      </c>
      <c r="O12" s="15"/>
    </row>
    <row r="13" s="2" customFormat="1" ht="30" customHeight="1" spans="1:15">
      <c r="A13" s="15">
        <v>11</v>
      </c>
      <c r="B13" s="16"/>
      <c r="C13" s="17" t="s">
        <v>40</v>
      </c>
      <c r="D13" s="15" t="str">
        <f>VLOOKUP(G13,'[1]第二面试室 '!$C:$D,2,)</f>
        <v>14230010010002001</v>
      </c>
      <c r="E13" s="17">
        <v>2</v>
      </c>
      <c r="F13" s="16" t="s">
        <v>41</v>
      </c>
      <c r="G13" s="16" t="s">
        <v>42</v>
      </c>
      <c r="H13" s="17" t="s">
        <v>20</v>
      </c>
      <c r="I13" s="22">
        <v>65</v>
      </c>
      <c r="J13" s="15">
        <v>0</v>
      </c>
      <c r="K13" s="19">
        <v>65</v>
      </c>
      <c r="L13" s="19">
        <v>78.84</v>
      </c>
      <c r="M13" s="19">
        <f t="shared" si="0"/>
        <v>71.92</v>
      </c>
      <c r="N13" s="15">
        <v>1</v>
      </c>
      <c r="O13" s="15"/>
    </row>
    <row r="14" s="2" customFormat="1" ht="30" customHeight="1" spans="1:15">
      <c r="A14" s="15">
        <v>12</v>
      </c>
      <c r="B14" s="16"/>
      <c r="C14" s="17"/>
      <c r="D14" s="15"/>
      <c r="E14" s="17"/>
      <c r="F14" s="16" t="s">
        <v>43</v>
      </c>
      <c r="G14" s="16" t="s">
        <v>44</v>
      </c>
      <c r="H14" s="17" t="s">
        <v>27</v>
      </c>
      <c r="I14" s="22">
        <v>64.5</v>
      </c>
      <c r="J14" s="15">
        <v>0</v>
      </c>
      <c r="K14" s="19">
        <v>64.5</v>
      </c>
      <c r="L14" s="19">
        <v>79.22</v>
      </c>
      <c r="M14" s="19">
        <f t="shared" si="0"/>
        <v>71.86</v>
      </c>
      <c r="N14" s="15">
        <v>2</v>
      </c>
      <c r="O14" s="15"/>
    </row>
    <row r="15" s="2" customFormat="1" ht="30" customHeight="1" spans="1:15">
      <c r="A15" s="15">
        <v>13</v>
      </c>
      <c r="B15" s="16"/>
      <c r="C15" s="17"/>
      <c r="D15" s="15"/>
      <c r="E15" s="17"/>
      <c r="F15" s="16" t="s">
        <v>45</v>
      </c>
      <c r="G15" s="16" t="s">
        <v>46</v>
      </c>
      <c r="H15" s="17" t="s">
        <v>27</v>
      </c>
      <c r="I15" s="22">
        <v>62</v>
      </c>
      <c r="J15" s="15">
        <v>0</v>
      </c>
      <c r="K15" s="19">
        <v>62</v>
      </c>
      <c r="L15" s="19">
        <v>79.66</v>
      </c>
      <c r="M15" s="19">
        <f t="shared" si="0"/>
        <v>70.83</v>
      </c>
      <c r="N15" s="15">
        <v>3</v>
      </c>
      <c r="O15" s="15"/>
    </row>
    <row r="16" s="2" customFormat="1" ht="30" customHeight="1" spans="1:15">
      <c r="A16" s="15">
        <v>14</v>
      </c>
      <c r="B16" s="16"/>
      <c r="C16" s="17"/>
      <c r="D16" s="15"/>
      <c r="E16" s="17"/>
      <c r="F16" s="16" t="s">
        <v>47</v>
      </c>
      <c r="G16" s="16" t="s">
        <v>48</v>
      </c>
      <c r="H16" s="17" t="s">
        <v>20</v>
      </c>
      <c r="I16" s="22">
        <v>62.5</v>
      </c>
      <c r="J16" s="15">
        <v>0</v>
      </c>
      <c r="K16" s="19">
        <v>62.5</v>
      </c>
      <c r="L16" s="19">
        <v>77.94</v>
      </c>
      <c r="M16" s="19">
        <f t="shared" si="0"/>
        <v>70.22</v>
      </c>
      <c r="N16" s="15">
        <v>4</v>
      </c>
      <c r="O16" s="15"/>
    </row>
    <row r="17" s="2" customFormat="1" ht="30" customHeight="1" spans="1:15">
      <c r="A17" s="15">
        <v>15</v>
      </c>
      <c r="B17" s="16" t="s">
        <v>16</v>
      </c>
      <c r="C17" s="17" t="s">
        <v>40</v>
      </c>
      <c r="D17" s="15" t="str">
        <f>VLOOKUP(G17,'[1]第二面试室 '!$C:$D,2,)</f>
        <v>14230010010002001</v>
      </c>
      <c r="E17" s="17">
        <v>2</v>
      </c>
      <c r="F17" s="16" t="s">
        <v>49</v>
      </c>
      <c r="G17" s="16" t="s">
        <v>50</v>
      </c>
      <c r="H17" s="17" t="s">
        <v>20</v>
      </c>
      <c r="I17" s="22">
        <v>56.5</v>
      </c>
      <c r="J17" s="15">
        <v>3</v>
      </c>
      <c r="K17" s="19">
        <v>59.5</v>
      </c>
      <c r="L17" s="19">
        <v>78.46</v>
      </c>
      <c r="M17" s="19">
        <f t="shared" si="0"/>
        <v>68.98</v>
      </c>
      <c r="N17" s="15">
        <v>5</v>
      </c>
      <c r="O17" s="15"/>
    </row>
    <row r="18" s="2" customFormat="1" ht="30" customHeight="1" spans="1:15">
      <c r="A18" s="15">
        <v>16</v>
      </c>
      <c r="B18" s="16"/>
      <c r="C18" s="17"/>
      <c r="D18" s="15"/>
      <c r="E18" s="17"/>
      <c r="F18" s="16" t="s">
        <v>51</v>
      </c>
      <c r="G18" s="16" t="s">
        <v>52</v>
      </c>
      <c r="H18" s="17" t="s">
        <v>27</v>
      </c>
      <c r="I18" s="22">
        <v>59.5</v>
      </c>
      <c r="J18" s="15">
        <v>0</v>
      </c>
      <c r="K18" s="19">
        <v>59.5</v>
      </c>
      <c r="L18" s="19">
        <v>76.56</v>
      </c>
      <c r="M18" s="19">
        <f t="shared" si="0"/>
        <v>68.03</v>
      </c>
      <c r="N18" s="15">
        <v>6</v>
      </c>
      <c r="O18" s="15"/>
    </row>
    <row r="19" s="2" customFormat="1" ht="30" customHeight="1" spans="1:15">
      <c r="A19" s="15">
        <v>17</v>
      </c>
      <c r="B19" s="16"/>
      <c r="C19" s="17"/>
      <c r="D19" s="15"/>
      <c r="E19" s="17"/>
      <c r="F19" s="16" t="s">
        <v>53</v>
      </c>
      <c r="G19" s="16" t="s">
        <v>54</v>
      </c>
      <c r="H19" s="17" t="s">
        <v>27</v>
      </c>
      <c r="I19" s="22">
        <v>56.5</v>
      </c>
      <c r="J19" s="15">
        <v>3</v>
      </c>
      <c r="K19" s="19">
        <v>59.5</v>
      </c>
      <c r="L19" s="19">
        <v>75.84</v>
      </c>
      <c r="M19" s="19">
        <f t="shared" si="0"/>
        <v>67.67</v>
      </c>
      <c r="N19" s="15">
        <v>7</v>
      </c>
      <c r="O19" s="15"/>
    </row>
    <row r="20" s="2" customFormat="1" ht="30" customHeight="1" spans="1:15">
      <c r="A20" s="15">
        <v>18</v>
      </c>
      <c r="B20" s="16"/>
      <c r="C20" s="17"/>
      <c r="D20" s="15"/>
      <c r="E20" s="17"/>
      <c r="F20" s="16" t="s">
        <v>55</v>
      </c>
      <c r="G20" s="16" t="s">
        <v>56</v>
      </c>
      <c r="H20" s="17" t="s">
        <v>20</v>
      </c>
      <c r="I20" s="22">
        <v>60</v>
      </c>
      <c r="J20" s="15">
        <v>0</v>
      </c>
      <c r="K20" s="19">
        <v>60</v>
      </c>
      <c r="L20" s="19">
        <v>74.64</v>
      </c>
      <c r="M20" s="19">
        <f t="shared" si="0"/>
        <v>67.32</v>
      </c>
      <c r="N20" s="15">
        <v>8</v>
      </c>
      <c r="O20" s="15"/>
    </row>
    <row r="21" s="2" customFormat="1" ht="30" customHeight="1" spans="1:15">
      <c r="A21" s="15">
        <v>19</v>
      </c>
      <c r="B21" s="16"/>
      <c r="C21" s="17" t="s">
        <v>57</v>
      </c>
      <c r="D21" s="15" t="str">
        <f>VLOOKUP(G21,'[1]第二面试室 '!$C:$D,2,)</f>
        <v>14230010010003001</v>
      </c>
      <c r="E21" s="17">
        <v>1</v>
      </c>
      <c r="F21" s="16" t="s">
        <v>58</v>
      </c>
      <c r="G21" s="16" t="s">
        <v>59</v>
      </c>
      <c r="H21" s="17" t="s">
        <v>20</v>
      </c>
      <c r="I21" s="22">
        <v>62.5</v>
      </c>
      <c r="J21" s="15">
        <v>0</v>
      </c>
      <c r="K21" s="19">
        <v>62.5</v>
      </c>
      <c r="L21" s="19">
        <v>79.98</v>
      </c>
      <c r="M21" s="19">
        <f t="shared" si="0"/>
        <v>71.24</v>
      </c>
      <c r="N21" s="15">
        <v>1</v>
      </c>
      <c r="O21" s="15"/>
    </row>
    <row r="22" s="2" customFormat="1" ht="30" customHeight="1" spans="1:15">
      <c r="A22" s="15">
        <v>20</v>
      </c>
      <c r="B22" s="16"/>
      <c r="C22" s="17"/>
      <c r="D22" s="15"/>
      <c r="E22" s="17"/>
      <c r="F22" s="16" t="s">
        <v>60</v>
      </c>
      <c r="G22" s="16" t="s">
        <v>61</v>
      </c>
      <c r="H22" s="17" t="s">
        <v>27</v>
      </c>
      <c r="I22" s="22">
        <v>62</v>
      </c>
      <c r="J22" s="15">
        <v>0</v>
      </c>
      <c r="K22" s="19">
        <v>62</v>
      </c>
      <c r="L22" s="19">
        <v>79</v>
      </c>
      <c r="M22" s="19">
        <f t="shared" si="0"/>
        <v>70.5</v>
      </c>
      <c r="N22" s="15">
        <v>2</v>
      </c>
      <c r="O22" s="15"/>
    </row>
    <row r="23" s="2" customFormat="1" ht="30" customHeight="1" spans="1:15">
      <c r="A23" s="15">
        <v>21</v>
      </c>
      <c r="B23" s="16"/>
      <c r="C23" s="17"/>
      <c r="D23" s="15"/>
      <c r="E23" s="17"/>
      <c r="F23" s="16" t="s">
        <v>62</v>
      </c>
      <c r="G23" s="16" t="s">
        <v>63</v>
      </c>
      <c r="H23" s="17" t="s">
        <v>20</v>
      </c>
      <c r="I23" s="22">
        <v>59.5</v>
      </c>
      <c r="J23" s="15">
        <v>0</v>
      </c>
      <c r="K23" s="19">
        <v>59.5</v>
      </c>
      <c r="L23" s="19">
        <v>76.56</v>
      </c>
      <c r="M23" s="19">
        <f t="shared" si="0"/>
        <v>68.03</v>
      </c>
      <c r="N23" s="15">
        <v>3</v>
      </c>
      <c r="O23" s="15"/>
    </row>
    <row r="24" s="2" customFormat="1" ht="28" customHeight="1" spans="1:15">
      <c r="A24" s="15">
        <v>22</v>
      </c>
      <c r="B24" s="16" t="s">
        <v>64</v>
      </c>
      <c r="C24" s="17" t="s">
        <v>65</v>
      </c>
      <c r="D24" s="15" t="str">
        <f>VLOOKUP(G24,'[1]第一面试室 '!$C:$D,2,0)</f>
        <v>14230010010004001</v>
      </c>
      <c r="E24" s="17">
        <v>1</v>
      </c>
      <c r="F24" s="16" t="s">
        <v>66</v>
      </c>
      <c r="G24" s="16" t="s">
        <v>67</v>
      </c>
      <c r="H24" s="17" t="s">
        <v>20</v>
      </c>
      <c r="I24" s="22">
        <v>56</v>
      </c>
      <c r="J24" s="15">
        <v>0</v>
      </c>
      <c r="K24" s="19">
        <v>56</v>
      </c>
      <c r="L24" s="19">
        <v>84</v>
      </c>
      <c r="M24" s="19">
        <f t="shared" si="0"/>
        <v>70</v>
      </c>
      <c r="N24" s="15">
        <v>1</v>
      </c>
      <c r="O24" s="15"/>
    </row>
    <row r="25" s="2" customFormat="1" ht="28" customHeight="1" spans="1:15">
      <c r="A25" s="15">
        <v>23</v>
      </c>
      <c r="B25" s="16"/>
      <c r="C25" s="17"/>
      <c r="D25" s="15"/>
      <c r="E25" s="17"/>
      <c r="F25" s="16" t="s">
        <v>68</v>
      </c>
      <c r="G25" s="16" t="s">
        <v>69</v>
      </c>
      <c r="H25" s="17" t="s">
        <v>20</v>
      </c>
      <c r="I25" s="22">
        <v>56.5</v>
      </c>
      <c r="J25" s="15">
        <v>0</v>
      </c>
      <c r="K25" s="19">
        <v>56.5</v>
      </c>
      <c r="L25" s="19">
        <v>83.4</v>
      </c>
      <c r="M25" s="19">
        <f t="shared" si="0"/>
        <v>69.95</v>
      </c>
      <c r="N25" s="15">
        <v>2</v>
      </c>
      <c r="O25" s="15"/>
    </row>
    <row r="26" s="3" customFormat="1" ht="28" customHeight="1" spans="1:15">
      <c r="A26" s="15">
        <v>24</v>
      </c>
      <c r="B26" s="16"/>
      <c r="C26" s="17"/>
      <c r="D26" s="15"/>
      <c r="E26" s="17"/>
      <c r="F26" s="16" t="s">
        <v>70</v>
      </c>
      <c r="G26" s="16" t="s">
        <v>71</v>
      </c>
      <c r="H26" s="17" t="s">
        <v>20</v>
      </c>
      <c r="I26" s="22">
        <v>56.5</v>
      </c>
      <c r="J26" s="15">
        <v>0</v>
      </c>
      <c r="K26" s="19">
        <v>56.5</v>
      </c>
      <c r="L26" s="19">
        <v>0</v>
      </c>
      <c r="M26" s="19">
        <f t="shared" si="0"/>
        <v>28.25</v>
      </c>
      <c r="N26" s="15">
        <v>3</v>
      </c>
      <c r="O26" s="15" t="s">
        <v>72</v>
      </c>
    </row>
    <row r="27" s="4" customFormat="1" ht="26" customHeight="1" spans="1:15">
      <c r="A27" s="15">
        <v>25</v>
      </c>
      <c r="B27" s="16"/>
      <c r="C27" s="17" t="s">
        <v>73</v>
      </c>
      <c r="D27" s="15" t="str">
        <f>VLOOKUP(G27,'[1]第一面试室 '!$C:$D,2,0)</f>
        <v>14230010010005001</v>
      </c>
      <c r="E27" s="17">
        <v>1</v>
      </c>
      <c r="F27" s="16" t="s">
        <v>74</v>
      </c>
      <c r="G27" s="16" t="s">
        <v>75</v>
      </c>
      <c r="H27" s="17" t="s">
        <v>27</v>
      </c>
      <c r="I27" s="22">
        <v>63</v>
      </c>
      <c r="J27" s="15">
        <v>0</v>
      </c>
      <c r="K27" s="19">
        <v>63</v>
      </c>
      <c r="L27" s="19">
        <v>82.82</v>
      </c>
      <c r="M27" s="19">
        <f t="shared" si="0"/>
        <v>72.91</v>
      </c>
      <c r="N27" s="15">
        <v>1</v>
      </c>
      <c r="O27" s="15"/>
    </row>
    <row r="28" s="4" customFormat="1" ht="26" customHeight="1" spans="1:15">
      <c r="A28" s="15">
        <v>26</v>
      </c>
      <c r="B28" s="16"/>
      <c r="C28" s="17"/>
      <c r="D28" s="15"/>
      <c r="E28" s="17"/>
      <c r="F28" s="16" t="s">
        <v>76</v>
      </c>
      <c r="G28" s="16" t="s">
        <v>77</v>
      </c>
      <c r="H28" s="17" t="s">
        <v>20</v>
      </c>
      <c r="I28" s="22">
        <v>60</v>
      </c>
      <c r="J28" s="15">
        <v>0</v>
      </c>
      <c r="K28" s="19">
        <v>60</v>
      </c>
      <c r="L28" s="19">
        <v>83.66</v>
      </c>
      <c r="M28" s="19">
        <f t="shared" si="0"/>
        <v>71.83</v>
      </c>
      <c r="N28" s="15">
        <v>2</v>
      </c>
      <c r="O28" s="15"/>
    </row>
    <row r="29" s="2" customFormat="1" ht="26" customHeight="1" spans="1:15">
      <c r="A29" s="15">
        <v>27</v>
      </c>
      <c r="B29" s="16"/>
      <c r="C29" s="17"/>
      <c r="D29" s="15"/>
      <c r="E29" s="17"/>
      <c r="F29" s="16" t="s">
        <v>78</v>
      </c>
      <c r="G29" s="16" t="s">
        <v>79</v>
      </c>
      <c r="H29" s="17" t="s">
        <v>20</v>
      </c>
      <c r="I29" s="22">
        <v>60.5</v>
      </c>
      <c r="J29" s="15">
        <v>0</v>
      </c>
      <c r="K29" s="19">
        <v>60.5</v>
      </c>
      <c r="L29" s="19">
        <v>79.5</v>
      </c>
      <c r="M29" s="19">
        <f t="shared" si="0"/>
        <v>70</v>
      </c>
      <c r="N29" s="15">
        <v>3</v>
      </c>
      <c r="O29" s="15"/>
    </row>
    <row r="30" s="2" customFormat="1" ht="26" customHeight="1" spans="1:15">
      <c r="A30" s="15">
        <v>28</v>
      </c>
      <c r="B30" s="16"/>
      <c r="C30" s="17" t="s">
        <v>73</v>
      </c>
      <c r="D30" s="15" t="str">
        <f>VLOOKUP(G30,'[1]第一面试室 '!$C:$D,2,0)</f>
        <v>14230010010005002</v>
      </c>
      <c r="E30" s="17">
        <v>1</v>
      </c>
      <c r="F30" s="16" t="s">
        <v>80</v>
      </c>
      <c r="G30" s="16" t="s">
        <v>81</v>
      </c>
      <c r="H30" s="17" t="s">
        <v>27</v>
      </c>
      <c r="I30" s="22">
        <v>64.5</v>
      </c>
      <c r="J30" s="15">
        <v>0</v>
      </c>
      <c r="K30" s="19">
        <v>64.5</v>
      </c>
      <c r="L30" s="19">
        <v>84.42</v>
      </c>
      <c r="M30" s="19">
        <f t="shared" ref="M25:M67" si="1">K30*0.5+L30*0.5</f>
        <v>74.46</v>
      </c>
      <c r="N30" s="15">
        <v>1</v>
      </c>
      <c r="O30" s="15"/>
    </row>
    <row r="31" s="2" customFormat="1" ht="26" customHeight="1" spans="1:15">
      <c r="A31" s="15">
        <v>29</v>
      </c>
      <c r="B31" s="16"/>
      <c r="C31" s="17"/>
      <c r="D31" s="15"/>
      <c r="E31" s="17"/>
      <c r="F31" s="16" t="s">
        <v>82</v>
      </c>
      <c r="G31" s="16" t="s">
        <v>83</v>
      </c>
      <c r="H31" s="17" t="s">
        <v>20</v>
      </c>
      <c r="I31" s="22">
        <v>66</v>
      </c>
      <c r="J31" s="15">
        <v>0</v>
      </c>
      <c r="K31" s="19">
        <v>66</v>
      </c>
      <c r="L31" s="19">
        <v>81.52</v>
      </c>
      <c r="M31" s="19">
        <f t="shared" si="1"/>
        <v>73.76</v>
      </c>
      <c r="N31" s="15">
        <v>2</v>
      </c>
      <c r="O31" s="15"/>
    </row>
    <row r="32" s="2" customFormat="1" ht="26" customHeight="1" spans="1:15">
      <c r="A32" s="15">
        <v>30</v>
      </c>
      <c r="B32" s="16"/>
      <c r="C32" s="17"/>
      <c r="D32" s="15"/>
      <c r="E32" s="17"/>
      <c r="F32" s="16" t="s">
        <v>84</v>
      </c>
      <c r="G32" s="16" t="s">
        <v>85</v>
      </c>
      <c r="H32" s="17" t="s">
        <v>20</v>
      </c>
      <c r="I32" s="22">
        <v>64</v>
      </c>
      <c r="J32" s="15">
        <v>0</v>
      </c>
      <c r="K32" s="19">
        <v>64</v>
      </c>
      <c r="L32" s="19">
        <v>83.36</v>
      </c>
      <c r="M32" s="19">
        <f t="shared" si="1"/>
        <v>73.68</v>
      </c>
      <c r="N32" s="15">
        <v>3</v>
      </c>
      <c r="O32" s="15"/>
    </row>
    <row r="33" s="2" customFormat="1" ht="26" customHeight="1" spans="1:15">
      <c r="A33" s="15">
        <v>31</v>
      </c>
      <c r="B33" s="16"/>
      <c r="C33" s="17"/>
      <c r="D33" s="15"/>
      <c r="E33" s="17"/>
      <c r="F33" s="16" t="s">
        <v>86</v>
      </c>
      <c r="G33" s="16" t="s">
        <v>87</v>
      </c>
      <c r="H33" s="17" t="s">
        <v>20</v>
      </c>
      <c r="I33" s="22">
        <v>64</v>
      </c>
      <c r="J33" s="15">
        <v>0</v>
      </c>
      <c r="K33" s="19">
        <v>64</v>
      </c>
      <c r="L33" s="19">
        <v>81.64</v>
      </c>
      <c r="M33" s="19">
        <f t="shared" si="1"/>
        <v>72.82</v>
      </c>
      <c r="N33" s="15">
        <v>4</v>
      </c>
      <c r="O33" s="15"/>
    </row>
    <row r="34" s="2" customFormat="1" ht="30" customHeight="1" spans="1:15">
      <c r="A34" s="15">
        <v>32</v>
      </c>
      <c r="B34" s="16" t="s">
        <v>64</v>
      </c>
      <c r="C34" s="17" t="s">
        <v>88</v>
      </c>
      <c r="D34" s="15" t="str">
        <f>VLOOKUP(G34,'[1]第一面试室 '!$C:$D,2,0)</f>
        <v>14230010010006001</v>
      </c>
      <c r="E34" s="17">
        <v>1</v>
      </c>
      <c r="F34" s="16" t="s">
        <v>89</v>
      </c>
      <c r="G34" s="16" t="s">
        <v>90</v>
      </c>
      <c r="H34" s="17" t="s">
        <v>20</v>
      </c>
      <c r="I34" s="22">
        <v>67</v>
      </c>
      <c r="J34" s="15">
        <v>0</v>
      </c>
      <c r="K34" s="19">
        <v>67</v>
      </c>
      <c r="L34" s="19">
        <v>83.6</v>
      </c>
      <c r="M34" s="19">
        <f t="shared" si="1"/>
        <v>75.3</v>
      </c>
      <c r="N34" s="15">
        <v>1</v>
      </c>
      <c r="O34" s="15"/>
    </row>
    <row r="35" s="2" customFormat="1" ht="30" customHeight="1" spans="1:15">
      <c r="A35" s="15">
        <v>33</v>
      </c>
      <c r="B35" s="16"/>
      <c r="C35" s="17"/>
      <c r="D35" s="15"/>
      <c r="E35" s="17"/>
      <c r="F35" s="16" t="s">
        <v>91</v>
      </c>
      <c r="G35" s="16" t="s">
        <v>92</v>
      </c>
      <c r="H35" s="17" t="s">
        <v>20</v>
      </c>
      <c r="I35" s="22">
        <v>65</v>
      </c>
      <c r="J35" s="15">
        <v>0</v>
      </c>
      <c r="K35" s="19">
        <v>65</v>
      </c>
      <c r="L35" s="19">
        <v>84.2</v>
      </c>
      <c r="M35" s="19">
        <f t="shared" si="1"/>
        <v>74.6</v>
      </c>
      <c r="N35" s="15">
        <v>2</v>
      </c>
      <c r="O35" s="15"/>
    </row>
    <row r="36" s="2" customFormat="1" ht="30" customHeight="1" spans="1:15">
      <c r="A36" s="15">
        <v>34</v>
      </c>
      <c r="B36" s="16"/>
      <c r="C36" s="17"/>
      <c r="D36" s="15"/>
      <c r="E36" s="17"/>
      <c r="F36" s="16" t="s">
        <v>93</v>
      </c>
      <c r="G36" s="16" t="s">
        <v>94</v>
      </c>
      <c r="H36" s="17" t="s">
        <v>20</v>
      </c>
      <c r="I36" s="22">
        <v>66</v>
      </c>
      <c r="J36" s="15">
        <v>0</v>
      </c>
      <c r="K36" s="19">
        <v>66</v>
      </c>
      <c r="L36" s="19">
        <v>78.22</v>
      </c>
      <c r="M36" s="19">
        <f t="shared" si="1"/>
        <v>72.11</v>
      </c>
      <c r="N36" s="15">
        <v>3</v>
      </c>
      <c r="O36" s="15"/>
    </row>
    <row r="37" s="2" customFormat="1" ht="30" customHeight="1" spans="1:15">
      <c r="A37" s="15">
        <v>35</v>
      </c>
      <c r="B37" s="16" t="s">
        <v>95</v>
      </c>
      <c r="C37" s="17" t="s">
        <v>96</v>
      </c>
      <c r="D37" s="15" t="str">
        <f>VLOOKUP(G37,'[1]第一面试室 '!$C:$D,2,0)</f>
        <v>14230010010007001</v>
      </c>
      <c r="E37" s="17">
        <v>1</v>
      </c>
      <c r="F37" s="16" t="s">
        <v>97</v>
      </c>
      <c r="G37" s="16" t="s">
        <v>98</v>
      </c>
      <c r="H37" s="17" t="s">
        <v>20</v>
      </c>
      <c r="I37" s="22">
        <v>64</v>
      </c>
      <c r="J37" s="15">
        <v>0</v>
      </c>
      <c r="K37" s="19">
        <v>64</v>
      </c>
      <c r="L37" s="19">
        <v>83.5</v>
      </c>
      <c r="M37" s="19">
        <f t="shared" si="1"/>
        <v>73.75</v>
      </c>
      <c r="N37" s="15">
        <v>1</v>
      </c>
      <c r="O37" s="15"/>
    </row>
    <row r="38" s="2" customFormat="1" ht="30" customHeight="1" spans="1:15">
      <c r="A38" s="15">
        <v>36</v>
      </c>
      <c r="B38" s="16"/>
      <c r="C38" s="17"/>
      <c r="D38" s="15"/>
      <c r="E38" s="17"/>
      <c r="F38" s="16" t="s">
        <v>99</v>
      </c>
      <c r="G38" s="16" t="s">
        <v>100</v>
      </c>
      <c r="H38" s="17" t="s">
        <v>20</v>
      </c>
      <c r="I38" s="22">
        <v>58.5</v>
      </c>
      <c r="J38" s="15">
        <v>0</v>
      </c>
      <c r="K38" s="19">
        <v>58.5</v>
      </c>
      <c r="L38" s="19">
        <v>84.96</v>
      </c>
      <c r="M38" s="19">
        <f t="shared" si="1"/>
        <v>71.73</v>
      </c>
      <c r="N38" s="15">
        <v>2</v>
      </c>
      <c r="O38" s="15"/>
    </row>
    <row r="39" s="2" customFormat="1" ht="30" customHeight="1" spans="1:15">
      <c r="A39" s="15">
        <v>37</v>
      </c>
      <c r="B39" s="16"/>
      <c r="C39" s="17"/>
      <c r="D39" s="15"/>
      <c r="E39" s="17"/>
      <c r="F39" s="16" t="s">
        <v>101</v>
      </c>
      <c r="G39" s="16" t="s">
        <v>102</v>
      </c>
      <c r="H39" s="17" t="s">
        <v>20</v>
      </c>
      <c r="I39" s="22">
        <v>61.5</v>
      </c>
      <c r="J39" s="15">
        <v>0</v>
      </c>
      <c r="K39" s="19">
        <v>61.5</v>
      </c>
      <c r="L39" s="19">
        <v>80.16</v>
      </c>
      <c r="M39" s="19">
        <f t="shared" si="1"/>
        <v>70.83</v>
      </c>
      <c r="N39" s="15">
        <v>3</v>
      </c>
      <c r="O39" s="15"/>
    </row>
    <row r="40" s="2" customFormat="1" ht="30" customHeight="1" spans="1:15">
      <c r="A40" s="15">
        <v>38</v>
      </c>
      <c r="B40" s="16"/>
      <c r="C40" s="17"/>
      <c r="D40" s="15"/>
      <c r="E40" s="17"/>
      <c r="F40" s="16" t="s">
        <v>103</v>
      </c>
      <c r="G40" s="16" t="s">
        <v>104</v>
      </c>
      <c r="H40" s="17" t="s">
        <v>20</v>
      </c>
      <c r="I40" s="22">
        <v>58.5</v>
      </c>
      <c r="J40" s="15">
        <v>0</v>
      </c>
      <c r="K40" s="19">
        <v>58.5</v>
      </c>
      <c r="L40" s="19">
        <v>79</v>
      </c>
      <c r="M40" s="19">
        <f t="shared" si="1"/>
        <v>68.75</v>
      </c>
      <c r="N40" s="15">
        <v>4</v>
      </c>
      <c r="O40" s="15"/>
    </row>
    <row r="41" s="2" customFormat="1" ht="30" customHeight="1" spans="1:15">
      <c r="A41" s="15">
        <v>39</v>
      </c>
      <c r="B41" s="16"/>
      <c r="C41" s="17" t="s">
        <v>105</v>
      </c>
      <c r="D41" s="15" t="str">
        <f>VLOOKUP(G41,'[1]第一面试室 '!$C:$D,2,0)</f>
        <v>14230010010008001</v>
      </c>
      <c r="E41" s="17">
        <v>1</v>
      </c>
      <c r="F41" s="16" t="s">
        <v>106</v>
      </c>
      <c r="G41" s="16" t="s">
        <v>107</v>
      </c>
      <c r="H41" s="17" t="s">
        <v>27</v>
      </c>
      <c r="I41" s="22">
        <v>65</v>
      </c>
      <c r="J41" s="15">
        <v>0</v>
      </c>
      <c r="K41" s="19">
        <v>65</v>
      </c>
      <c r="L41" s="19">
        <v>84.96</v>
      </c>
      <c r="M41" s="19">
        <f t="shared" si="1"/>
        <v>74.98</v>
      </c>
      <c r="N41" s="15">
        <v>1</v>
      </c>
      <c r="O41" s="15"/>
    </row>
    <row r="42" s="2" customFormat="1" ht="30" customHeight="1" spans="1:15">
      <c r="A42" s="15">
        <v>40</v>
      </c>
      <c r="B42" s="16"/>
      <c r="C42" s="17"/>
      <c r="D42" s="15"/>
      <c r="E42" s="17"/>
      <c r="F42" s="16" t="s">
        <v>108</v>
      </c>
      <c r="G42" s="16" t="s">
        <v>109</v>
      </c>
      <c r="H42" s="17" t="s">
        <v>27</v>
      </c>
      <c r="I42" s="22">
        <v>65.5</v>
      </c>
      <c r="J42" s="15">
        <v>0</v>
      </c>
      <c r="K42" s="19">
        <v>65.5</v>
      </c>
      <c r="L42" s="19">
        <v>82.14</v>
      </c>
      <c r="M42" s="19">
        <f t="shared" si="1"/>
        <v>73.82</v>
      </c>
      <c r="N42" s="15">
        <v>2</v>
      </c>
      <c r="O42" s="15"/>
    </row>
    <row r="43" s="2" customFormat="1" ht="30" customHeight="1" spans="1:15">
      <c r="A43" s="15">
        <v>41</v>
      </c>
      <c r="B43" s="16"/>
      <c r="C43" s="17"/>
      <c r="D43" s="15"/>
      <c r="E43" s="17"/>
      <c r="F43" s="16" t="s">
        <v>110</v>
      </c>
      <c r="G43" s="16" t="s">
        <v>111</v>
      </c>
      <c r="H43" s="17" t="s">
        <v>27</v>
      </c>
      <c r="I43" s="22">
        <v>64.5</v>
      </c>
      <c r="J43" s="15">
        <v>0</v>
      </c>
      <c r="K43" s="19">
        <v>64.5</v>
      </c>
      <c r="L43" s="19">
        <v>81.02</v>
      </c>
      <c r="M43" s="19">
        <f t="shared" si="1"/>
        <v>72.76</v>
      </c>
      <c r="N43" s="15">
        <v>3</v>
      </c>
      <c r="O43" s="15"/>
    </row>
    <row r="44" s="2" customFormat="1" ht="30" customHeight="1" spans="1:15">
      <c r="A44" s="15">
        <v>42</v>
      </c>
      <c r="B44" s="16"/>
      <c r="C44" s="17" t="s">
        <v>112</v>
      </c>
      <c r="D44" s="15" t="str">
        <f>VLOOKUP(G44,'[1]第一面试室 '!$C:$D,2,0)</f>
        <v>14230010010009001</v>
      </c>
      <c r="E44" s="17">
        <v>1</v>
      </c>
      <c r="F44" s="16" t="s">
        <v>113</v>
      </c>
      <c r="G44" s="16" t="s">
        <v>114</v>
      </c>
      <c r="H44" s="17" t="s">
        <v>27</v>
      </c>
      <c r="I44" s="22">
        <v>65</v>
      </c>
      <c r="J44" s="15">
        <v>0</v>
      </c>
      <c r="K44" s="19">
        <v>65</v>
      </c>
      <c r="L44" s="19">
        <v>83.96</v>
      </c>
      <c r="M44" s="19">
        <f t="shared" si="1"/>
        <v>74.48</v>
      </c>
      <c r="N44" s="15">
        <v>1</v>
      </c>
      <c r="O44" s="15"/>
    </row>
    <row r="45" s="2" customFormat="1" ht="30" customHeight="1" spans="1:15">
      <c r="A45" s="15">
        <v>43</v>
      </c>
      <c r="B45" s="16"/>
      <c r="C45" s="17"/>
      <c r="D45" s="15"/>
      <c r="E45" s="17"/>
      <c r="F45" s="16" t="s">
        <v>115</v>
      </c>
      <c r="G45" s="16" t="s">
        <v>116</v>
      </c>
      <c r="H45" s="17" t="s">
        <v>20</v>
      </c>
      <c r="I45" s="22">
        <v>60.5</v>
      </c>
      <c r="J45" s="15">
        <v>0</v>
      </c>
      <c r="K45" s="19">
        <v>60.5</v>
      </c>
      <c r="L45" s="19">
        <v>81.94</v>
      </c>
      <c r="M45" s="19">
        <f t="shared" si="1"/>
        <v>71.22</v>
      </c>
      <c r="N45" s="15">
        <v>2</v>
      </c>
      <c r="O45" s="15"/>
    </row>
    <row r="46" s="2" customFormat="1" ht="30" customHeight="1" spans="1:15">
      <c r="A46" s="15">
        <v>44</v>
      </c>
      <c r="B46" s="16"/>
      <c r="C46" s="17"/>
      <c r="D46" s="15"/>
      <c r="E46" s="17"/>
      <c r="F46" s="16" t="s">
        <v>117</v>
      </c>
      <c r="G46" s="16" t="s">
        <v>118</v>
      </c>
      <c r="H46" s="17" t="s">
        <v>20</v>
      </c>
      <c r="I46" s="22">
        <v>59</v>
      </c>
      <c r="J46" s="15">
        <v>0</v>
      </c>
      <c r="K46" s="19">
        <v>59</v>
      </c>
      <c r="L46" s="19">
        <v>81.8</v>
      </c>
      <c r="M46" s="19">
        <f t="shared" si="1"/>
        <v>70.4</v>
      </c>
      <c r="N46" s="15">
        <v>3</v>
      </c>
      <c r="O46" s="15"/>
    </row>
    <row r="47" s="3" customFormat="1" ht="30" customHeight="1" spans="1:15">
      <c r="A47" s="15">
        <v>45</v>
      </c>
      <c r="B47" s="16"/>
      <c r="C47" s="17"/>
      <c r="D47" s="15"/>
      <c r="E47" s="17"/>
      <c r="F47" s="16" t="s">
        <v>119</v>
      </c>
      <c r="G47" s="16" t="s">
        <v>120</v>
      </c>
      <c r="H47" s="17" t="s">
        <v>20</v>
      </c>
      <c r="I47" s="22">
        <v>59</v>
      </c>
      <c r="J47" s="15">
        <v>0</v>
      </c>
      <c r="K47" s="19">
        <v>59</v>
      </c>
      <c r="L47" s="19">
        <v>0</v>
      </c>
      <c r="M47" s="19">
        <f t="shared" si="1"/>
        <v>29.5</v>
      </c>
      <c r="N47" s="15">
        <v>4</v>
      </c>
      <c r="O47" s="15" t="s">
        <v>72</v>
      </c>
    </row>
    <row r="48" s="2" customFormat="1" ht="30" customHeight="1" spans="1:15">
      <c r="A48" s="15">
        <v>46</v>
      </c>
      <c r="B48" s="16" t="s">
        <v>121</v>
      </c>
      <c r="C48" s="17" t="s">
        <v>122</v>
      </c>
      <c r="D48" s="15" t="str">
        <f>VLOOKUP(G48,'[1]第一面试室 '!$C:$D,2,0)</f>
        <v>14230010010010001</v>
      </c>
      <c r="E48" s="17">
        <v>1</v>
      </c>
      <c r="F48" s="16" t="s">
        <v>123</v>
      </c>
      <c r="G48" s="16" t="s">
        <v>124</v>
      </c>
      <c r="H48" s="17" t="s">
        <v>27</v>
      </c>
      <c r="I48" s="22">
        <v>54</v>
      </c>
      <c r="J48" s="15">
        <v>0</v>
      </c>
      <c r="K48" s="19">
        <v>54</v>
      </c>
      <c r="L48" s="19">
        <v>78.5</v>
      </c>
      <c r="M48" s="19">
        <f t="shared" si="1"/>
        <v>66.25</v>
      </c>
      <c r="N48" s="15">
        <v>1</v>
      </c>
      <c r="O48" s="15"/>
    </row>
    <row r="49" s="2" customFormat="1" ht="30" customHeight="1" spans="1:15">
      <c r="A49" s="15">
        <v>47</v>
      </c>
      <c r="B49" s="16"/>
      <c r="C49" s="17" t="s">
        <v>125</v>
      </c>
      <c r="D49" s="15" t="str">
        <f>VLOOKUP(G49,'[1]第一面试室 '!$C:$D,2,0)</f>
        <v>14230010010011001</v>
      </c>
      <c r="E49" s="17">
        <v>1</v>
      </c>
      <c r="F49" s="16" t="s">
        <v>126</v>
      </c>
      <c r="G49" s="16" t="s">
        <v>127</v>
      </c>
      <c r="H49" s="17" t="s">
        <v>27</v>
      </c>
      <c r="I49" s="22">
        <v>52</v>
      </c>
      <c r="J49" s="15">
        <v>0</v>
      </c>
      <c r="K49" s="19">
        <v>52</v>
      </c>
      <c r="L49" s="19">
        <v>80.76</v>
      </c>
      <c r="M49" s="19">
        <f t="shared" si="1"/>
        <v>66.38</v>
      </c>
      <c r="N49" s="15">
        <v>1</v>
      </c>
      <c r="O49" s="15"/>
    </row>
    <row r="50" s="2" customFormat="1" ht="30" customHeight="1" spans="1:15">
      <c r="A50" s="15">
        <v>48</v>
      </c>
      <c r="B50" s="16" t="s">
        <v>121</v>
      </c>
      <c r="C50" s="17" t="s">
        <v>128</v>
      </c>
      <c r="D50" s="15" t="str">
        <f>VLOOKUP(G50,'[1]第一面试室 '!$C:$D,2,0)</f>
        <v>14230010010012001</v>
      </c>
      <c r="E50" s="17">
        <v>1</v>
      </c>
      <c r="F50" s="16" t="s">
        <v>129</v>
      </c>
      <c r="G50" s="16" t="s">
        <v>130</v>
      </c>
      <c r="H50" s="17" t="s">
        <v>20</v>
      </c>
      <c r="I50" s="22">
        <v>48.5</v>
      </c>
      <c r="J50" s="15">
        <v>0</v>
      </c>
      <c r="K50" s="19">
        <v>48.5</v>
      </c>
      <c r="L50" s="19">
        <v>82.6</v>
      </c>
      <c r="M50" s="19">
        <f t="shared" si="1"/>
        <v>65.55</v>
      </c>
      <c r="N50" s="15">
        <v>1</v>
      </c>
      <c r="O50" s="15"/>
    </row>
    <row r="51" s="2" customFormat="1" ht="30" customHeight="1" spans="1:15">
      <c r="A51" s="15">
        <v>49</v>
      </c>
      <c r="B51" s="16"/>
      <c r="C51" s="17" t="s">
        <v>131</v>
      </c>
      <c r="D51" s="15" t="str">
        <f>VLOOKUP(G51,'[1]第一面试室 '!$C:$D,2,0)</f>
        <v>14230010010013001</v>
      </c>
      <c r="E51" s="17">
        <v>1</v>
      </c>
      <c r="F51" s="16" t="s">
        <v>132</v>
      </c>
      <c r="G51" s="16" t="s">
        <v>133</v>
      </c>
      <c r="H51" s="17" t="s">
        <v>20</v>
      </c>
      <c r="I51" s="22">
        <v>51.5</v>
      </c>
      <c r="J51" s="15">
        <v>0</v>
      </c>
      <c r="K51" s="19">
        <v>51.5</v>
      </c>
      <c r="L51" s="19">
        <v>81.5</v>
      </c>
      <c r="M51" s="19">
        <f t="shared" si="1"/>
        <v>66.5</v>
      </c>
      <c r="N51" s="15">
        <v>1</v>
      </c>
      <c r="O51" s="15"/>
    </row>
    <row r="52" s="2" customFormat="1" ht="30" customHeight="1" spans="1:15">
      <c r="A52" s="15">
        <v>50</v>
      </c>
      <c r="B52" s="16"/>
      <c r="C52" s="17" t="s">
        <v>134</v>
      </c>
      <c r="D52" s="15" t="str">
        <f>VLOOKUP(G52,[1]第三面试室!$C:$D,2,0)</f>
        <v>14230010010014001</v>
      </c>
      <c r="E52" s="17">
        <v>1</v>
      </c>
      <c r="F52" s="16" t="s">
        <v>135</v>
      </c>
      <c r="G52" s="16" t="s">
        <v>136</v>
      </c>
      <c r="H52" s="17" t="s">
        <v>20</v>
      </c>
      <c r="I52" s="22">
        <v>67.5</v>
      </c>
      <c r="J52" s="15">
        <v>0</v>
      </c>
      <c r="K52" s="19">
        <v>67.5</v>
      </c>
      <c r="L52" s="19">
        <v>77.52</v>
      </c>
      <c r="M52" s="19">
        <f t="shared" si="1"/>
        <v>72.51</v>
      </c>
      <c r="N52" s="15">
        <v>1</v>
      </c>
      <c r="O52" s="15"/>
    </row>
    <row r="53" s="3" customFormat="1" ht="30" customHeight="1" spans="1:15">
      <c r="A53" s="15">
        <v>51</v>
      </c>
      <c r="B53" s="16"/>
      <c r="C53" s="17"/>
      <c r="D53" s="15"/>
      <c r="E53" s="17"/>
      <c r="F53" s="16" t="s">
        <v>137</v>
      </c>
      <c r="G53" s="16" t="s">
        <v>138</v>
      </c>
      <c r="H53" s="17" t="s">
        <v>27</v>
      </c>
      <c r="I53" s="22">
        <v>50</v>
      </c>
      <c r="J53" s="15">
        <v>0</v>
      </c>
      <c r="K53" s="19">
        <v>50</v>
      </c>
      <c r="L53" s="19">
        <v>0</v>
      </c>
      <c r="M53" s="19">
        <f t="shared" si="1"/>
        <v>25</v>
      </c>
      <c r="N53" s="15">
        <v>2</v>
      </c>
      <c r="O53" s="15" t="s">
        <v>72</v>
      </c>
    </row>
    <row r="54" s="2" customFormat="1" ht="30" customHeight="1" spans="1:15">
      <c r="A54" s="15">
        <v>52</v>
      </c>
      <c r="B54" s="16"/>
      <c r="C54" s="17" t="s">
        <v>139</v>
      </c>
      <c r="D54" s="15" t="str">
        <f>VLOOKUP(G54,'[1]第一面试室 '!$C:$D,2,0)</f>
        <v>14230010010015001</v>
      </c>
      <c r="E54" s="17">
        <v>1</v>
      </c>
      <c r="F54" s="16" t="s">
        <v>140</v>
      </c>
      <c r="G54" s="16" t="s">
        <v>141</v>
      </c>
      <c r="H54" s="17" t="s">
        <v>20</v>
      </c>
      <c r="I54" s="22">
        <v>50.5</v>
      </c>
      <c r="J54" s="15">
        <v>0</v>
      </c>
      <c r="K54" s="19">
        <v>50.5</v>
      </c>
      <c r="L54" s="19">
        <v>78.16</v>
      </c>
      <c r="M54" s="19">
        <f t="shared" si="1"/>
        <v>64.33</v>
      </c>
      <c r="N54" s="15">
        <v>1</v>
      </c>
      <c r="O54" s="15"/>
    </row>
    <row r="55" s="2" customFormat="1" ht="30" customHeight="1" spans="1:15">
      <c r="A55" s="15">
        <v>53</v>
      </c>
      <c r="B55" s="16" t="s">
        <v>142</v>
      </c>
      <c r="C55" s="17" t="s">
        <v>143</v>
      </c>
      <c r="D55" s="15" t="str">
        <f>VLOOKUP(G55,'[1]第二面试室 '!$C:$D,2,)</f>
        <v>14230010010016001</v>
      </c>
      <c r="E55" s="17">
        <v>1</v>
      </c>
      <c r="F55" s="16" t="s">
        <v>144</v>
      </c>
      <c r="G55" s="16" t="s">
        <v>145</v>
      </c>
      <c r="H55" s="17" t="s">
        <v>27</v>
      </c>
      <c r="I55" s="22">
        <v>66</v>
      </c>
      <c r="J55" s="15">
        <v>0</v>
      </c>
      <c r="K55" s="19">
        <v>66</v>
      </c>
      <c r="L55" s="19">
        <v>80.78</v>
      </c>
      <c r="M55" s="19">
        <f t="shared" si="1"/>
        <v>73.39</v>
      </c>
      <c r="N55" s="15">
        <v>1</v>
      </c>
      <c r="O55" s="15"/>
    </row>
    <row r="56" s="2" customFormat="1" ht="30" customHeight="1" spans="1:15">
      <c r="A56" s="15">
        <v>54</v>
      </c>
      <c r="B56" s="16"/>
      <c r="C56" s="17"/>
      <c r="D56" s="15"/>
      <c r="E56" s="17"/>
      <c r="F56" s="16" t="s">
        <v>146</v>
      </c>
      <c r="G56" s="16" t="s">
        <v>147</v>
      </c>
      <c r="H56" s="17" t="s">
        <v>27</v>
      </c>
      <c r="I56" s="22">
        <v>61</v>
      </c>
      <c r="J56" s="15">
        <v>0</v>
      </c>
      <c r="K56" s="19">
        <v>61</v>
      </c>
      <c r="L56" s="19">
        <v>77.28</v>
      </c>
      <c r="M56" s="19">
        <f t="shared" si="1"/>
        <v>69.14</v>
      </c>
      <c r="N56" s="15">
        <v>2</v>
      </c>
      <c r="O56" s="15"/>
    </row>
    <row r="57" s="2" customFormat="1" ht="30" customHeight="1" spans="1:15">
      <c r="A57" s="15">
        <v>55</v>
      </c>
      <c r="B57" s="16"/>
      <c r="C57" s="17"/>
      <c r="D57" s="15"/>
      <c r="E57" s="17"/>
      <c r="F57" s="16" t="s">
        <v>148</v>
      </c>
      <c r="G57" s="16" t="s">
        <v>149</v>
      </c>
      <c r="H57" s="17" t="s">
        <v>27</v>
      </c>
      <c r="I57" s="22">
        <v>60.5</v>
      </c>
      <c r="J57" s="15">
        <v>0</v>
      </c>
      <c r="K57" s="19">
        <v>60.5</v>
      </c>
      <c r="L57" s="19">
        <v>75.8</v>
      </c>
      <c r="M57" s="19">
        <f t="shared" si="1"/>
        <v>68.15</v>
      </c>
      <c r="N57" s="15">
        <v>3</v>
      </c>
      <c r="O57" s="15"/>
    </row>
    <row r="58" s="2" customFormat="1" ht="30" customHeight="1" spans="1:15">
      <c r="A58" s="15">
        <v>56</v>
      </c>
      <c r="B58" s="16"/>
      <c r="C58" s="17" t="s">
        <v>143</v>
      </c>
      <c r="D58" s="15" t="str">
        <f>VLOOKUP(G58,'[1]第二面试室 '!$C:$D,2,)</f>
        <v>14230010010016002</v>
      </c>
      <c r="E58" s="17">
        <v>1</v>
      </c>
      <c r="F58" s="16" t="s">
        <v>150</v>
      </c>
      <c r="G58" s="16" t="s">
        <v>151</v>
      </c>
      <c r="H58" s="17" t="s">
        <v>20</v>
      </c>
      <c r="I58" s="22">
        <v>65</v>
      </c>
      <c r="J58" s="15">
        <v>0</v>
      </c>
      <c r="K58" s="19">
        <v>65</v>
      </c>
      <c r="L58" s="19">
        <v>75.88</v>
      </c>
      <c r="M58" s="19">
        <f t="shared" si="1"/>
        <v>70.44</v>
      </c>
      <c r="N58" s="15">
        <v>1</v>
      </c>
      <c r="O58" s="15"/>
    </row>
    <row r="59" s="2" customFormat="1" ht="30" customHeight="1" spans="1:15">
      <c r="A59" s="15">
        <v>57</v>
      </c>
      <c r="B59" s="16"/>
      <c r="C59" s="17"/>
      <c r="D59" s="15"/>
      <c r="E59" s="17"/>
      <c r="F59" s="16" t="s">
        <v>152</v>
      </c>
      <c r="G59" s="16" t="s">
        <v>153</v>
      </c>
      <c r="H59" s="17" t="s">
        <v>20</v>
      </c>
      <c r="I59" s="22">
        <v>61.5</v>
      </c>
      <c r="J59" s="15">
        <v>0</v>
      </c>
      <c r="K59" s="19">
        <v>61.5</v>
      </c>
      <c r="L59" s="19">
        <v>78.14</v>
      </c>
      <c r="M59" s="19">
        <f t="shared" si="1"/>
        <v>69.82</v>
      </c>
      <c r="N59" s="15">
        <v>2</v>
      </c>
      <c r="O59" s="15"/>
    </row>
    <row r="60" s="2" customFormat="1" ht="30" customHeight="1" spans="1:15">
      <c r="A60" s="15">
        <v>58</v>
      </c>
      <c r="B60" s="16"/>
      <c r="C60" s="17"/>
      <c r="D60" s="15"/>
      <c r="E60" s="17"/>
      <c r="F60" s="16" t="s">
        <v>154</v>
      </c>
      <c r="G60" s="16" t="s">
        <v>155</v>
      </c>
      <c r="H60" s="17" t="s">
        <v>27</v>
      </c>
      <c r="I60" s="22">
        <v>60</v>
      </c>
      <c r="J60" s="15">
        <v>0</v>
      </c>
      <c r="K60" s="19">
        <v>60</v>
      </c>
      <c r="L60" s="19">
        <v>78.08</v>
      </c>
      <c r="M60" s="19">
        <f t="shared" si="1"/>
        <v>69.04</v>
      </c>
      <c r="N60" s="15">
        <v>3</v>
      </c>
      <c r="O60" s="15"/>
    </row>
    <row r="61" s="2" customFormat="1" ht="30" customHeight="1" spans="1:15">
      <c r="A61" s="15">
        <v>59</v>
      </c>
      <c r="B61" s="16"/>
      <c r="C61" s="17" t="s">
        <v>143</v>
      </c>
      <c r="D61" s="15" t="str">
        <f>VLOOKUP(G61,'[1]第二面试室 '!$C:$D,2,)</f>
        <v>14230010010016003</v>
      </c>
      <c r="E61" s="17">
        <v>1</v>
      </c>
      <c r="F61" s="16" t="s">
        <v>156</v>
      </c>
      <c r="G61" s="16" t="s">
        <v>157</v>
      </c>
      <c r="H61" s="17" t="s">
        <v>27</v>
      </c>
      <c r="I61" s="22">
        <v>69</v>
      </c>
      <c r="J61" s="15">
        <v>0</v>
      </c>
      <c r="K61" s="19">
        <v>69</v>
      </c>
      <c r="L61" s="19">
        <v>81.24</v>
      </c>
      <c r="M61" s="19">
        <f t="shared" si="1"/>
        <v>75.12</v>
      </c>
      <c r="N61" s="15">
        <v>1</v>
      </c>
      <c r="O61" s="15"/>
    </row>
    <row r="62" s="2" customFormat="1" ht="30" customHeight="1" spans="1:15">
      <c r="A62" s="15">
        <v>60</v>
      </c>
      <c r="B62" s="16"/>
      <c r="C62" s="17"/>
      <c r="D62" s="15"/>
      <c r="E62" s="17"/>
      <c r="F62" s="16" t="s">
        <v>158</v>
      </c>
      <c r="G62" s="16" t="s">
        <v>159</v>
      </c>
      <c r="H62" s="17" t="s">
        <v>20</v>
      </c>
      <c r="I62" s="22">
        <v>66</v>
      </c>
      <c r="J62" s="15">
        <v>0</v>
      </c>
      <c r="K62" s="19">
        <v>66</v>
      </c>
      <c r="L62" s="19">
        <v>81.96</v>
      </c>
      <c r="M62" s="19">
        <f t="shared" si="1"/>
        <v>73.98</v>
      </c>
      <c r="N62" s="15">
        <v>2</v>
      </c>
      <c r="O62" s="15"/>
    </row>
    <row r="63" s="2" customFormat="1" ht="30" customHeight="1" spans="1:15">
      <c r="A63" s="15">
        <v>61</v>
      </c>
      <c r="B63" s="16"/>
      <c r="C63" s="17"/>
      <c r="D63" s="15"/>
      <c r="E63" s="17"/>
      <c r="F63" s="16" t="s">
        <v>160</v>
      </c>
      <c r="G63" s="16" t="s">
        <v>161</v>
      </c>
      <c r="H63" s="17" t="s">
        <v>20</v>
      </c>
      <c r="I63" s="22">
        <v>66</v>
      </c>
      <c r="J63" s="15">
        <v>0</v>
      </c>
      <c r="K63" s="19">
        <v>66</v>
      </c>
      <c r="L63" s="19">
        <v>77.32</v>
      </c>
      <c r="M63" s="19">
        <f t="shared" si="1"/>
        <v>71.66</v>
      </c>
      <c r="N63" s="15">
        <v>3</v>
      </c>
      <c r="O63" s="15"/>
    </row>
    <row r="64" s="2" customFormat="1" ht="30" customHeight="1" spans="1:15">
      <c r="A64" s="15">
        <v>62</v>
      </c>
      <c r="B64" s="16" t="s">
        <v>142</v>
      </c>
      <c r="C64" s="17" t="s">
        <v>162</v>
      </c>
      <c r="D64" s="15" t="str">
        <f>VLOOKUP(G64,[1]第三面试室!$C:$D,2,0)</f>
        <v>14230010010017001</v>
      </c>
      <c r="E64" s="17">
        <v>2</v>
      </c>
      <c r="F64" s="16" t="s">
        <v>163</v>
      </c>
      <c r="G64" s="16" t="s">
        <v>164</v>
      </c>
      <c r="H64" s="17" t="s">
        <v>27</v>
      </c>
      <c r="I64" s="22">
        <v>68</v>
      </c>
      <c r="J64" s="15">
        <v>3</v>
      </c>
      <c r="K64" s="19">
        <v>71</v>
      </c>
      <c r="L64" s="19">
        <v>78.66</v>
      </c>
      <c r="M64" s="19">
        <f t="shared" si="1"/>
        <v>74.83</v>
      </c>
      <c r="N64" s="15">
        <v>1</v>
      </c>
      <c r="O64" s="15"/>
    </row>
    <row r="65" s="2" customFormat="1" ht="30" customHeight="1" spans="1:15">
      <c r="A65" s="15">
        <v>63</v>
      </c>
      <c r="B65" s="16"/>
      <c r="C65" s="17"/>
      <c r="D65" s="15"/>
      <c r="E65" s="17"/>
      <c r="F65" s="16" t="s">
        <v>165</v>
      </c>
      <c r="G65" s="16" t="s">
        <v>166</v>
      </c>
      <c r="H65" s="17" t="s">
        <v>20</v>
      </c>
      <c r="I65" s="22">
        <v>66</v>
      </c>
      <c r="J65" s="15">
        <v>0</v>
      </c>
      <c r="K65" s="19">
        <v>66</v>
      </c>
      <c r="L65" s="19">
        <v>80.68</v>
      </c>
      <c r="M65" s="19">
        <f t="shared" si="1"/>
        <v>73.34</v>
      </c>
      <c r="N65" s="15">
        <v>2</v>
      </c>
      <c r="O65" s="15"/>
    </row>
    <row r="66" s="2" customFormat="1" ht="30" customHeight="1" spans="1:15">
      <c r="A66" s="15">
        <v>64</v>
      </c>
      <c r="B66" s="16" t="s">
        <v>142</v>
      </c>
      <c r="C66" s="17" t="s">
        <v>162</v>
      </c>
      <c r="D66" s="15" t="str">
        <f>VLOOKUP(G66,[1]第三面试室!$C:$D,2,0)</f>
        <v>14230010010017001</v>
      </c>
      <c r="E66" s="17">
        <v>2</v>
      </c>
      <c r="F66" s="16" t="s">
        <v>167</v>
      </c>
      <c r="G66" s="16" t="s">
        <v>168</v>
      </c>
      <c r="H66" s="17" t="s">
        <v>27</v>
      </c>
      <c r="I66" s="22">
        <v>68</v>
      </c>
      <c r="J66" s="15">
        <v>0</v>
      </c>
      <c r="K66" s="19">
        <v>68</v>
      </c>
      <c r="L66" s="19">
        <v>78.66</v>
      </c>
      <c r="M66" s="19">
        <f t="shared" si="1"/>
        <v>73.33</v>
      </c>
      <c r="N66" s="15">
        <v>3</v>
      </c>
      <c r="O66" s="15"/>
    </row>
    <row r="67" s="2" customFormat="1" ht="30" customHeight="1" spans="1:15">
      <c r="A67" s="15">
        <v>65</v>
      </c>
      <c r="B67" s="16"/>
      <c r="C67" s="17"/>
      <c r="D67" s="15"/>
      <c r="E67" s="17"/>
      <c r="F67" s="16" t="s">
        <v>169</v>
      </c>
      <c r="G67" s="16" t="s">
        <v>170</v>
      </c>
      <c r="H67" s="17" t="s">
        <v>20</v>
      </c>
      <c r="I67" s="22">
        <v>65.5</v>
      </c>
      <c r="J67" s="15">
        <v>0</v>
      </c>
      <c r="K67" s="19">
        <v>65.5</v>
      </c>
      <c r="L67" s="19">
        <v>80.54</v>
      </c>
      <c r="M67" s="19">
        <f t="shared" si="1"/>
        <v>73.02</v>
      </c>
      <c r="N67" s="15">
        <v>4</v>
      </c>
      <c r="O67" s="15"/>
    </row>
    <row r="68" s="2" customFormat="1" ht="30" customHeight="1" spans="1:15">
      <c r="A68" s="15">
        <v>66</v>
      </c>
      <c r="B68" s="16"/>
      <c r="C68" s="17"/>
      <c r="D68" s="15"/>
      <c r="E68" s="17"/>
      <c r="F68" s="16" t="s">
        <v>171</v>
      </c>
      <c r="G68" s="16" t="s">
        <v>172</v>
      </c>
      <c r="H68" s="17" t="s">
        <v>27</v>
      </c>
      <c r="I68" s="22">
        <v>61.5</v>
      </c>
      <c r="J68" s="15">
        <v>0</v>
      </c>
      <c r="K68" s="19">
        <v>61.5</v>
      </c>
      <c r="L68" s="19">
        <v>80.84</v>
      </c>
      <c r="M68" s="19">
        <f t="shared" ref="M68:M91" si="2">K68*0.5+L68*0.5</f>
        <v>71.17</v>
      </c>
      <c r="N68" s="15">
        <v>5</v>
      </c>
      <c r="O68" s="15"/>
    </row>
    <row r="69" s="2" customFormat="1" ht="30" customHeight="1" spans="1:15">
      <c r="A69" s="15">
        <v>67</v>
      </c>
      <c r="B69" s="16"/>
      <c r="C69" s="17"/>
      <c r="D69" s="15"/>
      <c r="E69" s="17"/>
      <c r="F69" s="16" t="s">
        <v>173</v>
      </c>
      <c r="G69" s="16" t="s">
        <v>174</v>
      </c>
      <c r="H69" s="17" t="s">
        <v>27</v>
      </c>
      <c r="I69" s="22">
        <v>60</v>
      </c>
      <c r="J69" s="15">
        <v>0</v>
      </c>
      <c r="K69" s="19">
        <v>60</v>
      </c>
      <c r="L69" s="19">
        <v>78.8</v>
      </c>
      <c r="M69" s="19">
        <f t="shared" si="2"/>
        <v>69.4</v>
      </c>
      <c r="N69" s="15">
        <v>6</v>
      </c>
      <c r="O69" s="15"/>
    </row>
    <row r="70" s="2" customFormat="1" ht="30" customHeight="1" spans="1:15">
      <c r="A70" s="15">
        <v>68</v>
      </c>
      <c r="B70" s="16"/>
      <c r="C70" s="17"/>
      <c r="D70" s="15"/>
      <c r="E70" s="17"/>
      <c r="F70" s="16" t="s">
        <v>175</v>
      </c>
      <c r="G70" s="16" t="s">
        <v>176</v>
      </c>
      <c r="H70" s="17" t="s">
        <v>20</v>
      </c>
      <c r="I70" s="22">
        <v>60</v>
      </c>
      <c r="J70" s="15">
        <v>0</v>
      </c>
      <c r="K70" s="19">
        <v>60</v>
      </c>
      <c r="L70" s="19">
        <v>76.32</v>
      </c>
      <c r="M70" s="19">
        <f t="shared" si="2"/>
        <v>68.16</v>
      </c>
      <c r="N70" s="15">
        <v>7</v>
      </c>
      <c r="O70" s="15"/>
    </row>
    <row r="71" s="2" customFormat="1" ht="30" customHeight="1" spans="1:15">
      <c r="A71" s="15">
        <v>69</v>
      </c>
      <c r="B71" s="16"/>
      <c r="C71" s="17" t="s">
        <v>177</v>
      </c>
      <c r="D71" s="15" t="str">
        <f>VLOOKUP(G71,[1]第三面试室!$C:$D,2,0)</f>
        <v>14230010010018001</v>
      </c>
      <c r="E71" s="17">
        <v>1</v>
      </c>
      <c r="F71" s="16" t="s">
        <v>178</v>
      </c>
      <c r="G71" s="16" t="s">
        <v>179</v>
      </c>
      <c r="H71" s="17" t="s">
        <v>20</v>
      </c>
      <c r="I71" s="22">
        <v>65.5</v>
      </c>
      <c r="J71" s="15">
        <v>0</v>
      </c>
      <c r="K71" s="19">
        <v>65.5</v>
      </c>
      <c r="L71" s="19">
        <v>80.5</v>
      </c>
      <c r="M71" s="19">
        <f t="shared" si="2"/>
        <v>73</v>
      </c>
      <c r="N71" s="15">
        <v>1</v>
      </c>
      <c r="O71" s="15"/>
    </row>
    <row r="72" s="2" customFormat="1" ht="30" customHeight="1" spans="1:15">
      <c r="A72" s="15">
        <v>70</v>
      </c>
      <c r="B72" s="16"/>
      <c r="C72" s="17"/>
      <c r="D72" s="15"/>
      <c r="E72" s="17"/>
      <c r="F72" s="16" t="s">
        <v>180</v>
      </c>
      <c r="G72" s="16" t="s">
        <v>181</v>
      </c>
      <c r="H72" s="17" t="s">
        <v>27</v>
      </c>
      <c r="I72" s="22">
        <v>65.5</v>
      </c>
      <c r="J72" s="15">
        <v>0</v>
      </c>
      <c r="K72" s="19">
        <v>65.5</v>
      </c>
      <c r="L72" s="19">
        <v>79.54</v>
      </c>
      <c r="M72" s="19">
        <f t="shared" si="2"/>
        <v>72.52</v>
      </c>
      <c r="N72" s="15">
        <v>2</v>
      </c>
      <c r="O72" s="15"/>
    </row>
    <row r="73" s="2" customFormat="1" ht="30" customHeight="1" spans="1:15">
      <c r="A73" s="15">
        <v>71</v>
      </c>
      <c r="B73" s="16"/>
      <c r="C73" s="17"/>
      <c r="D73" s="15"/>
      <c r="E73" s="17"/>
      <c r="F73" s="16" t="s">
        <v>182</v>
      </c>
      <c r="G73" s="16" t="s">
        <v>183</v>
      </c>
      <c r="H73" s="17" t="s">
        <v>27</v>
      </c>
      <c r="I73" s="22">
        <v>61.5</v>
      </c>
      <c r="J73" s="15">
        <v>3</v>
      </c>
      <c r="K73" s="19">
        <v>64.5</v>
      </c>
      <c r="L73" s="19">
        <v>78.66</v>
      </c>
      <c r="M73" s="19">
        <f t="shared" si="2"/>
        <v>71.58</v>
      </c>
      <c r="N73" s="15">
        <v>3</v>
      </c>
      <c r="O73" s="15"/>
    </row>
    <row r="74" s="2" customFormat="1" ht="30" customHeight="1" spans="1:15">
      <c r="A74" s="15">
        <v>72</v>
      </c>
      <c r="B74" s="16"/>
      <c r="C74" s="17" t="s">
        <v>184</v>
      </c>
      <c r="D74" s="15" t="str">
        <f>VLOOKUP(G74,[1]第三面试室!$C:$D,2,0)</f>
        <v>14230010010019001</v>
      </c>
      <c r="E74" s="17">
        <v>2</v>
      </c>
      <c r="F74" s="16" t="s">
        <v>185</v>
      </c>
      <c r="G74" s="16" t="s">
        <v>186</v>
      </c>
      <c r="H74" s="17" t="s">
        <v>27</v>
      </c>
      <c r="I74" s="22">
        <v>64</v>
      </c>
      <c r="J74" s="15">
        <v>0</v>
      </c>
      <c r="K74" s="19">
        <v>64</v>
      </c>
      <c r="L74" s="19">
        <v>80.3</v>
      </c>
      <c r="M74" s="19">
        <f t="shared" si="2"/>
        <v>72.15</v>
      </c>
      <c r="N74" s="15">
        <v>1</v>
      </c>
      <c r="O74" s="15"/>
    </row>
    <row r="75" s="2" customFormat="1" ht="30" customHeight="1" spans="1:15">
      <c r="A75" s="15">
        <v>73</v>
      </c>
      <c r="B75" s="16"/>
      <c r="C75" s="17"/>
      <c r="D75" s="15"/>
      <c r="E75" s="17"/>
      <c r="F75" s="16" t="s">
        <v>187</v>
      </c>
      <c r="G75" s="16" t="s">
        <v>188</v>
      </c>
      <c r="H75" s="17" t="s">
        <v>20</v>
      </c>
      <c r="I75" s="22">
        <v>57</v>
      </c>
      <c r="J75" s="15">
        <v>0</v>
      </c>
      <c r="K75" s="19">
        <v>57</v>
      </c>
      <c r="L75" s="19">
        <v>86</v>
      </c>
      <c r="M75" s="19">
        <f t="shared" si="2"/>
        <v>71.5</v>
      </c>
      <c r="N75" s="15">
        <v>2</v>
      </c>
      <c r="O75" s="15"/>
    </row>
    <row r="76" s="2" customFormat="1" ht="30" customHeight="1" spans="1:15">
      <c r="A76" s="15">
        <v>74</v>
      </c>
      <c r="B76" s="16"/>
      <c r="C76" s="17"/>
      <c r="D76" s="15"/>
      <c r="E76" s="17"/>
      <c r="F76" s="16" t="s">
        <v>189</v>
      </c>
      <c r="G76" s="16" t="s">
        <v>190</v>
      </c>
      <c r="H76" s="17" t="s">
        <v>27</v>
      </c>
      <c r="I76" s="22">
        <v>56</v>
      </c>
      <c r="J76" s="15">
        <v>3</v>
      </c>
      <c r="K76" s="19">
        <v>59</v>
      </c>
      <c r="L76" s="19">
        <v>83.48</v>
      </c>
      <c r="M76" s="19">
        <f t="shared" si="2"/>
        <v>71.24</v>
      </c>
      <c r="N76" s="15">
        <v>3</v>
      </c>
      <c r="O76" s="15"/>
    </row>
    <row r="77" s="2" customFormat="1" ht="30" customHeight="1" spans="1:15">
      <c r="A77" s="15">
        <v>75</v>
      </c>
      <c r="B77" s="16"/>
      <c r="C77" s="17"/>
      <c r="D77" s="15"/>
      <c r="E77" s="17"/>
      <c r="F77" s="16" t="s">
        <v>191</v>
      </c>
      <c r="G77" s="16" t="s">
        <v>192</v>
      </c>
      <c r="H77" s="17" t="s">
        <v>20</v>
      </c>
      <c r="I77" s="22">
        <v>60</v>
      </c>
      <c r="J77" s="15">
        <v>0</v>
      </c>
      <c r="K77" s="19">
        <v>60</v>
      </c>
      <c r="L77" s="19">
        <v>80.76</v>
      </c>
      <c r="M77" s="19">
        <f t="shared" si="2"/>
        <v>70.38</v>
      </c>
      <c r="N77" s="15">
        <v>4</v>
      </c>
      <c r="O77" s="15"/>
    </row>
    <row r="78" s="2" customFormat="1" ht="30" customHeight="1" spans="1:15">
      <c r="A78" s="15">
        <v>76</v>
      </c>
      <c r="B78" s="16"/>
      <c r="C78" s="17"/>
      <c r="D78" s="15"/>
      <c r="E78" s="17"/>
      <c r="F78" s="16" t="s">
        <v>193</v>
      </c>
      <c r="G78" s="16" t="s">
        <v>194</v>
      </c>
      <c r="H78" s="17" t="s">
        <v>20</v>
      </c>
      <c r="I78" s="22">
        <v>60</v>
      </c>
      <c r="J78" s="15">
        <v>0</v>
      </c>
      <c r="K78" s="19">
        <v>60</v>
      </c>
      <c r="L78" s="19">
        <v>79.82</v>
      </c>
      <c r="M78" s="19">
        <f t="shared" si="2"/>
        <v>69.91</v>
      </c>
      <c r="N78" s="15">
        <v>5</v>
      </c>
      <c r="O78" s="15"/>
    </row>
    <row r="79" s="3" customFormat="1" ht="30" customHeight="1" spans="1:15">
      <c r="A79" s="15">
        <v>77</v>
      </c>
      <c r="B79" s="16"/>
      <c r="C79" s="17"/>
      <c r="D79" s="15"/>
      <c r="E79" s="17"/>
      <c r="F79" s="16" t="s">
        <v>195</v>
      </c>
      <c r="G79" s="16" t="s">
        <v>196</v>
      </c>
      <c r="H79" s="17" t="s">
        <v>27</v>
      </c>
      <c r="I79" s="22">
        <v>58.5</v>
      </c>
      <c r="J79" s="15">
        <v>0</v>
      </c>
      <c r="K79" s="19">
        <v>58.5</v>
      </c>
      <c r="L79" s="19">
        <v>0</v>
      </c>
      <c r="M79" s="19">
        <f t="shared" si="2"/>
        <v>29.25</v>
      </c>
      <c r="N79" s="15">
        <v>6</v>
      </c>
      <c r="O79" s="15" t="s">
        <v>72</v>
      </c>
    </row>
    <row r="80" s="2" customFormat="1" ht="30" customHeight="1" spans="1:15">
      <c r="A80" s="15">
        <v>78</v>
      </c>
      <c r="B80" s="16"/>
      <c r="C80" s="17" t="s">
        <v>197</v>
      </c>
      <c r="D80" s="15" t="str">
        <f>VLOOKUP(G80,[1]第三面试室!$C:$D,2,0)</f>
        <v>14230010010020001</v>
      </c>
      <c r="E80" s="17">
        <v>2</v>
      </c>
      <c r="F80" s="16" t="s">
        <v>198</v>
      </c>
      <c r="G80" s="16" t="s">
        <v>199</v>
      </c>
      <c r="H80" s="17" t="s">
        <v>20</v>
      </c>
      <c r="I80" s="22">
        <v>68</v>
      </c>
      <c r="J80" s="15">
        <v>0</v>
      </c>
      <c r="K80" s="19">
        <v>68</v>
      </c>
      <c r="L80" s="19">
        <v>80.02</v>
      </c>
      <c r="M80" s="19">
        <f t="shared" si="2"/>
        <v>74.01</v>
      </c>
      <c r="N80" s="15">
        <v>1</v>
      </c>
      <c r="O80" s="15"/>
    </row>
    <row r="81" s="2" customFormat="1" ht="30" customHeight="1" spans="1:15">
      <c r="A81" s="15">
        <v>79</v>
      </c>
      <c r="B81" s="16"/>
      <c r="C81" s="17"/>
      <c r="D81" s="15"/>
      <c r="E81" s="17"/>
      <c r="F81" s="16" t="s">
        <v>200</v>
      </c>
      <c r="G81" s="16" t="s">
        <v>201</v>
      </c>
      <c r="H81" s="17" t="s">
        <v>20</v>
      </c>
      <c r="I81" s="22">
        <v>65</v>
      </c>
      <c r="J81" s="15">
        <v>0</v>
      </c>
      <c r="K81" s="19">
        <v>65</v>
      </c>
      <c r="L81" s="19">
        <v>78.68</v>
      </c>
      <c r="M81" s="19">
        <f t="shared" si="2"/>
        <v>71.84</v>
      </c>
      <c r="N81" s="15">
        <v>2</v>
      </c>
      <c r="O81" s="15"/>
    </row>
    <row r="82" s="2" customFormat="1" ht="30" customHeight="1" spans="1:15">
      <c r="A82" s="15">
        <v>80</v>
      </c>
      <c r="B82" s="16" t="s">
        <v>142</v>
      </c>
      <c r="C82" s="17" t="s">
        <v>197</v>
      </c>
      <c r="D82" s="15" t="str">
        <f>VLOOKUP(G82,[1]第三面试室!$C:$D,2,0)</f>
        <v>14230010010020001</v>
      </c>
      <c r="E82" s="17">
        <v>2</v>
      </c>
      <c r="F82" s="16" t="s">
        <v>202</v>
      </c>
      <c r="G82" s="16" t="s">
        <v>203</v>
      </c>
      <c r="H82" s="17" t="s">
        <v>20</v>
      </c>
      <c r="I82" s="22">
        <v>60</v>
      </c>
      <c r="J82" s="15">
        <v>0</v>
      </c>
      <c r="K82" s="19">
        <v>60</v>
      </c>
      <c r="L82" s="19">
        <v>79.1</v>
      </c>
      <c r="M82" s="19">
        <f t="shared" si="2"/>
        <v>69.55</v>
      </c>
      <c r="N82" s="15">
        <v>3</v>
      </c>
      <c r="O82" s="15"/>
    </row>
    <row r="83" s="2" customFormat="1" ht="30" customHeight="1" spans="1:15">
      <c r="A83" s="15">
        <v>81</v>
      </c>
      <c r="B83" s="16"/>
      <c r="C83" s="17"/>
      <c r="D83" s="15"/>
      <c r="E83" s="17"/>
      <c r="F83" s="16" t="s">
        <v>204</v>
      </c>
      <c r="G83" s="16" t="s">
        <v>205</v>
      </c>
      <c r="H83" s="17" t="s">
        <v>27</v>
      </c>
      <c r="I83" s="22">
        <v>58.5</v>
      </c>
      <c r="J83" s="15">
        <v>0</v>
      </c>
      <c r="K83" s="19">
        <v>58.5</v>
      </c>
      <c r="L83" s="19">
        <v>79.84</v>
      </c>
      <c r="M83" s="19">
        <f t="shared" si="2"/>
        <v>69.17</v>
      </c>
      <c r="N83" s="15">
        <v>4</v>
      </c>
      <c r="O83" s="15"/>
    </row>
    <row r="84" s="2" customFormat="1" ht="30" customHeight="1" spans="1:15">
      <c r="A84" s="15">
        <v>82</v>
      </c>
      <c r="B84" s="16"/>
      <c r="C84" s="17"/>
      <c r="D84" s="15"/>
      <c r="E84" s="17"/>
      <c r="F84" s="16" t="s">
        <v>206</v>
      </c>
      <c r="G84" s="16" t="s">
        <v>207</v>
      </c>
      <c r="H84" s="17" t="s">
        <v>20</v>
      </c>
      <c r="I84" s="22">
        <v>60</v>
      </c>
      <c r="J84" s="15">
        <v>0</v>
      </c>
      <c r="K84" s="19">
        <v>60</v>
      </c>
      <c r="L84" s="19">
        <v>78.14</v>
      </c>
      <c r="M84" s="19">
        <f t="shared" si="2"/>
        <v>69.07</v>
      </c>
      <c r="N84" s="15">
        <v>5</v>
      </c>
      <c r="O84" s="15"/>
    </row>
    <row r="85" s="2" customFormat="1" ht="30" customHeight="1" spans="1:15">
      <c r="A85" s="15">
        <v>83</v>
      </c>
      <c r="B85" s="16"/>
      <c r="C85" s="17"/>
      <c r="D85" s="15"/>
      <c r="E85" s="17"/>
      <c r="F85" s="16" t="s">
        <v>208</v>
      </c>
      <c r="G85" s="16" t="s">
        <v>209</v>
      </c>
      <c r="H85" s="17" t="s">
        <v>27</v>
      </c>
      <c r="I85" s="22">
        <v>59.5</v>
      </c>
      <c r="J85" s="15">
        <v>0</v>
      </c>
      <c r="K85" s="19">
        <v>59.5</v>
      </c>
      <c r="L85" s="19">
        <v>77</v>
      </c>
      <c r="M85" s="19">
        <f t="shared" si="2"/>
        <v>68.25</v>
      </c>
      <c r="N85" s="15">
        <v>6</v>
      </c>
      <c r="O85" s="15"/>
    </row>
    <row r="86" s="2" customFormat="1" ht="30" customHeight="1" spans="1:15">
      <c r="A86" s="15">
        <v>84</v>
      </c>
      <c r="B86" s="16"/>
      <c r="C86" s="17" t="s">
        <v>210</v>
      </c>
      <c r="D86" s="15" t="str">
        <f>VLOOKUP(G86,[1]第三面试室!$C:$D,2,0)</f>
        <v>14230010010021001</v>
      </c>
      <c r="E86" s="17">
        <v>2</v>
      </c>
      <c r="F86" s="16" t="s">
        <v>211</v>
      </c>
      <c r="G86" s="16" t="s">
        <v>212</v>
      </c>
      <c r="H86" s="17" t="s">
        <v>20</v>
      </c>
      <c r="I86" s="22">
        <v>62</v>
      </c>
      <c r="J86" s="15">
        <v>0</v>
      </c>
      <c r="K86" s="19">
        <v>62</v>
      </c>
      <c r="L86" s="19">
        <v>84.34</v>
      </c>
      <c r="M86" s="19">
        <f t="shared" si="2"/>
        <v>73.17</v>
      </c>
      <c r="N86" s="15">
        <v>1</v>
      </c>
      <c r="O86" s="15"/>
    </row>
    <row r="87" s="2" customFormat="1" ht="30" customHeight="1" spans="1:15">
      <c r="A87" s="15">
        <v>85</v>
      </c>
      <c r="B87" s="16"/>
      <c r="C87" s="17"/>
      <c r="D87" s="15"/>
      <c r="E87" s="17"/>
      <c r="F87" s="16" t="s">
        <v>213</v>
      </c>
      <c r="G87" s="16" t="s">
        <v>214</v>
      </c>
      <c r="H87" s="17" t="s">
        <v>27</v>
      </c>
      <c r="I87" s="22">
        <v>58.5</v>
      </c>
      <c r="J87" s="15">
        <v>0</v>
      </c>
      <c r="K87" s="19">
        <v>58.5</v>
      </c>
      <c r="L87" s="19">
        <v>81.36</v>
      </c>
      <c r="M87" s="19">
        <f t="shared" si="2"/>
        <v>69.93</v>
      </c>
      <c r="N87" s="15">
        <v>2</v>
      </c>
      <c r="O87" s="15"/>
    </row>
    <row r="88" s="2" customFormat="1" ht="30" customHeight="1" spans="1:15">
      <c r="A88" s="15">
        <v>86</v>
      </c>
      <c r="B88" s="16"/>
      <c r="C88" s="17"/>
      <c r="D88" s="15"/>
      <c r="E88" s="17"/>
      <c r="F88" s="16" t="s">
        <v>215</v>
      </c>
      <c r="G88" s="16" t="s">
        <v>216</v>
      </c>
      <c r="H88" s="17" t="s">
        <v>20</v>
      </c>
      <c r="I88" s="22">
        <v>59</v>
      </c>
      <c r="J88" s="15">
        <v>0</v>
      </c>
      <c r="K88" s="19">
        <v>59</v>
      </c>
      <c r="L88" s="19">
        <v>80.12</v>
      </c>
      <c r="M88" s="19">
        <f t="shared" si="2"/>
        <v>69.56</v>
      </c>
      <c r="N88" s="15">
        <v>3</v>
      </c>
      <c r="O88" s="15"/>
    </row>
    <row r="89" s="2" customFormat="1" ht="30" customHeight="1" spans="1:15">
      <c r="A89" s="15">
        <v>87</v>
      </c>
      <c r="B89" s="16"/>
      <c r="C89" s="17"/>
      <c r="D89" s="15"/>
      <c r="E89" s="17"/>
      <c r="F89" s="16" t="s">
        <v>217</v>
      </c>
      <c r="G89" s="16" t="s">
        <v>218</v>
      </c>
      <c r="H89" s="17" t="s">
        <v>20</v>
      </c>
      <c r="I89" s="22">
        <v>58.5</v>
      </c>
      <c r="J89" s="15">
        <v>0</v>
      </c>
      <c r="K89" s="19">
        <v>58.5</v>
      </c>
      <c r="L89" s="19">
        <v>78.7</v>
      </c>
      <c r="M89" s="19">
        <f t="shared" si="2"/>
        <v>68.6</v>
      </c>
      <c r="N89" s="15">
        <v>4</v>
      </c>
      <c r="O89" s="15"/>
    </row>
    <row r="90" s="2" customFormat="1" ht="30" customHeight="1" spans="1:15">
      <c r="A90" s="15">
        <v>88</v>
      </c>
      <c r="B90" s="16"/>
      <c r="C90" s="17"/>
      <c r="D90" s="15"/>
      <c r="E90" s="17"/>
      <c r="F90" s="16" t="s">
        <v>219</v>
      </c>
      <c r="G90" s="16" t="s">
        <v>220</v>
      </c>
      <c r="H90" s="17" t="s">
        <v>20</v>
      </c>
      <c r="I90" s="22">
        <v>58.5</v>
      </c>
      <c r="J90" s="15">
        <v>0</v>
      </c>
      <c r="K90" s="19">
        <v>58.5</v>
      </c>
      <c r="L90" s="19">
        <v>77.64</v>
      </c>
      <c r="M90" s="19">
        <f t="shared" si="2"/>
        <v>68.07</v>
      </c>
      <c r="N90" s="15">
        <v>5</v>
      </c>
      <c r="O90" s="15"/>
    </row>
    <row r="91" s="2" customFormat="1" ht="30" customHeight="1" spans="1:15">
      <c r="A91" s="15">
        <v>89</v>
      </c>
      <c r="B91" s="16"/>
      <c r="C91" s="17"/>
      <c r="D91" s="15"/>
      <c r="E91" s="17"/>
      <c r="F91" s="16" t="s">
        <v>221</v>
      </c>
      <c r="G91" s="16" t="s">
        <v>222</v>
      </c>
      <c r="H91" s="17" t="s">
        <v>27</v>
      </c>
      <c r="I91" s="22">
        <v>58.5</v>
      </c>
      <c r="J91" s="15">
        <v>0</v>
      </c>
      <c r="K91" s="19">
        <v>58.5</v>
      </c>
      <c r="L91" s="19">
        <v>77.32</v>
      </c>
      <c r="M91" s="19">
        <f t="shared" si="2"/>
        <v>67.91</v>
      </c>
      <c r="N91" s="15">
        <v>6</v>
      </c>
      <c r="O91" s="15"/>
    </row>
    <row r="92" spans="1:9">
      <c r="A92" s="23"/>
      <c r="I92" s="24"/>
    </row>
  </sheetData>
  <autoFilter ref="A2:O91">
    <extLst/>
  </autoFilter>
  <sortState ref="A6:P9">
    <sortCondition ref="M6:M9" descending="1"/>
  </sortState>
  <mergeCells count="78">
    <mergeCell ref="A1:O1"/>
    <mergeCell ref="B3:B16"/>
    <mergeCell ref="B17:B23"/>
    <mergeCell ref="B24:B33"/>
    <mergeCell ref="B34:B36"/>
    <mergeCell ref="B37:B47"/>
    <mergeCell ref="B48:B49"/>
    <mergeCell ref="B50:B54"/>
    <mergeCell ref="B55:B63"/>
    <mergeCell ref="B64:B65"/>
    <mergeCell ref="B66:B81"/>
    <mergeCell ref="B82:B91"/>
    <mergeCell ref="C3:C12"/>
    <mergeCell ref="C13:C16"/>
    <mergeCell ref="C17:C20"/>
    <mergeCell ref="C21:C23"/>
    <mergeCell ref="C24:C26"/>
    <mergeCell ref="C27:C29"/>
    <mergeCell ref="C30:C33"/>
    <mergeCell ref="C34:C36"/>
    <mergeCell ref="C37:C40"/>
    <mergeCell ref="C41:C43"/>
    <mergeCell ref="C44:C47"/>
    <mergeCell ref="C52:C53"/>
    <mergeCell ref="C55:C57"/>
    <mergeCell ref="C58:C60"/>
    <mergeCell ref="C61:C63"/>
    <mergeCell ref="C64:C65"/>
    <mergeCell ref="C66:C70"/>
    <mergeCell ref="C71:C73"/>
    <mergeCell ref="C74:C79"/>
    <mergeCell ref="C80:C81"/>
    <mergeCell ref="C82:C85"/>
    <mergeCell ref="C86:C91"/>
    <mergeCell ref="D3:D12"/>
    <mergeCell ref="D13:D16"/>
    <mergeCell ref="D17:D20"/>
    <mergeCell ref="D21:D23"/>
    <mergeCell ref="D24:D26"/>
    <mergeCell ref="D27:D29"/>
    <mergeCell ref="D30:D33"/>
    <mergeCell ref="D34:D36"/>
    <mergeCell ref="D37:D40"/>
    <mergeCell ref="D41:D43"/>
    <mergeCell ref="D44:D47"/>
    <mergeCell ref="D52:D53"/>
    <mergeCell ref="D55:D57"/>
    <mergeCell ref="D58:D60"/>
    <mergeCell ref="D61:D63"/>
    <mergeCell ref="D64:D65"/>
    <mergeCell ref="D66:D70"/>
    <mergeCell ref="D71:D73"/>
    <mergeCell ref="D74:D79"/>
    <mergeCell ref="D80:D81"/>
    <mergeCell ref="D82:D85"/>
    <mergeCell ref="D86:D91"/>
    <mergeCell ref="E3:E12"/>
    <mergeCell ref="E13:E16"/>
    <mergeCell ref="E17:E20"/>
    <mergeCell ref="E21:E23"/>
    <mergeCell ref="E24:E26"/>
    <mergeCell ref="E27:E29"/>
    <mergeCell ref="E30:E33"/>
    <mergeCell ref="E34:E36"/>
    <mergeCell ref="E37:E40"/>
    <mergeCell ref="E41:E43"/>
    <mergeCell ref="E44:E47"/>
    <mergeCell ref="E52:E53"/>
    <mergeCell ref="E55:E57"/>
    <mergeCell ref="E58:E60"/>
    <mergeCell ref="E61:E63"/>
    <mergeCell ref="E64:E65"/>
    <mergeCell ref="E66:E70"/>
    <mergeCell ref="E71:E73"/>
    <mergeCell ref="E74:E79"/>
    <mergeCell ref="E80:E81"/>
    <mergeCell ref="E82:E85"/>
    <mergeCell ref="E86:E91"/>
  </mergeCells>
  <printOptions horizontalCentered="1"/>
  <pageMargins left="0.550694444444444" right="0.354166666666667" top="0.590277777777778" bottom="0.590277777777778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寂寞已老丶我已属于黑夜</cp:lastModifiedBy>
  <dcterms:created xsi:type="dcterms:W3CDTF">2023-06-07T07:09:00Z</dcterms:created>
  <cp:lastPrinted>2024-06-13T01:01:00Z</cp:lastPrinted>
  <dcterms:modified xsi:type="dcterms:W3CDTF">2024-06-17T01:21:10Z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0F12792ADB524313B8D7865D6BDC3558_12</vt:lpwstr>
  </property>
</Properties>
</file>