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<sst xmlns="http://schemas.openxmlformats.org/spreadsheetml/2006/main" count="709" uniqueCount="336">
  <si>
    <t>汉川市事业单位2024年公开招聘工作人员考生综合成绩</t>
  </si>
  <si>
    <t>序号</t>
  </si>
  <si>
    <t>主管部门</t>
  </si>
  <si>
    <t>招聘单位</t>
  </si>
  <si>
    <t>招聘岗位</t>
  </si>
  <si>
    <t>岗位代码</t>
  </si>
  <si>
    <t>招聘计划</t>
  </si>
  <si>
    <t>姓名</t>
  </si>
  <si>
    <t>准考证号</t>
  </si>
  <si>
    <t>百分制笔试分数</t>
  </si>
  <si>
    <t>笔试加分</t>
  </si>
  <si>
    <t>笔试总分</t>
  </si>
  <si>
    <t>笔试总分×40%</t>
  </si>
  <si>
    <t>面试成绩</t>
  </si>
  <si>
    <t>面试成绩×60%</t>
  </si>
  <si>
    <t>综合成绩</t>
  </si>
  <si>
    <t>综合成绩排名</t>
  </si>
  <si>
    <t>备注</t>
  </si>
  <si>
    <t>汉川市人民政府</t>
  </si>
  <si>
    <t>汉川市国营中洲农场</t>
  </si>
  <si>
    <t>综合管理岗A</t>
  </si>
  <si>
    <t>14222002001002001</t>
  </si>
  <si>
    <t>张裕华</t>
  </si>
  <si>
    <t>1142220201027</t>
  </si>
  <si>
    <t>肖雅诗</t>
  </si>
  <si>
    <t>1142220201926</t>
  </si>
  <si>
    <t>王丹丽</t>
  </si>
  <si>
    <t>1142220204214</t>
  </si>
  <si>
    <t>万群芳</t>
  </si>
  <si>
    <t>1142220200230</t>
  </si>
  <si>
    <t>刘忆夏</t>
  </si>
  <si>
    <t>1142220200717</t>
  </si>
  <si>
    <t>潘立东</t>
  </si>
  <si>
    <t>1142220201203</t>
  </si>
  <si>
    <t>面试缺考</t>
  </si>
  <si>
    <t>综合管理岗B</t>
  </si>
  <si>
    <t>14222002001002002</t>
  </si>
  <si>
    <t>林思伟</t>
  </si>
  <si>
    <t>1142220201619</t>
  </si>
  <si>
    <t>郑宇琴</t>
  </si>
  <si>
    <t>1142220203818</t>
  </si>
  <si>
    <t>赵萌</t>
  </si>
  <si>
    <t>1142220201409</t>
  </si>
  <si>
    <t>汉川市人力资源和社会保障局</t>
  </si>
  <si>
    <t>汉川市杨林沟镇人力资源和社会保障服务所</t>
  </si>
  <si>
    <t>综合管理岗</t>
  </si>
  <si>
    <t>14222002009001001</t>
  </si>
  <si>
    <t>雷宇</t>
  </si>
  <si>
    <t>1142220306009</t>
  </si>
  <si>
    <t>徐静移</t>
  </si>
  <si>
    <t>1142220304818</t>
  </si>
  <si>
    <t>张展</t>
  </si>
  <si>
    <t>1142220304229</t>
  </si>
  <si>
    <t>汉川市垌塚镇人力资源和社会保障服务所</t>
  </si>
  <si>
    <t>14222002009002001</t>
  </si>
  <si>
    <t>肖杰</t>
  </si>
  <si>
    <t>1142220304410</t>
  </si>
  <si>
    <t>林天钰</t>
  </si>
  <si>
    <t>1142220304609</t>
  </si>
  <si>
    <t>张一鸣</t>
  </si>
  <si>
    <t>1142220303706</t>
  </si>
  <si>
    <t>汉川市回龙镇人力资源和社会保障服务所</t>
  </si>
  <si>
    <t>14222002009003001</t>
  </si>
  <si>
    <t>敖芳宇</t>
  </si>
  <si>
    <t>1142220305001</t>
  </si>
  <si>
    <t>韩祖靖</t>
  </si>
  <si>
    <t>1142220306706</t>
  </si>
  <si>
    <t>马纪</t>
  </si>
  <si>
    <t>1142220307019</t>
  </si>
  <si>
    <t>张吉扬</t>
  </si>
  <si>
    <t>1142220301305</t>
  </si>
  <si>
    <t>汉川市新堰镇人力资源和社会保障服务所</t>
  </si>
  <si>
    <t>14222002009004001</t>
  </si>
  <si>
    <t>周锦</t>
  </si>
  <si>
    <t>1142220302117</t>
  </si>
  <si>
    <t>叶浩</t>
  </si>
  <si>
    <t>1142220300524</t>
  </si>
  <si>
    <t>刘豆</t>
  </si>
  <si>
    <t>1142220303209</t>
  </si>
  <si>
    <t>汉川市水利和湖泊局</t>
  </si>
  <si>
    <t>汉川市分水泵站</t>
  </si>
  <si>
    <t>水利工程施工管理岗</t>
  </si>
  <si>
    <t>14222002010001001</t>
  </si>
  <si>
    <t>李康</t>
  </si>
  <si>
    <t>3142220801211</t>
  </si>
  <si>
    <t>曾宇辰</t>
  </si>
  <si>
    <t>3142220801523</t>
  </si>
  <si>
    <t>汉川市庙头泵站</t>
  </si>
  <si>
    <t>财务管理岗</t>
  </si>
  <si>
    <t>14222002010002001</t>
  </si>
  <si>
    <t>张雯</t>
  </si>
  <si>
    <t>2142220105627</t>
  </si>
  <si>
    <t>任珊珊</t>
  </si>
  <si>
    <t>2142220104206</t>
  </si>
  <si>
    <t>翟林波</t>
  </si>
  <si>
    <t>2142220106721</t>
  </si>
  <si>
    <t>汉川市水利和湖泊局城隍水利站</t>
  </si>
  <si>
    <t>泵站机电运行管理岗</t>
  </si>
  <si>
    <t>14222002010003001</t>
  </si>
  <si>
    <t>聂荣振</t>
  </si>
  <si>
    <t>3142220800705</t>
  </si>
  <si>
    <t>黄海龙</t>
  </si>
  <si>
    <t>3142220802101</t>
  </si>
  <si>
    <t>柳钊</t>
  </si>
  <si>
    <t>3142220800721</t>
  </si>
  <si>
    <t>汉川市水利和湖泊局新河水利站</t>
  </si>
  <si>
    <t>14222002010004001</t>
  </si>
  <si>
    <t>洪昊</t>
  </si>
  <si>
    <t>3142220800407</t>
  </si>
  <si>
    <t>柯钰</t>
  </si>
  <si>
    <t>3142220801629</t>
  </si>
  <si>
    <t>徐风</t>
  </si>
  <si>
    <t>3142220801311</t>
  </si>
  <si>
    <t>汉川市水利和湖泊局沉湖水利站</t>
  </si>
  <si>
    <t>信息化管理岗</t>
  </si>
  <si>
    <t>14222002010005001</t>
  </si>
  <si>
    <t>吴睿</t>
  </si>
  <si>
    <t>1142220402222</t>
  </si>
  <si>
    <t>李楠</t>
  </si>
  <si>
    <t>1142220401812</t>
  </si>
  <si>
    <t>舒杉</t>
  </si>
  <si>
    <t>1142220400201</t>
  </si>
  <si>
    <t>汉川市水利和湖泊局新堰水利站</t>
  </si>
  <si>
    <t>14222002010006001</t>
  </si>
  <si>
    <t>夏俊飞</t>
  </si>
  <si>
    <t>1142220401420</t>
  </si>
  <si>
    <t>陈祎夏</t>
  </si>
  <si>
    <t>1142220402417</t>
  </si>
  <si>
    <t>云颖</t>
  </si>
  <si>
    <t>1142220400915</t>
  </si>
  <si>
    <t>汉川市水利和湖泊局杨林沟水利站</t>
  </si>
  <si>
    <t>14222002010007001</t>
  </si>
  <si>
    <t>敖翔</t>
  </si>
  <si>
    <t>3142220801710</t>
  </si>
  <si>
    <t>汉川市财政局</t>
  </si>
  <si>
    <t>汉川市沉湖镇财政分局</t>
  </si>
  <si>
    <t>工程项目核查岗</t>
  </si>
  <si>
    <t>14222002011001001</t>
  </si>
  <si>
    <t>沈枫</t>
  </si>
  <si>
    <t>3142220800719</t>
  </si>
  <si>
    <t>李家静</t>
  </si>
  <si>
    <t>3142220801808</t>
  </si>
  <si>
    <t>汉川市湾潭乡财经所</t>
  </si>
  <si>
    <t>14222002011002001</t>
  </si>
  <si>
    <t>李张驰</t>
  </si>
  <si>
    <t>1142220303111</t>
  </si>
  <si>
    <t>宋静</t>
  </si>
  <si>
    <t>1142220305003</t>
  </si>
  <si>
    <t>钟宇航</t>
  </si>
  <si>
    <t>1142220303509</t>
  </si>
  <si>
    <t>汉川市马鞍乡财经所</t>
  </si>
  <si>
    <t>14222002011003001</t>
  </si>
  <si>
    <t>张诗雨</t>
  </si>
  <si>
    <t>3142220801530</t>
  </si>
  <si>
    <t>吴尚泽</t>
  </si>
  <si>
    <t>3142220800419</t>
  </si>
  <si>
    <t>肖康</t>
  </si>
  <si>
    <t>3142220801622</t>
  </si>
  <si>
    <t>汉川市南河乡财经所</t>
  </si>
  <si>
    <t>财务会计岗</t>
  </si>
  <si>
    <t>14222002011004001</t>
  </si>
  <si>
    <t>李千千</t>
  </si>
  <si>
    <t>2142220108025</t>
  </si>
  <si>
    <t>王茜</t>
  </si>
  <si>
    <t>2142220106622</t>
  </si>
  <si>
    <t>杜天檩</t>
  </si>
  <si>
    <t>2142220105024</t>
  </si>
  <si>
    <t>汉川市里潭乡财经所</t>
  </si>
  <si>
    <t>14222002011005001</t>
  </si>
  <si>
    <t>吴欣怡</t>
  </si>
  <si>
    <t>2142220103409</t>
  </si>
  <si>
    <t>张一</t>
  </si>
  <si>
    <t>2142220106512</t>
  </si>
  <si>
    <t>周宇</t>
  </si>
  <si>
    <t>2142220104625</t>
  </si>
  <si>
    <t>汉川市西江乡财经所</t>
  </si>
  <si>
    <t>14222002011006001</t>
  </si>
  <si>
    <t>朱健</t>
  </si>
  <si>
    <t>2142220105621</t>
  </si>
  <si>
    <t>涂敏</t>
  </si>
  <si>
    <t>2142220107329</t>
  </si>
  <si>
    <t>周娟</t>
  </si>
  <si>
    <t>2142220106513</t>
  </si>
  <si>
    <t>汉川市韩集乡财经所</t>
  </si>
  <si>
    <t>14222002011007001</t>
  </si>
  <si>
    <t>龚达</t>
  </si>
  <si>
    <t>2142220105901</t>
  </si>
  <si>
    <t>黄梦平</t>
  </si>
  <si>
    <t>2142220108909</t>
  </si>
  <si>
    <t>张汝琪</t>
  </si>
  <si>
    <t>2142220107404</t>
  </si>
  <si>
    <t>汉川市新堰镇财经所</t>
  </si>
  <si>
    <t>14222002011008001</t>
  </si>
  <si>
    <t>严思倩</t>
  </si>
  <si>
    <t>2142220104522</t>
  </si>
  <si>
    <t>冯雅倩</t>
  </si>
  <si>
    <t>2142220108828</t>
  </si>
  <si>
    <t>艾欣雨</t>
  </si>
  <si>
    <t>2142220104821</t>
  </si>
  <si>
    <t>汉川市分水镇财经所</t>
  </si>
  <si>
    <t>14222002011009001</t>
  </si>
  <si>
    <t>杨雅琪</t>
  </si>
  <si>
    <t>1142220303130</t>
  </si>
  <si>
    <t>刘星余</t>
  </si>
  <si>
    <t>1142220303625</t>
  </si>
  <si>
    <t>欧阳甜</t>
  </si>
  <si>
    <t>1142220301419</t>
  </si>
  <si>
    <t>汉川市庙头镇财经所</t>
  </si>
  <si>
    <t>14222002011010001</t>
  </si>
  <si>
    <t>杨倩瑶</t>
  </si>
  <si>
    <t>2142220108706</t>
  </si>
  <si>
    <t>陈诗雨</t>
  </si>
  <si>
    <t>2142220107608</t>
  </si>
  <si>
    <t>翁小霞</t>
  </si>
  <si>
    <t>2142220104524</t>
  </si>
  <si>
    <t>汉川市麻河镇财经所</t>
  </si>
  <si>
    <t>14222002011011001</t>
  </si>
  <si>
    <t>祝飞</t>
  </si>
  <si>
    <t>3142220800413</t>
  </si>
  <si>
    <t>兰博</t>
  </si>
  <si>
    <t>3142220801406</t>
  </si>
  <si>
    <t>黄点邦</t>
  </si>
  <si>
    <t>3142220801624</t>
  </si>
  <si>
    <t>汉川市垌塚镇财经所</t>
  </si>
  <si>
    <t>14222002011012001</t>
  </si>
  <si>
    <t>徐博峥</t>
  </si>
  <si>
    <t>1142220402608</t>
  </si>
  <si>
    <t>周晓</t>
  </si>
  <si>
    <t>1142220402221</t>
  </si>
  <si>
    <t>熊斌</t>
  </si>
  <si>
    <t>1142220400307</t>
  </si>
  <si>
    <t>汉川市田二河镇财经所</t>
  </si>
  <si>
    <t>14222002011013001</t>
  </si>
  <si>
    <t>刘雅欣</t>
  </si>
  <si>
    <t>1142220400513</t>
  </si>
  <si>
    <t>曾俊芳</t>
  </si>
  <si>
    <t>1142220401214</t>
  </si>
  <si>
    <t>石桂芳</t>
  </si>
  <si>
    <t>1142220402109</t>
  </si>
  <si>
    <t>陈霈霈</t>
  </si>
  <si>
    <t>1142220403114</t>
  </si>
  <si>
    <t>汉川市脉旺镇财经所</t>
  </si>
  <si>
    <t>14222002011014001</t>
  </si>
  <si>
    <t>杨提</t>
  </si>
  <si>
    <t>1142220402112</t>
  </si>
  <si>
    <t>熊敏</t>
  </si>
  <si>
    <t>1142220400920</t>
  </si>
  <si>
    <t>王构</t>
  </si>
  <si>
    <t>1142220403123</t>
  </si>
  <si>
    <t>胡雨彤</t>
  </si>
  <si>
    <t>1142220400326</t>
  </si>
  <si>
    <t>林宇航</t>
  </si>
  <si>
    <t>1142220402730</t>
  </si>
  <si>
    <t>汉川市回龙镇财经所</t>
  </si>
  <si>
    <t>14222002011015001</t>
  </si>
  <si>
    <t>钟易晴</t>
  </si>
  <si>
    <t>2142220107226</t>
  </si>
  <si>
    <t>蒋博帅</t>
  </si>
  <si>
    <t>2142220103416</t>
  </si>
  <si>
    <t>张琳</t>
  </si>
  <si>
    <t>2142220105030</t>
  </si>
  <si>
    <t>汉川市杨林沟镇财经所</t>
  </si>
  <si>
    <t>14222002011016001</t>
  </si>
  <si>
    <t>周小元</t>
  </si>
  <si>
    <t>2142220104122</t>
  </si>
  <si>
    <t>段雨婷</t>
  </si>
  <si>
    <t>2142220108418</t>
  </si>
  <si>
    <t>张培泉</t>
  </si>
  <si>
    <t>2142220104328</t>
  </si>
  <si>
    <t>汉川市卫生健康局</t>
  </si>
  <si>
    <t>汉川市分水镇卫生院</t>
  </si>
  <si>
    <t>临床医师岗</t>
  </si>
  <si>
    <t>14222002012007001</t>
  </si>
  <si>
    <t>付念</t>
  </si>
  <si>
    <t>5242220700822</t>
  </si>
  <si>
    <t>张瑾</t>
  </si>
  <si>
    <t>5242220700815</t>
  </si>
  <si>
    <t>黄丹丹</t>
  </si>
  <si>
    <t>5242220701201</t>
  </si>
  <si>
    <t>黄书麒</t>
  </si>
  <si>
    <t>5242220700901</t>
  </si>
  <si>
    <t>汉川市城隍镇卫生院</t>
  </si>
  <si>
    <t>14222002012008001</t>
  </si>
  <si>
    <t>程颖</t>
  </si>
  <si>
    <t>5242220701405</t>
  </si>
  <si>
    <t>贾龙啸</t>
  </si>
  <si>
    <t>5242220700624</t>
  </si>
  <si>
    <t>史云霞</t>
  </si>
  <si>
    <t>5242220700415</t>
  </si>
  <si>
    <t>汉川市沉湖镇卫生院（汉川市第三人民医院）</t>
  </si>
  <si>
    <t>14222002012009001</t>
  </si>
  <si>
    <t>蒋奥庆</t>
  </si>
  <si>
    <t>5242220700713</t>
  </si>
  <si>
    <t>林梓豪</t>
  </si>
  <si>
    <t>5242220701218</t>
  </si>
  <si>
    <t>游道锐</t>
  </si>
  <si>
    <t>5242220701512</t>
  </si>
  <si>
    <t>汉川市刘家隔镇卫生院</t>
  </si>
  <si>
    <t>14222002012011001</t>
  </si>
  <si>
    <t>何未</t>
  </si>
  <si>
    <t>5242220700502</t>
  </si>
  <si>
    <t>夏德胜</t>
  </si>
  <si>
    <t>5242220701302</t>
  </si>
  <si>
    <t>汉川市庙头镇卫生院</t>
  </si>
  <si>
    <t>14222002012012001</t>
  </si>
  <si>
    <t>黄豆</t>
  </si>
  <si>
    <t>5242220701604</t>
  </si>
  <si>
    <t>张珩</t>
  </si>
  <si>
    <t>5242220701730</t>
  </si>
  <si>
    <t>范平策</t>
  </si>
  <si>
    <t>5242220700315</t>
  </si>
  <si>
    <t>汉川市麻河镇卫生院</t>
  </si>
  <si>
    <t>14222002012014001</t>
  </si>
  <si>
    <t>1</t>
  </si>
  <si>
    <t>宋鼎超</t>
  </si>
  <si>
    <t>5242220701619</t>
  </si>
  <si>
    <t>汉川市田二河镇卫生院</t>
  </si>
  <si>
    <t>14222002012015001</t>
  </si>
  <si>
    <t>李倩</t>
  </si>
  <si>
    <t>5242220701829</t>
  </si>
  <si>
    <t>汉川市马鞍乡卫生院</t>
  </si>
  <si>
    <t>14222002012016001</t>
  </si>
  <si>
    <t>张翔</t>
  </si>
  <si>
    <t>5242220701613</t>
  </si>
  <si>
    <t>杨秀荣</t>
  </si>
  <si>
    <t>5242220700209</t>
  </si>
  <si>
    <t>王雨薇</t>
  </si>
  <si>
    <t>5242220700803</t>
  </si>
  <si>
    <t>汉川市里潭乡卫生院</t>
  </si>
  <si>
    <t>14222002012020001</t>
  </si>
  <si>
    <t>吴志远</t>
  </si>
  <si>
    <t>5242220701402</t>
  </si>
  <si>
    <t>汉川市汈汊湖养殖场卫生院</t>
  </si>
  <si>
    <t>14222002012022001</t>
  </si>
  <si>
    <t>余雪云</t>
  </si>
  <si>
    <t>5242220701118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</si>
</sst>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22"/>
      <color indexed="8"/>
      <name val="方正小标宋简体"/>
      <family val="4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thin"/>
      <right/>
      <top style="thin"/>
      <bottom style="thin"/>
    </border>
    <border>
      <left style="thin"/>
      <right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/>
      <right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>
        <color indexed="8"/>
      </right>
      <top style="thin"/>
      <bottom style="medium"/>
    </border>
    <border>
      <left style="thin"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 style="thin">
        <color indexed="8"/>
      </right>
      <top style="thin"/>
      <bottom style="medium"/>
    </border>
    <border>
      <left style="thin"/>
      <right>
        <color indexed="8"/>
      </right>
      <top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/>
      <bottom style="thin">
        <color indexed="8"/>
      </bottom>
    </border>
    <border>
      <left style="thin"/>
      <right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 vertical="center"/>
    </xf>
    <xf numFmtId="44" fontId="0" fillId="0" borderId="0" applyProtection="0">
      <alignment vertical="center"/>
    </xf>
    <xf numFmtId="9" fontId="0" fillId="0" borderId="0" applyProtection="0">
      <alignment vertical="center"/>
    </xf>
    <xf numFmtId="41" fontId="0" fillId="0" borderId="0" applyProtection="0">
      <alignment vertical="center"/>
    </xf>
    <xf numFmtId="42" fontId="0" fillId="0" borderId="0" applyProtection="0">
      <alignment vertical="center"/>
    </xf>
    <xf numFmtId="0" fontId="6" fillId="0" borderId="0" applyProtection="0">
      <alignment vertical="center"/>
    </xf>
    <xf numFmtId="0" fontId="7" fillId="0" borderId="0" applyProtection="0">
      <alignment vertical="center"/>
    </xf>
    <xf numFmtId="0" fontId="0" fillId="2" borderId="1" applyProtection="0">
      <alignment vertical="center"/>
    </xf>
    <xf numFmtId="0" fontId="8" fillId="0" borderId="0" applyProtection="0">
      <alignment vertical="center"/>
    </xf>
    <xf numFmtId="0" fontId="9" fillId="0" borderId="0" applyProtection="0">
      <alignment vertical="center"/>
    </xf>
    <xf numFmtId="0" fontId="10" fillId="0" borderId="0" applyProtection="0">
      <alignment vertical="center"/>
    </xf>
    <xf numFmtId="0" fontId="11" fillId="0" borderId="2" applyProtection="0">
      <alignment vertical="center"/>
    </xf>
    <xf numFmtId="0" fontId="12" fillId="0" borderId="2" applyProtection="0">
      <alignment vertical="center"/>
    </xf>
    <xf numFmtId="0" fontId="13" fillId="0" borderId="3" applyProtection="0">
      <alignment vertical="center"/>
    </xf>
    <xf numFmtId="0" fontId="13" fillId="0" borderId="0" applyProtection="0">
      <alignment vertical="center"/>
    </xf>
    <xf numFmtId="0" fontId="14" fillId="3" borderId="4" applyProtection="0">
      <alignment vertical="center"/>
    </xf>
    <xf numFmtId="0" fontId="15" fillId="4" borderId="5" applyProtection="0">
      <alignment vertical="center"/>
    </xf>
    <xf numFmtId="0" fontId="16" fillId="4" borderId="4" applyProtection="0">
      <alignment vertical="center"/>
    </xf>
    <xf numFmtId="0" fontId="17" fillId="5" borderId="6" applyProtection="0">
      <alignment vertical="center"/>
    </xf>
    <xf numFmtId="0" fontId="18" fillId="0" borderId="7" applyProtection="0">
      <alignment vertical="center"/>
    </xf>
    <xf numFmtId="0" fontId="19" fillId="0" borderId="8" applyProtection="0">
      <alignment vertical="center"/>
    </xf>
    <xf numFmtId="0" fontId="20" fillId="6" borderId="0" applyProtection="0">
      <alignment vertical="center"/>
    </xf>
    <xf numFmtId="0" fontId="21" fillId="7" borderId="0" applyProtection="0">
      <alignment vertical="center"/>
    </xf>
    <xf numFmtId="0" fontId="21" fillId="8" borderId="0" applyProtection="0">
      <alignment vertical="center"/>
    </xf>
    <xf numFmtId="0" fontId="22" fillId="9" borderId="0" applyProtection="0">
      <alignment vertical="center"/>
    </xf>
    <xf numFmtId="0" fontId="0" fillId="10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2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22" fillId="7" borderId="0" applyProtection="0">
      <alignment vertical="center"/>
    </xf>
    <xf numFmtId="0" fontId="22" fillId="13" borderId="0" applyProtection="0">
      <alignment vertical="center"/>
    </xf>
    <xf numFmtId="0" fontId="0" fillId="6" borderId="0" applyProtection="0">
      <alignment vertical="center"/>
    </xf>
    <xf numFmtId="0" fontId="0" fillId="6" borderId="0" applyProtection="0">
      <alignment vertical="center"/>
    </xf>
    <xf numFmtId="0" fontId="22" fillId="6" borderId="0" applyProtection="0">
      <alignment vertical="center"/>
    </xf>
    <xf numFmtId="0" fontId="22" fillId="14" borderId="0" applyProtection="0">
      <alignment vertical="center"/>
    </xf>
    <xf numFmtId="0" fontId="0" fillId="15" borderId="0" applyProtection="0">
      <alignment vertical="center"/>
    </xf>
    <xf numFmtId="0" fontId="0" fillId="15" borderId="0" applyProtection="0">
      <alignment vertical="center"/>
    </xf>
    <xf numFmtId="0" fontId="22" fillId="15" borderId="0" applyProtection="0">
      <alignment vertical="center"/>
    </xf>
    <xf numFmtId="0" fontId="22" fillId="9" borderId="0" applyProtection="0">
      <alignment vertical="center"/>
    </xf>
    <xf numFmtId="0" fontId="0" fillId="16" borderId="0" applyProtection="0">
      <alignment vertical="center"/>
    </xf>
    <xf numFmtId="0" fontId="0" fillId="11" borderId="0" applyProtection="0">
      <alignment vertical="center"/>
    </xf>
    <xf numFmtId="0" fontId="22" fillId="11" borderId="0" applyProtection="0">
      <alignment vertical="center"/>
    </xf>
    <xf numFmtId="0" fontId="22" fillId="1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22" fillId="3" borderId="0" applyProtection="0">
      <alignment vertical="center"/>
    </xf>
    <xf numFmtId="0" fontId="23" fillId="0" borderId="0">
      <alignment vertical="center"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3" fillId="0" borderId="0" applyProtection="0">
      <alignment vertical="center"/>
    </xf>
    <xf numFmtId="0" fontId="26" fillId="0" borderId="0">
      <alignment/>
      <protection/>
    </xf>
    <xf numFmtId="0" fontId="24" fillId="0" borderId="0">
      <alignment vertical="center"/>
      <protection/>
    </xf>
  </cellStyleXfs>
  <cellXfs count="131"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68" applyFont="1" applyBorder="1" applyAlignment="1">
      <alignment horizontal="center" vertical="center" wrapText="1"/>
      <protection/>
    </xf>
    <xf numFmtId="0" fontId="5" fillId="0" borderId="10" xfId="68" applyFont="1" applyBorder="1" applyAlignment="1">
      <alignment horizontal="center" vertical="center" wrapText="1"/>
      <protection/>
    </xf>
    <xf numFmtId="0" fontId="5" fillId="0" borderId="10" xfId="68" applyNumberFormat="1" applyFont="1" applyFill="1" applyBorder="1" applyAlignment="1">
      <alignment horizontal="center" vertical="center" wrapText="1"/>
      <protection/>
    </xf>
    <xf numFmtId="0" fontId="5" fillId="0" borderId="11" xfId="68" applyNumberFormat="1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69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2" xfId="69" applyNumberFormat="1" applyFont="1" applyFill="1" applyBorder="1" applyAlignment="1">
      <alignment horizontal="center" vertical="center" wrapText="1"/>
    </xf>
    <xf numFmtId="0" fontId="3" fillId="0" borderId="10" xfId="69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7" xfId="69" applyNumberFormat="1" applyFont="1" applyFill="1" applyBorder="1" applyAlignment="1">
      <alignment horizontal="center" vertical="center" wrapText="1"/>
    </xf>
    <xf numFmtId="0" fontId="3" fillId="0" borderId="18" xfId="69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5" fillId="0" borderId="9" xfId="69" applyFont="1" applyFill="1" applyBorder="1" applyAlignment="1" applyProtection="1">
      <alignment horizontal="center" vertical="center" wrapText="1"/>
      <protection/>
    </xf>
    <xf numFmtId="0" fontId="5" fillId="0" borderId="23" xfId="69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/>
    </xf>
    <xf numFmtId="0" fontId="27" fillId="0" borderId="30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76" fontId="3" fillId="0" borderId="32" xfId="0" applyNumberFormat="1" applyFont="1" applyFill="1" applyBorder="1" applyAlignment="1">
      <alignment horizontal="center" vertical="center" wrapText="1"/>
    </xf>
    <xf numFmtId="176" fontId="3" fillId="0" borderId="33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177" fontId="27" fillId="0" borderId="3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76" fontId="3" fillId="0" borderId="25" xfId="0" applyNumberFormat="1" applyFont="1" applyFill="1" applyBorder="1" applyAlignment="1">
      <alignment horizontal="center" vertical="center" wrapText="1"/>
    </xf>
    <xf numFmtId="176" fontId="3" fillId="0" borderId="26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76" fontId="3" fillId="0" borderId="29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176" fontId="3" fillId="0" borderId="31" xfId="0" applyNumberFormat="1" applyFont="1" applyFill="1" applyBorder="1" applyAlignment="1">
      <alignment horizontal="center" vertical="center" wrapText="1"/>
    </xf>
    <xf numFmtId="177" fontId="27" fillId="0" borderId="30" xfId="0" applyNumberFormat="1" applyFont="1" applyFill="1" applyBorder="1" applyAlignment="1">
      <alignment horizontal="center" vertical="center" wrapText="1"/>
    </xf>
    <xf numFmtId="176" fontId="3" fillId="0" borderId="34" xfId="0" applyNumberFormat="1" applyFont="1" applyFill="1" applyBorder="1" applyAlignment="1">
      <alignment horizontal="center" vertical="center" wrapText="1"/>
    </xf>
    <xf numFmtId="176" fontId="3" fillId="0" borderId="35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176" fontId="27" fillId="0" borderId="30" xfId="0" applyNumberFormat="1" applyFont="1" applyFill="1" applyBorder="1" applyAlignment="1">
      <alignment horizontal="center" vertical="center" wrapText="1"/>
    </xf>
    <xf numFmtId="176" fontId="27" fillId="0" borderId="30" xfId="0" applyNumberFormat="1" applyFont="1" applyFill="1" applyBorder="1" applyAlignment="1">
      <alignment horizontal="center" vertical="center" wrapText="1"/>
    </xf>
    <xf numFmtId="0" fontId="5" fillId="0" borderId="36" xfId="69" applyFont="1" applyFill="1" applyBorder="1" applyAlignment="1" applyProtection="1">
      <alignment horizontal="center" vertical="center" wrapText="1"/>
      <protection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horizontal="center" vertical="center" wrapText="1"/>
    </xf>
    <xf numFmtId="0" fontId="27" fillId="0" borderId="38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27" fillId="0" borderId="37" xfId="0" applyNumberFormat="1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27" fillId="0" borderId="37" xfId="0" applyNumberFormat="1" applyFont="1" applyFill="1" applyBorder="1" applyAlignment="1">
      <alignment horizontal="center" vertical="center" wrapText="1"/>
    </xf>
    <xf numFmtId="0" fontId="27" fillId="0" borderId="38" xfId="0" applyNumberFormat="1" applyFont="1" applyFill="1" applyBorder="1" applyAlignment="1">
      <alignment horizontal="center" vertical="center" wrapText="1"/>
    </xf>
    <xf numFmtId="0" fontId="27" fillId="0" borderId="3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27" xfId="0" applyNumberFormat="1" applyFont="1" applyFill="1" applyBorder="1" applyAlignment="1">
      <alignment horizontal="center" vertical="center" wrapText="1"/>
    </xf>
    <xf numFmtId="176" fontId="3" fillId="0" borderId="28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Fill="1" applyBorder="1" applyAlignment="1">
      <alignment horizontal="center" vertical="center" wrapText="1"/>
    </xf>
    <xf numFmtId="0" fontId="27" fillId="0" borderId="20" xfId="0" applyNumberFormat="1" applyFont="1" applyFill="1" applyBorder="1" applyAlignment="1">
      <alignment horizontal="center" vertical="center" wrapText="1"/>
    </xf>
    <xf numFmtId="176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 wrapText="1"/>
    </xf>
    <xf numFmtId="176" fontId="3" fillId="0" borderId="41" xfId="0" applyNumberFormat="1" applyFont="1" applyFill="1" applyBorder="1" applyAlignment="1">
      <alignment horizontal="center" vertical="center" wrapText="1"/>
    </xf>
    <xf numFmtId="176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NumberFormat="1" applyFont="1" applyFill="1" applyBorder="1" applyAlignment="1">
      <alignment horizontal="center" vertical="center" wrapText="1"/>
    </xf>
    <xf numFmtId="176" fontId="3" fillId="0" borderId="43" xfId="0" applyNumberFormat="1" applyFont="1" applyFill="1" applyBorder="1" applyAlignment="1">
      <alignment horizontal="center" vertical="center" wrapText="1"/>
    </xf>
    <xf numFmtId="0" fontId="27" fillId="0" borderId="43" xfId="0" applyNumberFormat="1" applyFont="1" applyFill="1" applyBorder="1" applyAlignment="1">
      <alignment horizontal="center" vertical="center" wrapText="1"/>
    </xf>
    <xf numFmtId="176" fontId="3" fillId="0" borderId="37" xfId="0" applyNumberFormat="1" applyFont="1" applyFill="1" applyBorder="1" applyAlignment="1">
      <alignment horizontal="center" vertical="center" wrapText="1"/>
    </xf>
    <xf numFmtId="0" fontId="27" fillId="0" borderId="30" xfId="0" applyNumberFormat="1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quotePrefix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统计表" xfId="63"/>
    <cellStyle name="常规_Sheet2" xfId="64"/>
    <cellStyle name="常规_汉川" xfId="65"/>
    <cellStyle name="常规_汉川_2" xfId="66"/>
    <cellStyle name="常规_统计表" xfId="67"/>
    <cellStyle name="常规_汉川_1" xfId="68"/>
    <cellStyle name="常规_sheet1" xfId="69"/>
    <cellStyle name="常规_Sheet1_23" xfId="70"/>
    <cellStyle name="常规_统计表_1" xfId="71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zoomScale="115" zoomScaleNormal="115" zoomScaleSheetLayoutView="100" workbookViewId="0" topLeftCell="A1">
      <pane ySplit="2" topLeftCell="A75" activePane="bottomLeft" state="frozen"/>
      <selection pane="bottomLeft" activeCell="S12" sqref="S12"/>
    </sheetView>
  </sheetViews>
  <sheetFormatPr defaultColWidth="9.00390625" defaultRowHeight="14.25" customHeight="1"/>
  <cols>
    <col min="1" max="1" width="3.375" style="4" customWidth="1"/>
    <col min="2" max="2" width="12.875" style="5" customWidth="1"/>
    <col min="3" max="3" width="12.125" style="5" customWidth="1"/>
    <col min="4" max="4" width="9.75390625" style="5" customWidth="1"/>
    <col min="5" max="5" width="6.00390625" style="5" customWidth="1"/>
    <col min="6" max="6" width="5.25390625" style="5" customWidth="1"/>
    <col min="7" max="7" width="6.375" style="5" customWidth="1"/>
    <col min="8" max="8" width="8.125" style="5" customWidth="1"/>
    <col min="9" max="9" width="7.00390625" style="5" customWidth="1"/>
    <col min="10" max="10" width="4.00390625" style="5" customWidth="1"/>
    <col min="11" max="11" width="6.875" style="5" customWidth="1"/>
    <col min="12" max="12" width="7.625" style="6" customWidth="1"/>
    <col min="13" max="13" width="6.625" style="5" customWidth="1"/>
    <col min="14" max="14" width="8.00390625" style="7" customWidth="1"/>
    <col min="15" max="15" width="7.375" style="7" customWidth="1"/>
    <col min="16" max="16" width="6.00390625" style="7" customWidth="1"/>
    <col min="17" max="17" width="9.25390625" style="7" customWidth="1"/>
    <col min="18" max="18" width="9.00390625" style="0" customWidth="1"/>
  </cols>
  <sheetData>
    <row r="1" spans="1:17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s="1" customFormat="1" ht="40.5" customHeight="1">
      <c r="A2" s="9" t="s">
        <v>1</v>
      </c>
      <c r="B2" s="10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41" t="s">
        <v>9</v>
      </c>
      <c r="J2" s="41" t="s">
        <v>10</v>
      </c>
      <c r="K2" s="41" t="s">
        <v>11</v>
      </c>
      <c r="L2" s="41" t="s">
        <v>12</v>
      </c>
      <c r="M2" s="42" t="s">
        <v>13</v>
      </c>
      <c r="N2" s="42" t="s">
        <v>14</v>
      </c>
      <c r="O2" s="42" t="s">
        <v>15</v>
      </c>
      <c r="P2" s="42" t="s">
        <v>16</v>
      </c>
      <c r="Q2" s="93" t="s">
        <v>17</v>
      </c>
    </row>
    <row r="3" spans="1:17" s="2" customFormat="1" ht="34.5" customHeight="1">
      <c r="A3" s="13">
        <v>1</v>
      </c>
      <c r="B3" s="14" t="s">
        <v>18</v>
      </c>
      <c r="C3" s="13" t="s">
        <v>19</v>
      </c>
      <c r="D3" s="13" t="s">
        <v>20</v>
      </c>
      <c r="E3" s="13" t="s">
        <v>21</v>
      </c>
      <c r="F3" s="15">
        <v>2</v>
      </c>
      <c r="G3" s="13" t="s">
        <v>22</v>
      </c>
      <c r="H3" s="13" t="s">
        <v>23</v>
      </c>
      <c r="I3" s="43">
        <v>71.16666666666667</v>
      </c>
      <c r="J3" s="44"/>
      <c r="K3" s="45">
        <v>71.17</v>
      </c>
      <c r="L3" s="46">
        <v>28.47</v>
      </c>
      <c r="M3" s="47">
        <v>83.96</v>
      </c>
      <c r="N3" s="43">
        <f aca="true" t="shared" si="0" ref="N3:N7">M3*0.6</f>
        <v>50.376</v>
      </c>
      <c r="O3" s="43">
        <f aca="true" t="shared" si="1" ref="O3:O7">L3+N3</f>
        <v>78.846</v>
      </c>
      <c r="P3" s="48">
        <v>1</v>
      </c>
      <c r="Q3" s="94"/>
    </row>
    <row r="4" spans="1:17" s="2" customFormat="1" ht="34.5" customHeight="1">
      <c r="A4" s="13">
        <v>2</v>
      </c>
      <c r="B4" s="16" t="s">
        <v>18</v>
      </c>
      <c r="C4" s="13" t="s">
        <v>19</v>
      </c>
      <c r="D4" s="13" t="s">
        <v>20</v>
      </c>
      <c r="E4" s="13" t="s">
        <v>21</v>
      </c>
      <c r="F4" s="13">
        <v>2</v>
      </c>
      <c r="G4" s="13" t="s">
        <v>24</v>
      </c>
      <c r="H4" s="13" t="s">
        <v>25</v>
      </c>
      <c r="I4" s="46">
        <v>64.16666666666667</v>
      </c>
      <c r="J4" s="47"/>
      <c r="K4" s="49">
        <v>64.17</v>
      </c>
      <c r="L4" s="50">
        <v>25.67</v>
      </c>
      <c r="M4" s="47">
        <v>85.86</v>
      </c>
      <c r="N4" s="43">
        <f t="shared" si="0"/>
        <v>51.516</v>
      </c>
      <c r="O4" s="43">
        <f t="shared" si="1"/>
        <v>77.186</v>
      </c>
      <c r="P4" s="48">
        <v>2</v>
      </c>
      <c r="Q4" s="94"/>
    </row>
    <row r="5" spans="1:17" s="2" customFormat="1" ht="34.5" customHeight="1">
      <c r="A5" s="13">
        <v>3</v>
      </c>
      <c r="B5" s="16" t="s">
        <v>18</v>
      </c>
      <c r="C5" s="17" t="s">
        <v>19</v>
      </c>
      <c r="D5" s="17" t="s">
        <v>20</v>
      </c>
      <c r="E5" s="17" t="s">
        <v>21</v>
      </c>
      <c r="F5" s="17">
        <v>2</v>
      </c>
      <c r="G5" s="17" t="s">
        <v>26</v>
      </c>
      <c r="H5" s="17" t="s">
        <v>27</v>
      </c>
      <c r="I5" s="46">
        <v>69.83333333333333</v>
      </c>
      <c r="J5" s="51"/>
      <c r="K5" s="52">
        <v>69.83</v>
      </c>
      <c r="L5" s="53">
        <v>27.93</v>
      </c>
      <c r="M5" s="51">
        <v>80.54</v>
      </c>
      <c r="N5" s="46">
        <f t="shared" si="0"/>
        <v>48.324000000000005</v>
      </c>
      <c r="O5" s="46">
        <f t="shared" si="1"/>
        <v>76.254</v>
      </c>
      <c r="P5" s="54">
        <v>3</v>
      </c>
      <c r="Q5" s="95"/>
    </row>
    <row r="6" spans="1:17" s="2" customFormat="1" ht="34.5" customHeight="1">
      <c r="A6" s="13">
        <v>4</v>
      </c>
      <c r="B6" s="16" t="s">
        <v>18</v>
      </c>
      <c r="C6" s="17" t="s">
        <v>19</v>
      </c>
      <c r="D6" s="17" t="s">
        <v>20</v>
      </c>
      <c r="E6" s="17" t="s">
        <v>21</v>
      </c>
      <c r="F6" s="17">
        <v>2</v>
      </c>
      <c r="G6" s="17" t="s">
        <v>28</v>
      </c>
      <c r="H6" s="17" t="s">
        <v>29</v>
      </c>
      <c r="I6" s="46">
        <v>59.5</v>
      </c>
      <c r="J6" s="51"/>
      <c r="K6" s="52">
        <v>59.5</v>
      </c>
      <c r="L6" s="53">
        <v>23.8</v>
      </c>
      <c r="M6" s="46">
        <v>81.54</v>
      </c>
      <c r="N6" s="46">
        <f t="shared" si="0"/>
        <v>48.924</v>
      </c>
      <c r="O6" s="46">
        <f t="shared" si="1"/>
        <v>72.724</v>
      </c>
      <c r="P6" s="55">
        <v>4</v>
      </c>
      <c r="Q6" s="96"/>
    </row>
    <row r="7" spans="1:17" s="2" customFormat="1" ht="34.5" customHeight="1">
      <c r="A7" s="13">
        <v>5</v>
      </c>
      <c r="B7" s="16" t="s">
        <v>18</v>
      </c>
      <c r="C7" s="17" t="s">
        <v>19</v>
      </c>
      <c r="D7" s="17" t="s">
        <v>20</v>
      </c>
      <c r="E7" s="17" t="s">
        <v>21</v>
      </c>
      <c r="F7" s="17">
        <v>2</v>
      </c>
      <c r="G7" s="17" t="s">
        <v>30</v>
      </c>
      <c r="H7" s="17" t="s">
        <v>31</v>
      </c>
      <c r="I7" s="46">
        <v>64.83333333333333</v>
      </c>
      <c r="J7" s="51"/>
      <c r="K7" s="52">
        <v>64.83</v>
      </c>
      <c r="L7" s="53">
        <v>25.93</v>
      </c>
      <c r="M7" s="47">
        <v>73.78</v>
      </c>
      <c r="N7" s="43">
        <f t="shared" si="0"/>
        <v>44.268</v>
      </c>
      <c r="O7" s="43">
        <f t="shared" si="1"/>
        <v>70.19800000000001</v>
      </c>
      <c r="P7" s="48">
        <v>5</v>
      </c>
      <c r="Q7" s="94"/>
    </row>
    <row r="8" spans="1:17" s="2" customFormat="1" ht="34.5" customHeight="1">
      <c r="A8" s="13">
        <v>6</v>
      </c>
      <c r="B8" s="18" t="s">
        <v>18</v>
      </c>
      <c r="C8" s="19" t="s">
        <v>19</v>
      </c>
      <c r="D8" s="19" t="s">
        <v>20</v>
      </c>
      <c r="E8" s="19" t="s">
        <v>21</v>
      </c>
      <c r="F8" s="19">
        <v>2</v>
      </c>
      <c r="G8" s="19" t="s">
        <v>32</v>
      </c>
      <c r="H8" s="19" t="s">
        <v>33</v>
      </c>
      <c r="I8" s="56">
        <v>63</v>
      </c>
      <c r="J8" s="57"/>
      <c r="K8" s="58">
        <v>63</v>
      </c>
      <c r="L8" s="59">
        <v>25.2</v>
      </c>
      <c r="M8" s="60"/>
      <c r="N8" s="61"/>
      <c r="O8" s="59"/>
      <c r="P8" s="62"/>
      <c r="Q8" s="97" t="s">
        <v>34</v>
      </c>
    </row>
    <row r="9" spans="1:17" s="2" customFormat="1" ht="34.5" customHeight="1">
      <c r="A9" s="13">
        <v>7</v>
      </c>
      <c r="B9" s="20" t="s">
        <v>18</v>
      </c>
      <c r="C9" s="21" t="s">
        <v>19</v>
      </c>
      <c r="D9" s="21" t="s">
        <v>35</v>
      </c>
      <c r="E9" s="21" t="s">
        <v>36</v>
      </c>
      <c r="F9" s="21">
        <v>1</v>
      </c>
      <c r="G9" s="21" t="s">
        <v>37</v>
      </c>
      <c r="H9" s="21" t="s">
        <v>38</v>
      </c>
      <c r="I9" s="63">
        <v>68.83333333333333</v>
      </c>
      <c r="J9" s="64"/>
      <c r="K9" s="49">
        <v>68.83</v>
      </c>
      <c r="L9" s="50">
        <v>27.53</v>
      </c>
      <c r="M9" s="47">
        <v>80.06</v>
      </c>
      <c r="N9" s="43">
        <f aca="true" t="shared" si="2" ref="N9:N16">M9*0.6</f>
        <v>48.036</v>
      </c>
      <c r="O9" s="43">
        <f aca="true" t="shared" si="3" ref="O9:O16">L9+N9</f>
        <v>75.566</v>
      </c>
      <c r="P9" s="48">
        <v>1</v>
      </c>
      <c r="Q9" s="94"/>
    </row>
    <row r="10" spans="1:17" s="2" customFormat="1" ht="34.5" customHeight="1">
      <c r="A10" s="13">
        <v>8</v>
      </c>
      <c r="B10" s="16" t="s">
        <v>18</v>
      </c>
      <c r="C10" s="17" t="s">
        <v>19</v>
      </c>
      <c r="D10" s="17" t="s">
        <v>35</v>
      </c>
      <c r="E10" s="17" t="s">
        <v>36</v>
      </c>
      <c r="F10" s="17">
        <v>1</v>
      </c>
      <c r="G10" s="17" t="s">
        <v>39</v>
      </c>
      <c r="H10" s="17" t="s">
        <v>40</v>
      </c>
      <c r="I10" s="46">
        <v>66.33333333333333</v>
      </c>
      <c r="J10" s="51"/>
      <c r="K10" s="52">
        <v>66.33</v>
      </c>
      <c r="L10" s="53">
        <v>26.53</v>
      </c>
      <c r="M10" s="46">
        <v>78.9</v>
      </c>
      <c r="N10" s="46">
        <f t="shared" si="2"/>
        <v>47.34</v>
      </c>
      <c r="O10" s="46">
        <f t="shared" si="3"/>
        <v>73.87</v>
      </c>
      <c r="P10" s="55">
        <v>2</v>
      </c>
      <c r="Q10" s="96"/>
    </row>
    <row r="11" spans="1:17" s="2" customFormat="1" ht="34.5" customHeight="1">
      <c r="A11" s="13">
        <v>9</v>
      </c>
      <c r="B11" s="18" t="s">
        <v>18</v>
      </c>
      <c r="C11" s="19" t="s">
        <v>19</v>
      </c>
      <c r="D11" s="19" t="s">
        <v>35</v>
      </c>
      <c r="E11" s="19" t="s">
        <v>36</v>
      </c>
      <c r="F11" s="19">
        <v>1</v>
      </c>
      <c r="G11" s="19" t="s">
        <v>41</v>
      </c>
      <c r="H11" s="19" t="s">
        <v>42</v>
      </c>
      <c r="I11" s="56">
        <v>67.5</v>
      </c>
      <c r="J11" s="57"/>
      <c r="K11" s="58">
        <v>67.5</v>
      </c>
      <c r="L11" s="59">
        <v>27</v>
      </c>
      <c r="M11" s="60"/>
      <c r="N11" s="61"/>
      <c r="O11" s="59"/>
      <c r="P11" s="62"/>
      <c r="Q11" s="97" t="s">
        <v>34</v>
      </c>
    </row>
    <row r="12" spans="1:17" s="2" customFormat="1" ht="34.5" customHeight="1">
      <c r="A12" s="13">
        <v>10</v>
      </c>
      <c r="B12" s="20" t="s">
        <v>43</v>
      </c>
      <c r="C12" s="21" t="s">
        <v>44</v>
      </c>
      <c r="D12" s="21" t="s">
        <v>45</v>
      </c>
      <c r="E12" s="21" t="s">
        <v>46</v>
      </c>
      <c r="F12" s="22">
        <v>1</v>
      </c>
      <c r="G12" s="21" t="s">
        <v>47</v>
      </c>
      <c r="H12" s="21" t="s">
        <v>48</v>
      </c>
      <c r="I12" s="63">
        <v>72.83333333333333</v>
      </c>
      <c r="J12" s="64"/>
      <c r="K12" s="49">
        <v>72.83</v>
      </c>
      <c r="L12" s="50">
        <v>29.13</v>
      </c>
      <c r="M12" s="51">
        <v>76.28</v>
      </c>
      <c r="N12" s="46">
        <f t="shared" si="2"/>
        <v>45.768</v>
      </c>
      <c r="O12" s="46">
        <f t="shared" si="3"/>
        <v>74.898</v>
      </c>
      <c r="P12" s="54">
        <v>1</v>
      </c>
      <c r="Q12" s="95"/>
    </row>
    <row r="13" spans="1:17" s="2" customFormat="1" ht="34.5" customHeight="1">
      <c r="A13" s="13">
        <v>11</v>
      </c>
      <c r="B13" s="17" t="s">
        <v>43</v>
      </c>
      <c r="C13" s="17" t="s">
        <v>44</v>
      </c>
      <c r="D13" s="17" t="s">
        <v>45</v>
      </c>
      <c r="E13" s="17" t="s">
        <v>46</v>
      </c>
      <c r="F13" s="17">
        <v>1</v>
      </c>
      <c r="G13" s="17" t="s">
        <v>49</v>
      </c>
      <c r="H13" s="17" t="s">
        <v>50</v>
      </c>
      <c r="I13" s="63">
        <v>64.83333333333333</v>
      </c>
      <c r="J13" s="46"/>
      <c r="K13" s="49">
        <v>64.83</v>
      </c>
      <c r="L13" s="46">
        <v>25.93</v>
      </c>
      <c r="M13" s="46">
        <v>79.96</v>
      </c>
      <c r="N13" s="46">
        <f t="shared" si="2"/>
        <v>47.97599999999999</v>
      </c>
      <c r="O13" s="46">
        <f t="shared" si="3"/>
        <v>73.90599999999999</v>
      </c>
      <c r="P13" s="55">
        <v>2</v>
      </c>
      <c r="Q13" s="96"/>
    </row>
    <row r="14" spans="1:17" s="2" customFormat="1" ht="34.5" customHeight="1">
      <c r="A14" s="13">
        <v>12</v>
      </c>
      <c r="B14" s="19" t="s">
        <v>43</v>
      </c>
      <c r="C14" s="19" t="s">
        <v>44</v>
      </c>
      <c r="D14" s="19" t="s">
        <v>45</v>
      </c>
      <c r="E14" s="19" t="s">
        <v>46</v>
      </c>
      <c r="F14" s="19">
        <v>1</v>
      </c>
      <c r="G14" s="19" t="s">
        <v>51</v>
      </c>
      <c r="H14" s="19" t="s">
        <v>52</v>
      </c>
      <c r="I14" s="59">
        <v>65.33333333333333</v>
      </c>
      <c r="J14" s="65"/>
      <c r="K14" s="66">
        <v>65.33</v>
      </c>
      <c r="L14" s="59">
        <v>26.13</v>
      </c>
      <c r="M14" s="60">
        <v>72.22</v>
      </c>
      <c r="N14" s="61">
        <f t="shared" si="2"/>
        <v>43.332</v>
      </c>
      <c r="O14" s="59">
        <f t="shared" si="3"/>
        <v>69.462</v>
      </c>
      <c r="P14" s="62">
        <v>3</v>
      </c>
      <c r="Q14" s="98"/>
    </row>
    <row r="15" spans="1:17" s="2" customFormat="1" ht="34.5" customHeight="1">
      <c r="A15" s="13">
        <v>13</v>
      </c>
      <c r="B15" s="23" t="s">
        <v>43</v>
      </c>
      <c r="C15" s="24" t="s">
        <v>53</v>
      </c>
      <c r="D15" s="21" t="s">
        <v>45</v>
      </c>
      <c r="E15" s="21" t="s">
        <v>54</v>
      </c>
      <c r="F15" s="25">
        <v>1</v>
      </c>
      <c r="G15" s="21" t="s">
        <v>55</v>
      </c>
      <c r="H15" s="21" t="s">
        <v>56</v>
      </c>
      <c r="I15" s="63">
        <v>58.166666666666664</v>
      </c>
      <c r="J15" s="64"/>
      <c r="K15" s="49">
        <v>58.17</v>
      </c>
      <c r="L15" s="50">
        <v>23.27</v>
      </c>
      <c r="M15" s="46">
        <v>76.26</v>
      </c>
      <c r="N15" s="46">
        <f t="shared" si="2"/>
        <v>45.756</v>
      </c>
      <c r="O15" s="46">
        <f t="shared" si="3"/>
        <v>69.026</v>
      </c>
      <c r="P15" s="55">
        <v>1</v>
      </c>
      <c r="Q15" s="96"/>
    </row>
    <row r="16" spans="1:17" s="2" customFormat="1" ht="34.5" customHeight="1">
      <c r="A16" s="13">
        <v>14</v>
      </c>
      <c r="B16" s="26" t="s">
        <v>43</v>
      </c>
      <c r="C16" s="27" t="s">
        <v>53</v>
      </c>
      <c r="D16" s="17" t="s">
        <v>45</v>
      </c>
      <c r="E16" s="17" t="s">
        <v>54</v>
      </c>
      <c r="F16" s="15">
        <v>1</v>
      </c>
      <c r="G16" s="17" t="s">
        <v>57</v>
      </c>
      <c r="H16" s="17" t="s">
        <v>58</v>
      </c>
      <c r="I16" s="46">
        <v>60.5</v>
      </c>
      <c r="J16" s="51"/>
      <c r="K16" s="52">
        <v>60.5</v>
      </c>
      <c r="L16" s="53">
        <v>24.2</v>
      </c>
      <c r="M16" s="43">
        <v>73.7</v>
      </c>
      <c r="N16" s="43">
        <f t="shared" si="2"/>
        <v>44.22</v>
      </c>
      <c r="O16" s="43">
        <f t="shared" si="3"/>
        <v>68.42</v>
      </c>
      <c r="P16" s="48">
        <v>2</v>
      </c>
      <c r="Q16" s="94"/>
    </row>
    <row r="17" spans="1:17" s="2" customFormat="1" ht="34.5" customHeight="1">
      <c r="A17" s="13">
        <v>15</v>
      </c>
      <c r="B17" s="18" t="s">
        <v>43</v>
      </c>
      <c r="C17" s="28" t="s">
        <v>53</v>
      </c>
      <c r="D17" s="19" t="s">
        <v>45</v>
      </c>
      <c r="E17" s="19" t="s">
        <v>54</v>
      </c>
      <c r="F17" s="19">
        <v>1</v>
      </c>
      <c r="G17" s="19" t="s">
        <v>59</v>
      </c>
      <c r="H17" s="19" t="s">
        <v>60</v>
      </c>
      <c r="I17" s="56">
        <v>58.5</v>
      </c>
      <c r="J17" s="57"/>
      <c r="K17" s="58">
        <v>58.5</v>
      </c>
      <c r="L17" s="59">
        <v>23.4</v>
      </c>
      <c r="M17" s="60"/>
      <c r="N17" s="61"/>
      <c r="O17" s="59"/>
      <c r="P17" s="62"/>
      <c r="Q17" s="97" t="s">
        <v>34</v>
      </c>
    </row>
    <row r="18" spans="1:17" s="2" customFormat="1" ht="34.5" customHeight="1">
      <c r="A18" s="13">
        <v>16</v>
      </c>
      <c r="B18" s="20" t="s">
        <v>43</v>
      </c>
      <c r="C18" s="21" t="s">
        <v>61</v>
      </c>
      <c r="D18" s="21" t="s">
        <v>45</v>
      </c>
      <c r="E18" s="21" t="s">
        <v>62</v>
      </c>
      <c r="F18" s="21">
        <v>1</v>
      </c>
      <c r="G18" s="21" t="s">
        <v>63</v>
      </c>
      <c r="H18" s="21" t="s">
        <v>64</v>
      </c>
      <c r="I18" s="63">
        <v>61.833333333333336</v>
      </c>
      <c r="J18" s="64"/>
      <c r="K18" s="49">
        <v>61.83</v>
      </c>
      <c r="L18" s="50">
        <v>24.73</v>
      </c>
      <c r="M18" s="51">
        <v>85.92</v>
      </c>
      <c r="N18" s="46">
        <f aca="true" t="shared" si="4" ref="N18:N22">M18*0.6</f>
        <v>51.552</v>
      </c>
      <c r="O18" s="46">
        <f aca="true" t="shared" si="5" ref="O18:O22">L18+N18</f>
        <v>76.282</v>
      </c>
      <c r="P18" s="54">
        <v>1</v>
      </c>
      <c r="Q18" s="95"/>
    </row>
    <row r="19" spans="1:17" s="2" customFormat="1" ht="34.5" customHeight="1">
      <c r="A19" s="13">
        <v>17</v>
      </c>
      <c r="B19" s="16" t="s">
        <v>43</v>
      </c>
      <c r="C19" s="17" t="s">
        <v>61</v>
      </c>
      <c r="D19" s="17" t="s">
        <v>45</v>
      </c>
      <c r="E19" s="17" t="s">
        <v>62</v>
      </c>
      <c r="F19" s="17">
        <v>1</v>
      </c>
      <c r="G19" s="17" t="s">
        <v>65</v>
      </c>
      <c r="H19" s="17" t="s">
        <v>66</v>
      </c>
      <c r="I19" s="46">
        <v>64</v>
      </c>
      <c r="J19" s="51"/>
      <c r="K19" s="52">
        <v>64</v>
      </c>
      <c r="L19" s="53">
        <v>25.6</v>
      </c>
      <c r="M19" s="51">
        <v>81.72</v>
      </c>
      <c r="N19" s="46">
        <f t="shared" si="4"/>
        <v>49.032</v>
      </c>
      <c r="O19" s="46">
        <f t="shared" si="5"/>
        <v>74.632</v>
      </c>
      <c r="P19" s="54">
        <v>2</v>
      </c>
      <c r="Q19" s="95"/>
    </row>
    <row r="20" spans="1:17" s="2" customFormat="1" ht="34.5" customHeight="1">
      <c r="A20" s="13">
        <v>18</v>
      </c>
      <c r="B20" s="16" t="s">
        <v>43</v>
      </c>
      <c r="C20" s="17" t="s">
        <v>61</v>
      </c>
      <c r="D20" s="17" t="s">
        <v>45</v>
      </c>
      <c r="E20" s="17" t="s">
        <v>62</v>
      </c>
      <c r="F20" s="17">
        <v>1</v>
      </c>
      <c r="G20" s="17" t="s">
        <v>67</v>
      </c>
      <c r="H20" s="17" t="s">
        <v>68</v>
      </c>
      <c r="I20" s="46">
        <v>68</v>
      </c>
      <c r="J20" s="51"/>
      <c r="K20" s="52">
        <v>68</v>
      </c>
      <c r="L20" s="53">
        <v>27.2</v>
      </c>
      <c r="M20" s="51">
        <v>77.32</v>
      </c>
      <c r="N20" s="46">
        <f t="shared" si="4"/>
        <v>46.391999999999996</v>
      </c>
      <c r="O20" s="46">
        <f t="shared" si="5"/>
        <v>73.592</v>
      </c>
      <c r="P20" s="54">
        <v>3</v>
      </c>
      <c r="Q20" s="95"/>
    </row>
    <row r="21" spans="1:17" s="2" customFormat="1" ht="34.5" customHeight="1">
      <c r="A21" s="13">
        <v>19</v>
      </c>
      <c r="B21" s="18" t="s">
        <v>43</v>
      </c>
      <c r="C21" s="19" t="s">
        <v>61</v>
      </c>
      <c r="D21" s="19" t="s">
        <v>45</v>
      </c>
      <c r="E21" s="19" t="s">
        <v>62</v>
      </c>
      <c r="F21" s="19">
        <v>1</v>
      </c>
      <c r="G21" s="19" t="s">
        <v>69</v>
      </c>
      <c r="H21" s="19" t="s">
        <v>70</v>
      </c>
      <c r="I21" s="56">
        <v>61.833333333333336</v>
      </c>
      <c r="J21" s="57"/>
      <c r="K21" s="58">
        <v>61.83</v>
      </c>
      <c r="L21" s="59">
        <v>24.73</v>
      </c>
      <c r="M21" s="67">
        <v>77.86</v>
      </c>
      <c r="N21" s="61">
        <f t="shared" si="4"/>
        <v>46.716</v>
      </c>
      <c r="O21" s="59">
        <f t="shared" si="5"/>
        <v>71.446</v>
      </c>
      <c r="P21" s="68">
        <v>4</v>
      </c>
      <c r="Q21" s="99"/>
    </row>
    <row r="22" spans="1:17" s="3" customFormat="1" ht="34.5" customHeight="1">
      <c r="A22" s="13">
        <v>20</v>
      </c>
      <c r="B22" s="23" t="s">
        <v>43</v>
      </c>
      <c r="C22" s="25" t="s">
        <v>71</v>
      </c>
      <c r="D22" s="25" t="s">
        <v>45</v>
      </c>
      <c r="E22" s="25" t="s">
        <v>72</v>
      </c>
      <c r="F22" s="25">
        <v>1</v>
      </c>
      <c r="G22" s="25" t="s">
        <v>73</v>
      </c>
      <c r="H22" s="25" t="s">
        <v>74</v>
      </c>
      <c r="I22" s="63">
        <v>69.83333333333333</v>
      </c>
      <c r="J22" s="64"/>
      <c r="K22" s="49">
        <v>69.83</v>
      </c>
      <c r="L22" s="50">
        <v>27.93</v>
      </c>
      <c r="M22" s="46">
        <v>79.94</v>
      </c>
      <c r="N22" s="46">
        <f t="shared" si="4"/>
        <v>47.964</v>
      </c>
      <c r="O22" s="46">
        <f t="shared" si="5"/>
        <v>75.894</v>
      </c>
      <c r="P22" s="55">
        <v>1</v>
      </c>
      <c r="Q22" s="96"/>
    </row>
    <row r="23" spans="1:17" s="2" customFormat="1" ht="34.5" customHeight="1">
      <c r="A23" s="13">
        <v>21</v>
      </c>
      <c r="B23" s="29" t="s">
        <v>43</v>
      </c>
      <c r="C23" s="30" t="s">
        <v>71</v>
      </c>
      <c r="D23" s="30" t="s">
        <v>45</v>
      </c>
      <c r="E23" s="30" t="s">
        <v>72</v>
      </c>
      <c r="F23" s="30">
        <v>1</v>
      </c>
      <c r="G23" s="30" t="s">
        <v>75</v>
      </c>
      <c r="H23" s="30" t="s">
        <v>76</v>
      </c>
      <c r="I23" s="69">
        <v>69</v>
      </c>
      <c r="J23" s="70">
        <v>5</v>
      </c>
      <c r="K23" s="71">
        <v>74</v>
      </c>
      <c r="L23" s="72">
        <v>29.6</v>
      </c>
      <c r="M23" s="73"/>
      <c r="N23" s="74"/>
      <c r="O23" s="74"/>
      <c r="P23" s="75"/>
      <c r="Q23" s="100" t="s">
        <v>34</v>
      </c>
    </row>
    <row r="24" spans="1:17" s="2" customFormat="1" ht="34.5" customHeight="1">
      <c r="A24" s="13">
        <v>22</v>
      </c>
      <c r="B24" s="18" t="s">
        <v>43</v>
      </c>
      <c r="C24" s="19" t="s">
        <v>71</v>
      </c>
      <c r="D24" s="19" t="s">
        <v>45</v>
      </c>
      <c r="E24" s="19" t="s">
        <v>72</v>
      </c>
      <c r="F24" s="19">
        <v>1</v>
      </c>
      <c r="G24" s="19" t="s">
        <v>77</v>
      </c>
      <c r="H24" s="19" t="s">
        <v>78</v>
      </c>
      <c r="I24" s="56">
        <v>70.16666666666667</v>
      </c>
      <c r="J24" s="57"/>
      <c r="K24" s="58">
        <v>70.17</v>
      </c>
      <c r="L24" s="59">
        <v>28.07</v>
      </c>
      <c r="M24" s="60"/>
      <c r="N24" s="61"/>
      <c r="O24" s="59"/>
      <c r="P24" s="62"/>
      <c r="Q24" s="97" t="s">
        <v>34</v>
      </c>
    </row>
    <row r="25" spans="1:17" s="2" customFormat="1" ht="34.5" customHeight="1">
      <c r="A25" s="13">
        <v>23</v>
      </c>
      <c r="B25" s="31" t="s">
        <v>79</v>
      </c>
      <c r="C25" s="22" t="s">
        <v>80</v>
      </c>
      <c r="D25" s="22" t="s">
        <v>81</v>
      </c>
      <c r="E25" s="22" t="s">
        <v>82</v>
      </c>
      <c r="F25" s="22">
        <v>1</v>
      </c>
      <c r="G25" s="22" t="s">
        <v>83</v>
      </c>
      <c r="H25" s="22" t="s">
        <v>84</v>
      </c>
      <c r="I25" s="76">
        <v>64</v>
      </c>
      <c r="J25" s="77"/>
      <c r="K25" s="78">
        <v>64</v>
      </c>
      <c r="L25" s="79">
        <v>25.6</v>
      </c>
      <c r="M25" s="47">
        <v>78.06</v>
      </c>
      <c r="N25" s="43">
        <f aca="true" t="shared" si="6" ref="N25:N37">M25*0.6</f>
        <v>46.836</v>
      </c>
      <c r="O25" s="43">
        <f aca="true" t="shared" si="7" ref="O25:O37">L25+N25</f>
        <v>72.436</v>
      </c>
      <c r="P25" s="48">
        <v>1</v>
      </c>
      <c r="Q25" s="94"/>
    </row>
    <row r="26" spans="1:17" s="2" customFormat="1" ht="34.5" customHeight="1">
      <c r="A26" s="13">
        <v>24</v>
      </c>
      <c r="B26" s="32" t="s">
        <v>79</v>
      </c>
      <c r="C26" s="33" t="s">
        <v>80</v>
      </c>
      <c r="D26" s="33" t="s">
        <v>81</v>
      </c>
      <c r="E26" s="33" t="s">
        <v>82</v>
      </c>
      <c r="F26" s="33">
        <v>1</v>
      </c>
      <c r="G26" s="33" t="s">
        <v>85</v>
      </c>
      <c r="H26" s="33" t="s">
        <v>86</v>
      </c>
      <c r="I26" s="80">
        <v>54</v>
      </c>
      <c r="J26" s="81"/>
      <c r="K26" s="82">
        <v>54</v>
      </c>
      <c r="L26" s="83">
        <v>21.6</v>
      </c>
      <c r="M26" s="84">
        <v>76.34</v>
      </c>
      <c r="N26" s="85">
        <f t="shared" si="6"/>
        <v>45.804</v>
      </c>
      <c r="O26" s="83">
        <f t="shared" si="7"/>
        <v>67.404</v>
      </c>
      <c r="P26" s="86">
        <v>2</v>
      </c>
      <c r="Q26" s="101"/>
    </row>
    <row r="27" spans="1:17" s="2" customFormat="1" ht="34.5" customHeight="1">
      <c r="A27" s="13">
        <v>25</v>
      </c>
      <c r="B27" s="20" t="s">
        <v>79</v>
      </c>
      <c r="C27" s="21" t="s">
        <v>87</v>
      </c>
      <c r="D27" s="21" t="s">
        <v>88</v>
      </c>
      <c r="E27" s="130" t="s">
        <v>89</v>
      </c>
      <c r="F27" s="21">
        <v>1</v>
      </c>
      <c r="G27" s="21" t="s">
        <v>90</v>
      </c>
      <c r="H27" s="21" t="s">
        <v>91</v>
      </c>
      <c r="I27" s="63">
        <v>68.16666666666667</v>
      </c>
      <c r="J27" s="64"/>
      <c r="K27" s="49">
        <v>68.17</v>
      </c>
      <c r="L27" s="50">
        <v>27.27</v>
      </c>
      <c r="M27" s="43">
        <v>77.7</v>
      </c>
      <c r="N27" s="43">
        <f t="shared" si="6"/>
        <v>46.62</v>
      </c>
      <c r="O27" s="43">
        <f t="shared" si="7"/>
        <v>73.89</v>
      </c>
      <c r="P27" s="48">
        <v>1</v>
      </c>
      <c r="Q27" s="94"/>
    </row>
    <row r="28" spans="1:17" s="2" customFormat="1" ht="34.5" customHeight="1">
      <c r="A28" s="13">
        <v>26</v>
      </c>
      <c r="B28" s="16" t="s">
        <v>79</v>
      </c>
      <c r="C28" s="17" t="s">
        <v>87</v>
      </c>
      <c r="D28" s="17" t="s">
        <v>88</v>
      </c>
      <c r="E28" s="17" t="s">
        <v>89</v>
      </c>
      <c r="F28" s="17">
        <v>1</v>
      </c>
      <c r="G28" s="17" t="s">
        <v>92</v>
      </c>
      <c r="H28" s="17" t="s">
        <v>93</v>
      </c>
      <c r="I28" s="46">
        <v>63.333333333333336</v>
      </c>
      <c r="J28" s="51"/>
      <c r="K28" s="52">
        <v>63.33</v>
      </c>
      <c r="L28" s="53">
        <v>25.33</v>
      </c>
      <c r="M28" s="47">
        <v>73.74</v>
      </c>
      <c r="N28" s="43">
        <f t="shared" si="6"/>
        <v>44.24399999999999</v>
      </c>
      <c r="O28" s="43">
        <f t="shared" si="7"/>
        <v>69.57399999999998</v>
      </c>
      <c r="P28" s="48">
        <v>2</v>
      </c>
      <c r="Q28" s="94"/>
    </row>
    <row r="29" spans="1:17" s="2" customFormat="1" ht="34.5" customHeight="1">
      <c r="A29" s="13">
        <v>27</v>
      </c>
      <c r="B29" s="18" t="s">
        <v>79</v>
      </c>
      <c r="C29" s="19" t="s">
        <v>87</v>
      </c>
      <c r="D29" s="19" t="s">
        <v>88</v>
      </c>
      <c r="E29" s="19" t="s">
        <v>89</v>
      </c>
      <c r="F29" s="19">
        <v>1</v>
      </c>
      <c r="G29" s="19" t="s">
        <v>94</v>
      </c>
      <c r="H29" s="19" t="s">
        <v>95</v>
      </c>
      <c r="I29" s="56">
        <v>57.666666666666664</v>
      </c>
      <c r="J29" s="57"/>
      <c r="K29" s="58">
        <v>57.67</v>
      </c>
      <c r="L29" s="59">
        <v>23.07</v>
      </c>
      <c r="M29" s="67">
        <v>74.96</v>
      </c>
      <c r="N29" s="61">
        <f t="shared" si="6"/>
        <v>44.97599999999999</v>
      </c>
      <c r="O29" s="59">
        <f t="shared" si="7"/>
        <v>68.04599999999999</v>
      </c>
      <c r="P29" s="68">
        <v>3</v>
      </c>
      <c r="Q29" s="99"/>
    </row>
    <row r="30" spans="1:17" s="2" customFormat="1" ht="34.5" customHeight="1">
      <c r="A30" s="13">
        <v>28</v>
      </c>
      <c r="B30" s="31" t="s">
        <v>79</v>
      </c>
      <c r="C30" s="22" t="s">
        <v>96</v>
      </c>
      <c r="D30" s="22" t="s">
        <v>97</v>
      </c>
      <c r="E30" s="22" t="s">
        <v>98</v>
      </c>
      <c r="F30" s="22">
        <v>1</v>
      </c>
      <c r="G30" s="22" t="s">
        <v>99</v>
      </c>
      <c r="H30" s="22" t="s">
        <v>100</v>
      </c>
      <c r="I30" s="76">
        <v>65.66666666666667</v>
      </c>
      <c r="J30" s="77"/>
      <c r="K30" s="78">
        <v>65.67</v>
      </c>
      <c r="L30" s="79">
        <v>26.27</v>
      </c>
      <c r="M30" s="47">
        <v>79.22</v>
      </c>
      <c r="N30" s="43">
        <f t="shared" si="6"/>
        <v>47.532</v>
      </c>
      <c r="O30" s="43">
        <f t="shared" si="7"/>
        <v>73.80199999999999</v>
      </c>
      <c r="P30" s="48">
        <v>1</v>
      </c>
      <c r="Q30" s="94"/>
    </row>
    <row r="31" spans="1:17" s="2" customFormat="1" ht="34.5" customHeight="1">
      <c r="A31" s="13">
        <v>29</v>
      </c>
      <c r="B31" s="16" t="s">
        <v>79</v>
      </c>
      <c r="C31" s="13" t="s">
        <v>96</v>
      </c>
      <c r="D31" s="13" t="s">
        <v>97</v>
      </c>
      <c r="E31" s="13" t="s">
        <v>98</v>
      </c>
      <c r="F31" s="13">
        <v>1</v>
      </c>
      <c r="G31" s="13" t="s">
        <v>101</v>
      </c>
      <c r="H31" s="13" t="s">
        <v>102</v>
      </c>
      <c r="I31" s="43">
        <v>64.66666666666667</v>
      </c>
      <c r="J31" s="47"/>
      <c r="K31" s="52">
        <v>64.67</v>
      </c>
      <c r="L31" s="53">
        <v>25.87</v>
      </c>
      <c r="M31" s="47">
        <v>78.22</v>
      </c>
      <c r="N31" s="43">
        <f t="shared" si="6"/>
        <v>46.931999999999995</v>
      </c>
      <c r="O31" s="43">
        <f t="shared" si="7"/>
        <v>72.80199999999999</v>
      </c>
      <c r="P31" s="48">
        <v>2</v>
      </c>
      <c r="Q31" s="94"/>
    </row>
    <row r="32" spans="1:17" s="2" customFormat="1" ht="34.5" customHeight="1">
      <c r="A32" s="13">
        <v>30</v>
      </c>
      <c r="B32" s="18" t="s">
        <v>79</v>
      </c>
      <c r="C32" s="19" t="s">
        <v>96</v>
      </c>
      <c r="D32" s="19" t="s">
        <v>97</v>
      </c>
      <c r="E32" s="19" t="s">
        <v>98</v>
      </c>
      <c r="F32" s="19">
        <v>1</v>
      </c>
      <c r="G32" s="19" t="s">
        <v>103</v>
      </c>
      <c r="H32" s="19" t="s">
        <v>104</v>
      </c>
      <c r="I32" s="56">
        <v>59.5</v>
      </c>
      <c r="J32" s="57"/>
      <c r="K32" s="58">
        <v>59.5</v>
      </c>
      <c r="L32" s="59">
        <v>23.8</v>
      </c>
      <c r="M32" s="67">
        <v>75.98</v>
      </c>
      <c r="N32" s="61">
        <f t="shared" si="6"/>
        <v>45.588</v>
      </c>
      <c r="O32" s="59">
        <f t="shared" si="7"/>
        <v>69.388</v>
      </c>
      <c r="P32" s="68">
        <v>3</v>
      </c>
      <c r="Q32" s="99"/>
    </row>
    <row r="33" spans="1:17" s="2" customFormat="1" ht="34.5" customHeight="1">
      <c r="A33" s="13">
        <v>31</v>
      </c>
      <c r="B33" s="34" t="s">
        <v>79</v>
      </c>
      <c r="C33" s="35" t="s">
        <v>105</v>
      </c>
      <c r="D33" s="35" t="s">
        <v>97</v>
      </c>
      <c r="E33" s="21" t="s">
        <v>106</v>
      </c>
      <c r="F33" s="35">
        <v>1</v>
      </c>
      <c r="G33" s="21" t="s">
        <v>107</v>
      </c>
      <c r="H33" s="21" t="s">
        <v>108</v>
      </c>
      <c r="I33" s="63">
        <v>64.66666666666667</v>
      </c>
      <c r="J33" s="64"/>
      <c r="K33" s="78">
        <v>64.67</v>
      </c>
      <c r="L33" s="79">
        <v>25.87</v>
      </c>
      <c r="M33" s="47">
        <v>75.12</v>
      </c>
      <c r="N33" s="43">
        <f t="shared" si="6"/>
        <v>45.072</v>
      </c>
      <c r="O33" s="43">
        <f t="shared" si="7"/>
        <v>70.94200000000001</v>
      </c>
      <c r="P33" s="48">
        <v>1</v>
      </c>
      <c r="Q33" s="94"/>
    </row>
    <row r="34" spans="1:17" s="2" customFormat="1" ht="34.5" customHeight="1">
      <c r="A34" s="13">
        <v>32</v>
      </c>
      <c r="B34" s="17" t="s">
        <v>79</v>
      </c>
      <c r="C34" s="13" t="s">
        <v>105</v>
      </c>
      <c r="D34" s="13" t="s">
        <v>97</v>
      </c>
      <c r="E34" s="13" t="s">
        <v>106</v>
      </c>
      <c r="F34" s="13">
        <v>1</v>
      </c>
      <c r="G34" s="13" t="s">
        <v>109</v>
      </c>
      <c r="H34" s="13" t="s">
        <v>110</v>
      </c>
      <c r="I34" s="43">
        <v>59.333333333333336</v>
      </c>
      <c r="J34" s="47"/>
      <c r="K34" s="45">
        <v>59.33</v>
      </c>
      <c r="L34" s="45">
        <v>23.73</v>
      </c>
      <c r="M34" s="47">
        <v>76.52</v>
      </c>
      <c r="N34" s="43">
        <f t="shared" si="6"/>
        <v>45.912</v>
      </c>
      <c r="O34" s="43">
        <f t="shared" si="7"/>
        <v>69.642</v>
      </c>
      <c r="P34" s="48">
        <v>2</v>
      </c>
      <c r="Q34" s="94"/>
    </row>
    <row r="35" spans="1:17" s="2" customFormat="1" ht="34.5" customHeight="1">
      <c r="A35" s="13">
        <v>33</v>
      </c>
      <c r="B35" s="19" t="s">
        <v>79</v>
      </c>
      <c r="C35" s="33" t="s">
        <v>105</v>
      </c>
      <c r="D35" s="33" t="s">
        <v>97</v>
      </c>
      <c r="E35" s="33" t="s">
        <v>106</v>
      </c>
      <c r="F35" s="33">
        <v>1</v>
      </c>
      <c r="G35" s="33" t="s">
        <v>111</v>
      </c>
      <c r="H35" s="33" t="s">
        <v>112</v>
      </c>
      <c r="I35" s="80">
        <v>58</v>
      </c>
      <c r="J35" s="81"/>
      <c r="K35" s="87">
        <v>58</v>
      </c>
      <c r="L35" s="83">
        <v>23.2</v>
      </c>
      <c r="M35" s="84">
        <v>75.8</v>
      </c>
      <c r="N35" s="85">
        <f t="shared" si="6"/>
        <v>45.48</v>
      </c>
      <c r="O35" s="83">
        <f t="shared" si="7"/>
        <v>68.67999999999999</v>
      </c>
      <c r="P35" s="86">
        <v>3</v>
      </c>
      <c r="Q35" s="101"/>
    </row>
    <row r="36" spans="1:17" s="2" customFormat="1" ht="34.5" customHeight="1">
      <c r="A36" s="13">
        <v>34</v>
      </c>
      <c r="B36" s="25" t="s">
        <v>79</v>
      </c>
      <c r="C36" s="25" t="s">
        <v>113</v>
      </c>
      <c r="D36" s="25" t="s">
        <v>114</v>
      </c>
      <c r="E36" s="25" t="s">
        <v>115</v>
      </c>
      <c r="F36" s="25">
        <v>1</v>
      </c>
      <c r="G36" s="25" t="s">
        <v>116</v>
      </c>
      <c r="H36" s="25" t="s">
        <v>117</v>
      </c>
      <c r="I36" s="63">
        <v>65.16666666666667</v>
      </c>
      <c r="J36" s="64"/>
      <c r="K36" s="88">
        <v>65.17</v>
      </c>
      <c r="L36" s="63">
        <v>26.07</v>
      </c>
      <c r="M36" s="51">
        <v>80.78</v>
      </c>
      <c r="N36" s="46">
        <f t="shared" si="6"/>
        <v>48.467999999999996</v>
      </c>
      <c r="O36" s="46">
        <f t="shared" si="7"/>
        <v>74.538</v>
      </c>
      <c r="P36" s="54">
        <v>1</v>
      </c>
      <c r="Q36" s="95"/>
    </row>
    <row r="37" spans="1:17" s="2" customFormat="1" ht="34.5" customHeight="1">
      <c r="A37" s="13">
        <v>35</v>
      </c>
      <c r="B37" s="17" t="s">
        <v>79</v>
      </c>
      <c r="C37" s="17" t="s">
        <v>113</v>
      </c>
      <c r="D37" s="17" t="s">
        <v>114</v>
      </c>
      <c r="E37" s="17" t="s">
        <v>115</v>
      </c>
      <c r="F37" s="17">
        <v>1</v>
      </c>
      <c r="G37" s="17" t="s">
        <v>118</v>
      </c>
      <c r="H37" s="17" t="s">
        <v>119</v>
      </c>
      <c r="I37" s="46">
        <v>61.333333333333336</v>
      </c>
      <c r="J37" s="51"/>
      <c r="K37" s="45">
        <v>61.33</v>
      </c>
      <c r="L37" s="46">
        <v>24.53</v>
      </c>
      <c r="M37" s="46">
        <v>79.42</v>
      </c>
      <c r="N37" s="46">
        <f t="shared" si="6"/>
        <v>47.652</v>
      </c>
      <c r="O37" s="46">
        <f t="shared" si="7"/>
        <v>72.182</v>
      </c>
      <c r="P37" s="55">
        <v>2</v>
      </c>
      <c r="Q37" s="96"/>
    </row>
    <row r="38" spans="1:17" s="2" customFormat="1" ht="34.5" customHeight="1">
      <c r="A38" s="13">
        <v>36</v>
      </c>
      <c r="B38" s="36" t="s">
        <v>79</v>
      </c>
      <c r="C38" s="37" t="s">
        <v>113</v>
      </c>
      <c r="D38" s="37" t="s">
        <v>114</v>
      </c>
      <c r="E38" s="37" t="s">
        <v>115</v>
      </c>
      <c r="F38" s="37">
        <v>1</v>
      </c>
      <c r="G38" s="37" t="s">
        <v>120</v>
      </c>
      <c r="H38" s="37" t="s">
        <v>121</v>
      </c>
      <c r="I38" s="56">
        <v>65</v>
      </c>
      <c r="J38" s="89"/>
      <c r="K38" s="87">
        <v>65</v>
      </c>
      <c r="L38" s="59">
        <v>26</v>
      </c>
      <c r="M38" s="60"/>
      <c r="N38" s="61"/>
      <c r="O38" s="59"/>
      <c r="P38" s="62"/>
      <c r="Q38" s="97" t="s">
        <v>34</v>
      </c>
    </row>
    <row r="39" spans="1:17" s="2" customFormat="1" ht="34.5" customHeight="1">
      <c r="A39" s="13">
        <v>37</v>
      </c>
      <c r="B39" s="20" t="s">
        <v>79</v>
      </c>
      <c r="C39" s="21" t="s">
        <v>122</v>
      </c>
      <c r="D39" s="21" t="s">
        <v>45</v>
      </c>
      <c r="E39" s="21" t="s">
        <v>123</v>
      </c>
      <c r="F39" s="21">
        <v>1</v>
      </c>
      <c r="G39" s="21" t="s">
        <v>124</v>
      </c>
      <c r="H39" s="21" t="s">
        <v>125</v>
      </c>
      <c r="I39" s="63">
        <v>67.66666666666667</v>
      </c>
      <c r="J39" s="64"/>
      <c r="K39" s="49">
        <v>67.67</v>
      </c>
      <c r="L39" s="50">
        <v>27.07</v>
      </c>
      <c r="M39" s="47">
        <v>77.74</v>
      </c>
      <c r="N39" s="43">
        <f aca="true" t="shared" si="8" ref="N39:N45">M39*0.6</f>
        <v>46.644</v>
      </c>
      <c r="O39" s="43">
        <f aca="true" t="shared" si="9" ref="O39:O45">L39+N39</f>
        <v>73.714</v>
      </c>
      <c r="P39" s="48">
        <v>1</v>
      </c>
      <c r="Q39" s="94"/>
    </row>
    <row r="40" spans="1:17" s="2" customFormat="1" ht="34.5" customHeight="1">
      <c r="A40" s="13">
        <v>38</v>
      </c>
      <c r="B40" s="16" t="s">
        <v>79</v>
      </c>
      <c r="C40" s="17" t="s">
        <v>122</v>
      </c>
      <c r="D40" s="17" t="s">
        <v>45</v>
      </c>
      <c r="E40" s="17" t="s">
        <v>123</v>
      </c>
      <c r="F40" s="17">
        <v>1</v>
      </c>
      <c r="G40" s="38" t="s">
        <v>126</v>
      </c>
      <c r="H40" s="17" t="s">
        <v>127</v>
      </c>
      <c r="I40" s="46">
        <v>63.5</v>
      </c>
      <c r="J40" s="51"/>
      <c r="K40" s="52">
        <v>63.5</v>
      </c>
      <c r="L40" s="53">
        <v>25.4</v>
      </c>
      <c r="M40" s="47">
        <v>79.62</v>
      </c>
      <c r="N40" s="43">
        <f t="shared" si="8"/>
        <v>47.772</v>
      </c>
      <c r="O40" s="43">
        <f t="shared" si="9"/>
        <v>73.172</v>
      </c>
      <c r="P40" s="48">
        <v>2</v>
      </c>
      <c r="Q40" s="94"/>
    </row>
    <row r="41" spans="1:17" s="2" customFormat="1" ht="34.5" customHeight="1">
      <c r="A41" s="13">
        <v>39</v>
      </c>
      <c r="B41" s="39" t="s">
        <v>79</v>
      </c>
      <c r="C41" s="40" t="s">
        <v>122</v>
      </c>
      <c r="D41" s="40" t="s">
        <v>45</v>
      </c>
      <c r="E41" s="40" t="s">
        <v>123</v>
      </c>
      <c r="F41" s="40">
        <v>1</v>
      </c>
      <c r="G41" s="40" t="s">
        <v>128</v>
      </c>
      <c r="H41" s="40" t="s">
        <v>129</v>
      </c>
      <c r="I41" s="80">
        <v>61</v>
      </c>
      <c r="J41" s="90"/>
      <c r="K41" s="82">
        <v>61</v>
      </c>
      <c r="L41" s="83">
        <v>24.4</v>
      </c>
      <c r="M41" s="84">
        <v>80.54</v>
      </c>
      <c r="N41" s="85">
        <f t="shared" si="8"/>
        <v>48.324000000000005</v>
      </c>
      <c r="O41" s="83">
        <f t="shared" si="9"/>
        <v>72.724</v>
      </c>
      <c r="P41" s="86">
        <v>3</v>
      </c>
      <c r="Q41" s="101"/>
    </row>
    <row r="42" spans="1:17" s="2" customFormat="1" ht="34.5" customHeight="1">
      <c r="A42" s="13">
        <v>40</v>
      </c>
      <c r="B42" s="39" t="s">
        <v>79</v>
      </c>
      <c r="C42" s="40" t="s">
        <v>130</v>
      </c>
      <c r="D42" s="40" t="s">
        <v>81</v>
      </c>
      <c r="E42" s="40" t="s">
        <v>131</v>
      </c>
      <c r="F42" s="40">
        <v>1</v>
      </c>
      <c r="G42" s="40" t="s">
        <v>132</v>
      </c>
      <c r="H42" s="40" t="s">
        <v>133</v>
      </c>
      <c r="I42" s="59">
        <v>51.166666666666664</v>
      </c>
      <c r="J42" s="89"/>
      <c r="K42" s="66">
        <v>51.17</v>
      </c>
      <c r="L42" s="59">
        <v>20.47</v>
      </c>
      <c r="M42" s="67">
        <v>75.34</v>
      </c>
      <c r="N42" s="61">
        <f t="shared" si="8"/>
        <v>45.204</v>
      </c>
      <c r="O42" s="59">
        <f t="shared" si="9"/>
        <v>65.674</v>
      </c>
      <c r="P42" s="68">
        <v>1</v>
      </c>
      <c r="Q42" s="99"/>
    </row>
    <row r="43" spans="1:17" s="2" customFormat="1" ht="40.5" customHeight="1">
      <c r="A43" s="13">
        <v>41</v>
      </c>
      <c r="B43" s="31" t="s">
        <v>134</v>
      </c>
      <c r="C43" s="22" t="s">
        <v>135</v>
      </c>
      <c r="D43" s="22" t="s">
        <v>136</v>
      </c>
      <c r="E43" s="22" t="s">
        <v>137</v>
      </c>
      <c r="F43" s="22">
        <v>1</v>
      </c>
      <c r="G43" s="22" t="s">
        <v>138</v>
      </c>
      <c r="H43" s="22" t="s">
        <v>139</v>
      </c>
      <c r="I43" s="76">
        <v>63.333333333333336</v>
      </c>
      <c r="J43" s="77"/>
      <c r="K43" s="78">
        <v>63.33</v>
      </c>
      <c r="L43" s="79">
        <v>25.33</v>
      </c>
      <c r="M43" s="43">
        <v>85.8</v>
      </c>
      <c r="N43" s="43">
        <f t="shared" si="8"/>
        <v>51.48</v>
      </c>
      <c r="O43" s="43">
        <f t="shared" si="9"/>
        <v>76.81</v>
      </c>
      <c r="P43" s="48">
        <v>1</v>
      </c>
      <c r="Q43" s="94"/>
    </row>
    <row r="44" spans="1:17" s="2" customFormat="1" ht="40.5" customHeight="1">
      <c r="A44" s="13">
        <v>42</v>
      </c>
      <c r="B44" s="18" t="s">
        <v>134</v>
      </c>
      <c r="C44" s="19" t="s">
        <v>135</v>
      </c>
      <c r="D44" s="19" t="s">
        <v>136</v>
      </c>
      <c r="E44" s="19" t="s">
        <v>137</v>
      </c>
      <c r="F44" s="19">
        <v>1</v>
      </c>
      <c r="G44" s="19" t="s">
        <v>140</v>
      </c>
      <c r="H44" s="19" t="s">
        <v>141</v>
      </c>
      <c r="I44" s="56">
        <v>56.5</v>
      </c>
      <c r="J44" s="57"/>
      <c r="K44" s="58">
        <v>56.5</v>
      </c>
      <c r="L44" s="59">
        <v>22.6</v>
      </c>
      <c r="M44" s="67">
        <v>82.14</v>
      </c>
      <c r="N44" s="61">
        <f t="shared" si="8"/>
        <v>49.284</v>
      </c>
      <c r="O44" s="59">
        <f t="shared" si="9"/>
        <v>71.884</v>
      </c>
      <c r="P44" s="68">
        <v>2</v>
      </c>
      <c r="Q44" s="99"/>
    </row>
    <row r="45" spans="1:17" s="2" customFormat="1" ht="40.5" customHeight="1">
      <c r="A45" s="13">
        <v>43</v>
      </c>
      <c r="B45" s="20" t="s">
        <v>134</v>
      </c>
      <c r="C45" s="21" t="s">
        <v>142</v>
      </c>
      <c r="D45" s="21" t="s">
        <v>114</v>
      </c>
      <c r="E45" s="21" t="s">
        <v>143</v>
      </c>
      <c r="F45" s="21">
        <v>1</v>
      </c>
      <c r="G45" s="21" t="s">
        <v>144</v>
      </c>
      <c r="H45" s="21" t="s">
        <v>145</v>
      </c>
      <c r="I45" s="63">
        <v>71.33333333333333</v>
      </c>
      <c r="J45" s="64"/>
      <c r="K45" s="49">
        <v>71.33</v>
      </c>
      <c r="L45" s="50">
        <v>28.53</v>
      </c>
      <c r="M45" s="51">
        <v>83.98</v>
      </c>
      <c r="N45" s="46">
        <f t="shared" si="8"/>
        <v>50.388</v>
      </c>
      <c r="O45" s="46">
        <f t="shared" si="9"/>
        <v>78.918</v>
      </c>
      <c r="P45" s="54">
        <v>1</v>
      </c>
      <c r="Q45" s="95"/>
    </row>
    <row r="46" spans="1:17" s="2" customFormat="1" ht="40.5" customHeight="1">
      <c r="A46" s="13">
        <v>44</v>
      </c>
      <c r="B46" s="16" t="s">
        <v>134</v>
      </c>
      <c r="C46" s="17" t="s">
        <v>142</v>
      </c>
      <c r="D46" s="17" t="s">
        <v>114</v>
      </c>
      <c r="E46" s="17" t="s">
        <v>143</v>
      </c>
      <c r="F46" s="17">
        <v>1</v>
      </c>
      <c r="G46" s="17" t="s">
        <v>146</v>
      </c>
      <c r="H46" s="17" t="s">
        <v>147</v>
      </c>
      <c r="I46" s="46">
        <v>71.5</v>
      </c>
      <c r="J46" s="51"/>
      <c r="K46" s="52">
        <v>71.5</v>
      </c>
      <c r="L46" s="53">
        <v>28.6</v>
      </c>
      <c r="M46" s="47"/>
      <c r="N46" s="43"/>
      <c r="O46" s="43"/>
      <c r="P46" s="48"/>
      <c r="Q46" s="102" t="s">
        <v>34</v>
      </c>
    </row>
    <row r="47" spans="1:17" s="2" customFormat="1" ht="40.5" customHeight="1">
      <c r="A47" s="13">
        <v>45</v>
      </c>
      <c r="B47" s="32" t="s">
        <v>134</v>
      </c>
      <c r="C47" s="33" t="s">
        <v>142</v>
      </c>
      <c r="D47" s="33" t="s">
        <v>114</v>
      </c>
      <c r="E47" s="33" t="s">
        <v>143</v>
      </c>
      <c r="F47" s="33">
        <v>1</v>
      </c>
      <c r="G47" s="33" t="s">
        <v>148</v>
      </c>
      <c r="H47" s="33" t="s">
        <v>149</v>
      </c>
      <c r="I47" s="80">
        <v>70</v>
      </c>
      <c r="J47" s="81"/>
      <c r="K47" s="82">
        <v>70</v>
      </c>
      <c r="L47" s="83">
        <v>28</v>
      </c>
      <c r="M47" s="84"/>
      <c r="N47" s="85"/>
      <c r="O47" s="83"/>
      <c r="P47" s="91"/>
      <c r="Q47" s="103" t="s">
        <v>34</v>
      </c>
    </row>
    <row r="48" spans="1:17" s="2" customFormat="1" ht="40.5" customHeight="1">
      <c r="A48" s="13">
        <v>46</v>
      </c>
      <c r="B48" s="20" t="s">
        <v>134</v>
      </c>
      <c r="C48" s="21" t="s">
        <v>150</v>
      </c>
      <c r="D48" s="21" t="s">
        <v>136</v>
      </c>
      <c r="E48" s="21" t="s">
        <v>151</v>
      </c>
      <c r="F48" s="21">
        <v>1</v>
      </c>
      <c r="G48" s="21" t="s">
        <v>152</v>
      </c>
      <c r="H48" s="21" t="s">
        <v>153</v>
      </c>
      <c r="I48" s="63">
        <v>67</v>
      </c>
      <c r="J48" s="64"/>
      <c r="K48" s="49">
        <v>67</v>
      </c>
      <c r="L48" s="50">
        <v>26.8</v>
      </c>
      <c r="M48" s="47">
        <v>80.28</v>
      </c>
      <c r="N48" s="43">
        <f aca="true" t="shared" si="10" ref="N48:N51">M48*0.6</f>
        <v>48.168</v>
      </c>
      <c r="O48" s="43">
        <f aca="true" t="shared" si="11" ref="O48:O51">L48+N48</f>
        <v>74.968</v>
      </c>
      <c r="P48" s="48">
        <v>1</v>
      </c>
      <c r="Q48" s="94"/>
    </row>
    <row r="49" spans="1:17" s="2" customFormat="1" ht="40.5" customHeight="1">
      <c r="A49" s="13">
        <v>47</v>
      </c>
      <c r="B49" s="16" t="s">
        <v>134</v>
      </c>
      <c r="C49" s="17" t="s">
        <v>150</v>
      </c>
      <c r="D49" s="17" t="s">
        <v>136</v>
      </c>
      <c r="E49" s="17" t="s">
        <v>151</v>
      </c>
      <c r="F49" s="17">
        <v>1</v>
      </c>
      <c r="G49" s="17" t="s">
        <v>154</v>
      </c>
      <c r="H49" s="17" t="s">
        <v>155</v>
      </c>
      <c r="I49" s="46">
        <v>61.833333333333336</v>
      </c>
      <c r="J49" s="51"/>
      <c r="K49" s="52">
        <v>61.83</v>
      </c>
      <c r="L49" s="53">
        <v>24.73</v>
      </c>
      <c r="M49" s="51">
        <v>82.28</v>
      </c>
      <c r="N49" s="46">
        <f t="shared" si="10"/>
        <v>49.368</v>
      </c>
      <c r="O49" s="46">
        <f t="shared" si="11"/>
        <v>74.098</v>
      </c>
      <c r="P49" s="54">
        <v>2</v>
      </c>
      <c r="Q49" s="95"/>
    </row>
    <row r="50" spans="1:17" s="2" customFormat="1" ht="40.5" customHeight="1">
      <c r="A50" s="13">
        <v>48</v>
      </c>
      <c r="B50" s="18" t="s">
        <v>134</v>
      </c>
      <c r="C50" s="19" t="s">
        <v>150</v>
      </c>
      <c r="D50" s="19" t="s">
        <v>136</v>
      </c>
      <c r="E50" s="19" t="s">
        <v>151</v>
      </c>
      <c r="F50" s="19">
        <v>1</v>
      </c>
      <c r="G50" s="19" t="s">
        <v>156</v>
      </c>
      <c r="H50" s="19" t="s">
        <v>157</v>
      </c>
      <c r="I50" s="56">
        <v>60</v>
      </c>
      <c r="J50" s="57"/>
      <c r="K50" s="58">
        <v>60</v>
      </c>
      <c r="L50" s="59">
        <v>24</v>
      </c>
      <c r="M50" s="67">
        <v>81.84</v>
      </c>
      <c r="N50" s="61">
        <f t="shared" si="10"/>
        <v>49.104</v>
      </c>
      <c r="O50" s="59">
        <f t="shared" si="11"/>
        <v>73.104</v>
      </c>
      <c r="P50" s="68">
        <v>3</v>
      </c>
      <c r="Q50" s="99"/>
    </row>
    <row r="51" spans="1:17" s="2" customFormat="1" ht="40.5" customHeight="1">
      <c r="A51" s="13">
        <v>49</v>
      </c>
      <c r="B51" s="20" t="s">
        <v>134</v>
      </c>
      <c r="C51" s="21" t="s">
        <v>158</v>
      </c>
      <c r="D51" s="21" t="s">
        <v>159</v>
      </c>
      <c r="E51" s="21" t="s">
        <v>160</v>
      </c>
      <c r="F51" s="21">
        <v>1</v>
      </c>
      <c r="G51" s="21" t="s">
        <v>161</v>
      </c>
      <c r="H51" s="21" t="s">
        <v>162</v>
      </c>
      <c r="I51" s="63">
        <v>73.66666666666667</v>
      </c>
      <c r="J51" s="64"/>
      <c r="K51" s="49">
        <v>73.67</v>
      </c>
      <c r="L51" s="50">
        <v>29.47</v>
      </c>
      <c r="M51" s="47">
        <v>82.84</v>
      </c>
      <c r="N51" s="43">
        <f t="shared" si="10"/>
        <v>49.704</v>
      </c>
      <c r="O51" s="43">
        <f t="shared" si="11"/>
        <v>79.174</v>
      </c>
      <c r="P51" s="48">
        <v>1</v>
      </c>
      <c r="Q51" s="94"/>
    </row>
    <row r="52" spans="1:17" s="2" customFormat="1" ht="40.5" customHeight="1">
      <c r="A52" s="13">
        <v>50</v>
      </c>
      <c r="B52" s="16" t="s">
        <v>134</v>
      </c>
      <c r="C52" s="17" t="s">
        <v>158</v>
      </c>
      <c r="D52" s="17" t="s">
        <v>159</v>
      </c>
      <c r="E52" s="17" t="s">
        <v>160</v>
      </c>
      <c r="F52" s="17">
        <v>1</v>
      </c>
      <c r="G52" s="17" t="s">
        <v>163</v>
      </c>
      <c r="H52" s="17" t="s">
        <v>164</v>
      </c>
      <c r="I52" s="46">
        <v>66</v>
      </c>
      <c r="J52" s="51"/>
      <c r="K52" s="52">
        <v>66</v>
      </c>
      <c r="L52" s="53">
        <v>26.4</v>
      </c>
      <c r="M52" s="51"/>
      <c r="N52" s="46"/>
      <c r="O52" s="46"/>
      <c r="P52" s="54"/>
      <c r="Q52" s="104" t="s">
        <v>34</v>
      </c>
    </row>
    <row r="53" spans="1:17" s="2" customFormat="1" ht="40.5" customHeight="1">
      <c r="A53" s="13">
        <v>51</v>
      </c>
      <c r="B53" s="32" t="s">
        <v>134</v>
      </c>
      <c r="C53" s="33" t="s">
        <v>158</v>
      </c>
      <c r="D53" s="33" t="s">
        <v>159</v>
      </c>
      <c r="E53" s="33" t="s">
        <v>160</v>
      </c>
      <c r="F53" s="33">
        <v>1</v>
      </c>
      <c r="G53" s="33" t="s">
        <v>165</v>
      </c>
      <c r="H53" s="33" t="s">
        <v>166</v>
      </c>
      <c r="I53" s="80">
        <v>64.83333333333333</v>
      </c>
      <c r="J53" s="81"/>
      <c r="K53" s="82">
        <v>64.83</v>
      </c>
      <c r="L53" s="83">
        <v>25.93</v>
      </c>
      <c r="M53" s="84"/>
      <c r="N53" s="85"/>
      <c r="O53" s="83"/>
      <c r="P53" s="91"/>
      <c r="Q53" s="103" t="s">
        <v>34</v>
      </c>
    </row>
    <row r="54" spans="1:17" s="2" customFormat="1" ht="40.5" customHeight="1">
      <c r="A54" s="13">
        <v>52</v>
      </c>
      <c r="B54" s="20" t="s">
        <v>134</v>
      </c>
      <c r="C54" s="21" t="s">
        <v>167</v>
      </c>
      <c r="D54" s="21" t="s">
        <v>159</v>
      </c>
      <c r="E54" s="21" t="s">
        <v>168</v>
      </c>
      <c r="F54" s="21">
        <v>1</v>
      </c>
      <c r="G54" s="21" t="s">
        <v>169</v>
      </c>
      <c r="H54" s="21" t="s">
        <v>170</v>
      </c>
      <c r="I54" s="63">
        <v>68.33333333333333</v>
      </c>
      <c r="J54" s="64"/>
      <c r="K54" s="49">
        <v>68.33</v>
      </c>
      <c r="L54" s="50">
        <v>27.33</v>
      </c>
      <c r="M54" s="51">
        <v>81.98</v>
      </c>
      <c r="N54" s="46">
        <f aca="true" t="shared" si="12" ref="N54:N70">M54*0.6</f>
        <v>49.188</v>
      </c>
      <c r="O54" s="46">
        <f aca="true" t="shared" si="13" ref="O54:O70">L54+N54</f>
        <v>76.518</v>
      </c>
      <c r="P54" s="54">
        <v>1</v>
      </c>
      <c r="Q54" s="95"/>
    </row>
    <row r="55" spans="1:17" s="2" customFormat="1" ht="40.5" customHeight="1">
      <c r="A55" s="13">
        <v>53</v>
      </c>
      <c r="B55" s="16" t="s">
        <v>134</v>
      </c>
      <c r="C55" s="17" t="s">
        <v>167</v>
      </c>
      <c r="D55" s="17" t="s">
        <v>159</v>
      </c>
      <c r="E55" s="17" t="s">
        <v>168</v>
      </c>
      <c r="F55" s="17">
        <v>1</v>
      </c>
      <c r="G55" s="17" t="s">
        <v>171</v>
      </c>
      <c r="H55" s="17" t="s">
        <v>172</v>
      </c>
      <c r="I55" s="46">
        <v>62.333333333333336</v>
      </c>
      <c r="J55" s="51"/>
      <c r="K55" s="52">
        <v>62.33</v>
      </c>
      <c r="L55" s="53">
        <v>24.93</v>
      </c>
      <c r="M55" s="51">
        <v>75.98</v>
      </c>
      <c r="N55" s="46">
        <f t="shared" si="12"/>
        <v>45.588</v>
      </c>
      <c r="O55" s="46">
        <f t="shared" si="13"/>
        <v>70.518</v>
      </c>
      <c r="P55" s="54">
        <v>2</v>
      </c>
      <c r="Q55" s="95"/>
    </row>
    <row r="56" spans="1:17" s="2" customFormat="1" ht="40.5" customHeight="1">
      <c r="A56" s="13">
        <v>54</v>
      </c>
      <c r="B56" s="18" t="s">
        <v>134</v>
      </c>
      <c r="C56" s="19" t="s">
        <v>167</v>
      </c>
      <c r="D56" s="19" t="s">
        <v>159</v>
      </c>
      <c r="E56" s="19" t="s">
        <v>168</v>
      </c>
      <c r="F56" s="19">
        <v>1</v>
      </c>
      <c r="G56" s="19" t="s">
        <v>173</v>
      </c>
      <c r="H56" s="19" t="s">
        <v>174</v>
      </c>
      <c r="I56" s="56">
        <v>59.5</v>
      </c>
      <c r="J56" s="57"/>
      <c r="K56" s="58">
        <v>59.5</v>
      </c>
      <c r="L56" s="59">
        <v>23.8</v>
      </c>
      <c r="M56" s="67"/>
      <c r="N56" s="61"/>
      <c r="O56" s="59"/>
      <c r="P56" s="92"/>
      <c r="Q56" s="97" t="s">
        <v>34</v>
      </c>
    </row>
    <row r="57" spans="1:17" s="2" customFormat="1" ht="40.5" customHeight="1">
      <c r="A57" s="13">
        <v>55</v>
      </c>
      <c r="B57" s="20" t="s">
        <v>134</v>
      </c>
      <c r="C57" s="21" t="s">
        <v>175</v>
      </c>
      <c r="D57" s="21" t="s">
        <v>159</v>
      </c>
      <c r="E57" s="21" t="s">
        <v>176</v>
      </c>
      <c r="F57" s="21">
        <v>1</v>
      </c>
      <c r="G57" s="21" t="s">
        <v>177</v>
      </c>
      <c r="H57" s="21" t="s">
        <v>178</v>
      </c>
      <c r="I57" s="63">
        <v>66.5</v>
      </c>
      <c r="J57" s="64"/>
      <c r="K57" s="49">
        <v>66.5</v>
      </c>
      <c r="L57" s="50">
        <v>26.6</v>
      </c>
      <c r="M57" s="43">
        <v>82.4</v>
      </c>
      <c r="N57" s="43">
        <f t="shared" si="12"/>
        <v>49.440000000000005</v>
      </c>
      <c r="O57" s="43">
        <f t="shared" si="13"/>
        <v>76.04</v>
      </c>
      <c r="P57" s="48">
        <v>1</v>
      </c>
      <c r="Q57" s="94"/>
    </row>
    <row r="58" spans="1:17" s="2" customFormat="1" ht="40.5" customHeight="1">
      <c r="A58" s="13">
        <v>56</v>
      </c>
      <c r="B58" s="16" t="s">
        <v>134</v>
      </c>
      <c r="C58" s="17" t="s">
        <v>175</v>
      </c>
      <c r="D58" s="17" t="s">
        <v>159</v>
      </c>
      <c r="E58" s="17" t="s">
        <v>176</v>
      </c>
      <c r="F58" s="17">
        <v>1</v>
      </c>
      <c r="G58" s="17" t="s">
        <v>179</v>
      </c>
      <c r="H58" s="17" t="s">
        <v>180</v>
      </c>
      <c r="I58" s="46">
        <v>64.66666666666667</v>
      </c>
      <c r="J58" s="51"/>
      <c r="K58" s="52">
        <v>64.67</v>
      </c>
      <c r="L58" s="53">
        <v>25.87</v>
      </c>
      <c r="M58" s="46">
        <v>81.3</v>
      </c>
      <c r="N58" s="46">
        <f t="shared" si="12"/>
        <v>48.779999999999994</v>
      </c>
      <c r="O58" s="46">
        <f t="shared" si="13"/>
        <v>74.64999999999999</v>
      </c>
      <c r="P58" s="54">
        <v>2</v>
      </c>
      <c r="Q58" s="95"/>
    </row>
    <row r="59" spans="1:17" s="2" customFormat="1" ht="40.5" customHeight="1">
      <c r="A59" s="13">
        <v>57</v>
      </c>
      <c r="B59" s="18" t="s">
        <v>134</v>
      </c>
      <c r="C59" s="19" t="s">
        <v>175</v>
      </c>
      <c r="D59" s="19" t="s">
        <v>159</v>
      </c>
      <c r="E59" s="19" t="s">
        <v>176</v>
      </c>
      <c r="F59" s="19">
        <v>1</v>
      </c>
      <c r="G59" s="19" t="s">
        <v>181</v>
      </c>
      <c r="H59" s="19" t="s">
        <v>182</v>
      </c>
      <c r="I59" s="56">
        <v>61</v>
      </c>
      <c r="J59" s="57"/>
      <c r="K59" s="58">
        <v>61</v>
      </c>
      <c r="L59" s="59">
        <v>24.4</v>
      </c>
      <c r="M59" s="67">
        <v>82.4</v>
      </c>
      <c r="N59" s="61">
        <f t="shared" si="12"/>
        <v>49.440000000000005</v>
      </c>
      <c r="O59" s="59">
        <f t="shared" si="13"/>
        <v>73.84</v>
      </c>
      <c r="P59" s="68">
        <v>3</v>
      </c>
      <c r="Q59" s="99"/>
    </row>
    <row r="60" spans="1:17" s="2" customFormat="1" ht="40.5" customHeight="1">
      <c r="A60" s="13">
        <v>58</v>
      </c>
      <c r="B60" s="20" t="s">
        <v>134</v>
      </c>
      <c r="C60" s="21" t="s">
        <v>183</v>
      </c>
      <c r="D60" s="21" t="s">
        <v>159</v>
      </c>
      <c r="E60" s="21" t="s">
        <v>184</v>
      </c>
      <c r="F60" s="21">
        <v>1</v>
      </c>
      <c r="G60" s="21" t="s">
        <v>185</v>
      </c>
      <c r="H60" s="21" t="s">
        <v>186</v>
      </c>
      <c r="I60" s="63">
        <v>61.666666666666664</v>
      </c>
      <c r="J60" s="64"/>
      <c r="K60" s="49">
        <v>61.67</v>
      </c>
      <c r="L60" s="50">
        <v>24.67</v>
      </c>
      <c r="M60" s="46">
        <v>81.6</v>
      </c>
      <c r="N60" s="46">
        <f t="shared" si="12"/>
        <v>48.959999999999994</v>
      </c>
      <c r="O60" s="46">
        <f t="shared" si="13"/>
        <v>73.63</v>
      </c>
      <c r="P60" s="54">
        <v>1</v>
      </c>
      <c r="Q60" s="95"/>
    </row>
    <row r="61" spans="1:17" s="2" customFormat="1" ht="40.5" customHeight="1">
      <c r="A61" s="13">
        <v>59</v>
      </c>
      <c r="B61" s="16" t="s">
        <v>134</v>
      </c>
      <c r="C61" s="17" t="s">
        <v>183</v>
      </c>
      <c r="D61" s="17" t="s">
        <v>159</v>
      </c>
      <c r="E61" s="17" t="s">
        <v>184</v>
      </c>
      <c r="F61" s="17">
        <v>1</v>
      </c>
      <c r="G61" s="17" t="s">
        <v>187</v>
      </c>
      <c r="H61" s="17" t="s">
        <v>188</v>
      </c>
      <c r="I61" s="46">
        <v>65.5</v>
      </c>
      <c r="J61" s="51"/>
      <c r="K61" s="52">
        <v>65.5</v>
      </c>
      <c r="L61" s="53">
        <v>26.2</v>
      </c>
      <c r="M61" s="46">
        <v>75.8</v>
      </c>
      <c r="N61" s="46">
        <f t="shared" si="12"/>
        <v>45.48</v>
      </c>
      <c r="O61" s="46">
        <f t="shared" si="13"/>
        <v>71.67999999999999</v>
      </c>
      <c r="P61" s="54">
        <v>2</v>
      </c>
      <c r="Q61" s="95"/>
    </row>
    <row r="62" spans="1:17" s="2" customFormat="1" ht="40.5" customHeight="1">
      <c r="A62" s="13">
        <v>60</v>
      </c>
      <c r="B62" s="32" t="s">
        <v>134</v>
      </c>
      <c r="C62" s="33" t="s">
        <v>183</v>
      </c>
      <c r="D62" s="33" t="s">
        <v>159</v>
      </c>
      <c r="E62" s="33" t="s">
        <v>184</v>
      </c>
      <c r="F62" s="33">
        <v>1</v>
      </c>
      <c r="G62" s="33" t="s">
        <v>189</v>
      </c>
      <c r="H62" s="33" t="s">
        <v>190</v>
      </c>
      <c r="I62" s="80">
        <v>57.333333333333336</v>
      </c>
      <c r="J62" s="81"/>
      <c r="K62" s="82">
        <v>57.33</v>
      </c>
      <c r="L62" s="83">
        <v>22.93</v>
      </c>
      <c r="M62" s="84">
        <v>79.9</v>
      </c>
      <c r="N62" s="85">
        <f t="shared" si="12"/>
        <v>47.940000000000005</v>
      </c>
      <c r="O62" s="83">
        <f t="shared" si="13"/>
        <v>70.87</v>
      </c>
      <c r="P62" s="86">
        <v>3</v>
      </c>
      <c r="Q62" s="101"/>
    </row>
    <row r="63" spans="1:17" s="2" customFormat="1" ht="40.5" customHeight="1">
      <c r="A63" s="13">
        <v>61</v>
      </c>
      <c r="B63" s="20" t="s">
        <v>134</v>
      </c>
      <c r="C63" s="21" t="s">
        <v>191</v>
      </c>
      <c r="D63" s="21" t="s">
        <v>159</v>
      </c>
      <c r="E63" s="21" t="s">
        <v>192</v>
      </c>
      <c r="F63" s="21">
        <v>1</v>
      </c>
      <c r="G63" s="21" t="s">
        <v>193</v>
      </c>
      <c r="H63" s="21" t="s">
        <v>194</v>
      </c>
      <c r="I63" s="63">
        <v>69</v>
      </c>
      <c r="J63" s="64"/>
      <c r="K63" s="49">
        <v>69</v>
      </c>
      <c r="L63" s="50">
        <v>27.6</v>
      </c>
      <c r="M63" s="43">
        <v>83.1</v>
      </c>
      <c r="N63" s="43">
        <f t="shared" si="12"/>
        <v>49.85999999999999</v>
      </c>
      <c r="O63" s="43">
        <f t="shared" si="13"/>
        <v>77.46</v>
      </c>
      <c r="P63" s="48">
        <v>1</v>
      </c>
      <c r="Q63" s="94"/>
    </row>
    <row r="64" spans="1:17" s="2" customFormat="1" ht="40.5" customHeight="1">
      <c r="A64" s="13">
        <v>62</v>
      </c>
      <c r="B64" s="16" t="s">
        <v>134</v>
      </c>
      <c r="C64" s="17" t="s">
        <v>191</v>
      </c>
      <c r="D64" s="17" t="s">
        <v>159</v>
      </c>
      <c r="E64" s="17" t="s">
        <v>192</v>
      </c>
      <c r="F64" s="17">
        <v>1</v>
      </c>
      <c r="G64" s="17" t="s">
        <v>195</v>
      </c>
      <c r="H64" s="17" t="s">
        <v>196</v>
      </c>
      <c r="I64" s="46">
        <v>54</v>
      </c>
      <c r="J64" s="51"/>
      <c r="K64" s="52">
        <v>54</v>
      </c>
      <c r="L64" s="53">
        <v>21.6</v>
      </c>
      <c r="M64" s="46">
        <v>79.8</v>
      </c>
      <c r="N64" s="46">
        <f t="shared" si="12"/>
        <v>47.879999999999995</v>
      </c>
      <c r="O64" s="46">
        <f t="shared" si="13"/>
        <v>69.47999999999999</v>
      </c>
      <c r="P64" s="55">
        <v>2</v>
      </c>
      <c r="Q64" s="96"/>
    </row>
    <row r="65" spans="1:17" s="2" customFormat="1" ht="40.5" customHeight="1">
      <c r="A65" s="13">
        <v>63</v>
      </c>
      <c r="B65" s="18" t="s">
        <v>134</v>
      </c>
      <c r="C65" s="19" t="s">
        <v>191</v>
      </c>
      <c r="D65" s="19" t="s">
        <v>159</v>
      </c>
      <c r="E65" s="19" t="s">
        <v>192</v>
      </c>
      <c r="F65" s="19">
        <v>1</v>
      </c>
      <c r="G65" s="19" t="s">
        <v>197</v>
      </c>
      <c r="H65" s="19" t="s">
        <v>198</v>
      </c>
      <c r="I65" s="56">
        <v>61</v>
      </c>
      <c r="J65" s="57"/>
      <c r="K65" s="58">
        <v>61</v>
      </c>
      <c r="L65" s="59">
        <v>24.4</v>
      </c>
      <c r="M65" s="67">
        <v>73</v>
      </c>
      <c r="N65" s="61">
        <f t="shared" si="12"/>
        <v>43.8</v>
      </c>
      <c r="O65" s="59">
        <f t="shared" si="13"/>
        <v>68.19999999999999</v>
      </c>
      <c r="P65" s="62">
        <v>3</v>
      </c>
      <c r="Q65" s="98"/>
    </row>
    <row r="66" spans="1:17" s="2" customFormat="1" ht="40.5" customHeight="1">
      <c r="A66" s="13">
        <v>64</v>
      </c>
      <c r="B66" s="16" t="s">
        <v>134</v>
      </c>
      <c r="C66" s="17" t="s">
        <v>199</v>
      </c>
      <c r="D66" s="17" t="s">
        <v>45</v>
      </c>
      <c r="E66" s="17" t="s">
        <v>200</v>
      </c>
      <c r="F66" s="17">
        <v>1</v>
      </c>
      <c r="G66" s="17" t="s">
        <v>201</v>
      </c>
      <c r="H66" s="17" t="s">
        <v>202</v>
      </c>
      <c r="I66" s="46">
        <v>69.5</v>
      </c>
      <c r="J66" s="51"/>
      <c r="K66" s="52">
        <v>69.5</v>
      </c>
      <c r="L66" s="53">
        <v>27.8</v>
      </c>
      <c r="M66" s="46">
        <v>77.6</v>
      </c>
      <c r="N66" s="46">
        <f t="shared" si="12"/>
        <v>46.559999999999995</v>
      </c>
      <c r="O66" s="46">
        <f t="shared" si="13"/>
        <v>74.36</v>
      </c>
      <c r="P66" s="54">
        <v>1</v>
      </c>
      <c r="Q66" s="95"/>
    </row>
    <row r="67" spans="1:17" s="2" customFormat="1" ht="40.5" customHeight="1">
      <c r="A67" s="13">
        <v>65</v>
      </c>
      <c r="B67" s="17" t="s">
        <v>134</v>
      </c>
      <c r="C67" s="17" t="s">
        <v>199</v>
      </c>
      <c r="D67" s="17" t="s">
        <v>45</v>
      </c>
      <c r="E67" s="17" t="s">
        <v>200</v>
      </c>
      <c r="F67" s="17">
        <v>1</v>
      </c>
      <c r="G67" s="17" t="s">
        <v>203</v>
      </c>
      <c r="H67" s="17" t="s">
        <v>204</v>
      </c>
      <c r="I67" s="46">
        <v>70.83333333333333</v>
      </c>
      <c r="J67" s="51"/>
      <c r="K67" s="45">
        <v>70.83</v>
      </c>
      <c r="L67" s="46">
        <v>28.33</v>
      </c>
      <c r="M67" s="114">
        <v>73.9</v>
      </c>
      <c r="N67" s="43">
        <f t="shared" si="12"/>
        <v>44.34</v>
      </c>
      <c r="O67" s="43">
        <f t="shared" si="13"/>
        <v>72.67</v>
      </c>
      <c r="P67" s="48">
        <v>2</v>
      </c>
      <c r="Q67" s="94"/>
    </row>
    <row r="68" spans="1:17" s="2" customFormat="1" ht="40.5" customHeight="1">
      <c r="A68" s="13">
        <v>66</v>
      </c>
      <c r="B68" s="18" t="s">
        <v>134</v>
      </c>
      <c r="C68" s="19" t="s">
        <v>199</v>
      </c>
      <c r="D68" s="19" t="s">
        <v>45</v>
      </c>
      <c r="E68" s="19" t="s">
        <v>200</v>
      </c>
      <c r="F68" s="19">
        <v>1</v>
      </c>
      <c r="G68" s="19" t="s">
        <v>205</v>
      </c>
      <c r="H68" s="19" t="s">
        <v>206</v>
      </c>
      <c r="I68" s="56">
        <v>68.16666666666667</v>
      </c>
      <c r="J68" s="57"/>
      <c r="K68" s="87">
        <v>68.17</v>
      </c>
      <c r="L68" s="59">
        <v>27.27</v>
      </c>
      <c r="M68" s="67">
        <v>71.7</v>
      </c>
      <c r="N68" s="61">
        <f t="shared" si="12"/>
        <v>43.02</v>
      </c>
      <c r="O68" s="59">
        <f t="shared" si="13"/>
        <v>70.29</v>
      </c>
      <c r="P68" s="68">
        <v>3</v>
      </c>
      <c r="Q68" s="99"/>
    </row>
    <row r="69" spans="1:17" s="2" customFormat="1" ht="40.5" customHeight="1">
      <c r="A69" s="13">
        <v>67</v>
      </c>
      <c r="B69" s="20" t="s">
        <v>134</v>
      </c>
      <c r="C69" s="21" t="s">
        <v>207</v>
      </c>
      <c r="D69" s="21" t="s">
        <v>159</v>
      </c>
      <c r="E69" s="21" t="s">
        <v>208</v>
      </c>
      <c r="F69" s="21">
        <v>1</v>
      </c>
      <c r="G69" s="21" t="s">
        <v>209</v>
      </c>
      <c r="H69" s="21" t="s">
        <v>210</v>
      </c>
      <c r="I69" s="63">
        <v>69.5</v>
      </c>
      <c r="J69" s="64"/>
      <c r="K69" s="49">
        <v>69.5</v>
      </c>
      <c r="L69" s="50">
        <v>27.8</v>
      </c>
      <c r="M69" s="43">
        <v>82.7</v>
      </c>
      <c r="N69" s="43">
        <f t="shared" si="12"/>
        <v>49.62</v>
      </c>
      <c r="O69" s="43">
        <f t="shared" si="13"/>
        <v>77.42</v>
      </c>
      <c r="P69" s="48">
        <v>1</v>
      </c>
      <c r="Q69" s="94"/>
    </row>
    <row r="70" spans="1:17" s="2" customFormat="1" ht="40.5" customHeight="1">
      <c r="A70" s="13">
        <v>68</v>
      </c>
      <c r="B70" s="16" t="s">
        <v>134</v>
      </c>
      <c r="C70" s="17" t="s">
        <v>207</v>
      </c>
      <c r="D70" s="17" t="s">
        <v>159</v>
      </c>
      <c r="E70" s="17" t="s">
        <v>208</v>
      </c>
      <c r="F70" s="17">
        <v>1</v>
      </c>
      <c r="G70" s="17" t="s">
        <v>211</v>
      </c>
      <c r="H70" s="17" t="s">
        <v>212</v>
      </c>
      <c r="I70" s="46">
        <v>65.16666666666667</v>
      </c>
      <c r="J70" s="51"/>
      <c r="K70" s="52">
        <v>65.17</v>
      </c>
      <c r="L70" s="53">
        <v>26.07</v>
      </c>
      <c r="M70" s="46">
        <v>75.8</v>
      </c>
      <c r="N70" s="46">
        <f t="shared" si="12"/>
        <v>45.48</v>
      </c>
      <c r="O70" s="46">
        <f t="shared" si="13"/>
        <v>71.55</v>
      </c>
      <c r="P70" s="55">
        <v>2</v>
      </c>
      <c r="Q70" s="96"/>
    </row>
    <row r="71" spans="1:17" s="2" customFormat="1" ht="40.5" customHeight="1">
      <c r="A71" s="13">
        <v>69</v>
      </c>
      <c r="B71" s="18" t="s">
        <v>134</v>
      </c>
      <c r="C71" s="19" t="s">
        <v>207</v>
      </c>
      <c r="D71" s="19" t="s">
        <v>159</v>
      </c>
      <c r="E71" s="19" t="s">
        <v>208</v>
      </c>
      <c r="F71" s="19">
        <v>1</v>
      </c>
      <c r="G71" s="19" t="s">
        <v>213</v>
      </c>
      <c r="H71" s="19" t="s">
        <v>214</v>
      </c>
      <c r="I71" s="56">
        <v>67.83333333333333</v>
      </c>
      <c r="J71" s="57"/>
      <c r="K71" s="58">
        <v>67.83</v>
      </c>
      <c r="L71" s="59">
        <v>27.13</v>
      </c>
      <c r="M71" s="60"/>
      <c r="N71" s="61"/>
      <c r="O71" s="59"/>
      <c r="P71" s="62"/>
      <c r="Q71" s="97" t="s">
        <v>34</v>
      </c>
    </row>
    <row r="72" spans="1:17" s="2" customFormat="1" ht="40.5" customHeight="1">
      <c r="A72" s="13">
        <v>70</v>
      </c>
      <c r="B72" s="20" t="s">
        <v>134</v>
      </c>
      <c r="C72" s="21" t="s">
        <v>215</v>
      </c>
      <c r="D72" s="21" t="s">
        <v>136</v>
      </c>
      <c r="E72" s="21" t="s">
        <v>216</v>
      </c>
      <c r="F72" s="21">
        <v>1</v>
      </c>
      <c r="G72" s="21" t="s">
        <v>217</v>
      </c>
      <c r="H72" s="21" t="s">
        <v>218</v>
      </c>
      <c r="I72" s="63">
        <v>59.666666666666664</v>
      </c>
      <c r="J72" s="64"/>
      <c r="K72" s="49">
        <v>59.67</v>
      </c>
      <c r="L72" s="50">
        <v>23.87</v>
      </c>
      <c r="M72" s="43">
        <v>75.7</v>
      </c>
      <c r="N72" s="43">
        <f aca="true" t="shared" si="14" ref="N72:N85">M72*0.6</f>
        <v>45.42</v>
      </c>
      <c r="O72" s="43">
        <f aca="true" t="shared" si="15" ref="O72:O85">L72+N72</f>
        <v>69.29</v>
      </c>
      <c r="P72" s="48">
        <v>1</v>
      </c>
      <c r="Q72" s="94"/>
    </row>
    <row r="73" spans="1:17" s="2" customFormat="1" ht="40.5" customHeight="1">
      <c r="A73" s="13">
        <v>71</v>
      </c>
      <c r="B73" s="14" t="s">
        <v>134</v>
      </c>
      <c r="C73" s="13" t="s">
        <v>215</v>
      </c>
      <c r="D73" s="13" t="s">
        <v>136</v>
      </c>
      <c r="E73" s="13" t="s">
        <v>216</v>
      </c>
      <c r="F73" s="13">
        <v>1</v>
      </c>
      <c r="G73" s="13" t="s">
        <v>219</v>
      </c>
      <c r="H73" s="13" t="s">
        <v>220</v>
      </c>
      <c r="I73" s="43">
        <v>56.666666666666664</v>
      </c>
      <c r="J73" s="47"/>
      <c r="K73" s="115">
        <v>56.67</v>
      </c>
      <c r="L73" s="116">
        <v>22.67</v>
      </c>
      <c r="M73" s="43">
        <v>75.5</v>
      </c>
      <c r="N73" s="43">
        <f t="shared" si="14"/>
        <v>45.3</v>
      </c>
      <c r="O73" s="43">
        <f t="shared" si="15"/>
        <v>67.97</v>
      </c>
      <c r="P73" s="48">
        <v>2</v>
      </c>
      <c r="Q73" s="94"/>
    </row>
    <row r="74" spans="1:17" s="2" customFormat="1" ht="40.5" customHeight="1">
      <c r="A74" s="13">
        <v>72</v>
      </c>
      <c r="B74" s="18" t="s">
        <v>134</v>
      </c>
      <c r="C74" s="19" t="s">
        <v>215</v>
      </c>
      <c r="D74" s="19" t="s">
        <v>136</v>
      </c>
      <c r="E74" s="19" t="s">
        <v>216</v>
      </c>
      <c r="F74" s="19">
        <v>1</v>
      </c>
      <c r="G74" s="19" t="s">
        <v>221</v>
      </c>
      <c r="H74" s="19" t="s">
        <v>222</v>
      </c>
      <c r="I74" s="56">
        <v>47.5</v>
      </c>
      <c r="J74" s="57"/>
      <c r="K74" s="58">
        <v>47.5</v>
      </c>
      <c r="L74" s="59">
        <v>19</v>
      </c>
      <c r="M74" s="67">
        <v>72</v>
      </c>
      <c r="N74" s="61">
        <f t="shared" si="14"/>
        <v>43.199999999999996</v>
      </c>
      <c r="O74" s="59">
        <f t="shared" si="15"/>
        <v>62.199999999999996</v>
      </c>
      <c r="P74" s="68">
        <v>3</v>
      </c>
      <c r="Q74" s="99"/>
    </row>
    <row r="75" spans="1:17" s="2" customFormat="1" ht="40.5" customHeight="1">
      <c r="A75" s="13">
        <v>73</v>
      </c>
      <c r="B75" s="20" t="s">
        <v>134</v>
      </c>
      <c r="C75" s="105" t="s">
        <v>223</v>
      </c>
      <c r="D75" s="21" t="s">
        <v>45</v>
      </c>
      <c r="E75" s="21" t="s">
        <v>224</v>
      </c>
      <c r="F75" s="21">
        <v>1</v>
      </c>
      <c r="G75" s="21" t="s">
        <v>225</v>
      </c>
      <c r="H75" s="21" t="s">
        <v>226</v>
      </c>
      <c r="I75" s="63">
        <v>71.33333333333333</v>
      </c>
      <c r="J75" s="64"/>
      <c r="K75" s="49">
        <v>71.33</v>
      </c>
      <c r="L75" s="50">
        <v>28.53</v>
      </c>
      <c r="M75" s="46">
        <v>78</v>
      </c>
      <c r="N75" s="46">
        <f t="shared" si="14"/>
        <v>46.8</v>
      </c>
      <c r="O75" s="46">
        <f t="shared" si="15"/>
        <v>75.33</v>
      </c>
      <c r="P75" s="54">
        <v>1</v>
      </c>
      <c r="Q75" s="95"/>
    </row>
    <row r="76" spans="1:17" s="2" customFormat="1" ht="40.5" customHeight="1">
      <c r="A76" s="13">
        <v>74</v>
      </c>
      <c r="B76" s="16" t="s">
        <v>134</v>
      </c>
      <c r="C76" s="38" t="s">
        <v>223</v>
      </c>
      <c r="D76" s="17" t="s">
        <v>45</v>
      </c>
      <c r="E76" s="17" t="s">
        <v>224</v>
      </c>
      <c r="F76" s="17">
        <v>1</v>
      </c>
      <c r="G76" s="17" t="s">
        <v>227</v>
      </c>
      <c r="H76" s="17" t="s">
        <v>228</v>
      </c>
      <c r="I76" s="46">
        <v>63.333333333333336</v>
      </c>
      <c r="J76" s="51"/>
      <c r="K76" s="52">
        <v>63.33</v>
      </c>
      <c r="L76" s="53">
        <v>25.33</v>
      </c>
      <c r="M76" s="46">
        <v>80.1</v>
      </c>
      <c r="N76" s="46">
        <f t="shared" si="14"/>
        <v>48.059999999999995</v>
      </c>
      <c r="O76" s="46">
        <f t="shared" si="15"/>
        <v>73.38999999999999</v>
      </c>
      <c r="P76" s="54">
        <v>2</v>
      </c>
      <c r="Q76" s="95"/>
    </row>
    <row r="77" spans="1:17" s="2" customFormat="1" ht="40.5" customHeight="1">
      <c r="A77" s="13">
        <v>75</v>
      </c>
      <c r="B77" s="18" t="s">
        <v>134</v>
      </c>
      <c r="C77" s="28" t="s">
        <v>223</v>
      </c>
      <c r="D77" s="19" t="s">
        <v>45</v>
      </c>
      <c r="E77" s="19" t="s">
        <v>224</v>
      </c>
      <c r="F77" s="19">
        <v>1</v>
      </c>
      <c r="G77" s="19" t="s">
        <v>229</v>
      </c>
      <c r="H77" s="19" t="s">
        <v>230</v>
      </c>
      <c r="I77" s="56">
        <v>62.666666666666664</v>
      </c>
      <c r="J77" s="57"/>
      <c r="K77" s="58">
        <v>62.67</v>
      </c>
      <c r="L77" s="59">
        <v>25.07</v>
      </c>
      <c r="M77" s="67">
        <v>77.3</v>
      </c>
      <c r="N77" s="61">
        <f t="shared" si="14"/>
        <v>46.379999999999995</v>
      </c>
      <c r="O77" s="59">
        <f t="shared" si="15"/>
        <v>71.44999999999999</v>
      </c>
      <c r="P77" s="68">
        <v>3</v>
      </c>
      <c r="Q77" s="99"/>
    </row>
    <row r="78" spans="1:17" s="2" customFormat="1" ht="40.5" customHeight="1">
      <c r="A78" s="13">
        <v>76</v>
      </c>
      <c r="B78" s="20" t="s">
        <v>134</v>
      </c>
      <c r="C78" s="21" t="s">
        <v>231</v>
      </c>
      <c r="D78" s="21" t="s">
        <v>45</v>
      </c>
      <c r="E78" s="21" t="s">
        <v>232</v>
      </c>
      <c r="F78" s="21">
        <v>1</v>
      </c>
      <c r="G78" s="21" t="s">
        <v>233</v>
      </c>
      <c r="H78" s="21" t="s">
        <v>234</v>
      </c>
      <c r="I78" s="63">
        <v>67.33333333333333</v>
      </c>
      <c r="J78" s="64"/>
      <c r="K78" s="49">
        <v>67.33</v>
      </c>
      <c r="L78" s="50">
        <v>26.93</v>
      </c>
      <c r="M78" s="43">
        <v>87.2</v>
      </c>
      <c r="N78" s="43">
        <f t="shared" si="14"/>
        <v>52.32</v>
      </c>
      <c r="O78" s="43">
        <f t="shared" si="15"/>
        <v>79.25</v>
      </c>
      <c r="P78" s="48">
        <v>1</v>
      </c>
      <c r="Q78" s="94"/>
    </row>
    <row r="79" spans="1:17" s="2" customFormat="1" ht="40.5" customHeight="1">
      <c r="A79" s="13">
        <v>77</v>
      </c>
      <c r="B79" s="16" t="s">
        <v>134</v>
      </c>
      <c r="C79" s="17" t="s">
        <v>231</v>
      </c>
      <c r="D79" s="17" t="s">
        <v>45</v>
      </c>
      <c r="E79" s="17" t="s">
        <v>232</v>
      </c>
      <c r="F79" s="17">
        <v>1</v>
      </c>
      <c r="G79" s="17" t="s">
        <v>235</v>
      </c>
      <c r="H79" s="17" t="s">
        <v>236</v>
      </c>
      <c r="I79" s="46">
        <v>65.66666666666667</v>
      </c>
      <c r="J79" s="51"/>
      <c r="K79" s="52">
        <v>65.67</v>
      </c>
      <c r="L79" s="53">
        <v>26.27</v>
      </c>
      <c r="M79" s="43">
        <v>74.6</v>
      </c>
      <c r="N79" s="43">
        <f t="shared" si="14"/>
        <v>44.76</v>
      </c>
      <c r="O79" s="43">
        <f t="shared" si="15"/>
        <v>71.03</v>
      </c>
      <c r="P79" s="48">
        <v>2</v>
      </c>
      <c r="Q79" s="94"/>
    </row>
    <row r="80" spans="1:17" s="2" customFormat="1" ht="40.5" customHeight="1">
      <c r="A80" s="13">
        <v>78</v>
      </c>
      <c r="B80" s="14" t="s">
        <v>134</v>
      </c>
      <c r="C80" s="13" t="s">
        <v>231</v>
      </c>
      <c r="D80" s="13" t="s">
        <v>45</v>
      </c>
      <c r="E80" s="13" t="s">
        <v>232</v>
      </c>
      <c r="F80" s="13">
        <v>1</v>
      </c>
      <c r="G80" s="13" t="s">
        <v>237</v>
      </c>
      <c r="H80" s="13" t="s">
        <v>238</v>
      </c>
      <c r="I80" s="43">
        <v>57.5</v>
      </c>
      <c r="J80" s="47"/>
      <c r="K80" s="115">
        <v>57.5</v>
      </c>
      <c r="L80" s="116">
        <v>23</v>
      </c>
      <c r="M80" s="43">
        <v>74.7</v>
      </c>
      <c r="N80" s="43">
        <f t="shared" si="14"/>
        <v>44.82</v>
      </c>
      <c r="O80" s="43">
        <f t="shared" si="15"/>
        <v>67.82</v>
      </c>
      <c r="P80" s="48">
        <v>3</v>
      </c>
      <c r="Q80" s="94"/>
    </row>
    <row r="81" spans="1:17" s="2" customFormat="1" ht="40.5" customHeight="1">
      <c r="A81" s="13">
        <v>79</v>
      </c>
      <c r="B81" s="18" t="s">
        <v>134</v>
      </c>
      <c r="C81" s="19" t="s">
        <v>231</v>
      </c>
      <c r="D81" s="19" t="s">
        <v>45</v>
      </c>
      <c r="E81" s="19" t="s">
        <v>232</v>
      </c>
      <c r="F81" s="19">
        <v>1</v>
      </c>
      <c r="G81" s="19" t="s">
        <v>239</v>
      </c>
      <c r="H81" s="19" t="s">
        <v>240</v>
      </c>
      <c r="I81" s="56">
        <v>57.5</v>
      </c>
      <c r="J81" s="57"/>
      <c r="K81" s="58">
        <v>57.5</v>
      </c>
      <c r="L81" s="59">
        <v>23</v>
      </c>
      <c r="M81" s="67">
        <v>73.7</v>
      </c>
      <c r="N81" s="61">
        <f t="shared" si="14"/>
        <v>44.22</v>
      </c>
      <c r="O81" s="59">
        <f t="shared" si="15"/>
        <v>67.22</v>
      </c>
      <c r="P81" s="68">
        <v>4</v>
      </c>
      <c r="Q81" s="99"/>
    </row>
    <row r="82" spans="1:17" s="2" customFormat="1" ht="40.5" customHeight="1">
      <c r="A82" s="13">
        <v>80</v>
      </c>
      <c r="B82" s="31" t="s">
        <v>134</v>
      </c>
      <c r="C82" s="22" t="s">
        <v>241</v>
      </c>
      <c r="D82" s="22" t="s">
        <v>45</v>
      </c>
      <c r="E82" s="22" t="s">
        <v>242</v>
      </c>
      <c r="F82" s="22">
        <v>1</v>
      </c>
      <c r="G82" s="22" t="s">
        <v>243</v>
      </c>
      <c r="H82" s="22" t="s">
        <v>244</v>
      </c>
      <c r="I82" s="76">
        <v>71.66666666666667</v>
      </c>
      <c r="J82" s="77"/>
      <c r="K82" s="78">
        <v>71.67</v>
      </c>
      <c r="L82" s="79">
        <v>28.67</v>
      </c>
      <c r="M82" s="43">
        <v>84.1</v>
      </c>
      <c r="N82" s="43">
        <f t="shared" si="14"/>
        <v>50.459999999999994</v>
      </c>
      <c r="O82" s="43">
        <f t="shared" si="15"/>
        <v>79.13</v>
      </c>
      <c r="P82" s="48">
        <v>1</v>
      </c>
      <c r="Q82" s="94"/>
    </row>
    <row r="83" spans="1:17" s="2" customFormat="1" ht="40.5" customHeight="1">
      <c r="A83" s="13">
        <v>81</v>
      </c>
      <c r="B83" s="14" t="s">
        <v>134</v>
      </c>
      <c r="C83" s="13" t="s">
        <v>241</v>
      </c>
      <c r="D83" s="13" t="s">
        <v>45</v>
      </c>
      <c r="E83" s="13" t="s">
        <v>242</v>
      </c>
      <c r="F83" s="13">
        <v>1</v>
      </c>
      <c r="G83" s="13" t="s">
        <v>245</v>
      </c>
      <c r="H83" s="13" t="s">
        <v>246</v>
      </c>
      <c r="I83" s="43">
        <v>65.5</v>
      </c>
      <c r="J83" s="47"/>
      <c r="K83" s="115">
        <v>65.5</v>
      </c>
      <c r="L83" s="116">
        <v>26.2</v>
      </c>
      <c r="M83" s="43">
        <v>78.7</v>
      </c>
      <c r="N83" s="43">
        <f t="shared" si="14"/>
        <v>47.22</v>
      </c>
      <c r="O83" s="43">
        <f t="shared" si="15"/>
        <v>73.42</v>
      </c>
      <c r="P83" s="48">
        <v>2</v>
      </c>
      <c r="Q83" s="94"/>
    </row>
    <row r="84" spans="1:17" s="2" customFormat="1" ht="40.5" customHeight="1">
      <c r="A84" s="13">
        <v>82</v>
      </c>
      <c r="B84" s="16" t="s">
        <v>134</v>
      </c>
      <c r="C84" s="17" t="s">
        <v>241</v>
      </c>
      <c r="D84" s="17" t="s">
        <v>45</v>
      </c>
      <c r="E84" s="17" t="s">
        <v>242</v>
      </c>
      <c r="F84" s="17">
        <v>1</v>
      </c>
      <c r="G84" s="17" t="s">
        <v>247</v>
      </c>
      <c r="H84" s="17" t="s">
        <v>248</v>
      </c>
      <c r="I84" s="46">
        <v>63.5</v>
      </c>
      <c r="J84" s="51"/>
      <c r="K84" s="52">
        <v>63.5</v>
      </c>
      <c r="L84" s="53">
        <v>25.4</v>
      </c>
      <c r="M84" s="46">
        <v>79.9</v>
      </c>
      <c r="N84" s="46">
        <f t="shared" si="14"/>
        <v>47.940000000000005</v>
      </c>
      <c r="O84" s="46">
        <f t="shared" si="15"/>
        <v>73.34</v>
      </c>
      <c r="P84" s="55">
        <v>3</v>
      </c>
      <c r="Q84" s="96"/>
    </row>
    <row r="85" spans="1:17" s="2" customFormat="1" ht="40.5" customHeight="1">
      <c r="A85" s="13">
        <v>83</v>
      </c>
      <c r="B85" s="16" t="s">
        <v>134</v>
      </c>
      <c r="C85" s="17" t="s">
        <v>241</v>
      </c>
      <c r="D85" s="17" t="s">
        <v>45</v>
      </c>
      <c r="E85" s="17" t="s">
        <v>242</v>
      </c>
      <c r="F85" s="17">
        <v>1</v>
      </c>
      <c r="G85" s="17" t="s">
        <v>249</v>
      </c>
      <c r="H85" s="17" t="s">
        <v>250</v>
      </c>
      <c r="I85" s="46">
        <v>63.5</v>
      </c>
      <c r="J85" s="51"/>
      <c r="K85" s="52">
        <v>63.5</v>
      </c>
      <c r="L85" s="53">
        <v>25.4</v>
      </c>
      <c r="M85" s="46">
        <v>73.8</v>
      </c>
      <c r="N85" s="46">
        <f t="shared" si="14"/>
        <v>44.279999999999994</v>
      </c>
      <c r="O85" s="46">
        <f t="shared" si="15"/>
        <v>69.67999999999999</v>
      </c>
      <c r="P85" s="54">
        <v>4</v>
      </c>
      <c r="Q85" s="95"/>
    </row>
    <row r="86" spans="1:17" s="2" customFormat="1" ht="40.5" customHeight="1">
      <c r="A86" s="13">
        <v>84</v>
      </c>
      <c r="B86" s="18" t="s">
        <v>134</v>
      </c>
      <c r="C86" s="19" t="s">
        <v>241</v>
      </c>
      <c r="D86" s="19" t="s">
        <v>45</v>
      </c>
      <c r="E86" s="19" t="s">
        <v>242</v>
      </c>
      <c r="F86" s="19">
        <v>1</v>
      </c>
      <c r="G86" s="19" t="s">
        <v>251</v>
      </c>
      <c r="H86" s="19" t="s">
        <v>252</v>
      </c>
      <c r="I86" s="56">
        <v>63.5</v>
      </c>
      <c r="J86" s="57"/>
      <c r="K86" s="58">
        <v>63.5</v>
      </c>
      <c r="L86" s="59">
        <v>25.4</v>
      </c>
      <c r="M86" s="60"/>
      <c r="N86" s="61"/>
      <c r="O86" s="59"/>
      <c r="P86" s="62"/>
      <c r="Q86" s="97" t="s">
        <v>34</v>
      </c>
    </row>
    <row r="87" spans="1:17" s="2" customFormat="1" ht="40.5" customHeight="1">
      <c r="A87" s="13">
        <v>85</v>
      </c>
      <c r="B87" s="20" t="s">
        <v>134</v>
      </c>
      <c r="C87" s="21" t="s">
        <v>253</v>
      </c>
      <c r="D87" s="21" t="s">
        <v>159</v>
      </c>
      <c r="E87" s="21" t="s">
        <v>254</v>
      </c>
      <c r="F87" s="21">
        <v>1</v>
      </c>
      <c r="G87" s="21" t="s">
        <v>255</v>
      </c>
      <c r="H87" s="21" t="s">
        <v>256</v>
      </c>
      <c r="I87" s="63">
        <v>57.666666666666664</v>
      </c>
      <c r="J87" s="64"/>
      <c r="K87" s="49">
        <v>57.67</v>
      </c>
      <c r="L87" s="50">
        <v>23.07</v>
      </c>
      <c r="M87" s="43">
        <v>77.9</v>
      </c>
      <c r="N87" s="43">
        <f aca="true" t="shared" si="16" ref="N87:N95">M87*0.6</f>
        <v>46.74</v>
      </c>
      <c r="O87" s="43">
        <f aca="true" t="shared" si="17" ref="O87:O95">L87+N87</f>
        <v>69.81</v>
      </c>
      <c r="P87" s="48">
        <v>1</v>
      </c>
      <c r="Q87" s="94"/>
    </row>
    <row r="88" spans="1:17" s="2" customFormat="1" ht="40.5" customHeight="1">
      <c r="A88" s="13">
        <v>86</v>
      </c>
      <c r="B88" s="16" t="s">
        <v>134</v>
      </c>
      <c r="C88" s="17" t="s">
        <v>253</v>
      </c>
      <c r="D88" s="17" t="s">
        <v>159</v>
      </c>
      <c r="E88" s="17" t="s">
        <v>254</v>
      </c>
      <c r="F88" s="17">
        <v>1</v>
      </c>
      <c r="G88" s="17" t="s">
        <v>257</v>
      </c>
      <c r="H88" s="17" t="s">
        <v>258</v>
      </c>
      <c r="I88" s="46">
        <v>56.666666666666664</v>
      </c>
      <c r="J88" s="51"/>
      <c r="K88" s="52">
        <v>56.67</v>
      </c>
      <c r="L88" s="53">
        <v>22.67</v>
      </c>
      <c r="M88" s="46">
        <v>78.2</v>
      </c>
      <c r="N88" s="46">
        <f t="shared" si="16"/>
        <v>46.92</v>
      </c>
      <c r="O88" s="46">
        <f t="shared" si="17"/>
        <v>69.59</v>
      </c>
      <c r="P88" s="55">
        <v>2</v>
      </c>
      <c r="Q88" s="96"/>
    </row>
    <row r="89" spans="1:17" s="2" customFormat="1" ht="40.5" customHeight="1">
      <c r="A89" s="13">
        <v>87</v>
      </c>
      <c r="B89" s="18" t="s">
        <v>134</v>
      </c>
      <c r="C89" s="19" t="s">
        <v>253</v>
      </c>
      <c r="D89" s="19" t="s">
        <v>159</v>
      </c>
      <c r="E89" s="19" t="s">
        <v>254</v>
      </c>
      <c r="F89" s="19">
        <v>1</v>
      </c>
      <c r="G89" s="19" t="s">
        <v>259</v>
      </c>
      <c r="H89" s="19" t="s">
        <v>260</v>
      </c>
      <c r="I89" s="56">
        <v>62.166666666666664</v>
      </c>
      <c r="J89" s="57"/>
      <c r="K89" s="58">
        <v>62.17</v>
      </c>
      <c r="L89" s="59">
        <v>24.87</v>
      </c>
      <c r="M89" s="67">
        <v>73.5</v>
      </c>
      <c r="N89" s="61">
        <f t="shared" si="16"/>
        <v>44.1</v>
      </c>
      <c r="O89" s="59">
        <f t="shared" si="17"/>
        <v>68.97</v>
      </c>
      <c r="P89" s="62">
        <v>3</v>
      </c>
      <c r="Q89" s="98"/>
    </row>
    <row r="90" spans="1:17" s="2" customFormat="1" ht="40.5" customHeight="1">
      <c r="A90" s="13">
        <v>88</v>
      </c>
      <c r="B90" s="20" t="s">
        <v>134</v>
      </c>
      <c r="C90" s="21" t="s">
        <v>261</v>
      </c>
      <c r="D90" s="21" t="s">
        <v>159</v>
      </c>
      <c r="E90" s="21" t="s">
        <v>262</v>
      </c>
      <c r="F90" s="21">
        <v>1</v>
      </c>
      <c r="G90" s="21" t="s">
        <v>263</v>
      </c>
      <c r="H90" s="21" t="s">
        <v>264</v>
      </c>
      <c r="I90" s="63">
        <v>59.666666666666664</v>
      </c>
      <c r="J90" s="64"/>
      <c r="K90" s="49">
        <v>59.67</v>
      </c>
      <c r="L90" s="50">
        <v>23.87</v>
      </c>
      <c r="M90" s="43">
        <v>75.7</v>
      </c>
      <c r="N90" s="43">
        <f t="shared" si="16"/>
        <v>45.42</v>
      </c>
      <c r="O90" s="43">
        <f t="shared" si="17"/>
        <v>69.29</v>
      </c>
      <c r="P90" s="48">
        <v>1</v>
      </c>
      <c r="Q90" s="94"/>
    </row>
    <row r="91" spans="1:17" s="2" customFormat="1" ht="40.5" customHeight="1">
      <c r="A91" s="13">
        <v>89</v>
      </c>
      <c r="B91" s="16" t="s">
        <v>134</v>
      </c>
      <c r="C91" s="17" t="s">
        <v>261</v>
      </c>
      <c r="D91" s="17" t="s">
        <v>159</v>
      </c>
      <c r="E91" s="17" t="s">
        <v>262</v>
      </c>
      <c r="F91" s="17">
        <v>1</v>
      </c>
      <c r="G91" s="17" t="s">
        <v>265</v>
      </c>
      <c r="H91" s="17" t="s">
        <v>266</v>
      </c>
      <c r="I91" s="46">
        <v>60.166666666666664</v>
      </c>
      <c r="J91" s="51"/>
      <c r="K91" s="52">
        <v>60.17</v>
      </c>
      <c r="L91" s="53">
        <v>24.07</v>
      </c>
      <c r="M91" s="46">
        <v>75.2</v>
      </c>
      <c r="N91" s="46">
        <f t="shared" si="16"/>
        <v>45.12</v>
      </c>
      <c r="O91" s="46">
        <f t="shared" si="17"/>
        <v>69.19</v>
      </c>
      <c r="P91" s="54">
        <v>2</v>
      </c>
      <c r="Q91" s="95"/>
    </row>
    <row r="92" spans="1:17" s="2" customFormat="1" ht="40.5" customHeight="1">
      <c r="A92" s="13">
        <v>90</v>
      </c>
      <c r="B92" s="18" t="s">
        <v>134</v>
      </c>
      <c r="C92" s="19" t="s">
        <v>261</v>
      </c>
      <c r="D92" s="19" t="s">
        <v>159</v>
      </c>
      <c r="E92" s="19" t="s">
        <v>262</v>
      </c>
      <c r="F92" s="19">
        <v>1</v>
      </c>
      <c r="G92" s="19" t="s">
        <v>267</v>
      </c>
      <c r="H92" s="19" t="s">
        <v>268</v>
      </c>
      <c r="I92" s="56">
        <v>49.833333333333336</v>
      </c>
      <c r="J92" s="57"/>
      <c r="K92" s="58">
        <v>49.83</v>
      </c>
      <c r="L92" s="59">
        <v>19.93</v>
      </c>
      <c r="M92" s="67">
        <v>81</v>
      </c>
      <c r="N92" s="61">
        <f t="shared" si="16"/>
        <v>48.6</v>
      </c>
      <c r="O92" s="59">
        <f t="shared" si="17"/>
        <v>68.53</v>
      </c>
      <c r="P92" s="68">
        <v>3</v>
      </c>
      <c r="Q92" s="99"/>
    </row>
    <row r="93" spans="1:17" s="2" customFormat="1" ht="34.5" customHeight="1">
      <c r="A93" s="13">
        <v>91</v>
      </c>
      <c r="B93" s="20" t="s">
        <v>269</v>
      </c>
      <c r="C93" s="21" t="s">
        <v>270</v>
      </c>
      <c r="D93" s="21" t="s">
        <v>271</v>
      </c>
      <c r="E93" s="21" t="s">
        <v>272</v>
      </c>
      <c r="F93" s="106">
        <v>2</v>
      </c>
      <c r="G93" s="21" t="s">
        <v>273</v>
      </c>
      <c r="H93" s="21" t="s">
        <v>274</v>
      </c>
      <c r="I93" s="63">
        <v>59.55</v>
      </c>
      <c r="J93" s="64"/>
      <c r="K93" s="49">
        <v>59.55</v>
      </c>
      <c r="L93" s="50">
        <v>23.82</v>
      </c>
      <c r="M93" s="46">
        <v>82.5</v>
      </c>
      <c r="N93" s="46">
        <f t="shared" si="16"/>
        <v>49.5</v>
      </c>
      <c r="O93" s="46">
        <f t="shared" si="17"/>
        <v>73.32</v>
      </c>
      <c r="P93" s="54">
        <v>1</v>
      </c>
      <c r="Q93" s="95"/>
    </row>
    <row r="94" spans="1:17" s="2" customFormat="1" ht="34.5" customHeight="1">
      <c r="A94" s="13">
        <v>92</v>
      </c>
      <c r="B94" s="16" t="s">
        <v>269</v>
      </c>
      <c r="C94" s="17" t="s">
        <v>270</v>
      </c>
      <c r="D94" s="17" t="s">
        <v>271</v>
      </c>
      <c r="E94" s="17" t="s">
        <v>272</v>
      </c>
      <c r="F94" s="107">
        <v>2</v>
      </c>
      <c r="G94" s="17" t="s">
        <v>275</v>
      </c>
      <c r="H94" s="17" t="s">
        <v>276</v>
      </c>
      <c r="I94" s="46">
        <v>53.01666666666667</v>
      </c>
      <c r="J94" s="51"/>
      <c r="K94" s="52">
        <v>53.02</v>
      </c>
      <c r="L94" s="53">
        <v>21.21</v>
      </c>
      <c r="M94" s="47">
        <v>72.64</v>
      </c>
      <c r="N94" s="43">
        <f t="shared" si="16"/>
        <v>43.583999999999996</v>
      </c>
      <c r="O94" s="43">
        <f t="shared" si="17"/>
        <v>64.794</v>
      </c>
      <c r="P94" s="48">
        <v>2</v>
      </c>
      <c r="Q94" s="94"/>
    </row>
    <row r="95" spans="1:17" s="2" customFormat="1" ht="34.5" customHeight="1">
      <c r="A95" s="13">
        <v>93</v>
      </c>
      <c r="B95" s="16" t="s">
        <v>269</v>
      </c>
      <c r="C95" s="17" t="s">
        <v>270</v>
      </c>
      <c r="D95" s="17" t="s">
        <v>271</v>
      </c>
      <c r="E95" s="17" t="s">
        <v>272</v>
      </c>
      <c r="F95" s="107">
        <v>2</v>
      </c>
      <c r="G95" s="17" t="s">
        <v>277</v>
      </c>
      <c r="H95" s="17" t="s">
        <v>278</v>
      </c>
      <c r="I95" s="46">
        <v>43.46666666666667</v>
      </c>
      <c r="J95" s="51"/>
      <c r="K95" s="52">
        <v>43.47</v>
      </c>
      <c r="L95" s="53">
        <v>17.39</v>
      </c>
      <c r="M95" s="46">
        <v>70.6</v>
      </c>
      <c r="N95" s="46">
        <f t="shared" si="16"/>
        <v>42.35999999999999</v>
      </c>
      <c r="O95" s="46">
        <f t="shared" si="17"/>
        <v>59.74999999999999</v>
      </c>
      <c r="P95" s="55">
        <v>3</v>
      </c>
      <c r="Q95" s="96"/>
    </row>
    <row r="96" spans="1:17" s="2" customFormat="1" ht="34.5" customHeight="1">
      <c r="A96" s="13">
        <v>94</v>
      </c>
      <c r="B96" s="18" t="s">
        <v>269</v>
      </c>
      <c r="C96" s="19" t="s">
        <v>270</v>
      </c>
      <c r="D96" s="19" t="s">
        <v>271</v>
      </c>
      <c r="E96" s="19" t="s">
        <v>272</v>
      </c>
      <c r="F96" s="108">
        <v>2</v>
      </c>
      <c r="G96" s="19" t="s">
        <v>279</v>
      </c>
      <c r="H96" s="19" t="s">
        <v>280</v>
      </c>
      <c r="I96" s="56">
        <v>43.86666666666667</v>
      </c>
      <c r="J96" s="57"/>
      <c r="K96" s="58">
        <v>43.87</v>
      </c>
      <c r="L96" s="59">
        <v>17.55</v>
      </c>
      <c r="M96" s="60"/>
      <c r="N96" s="61"/>
      <c r="O96" s="59"/>
      <c r="P96" s="62"/>
      <c r="Q96" s="97" t="s">
        <v>34</v>
      </c>
    </row>
    <row r="97" spans="1:17" s="2" customFormat="1" ht="34.5" customHeight="1">
      <c r="A97" s="13">
        <v>95</v>
      </c>
      <c r="B97" s="20" t="s">
        <v>269</v>
      </c>
      <c r="C97" s="21" t="s">
        <v>281</v>
      </c>
      <c r="D97" s="21" t="s">
        <v>271</v>
      </c>
      <c r="E97" s="21" t="s">
        <v>282</v>
      </c>
      <c r="F97" s="106">
        <v>1</v>
      </c>
      <c r="G97" s="21" t="s">
        <v>283</v>
      </c>
      <c r="H97" s="21" t="s">
        <v>284</v>
      </c>
      <c r="I97" s="63">
        <v>52.78333333333333</v>
      </c>
      <c r="J97" s="64"/>
      <c r="K97" s="49">
        <v>52.78</v>
      </c>
      <c r="L97" s="50">
        <v>21.11</v>
      </c>
      <c r="M97" s="47">
        <v>85.98</v>
      </c>
      <c r="N97" s="43">
        <f aca="true" t="shared" si="18" ref="N97:N106">M97*0.6</f>
        <v>51.588</v>
      </c>
      <c r="O97" s="43">
        <f aca="true" t="shared" si="19" ref="O97:O106">L97+N97</f>
        <v>72.69800000000001</v>
      </c>
      <c r="P97" s="48">
        <v>1</v>
      </c>
      <c r="Q97" s="94"/>
    </row>
    <row r="98" spans="1:17" s="2" customFormat="1" ht="34.5" customHeight="1">
      <c r="A98" s="13">
        <v>96</v>
      </c>
      <c r="B98" s="16" t="s">
        <v>269</v>
      </c>
      <c r="C98" s="17" t="s">
        <v>281</v>
      </c>
      <c r="D98" s="17" t="s">
        <v>271</v>
      </c>
      <c r="E98" s="17" t="s">
        <v>282</v>
      </c>
      <c r="F98" s="107">
        <v>1</v>
      </c>
      <c r="G98" s="17" t="s">
        <v>285</v>
      </c>
      <c r="H98" s="17" t="s">
        <v>286</v>
      </c>
      <c r="I98" s="46">
        <v>48.46666666666667</v>
      </c>
      <c r="J98" s="51"/>
      <c r="K98" s="52">
        <v>48.47</v>
      </c>
      <c r="L98" s="53">
        <v>19.39</v>
      </c>
      <c r="M98" s="46">
        <v>60.5</v>
      </c>
      <c r="N98" s="46">
        <f t="shared" si="18"/>
        <v>36.3</v>
      </c>
      <c r="O98" s="46">
        <f t="shared" si="19"/>
        <v>55.69</v>
      </c>
      <c r="P98" s="55">
        <v>2</v>
      </c>
      <c r="Q98" s="96"/>
    </row>
    <row r="99" spans="1:17" s="2" customFormat="1" ht="34.5" customHeight="1">
      <c r="A99" s="13">
        <v>97</v>
      </c>
      <c r="B99" s="18" t="s">
        <v>269</v>
      </c>
      <c r="C99" s="19" t="s">
        <v>281</v>
      </c>
      <c r="D99" s="19" t="s">
        <v>271</v>
      </c>
      <c r="E99" s="19" t="s">
        <v>282</v>
      </c>
      <c r="F99" s="108">
        <v>1</v>
      </c>
      <c r="G99" s="19" t="s">
        <v>287</v>
      </c>
      <c r="H99" s="19" t="s">
        <v>288</v>
      </c>
      <c r="I99" s="56">
        <v>55.48333333333333</v>
      </c>
      <c r="J99" s="57"/>
      <c r="K99" s="58">
        <v>55.48</v>
      </c>
      <c r="L99" s="59">
        <v>22.19</v>
      </c>
      <c r="M99" s="60"/>
      <c r="N99" s="61"/>
      <c r="O99" s="59"/>
      <c r="P99" s="62"/>
      <c r="Q99" s="97" t="s">
        <v>34</v>
      </c>
    </row>
    <row r="100" spans="1:17" s="2" customFormat="1" ht="34.5" customHeight="1">
      <c r="A100" s="13">
        <v>98</v>
      </c>
      <c r="B100" s="20" t="s">
        <v>269</v>
      </c>
      <c r="C100" s="21" t="s">
        <v>289</v>
      </c>
      <c r="D100" s="21" t="s">
        <v>271</v>
      </c>
      <c r="E100" s="21" t="s">
        <v>290</v>
      </c>
      <c r="F100" s="106">
        <v>1</v>
      </c>
      <c r="G100" s="21" t="s">
        <v>291</v>
      </c>
      <c r="H100" s="21" t="s">
        <v>292</v>
      </c>
      <c r="I100" s="63">
        <v>57.2</v>
      </c>
      <c r="J100" s="64"/>
      <c r="K100" s="49">
        <v>57.2</v>
      </c>
      <c r="L100" s="50">
        <v>22.88</v>
      </c>
      <c r="M100" s="51">
        <v>76.46</v>
      </c>
      <c r="N100" s="46">
        <f t="shared" si="18"/>
        <v>45.876</v>
      </c>
      <c r="O100" s="46">
        <f t="shared" si="19"/>
        <v>68.756</v>
      </c>
      <c r="P100" s="54">
        <v>1</v>
      </c>
      <c r="Q100" s="95"/>
    </row>
    <row r="101" spans="1:17" s="2" customFormat="1" ht="34.5" customHeight="1">
      <c r="A101" s="13">
        <v>99</v>
      </c>
      <c r="B101" s="16" t="s">
        <v>269</v>
      </c>
      <c r="C101" s="17" t="s">
        <v>289</v>
      </c>
      <c r="D101" s="17" t="s">
        <v>271</v>
      </c>
      <c r="E101" s="17" t="s">
        <v>290</v>
      </c>
      <c r="F101" s="107">
        <v>1</v>
      </c>
      <c r="G101" s="17" t="s">
        <v>293</v>
      </c>
      <c r="H101" s="17" t="s">
        <v>294</v>
      </c>
      <c r="I101" s="46">
        <v>53.76666666666667</v>
      </c>
      <c r="J101" s="51"/>
      <c r="K101" s="52">
        <v>53.77</v>
      </c>
      <c r="L101" s="53">
        <v>21.51</v>
      </c>
      <c r="M101" s="51">
        <v>76.14</v>
      </c>
      <c r="N101" s="46">
        <f t="shared" si="18"/>
        <v>45.684</v>
      </c>
      <c r="O101" s="46">
        <f t="shared" si="19"/>
        <v>67.194</v>
      </c>
      <c r="P101" s="54">
        <v>2</v>
      </c>
      <c r="Q101" s="95"/>
    </row>
    <row r="102" spans="1:17" s="2" customFormat="1" ht="34.5" customHeight="1">
      <c r="A102" s="13">
        <v>100</v>
      </c>
      <c r="B102" s="32" t="s">
        <v>269</v>
      </c>
      <c r="C102" s="33" t="s">
        <v>289</v>
      </c>
      <c r="D102" s="33" t="s">
        <v>271</v>
      </c>
      <c r="E102" s="33" t="s">
        <v>290</v>
      </c>
      <c r="F102" s="109">
        <v>1</v>
      </c>
      <c r="G102" s="33" t="s">
        <v>295</v>
      </c>
      <c r="H102" s="33" t="s">
        <v>296</v>
      </c>
      <c r="I102" s="80">
        <v>42.46666666666667</v>
      </c>
      <c r="J102" s="81"/>
      <c r="K102" s="82">
        <v>42.47</v>
      </c>
      <c r="L102" s="83">
        <v>16.99</v>
      </c>
      <c r="M102" s="84">
        <v>70.08</v>
      </c>
      <c r="N102" s="85">
        <f t="shared" si="18"/>
        <v>42.047999999999995</v>
      </c>
      <c r="O102" s="83">
        <f t="shared" si="19"/>
        <v>59.038</v>
      </c>
      <c r="P102" s="86">
        <v>3</v>
      </c>
      <c r="Q102" s="101"/>
    </row>
    <row r="103" spans="1:17" s="2" customFormat="1" ht="34.5" customHeight="1">
      <c r="A103" s="13">
        <v>101</v>
      </c>
      <c r="B103" s="20" t="s">
        <v>269</v>
      </c>
      <c r="C103" s="21" t="s">
        <v>297</v>
      </c>
      <c r="D103" s="21" t="s">
        <v>271</v>
      </c>
      <c r="E103" s="130" t="s">
        <v>298</v>
      </c>
      <c r="F103" s="106">
        <v>1</v>
      </c>
      <c r="G103" s="21" t="s">
        <v>299</v>
      </c>
      <c r="H103" s="21" t="s">
        <v>300</v>
      </c>
      <c r="I103" s="63">
        <v>59.55</v>
      </c>
      <c r="J103" s="64"/>
      <c r="K103" s="49">
        <v>59.55</v>
      </c>
      <c r="L103" s="50">
        <v>23.82</v>
      </c>
      <c r="M103" s="47">
        <v>79.66</v>
      </c>
      <c r="N103" s="43">
        <f t="shared" si="18"/>
        <v>47.796</v>
      </c>
      <c r="O103" s="43">
        <f t="shared" si="19"/>
        <v>71.616</v>
      </c>
      <c r="P103" s="48">
        <v>1</v>
      </c>
      <c r="Q103" s="94"/>
    </row>
    <row r="104" spans="1:17" s="2" customFormat="1" ht="34.5" customHeight="1">
      <c r="A104" s="13">
        <v>102</v>
      </c>
      <c r="B104" s="18" t="s">
        <v>269</v>
      </c>
      <c r="C104" s="19" t="s">
        <v>297</v>
      </c>
      <c r="D104" s="19" t="s">
        <v>271</v>
      </c>
      <c r="E104" s="19" t="s">
        <v>298</v>
      </c>
      <c r="F104" s="108">
        <v>1</v>
      </c>
      <c r="G104" s="19" t="s">
        <v>301</v>
      </c>
      <c r="H104" s="19" t="s">
        <v>302</v>
      </c>
      <c r="I104" s="56">
        <v>47.88333333333333</v>
      </c>
      <c r="J104" s="57"/>
      <c r="K104" s="58">
        <v>47.88</v>
      </c>
      <c r="L104" s="59">
        <v>19.15</v>
      </c>
      <c r="M104" s="67">
        <v>75.28</v>
      </c>
      <c r="N104" s="61">
        <f t="shared" si="18"/>
        <v>45.168</v>
      </c>
      <c r="O104" s="59">
        <f t="shared" si="19"/>
        <v>64.318</v>
      </c>
      <c r="P104" s="68">
        <v>2</v>
      </c>
      <c r="Q104" s="99"/>
    </row>
    <row r="105" spans="1:17" s="2" customFormat="1" ht="34.5" customHeight="1">
      <c r="A105" s="13">
        <v>103</v>
      </c>
      <c r="B105" s="31" t="s">
        <v>269</v>
      </c>
      <c r="C105" s="22" t="s">
        <v>303</v>
      </c>
      <c r="D105" s="22" t="s">
        <v>271</v>
      </c>
      <c r="E105" s="22" t="s">
        <v>304</v>
      </c>
      <c r="F105" s="110">
        <v>1</v>
      </c>
      <c r="G105" s="22" t="s">
        <v>305</v>
      </c>
      <c r="H105" s="22" t="s">
        <v>306</v>
      </c>
      <c r="I105" s="76">
        <v>57.8</v>
      </c>
      <c r="J105" s="77"/>
      <c r="K105" s="78">
        <v>57.8</v>
      </c>
      <c r="L105" s="79">
        <v>23.12</v>
      </c>
      <c r="M105" s="47">
        <v>81.16</v>
      </c>
      <c r="N105" s="43">
        <f t="shared" si="18"/>
        <v>48.696</v>
      </c>
      <c r="O105" s="43">
        <f t="shared" si="19"/>
        <v>71.816</v>
      </c>
      <c r="P105" s="48">
        <v>1</v>
      </c>
      <c r="Q105" s="94"/>
    </row>
    <row r="106" spans="1:17" s="2" customFormat="1" ht="34.5" customHeight="1">
      <c r="A106" s="13">
        <v>104</v>
      </c>
      <c r="B106" s="14" t="s">
        <v>269</v>
      </c>
      <c r="C106" s="13" t="s">
        <v>303</v>
      </c>
      <c r="D106" s="13" t="s">
        <v>271</v>
      </c>
      <c r="E106" s="13" t="s">
        <v>304</v>
      </c>
      <c r="F106" s="111">
        <v>1</v>
      </c>
      <c r="G106" s="13" t="s">
        <v>307</v>
      </c>
      <c r="H106" s="13" t="s">
        <v>308</v>
      </c>
      <c r="I106" s="43">
        <v>57.13333333333333</v>
      </c>
      <c r="J106" s="47"/>
      <c r="K106" s="115">
        <v>57.13</v>
      </c>
      <c r="L106" s="116">
        <v>22.85</v>
      </c>
      <c r="M106" s="47">
        <v>74.96</v>
      </c>
      <c r="N106" s="43">
        <f t="shared" si="18"/>
        <v>44.97599999999999</v>
      </c>
      <c r="O106" s="43">
        <f t="shared" si="19"/>
        <v>67.826</v>
      </c>
      <c r="P106" s="48">
        <v>2</v>
      </c>
      <c r="Q106" s="94"/>
    </row>
    <row r="107" spans="1:17" s="2" customFormat="1" ht="34.5" customHeight="1">
      <c r="A107" s="13">
        <v>105</v>
      </c>
      <c r="B107" s="18" t="s">
        <v>269</v>
      </c>
      <c r="C107" s="19" t="s">
        <v>303</v>
      </c>
      <c r="D107" s="19" t="s">
        <v>271</v>
      </c>
      <c r="E107" s="19" t="s">
        <v>304</v>
      </c>
      <c r="F107" s="108">
        <v>1</v>
      </c>
      <c r="G107" s="19" t="s">
        <v>309</v>
      </c>
      <c r="H107" s="19" t="s">
        <v>310</v>
      </c>
      <c r="I107" s="56">
        <v>47.96666666666667</v>
      </c>
      <c r="J107" s="57"/>
      <c r="K107" s="58">
        <v>47.97</v>
      </c>
      <c r="L107" s="59">
        <v>19.19</v>
      </c>
      <c r="M107" s="67"/>
      <c r="N107" s="61"/>
      <c r="O107" s="59"/>
      <c r="P107" s="92"/>
      <c r="Q107" s="97" t="s">
        <v>34</v>
      </c>
    </row>
    <row r="108" spans="1:17" s="2" customFormat="1" ht="34.5" customHeight="1">
      <c r="A108" s="13">
        <v>106</v>
      </c>
      <c r="B108" s="39" t="s">
        <v>269</v>
      </c>
      <c r="C108" s="40" t="s">
        <v>311</v>
      </c>
      <c r="D108" s="40" t="s">
        <v>271</v>
      </c>
      <c r="E108" s="40" t="s">
        <v>312</v>
      </c>
      <c r="F108" s="112" t="s">
        <v>313</v>
      </c>
      <c r="G108" s="40" t="s">
        <v>314</v>
      </c>
      <c r="H108" s="40" t="s">
        <v>315</v>
      </c>
      <c r="I108" s="59">
        <v>52.8</v>
      </c>
      <c r="J108" s="89"/>
      <c r="K108" s="66">
        <v>52.8</v>
      </c>
      <c r="L108" s="59">
        <v>21.12</v>
      </c>
      <c r="M108" s="67">
        <v>78.44</v>
      </c>
      <c r="N108" s="61">
        <f aca="true" t="shared" si="20" ref="N108:N111">M108*0.6</f>
        <v>47.064</v>
      </c>
      <c r="O108" s="59">
        <f aca="true" t="shared" si="21" ref="O108:O111">L108+N108</f>
        <v>68.184</v>
      </c>
      <c r="P108" s="68">
        <v>1</v>
      </c>
      <c r="Q108" s="99"/>
    </row>
    <row r="109" spans="1:17" s="2" customFormat="1" ht="34.5" customHeight="1">
      <c r="A109" s="13">
        <v>107</v>
      </c>
      <c r="B109" s="18" t="s">
        <v>269</v>
      </c>
      <c r="C109" s="19" t="s">
        <v>316</v>
      </c>
      <c r="D109" s="19" t="s">
        <v>271</v>
      </c>
      <c r="E109" s="19" t="s">
        <v>317</v>
      </c>
      <c r="F109" s="108" t="s">
        <v>313</v>
      </c>
      <c r="G109" s="19" t="s">
        <v>318</v>
      </c>
      <c r="H109" s="19" t="s">
        <v>319</v>
      </c>
      <c r="I109" s="56">
        <v>49.96666666666667</v>
      </c>
      <c r="J109" s="57"/>
      <c r="K109" s="58">
        <v>49.97</v>
      </c>
      <c r="L109" s="59">
        <v>19.99</v>
      </c>
      <c r="M109" s="67">
        <v>68.92</v>
      </c>
      <c r="N109" s="61">
        <f t="shared" si="20"/>
        <v>41.352</v>
      </c>
      <c r="O109" s="59">
        <f t="shared" si="21"/>
        <v>61.342</v>
      </c>
      <c r="P109" s="68">
        <v>1</v>
      </c>
      <c r="Q109" s="99"/>
    </row>
    <row r="110" spans="1:17" s="2" customFormat="1" ht="34.5" customHeight="1">
      <c r="A110" s="13">
        <v>108</v>
      </c>
      <c r="B110" s="20" t="s">
        <v>269</v>
      </c>
      <c r="C110" s="21" t="s">
        <v>320</v>
      </c>
      <c r="D110" s="21" t="s">
        <v>271</v>
      </c>
      <c r="E110" s="21" t="s">
        <v>321</v>
      </c>
      <c r="F110" s="106">
        <v>1</v>
      </c>
      <c r="G110" s="21" t="s">
        <v>322</v>
      </c>
      <c r="H110" s="21" t="s">
        <v>323</v>
      </c>
      <c r="I110" s="63">
        <v>56.26666666666667</v>
      </c>
      <c r="J110" s="64"/>
      <c r="K110" s="49">
        <v>56.27</v>
      </c>
      <c r="L110" s="50">
        <v>22.51</v>
      </c>
      <c r="M110" s="51">
        <v>75.34</v>
      </c>
      <c r="N110" s="46">
        <f t="shared" si="20"/>
        <v>45.204</v>
      </c>
      <c r="O110" s="46">
        <f t="shared" si="21"/>
        <v>67.714</v>
      </c>
      <c r="P110" s="54">
        <v>1</v>
      </c>
      <c r="Q110" s="95"/>
    </row>
    <row r="111" spans="1:17" s="2" customFormat="1" ht="34.5" customHeight="1">
      <c r="A111" s="13">
        <v>109</v>
      </c>
      <c r="B111" s="16" t="s">
        <v>269</v>
      </c>
      <c r="C111" s="17" t="s">
        <v>320</v>
      </c>
      <c r="D111" s="17" t="s">
        <v>271</v>
      </c>
      <c r="E111" s="17" t="s">
        <v>321</v>
      </c>
      <c r="F111" s="107">
        <v>1</v>
      </c>
      <c r="G111" s="17" t="s">
        <v>324</v>
      </c>
      <c r="H111" s="17" t="s">
        <v>325</v>
      </c>
      <c r="I111" s="46">
        <v>52.166666666666664</v>
      </c>
      <c r="J111" s="51"/>
      <c r="K111" s="52">
        <v>52.17</v>
      </c>
      <c r="L111" s="53">
        <v>20.87</v>
      </c>
      <c r="M111" s="51">
        <v>70.44</v>
      </c>
      <c r="N111" s="46">
        <f t="shared" si="20"/>
        <v>42.263999999999996</v>
      </c>
      <c r="O111" s="46">
        <f t="shared" si="21"/>
        <v>63.134</v>
      </c>
      <c r="P111" s="54">
        <v>2</v>
      </c>
      <c r="Q111" s="126"/>
    </row>
    <row r="112" spans="1:17" s="2" customFormat="1" ht="34.5" customHeight="1">
      <c r="A112" s="13">
        <v>110</v>
      </c>
      <c r="B112" s="18" t="s">
        <v>269</v>
      </c>
      <c r="C112" s="19" t="s">
        <v>320</v>
      </c>
      <c r="D112" s="19" t="s">
        <v>271</v>
      </c>
      <c r="E112" s="19" t="s">
        <v>321</v>
      </c>
      <c r="F112" s="108">
        <v>1</v>
      </c>
      <c r="G112" s="19" t="s">
        <v>326</v>
      </c>
      <c r="H112" s="19" t="s">
        <v>327</v>
      </c>
      <c r="I112" s="56">
        <v>54.01666666666667</v>
      </c>
      <c r="J112" s="57"/>
      <c r="K112" s="58">
        <v>54.02</v>
      </c>
      <c r="L112" s="117">
        <v>21.61</v>
      </c>
      <c r="M112" s="89"/>
      <c r="N112" s="67"/>
      <c r="O112" s="61"/>
      <c r="P112" s="118"/>
      <c r="Q112" s="127" t="s">
        <v>34</v>
      </c>
    </row>
    <row r="113" spans="1:17" s="2" customFormat="1" ht="34.5" customHeight="1">
      <c r="A113" s="13">
        <v>111</v>
      </c>
      <c r="B113" s="39" t="s">
        <v>269</v>
      </c>
      <c r="C113" s="40" t="s">
        <v>328</v>
      </c>
      <c r="D113" s="40" t="s">
        <v>271</v>
      </c>
      <c r="E113" s="40" t="s">
        <v>329</v>
      </c>
      <c r="F113" s="112">
        <v>1</v>
      </c>
      <c r="G113" s="40" t="s">
        <v>330</v>
      </c>
      <c r="H113" s="40" t="s">
        <v>331</v>
      </c>
      <c r="I113" s="59">
        <v>47.63333333333333</v>
      </c>
      <c r="J113" s="89"/>
      <c r="K113" s="66">
        <v>47.63</v>
      </c>
      <c r="L113" s="61">
        <v>19.05</v>
      </c>
      <c r="M113" s="59">
        <v>77.7</v>
      </c>
      <c r="N113" s="67">
        <f>M113*0.6</f>
        <v>46.62</v>
      </c>
      <c r="O113" s="61">
        <f>L113+N113</f>
        <v>65.67</v>
      </c>
      <c r="P113" s="118">
        <v>1</v>
      </c>
      <c r="Q113" s="128"/>
    </row>
    <row r="114" spans="1:17" s="2" customFormat="1" ht="34.5" customHeight="1">
      <c r="A114" s="13">
        <v>112</v>
      </c>
      <c r="B114" s="31" t="s">
        <v>269</v>
      </c>
      <c r="C114" s="113" t="s">
        <v>332</v>
      </c>
      <c r="D114" s="22" t="s">
        <v>271</v>
      </c>
      <c r="E114" s="22" t="s">
        <v>333</v>
      </c>
      <c r="F114" s="22">
        <v>1</v>
      </c>
      <c r="G114" s="22" t="s">
        <v>334</v>
      </c>
      <c r="H114" s="22" t="s">
        <v>335</v>
      </c>
      <c r="I114" s="119">
        <v>47.85</v>
      </c>
      <c r="J114" s="120"/>
      <c r="K114" s="121">
        <v>47.85</v>
      </c>
      <c r="L114" s="122">
        <v>19.14</v>
      </c>
      <c r="M114" s="123">
        <v>79.38</v>
      </c>
      <c r="N114" s="124">
        <f>M114*0.6</f>
        <v>47.62799999999999</v>
      </c>
      <c r="O114" s="124">
        <f>L114+N114</f>
        <v>66.768</v>
      </c>
      <c r="P114" s="125">
        <v>1</v>
      </c>
      <c r="Q114" s="129"/>
    </row>
  </sheetData>
  <sheetProtection password="CC73" sheet="1" objects="1"/>
  <mergeCells count="1">
    <mergeCell ref="A1:Q1"/>
  </mergeCells>
  <printOptions horizontalCentered="1"/>
  <pageMargins left="0.15694444444444444" right="0.15694444444444444" top="0.39375" bottom="0.39375" header="0.5111111111111111" footer="0.11805555555555555"/>
  <pageSetup horizontalDpi="600" verticalDpi="600" orientation="portrait" paperSize="9" scale="80"/>
  <headerFooter scaleWithDoc="0" alignWithMargins="0">
    <oddFooter>&amp;C&amp;"宋体"&amp;11第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石皮日尧</cp:lastModifiedBy>
  <dcterms:created xsi:type="dcterms:W3CDTF">2024-05-02T16:48:33Z</dcterms:created>
  <dcterms:modified xsi:type="dcterms:W3CDTF">2024-06-15T09:48:42Z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3B646D25A34C4CA19A1128513D074740_13</vt:lpwstr>
  </property>
  <property fmtid="{D5CDD505-2E9C-101B-9397-08002B2CF9AE}" pid="4" name="KSOProductBuildV">
    <vt:lpwstr>2052-12.1.0.16929</vt:lpwstr>
  </property>
</Properties>
</file>