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汇总表" sheetId="1" r:id="rId1"/>
  </sheets>
  <definedNames>
    <definedName name="_xlfn.RANK.EQ" hidden="1">#NAME?</definedName>
    <definedName name="_xlnm.Print_Area" localSheetId="0">'汇总表'!$A$1:$M$83</definedName>
    <definedName name="_xlnm.Print_Titles" localSheetId="0">'汇总表'!$3:$3</definedName>
    <definedName name="_xlnm._FilterDatabase" localSheetId="0" hidden="1">'汇总表'!$A$3:$M$84</definedName>
  </definedNames>
  <calcPr fullCalcOnLoad="1" fullPrecision="0"/>
</workbook>
</file>

<file path=xl/sharedStrings.xml><?xml version="1.0" encoding="utf-8"?>
<sst xmlns="http://schemas.openxmlformats.org/spreadsheetml/2006/main" count="268" uniqueCount="171">
  <si>
    <t>甘肃省交通运输厅所属事业单位2024年度公开招聘工作人员成绩及体检人员名单</t>
  </si>
  <si>
    <t xml:space="preserve"> 单位：甘肃省天水公路事业发展中心                                                             考点：甘肃省天水公路事业发展中心</t>
  </si>
  <si>
    <t>岗位
代码</t>
  </si>
  <si>
    <t>招聘专业</t>
  </si>
  <si>
    <t>招聘
人数</t>
  </si>
  <si>
    <t>姓名</t>
  </si>
  <si>
    <t>准考证号</t>
  </si>
  <si>
    <t>笔试成绩</t>
  </si>
  <si>
    <t>笔试成绩
÷3×0.6</t>
  </si>
  <si>
    <t>面试成绩</t>
  </si>
  <si>
    <t>面试成绩
×0.4</t>
  </si>
  <si>
    <t>总成绩</t>
  </si>
  <si>
    <t>名次</t>
  </si>
  <si>
    <t>是否进入体检</t>
  </si>
  <si>
    <t>备注</t>
  </si>
  <si>
    <t>汉语言文学、汉语言、秘书学、文秘教育</t>
  </si>
  <si>
    <t>乔*儒</t>
  </si>
  <si>
    <t>1162050302827</t>
  </si>
  <si>
    <t>是</t>
  </si>
  <si>
    <t>刘*霞</t>
  </si>
  <si>
    <t>1162270300602</t>
  </si>
  <si>
    <t>刘*纪</t>
  </si>
  <si>
    <t>1162060508517</t>
  </si>
  <si>
    <t>马*雯</t>
  </si>
  <si>
    <t>1162260301612</t>
  </si>
  <si>
    <t>温*美</t>
  </si>
  <si>
    <t>1162050402515</t>
  </si>
  <si>
    <t>否</t>
  </si>
  <si>
    <t>杨*维</t>
  </si>
  <si>
    <t>1162050103002</t>
  </si>
  <si>
    <t>马*</t>
  </si>
  <si>
    <t>1162050401923</t>
  </si>
  <si>
    <t>颉*红</t>
  </si>
  <si>
    <t>1162050103929</t>
  </si>
  <si>
    <t>李*</t>
  </si>
  <si>
    <t>1162050104013</t>
  </si>
  <si>
    <t>党*妮</t>
  </si>
  <si>
    <t>1162050101515</t>
  </si>
  <si>
    <t>张*</t>
  </si>
  <si>
    <t>1162260300520</t>
  </si>
  <si>
    <t>弃考</t>
  </si>
  <si>
    <t>高*君</t>
  </si>
  <si>
    <t>1162050100523</t>
  </si>
  <si>
    <t>广播电视编导、广播影视编导</t>
  </si>
  <si>
    <t>1162050301007</t>
  </si>
  <si>
    <t>尚*明</t>
  </si>
  <si>
    <t>1162270100625</t>
  </si>
  <si>
    <t>1162270101126</t>
  </si>
  <si>
    <t>道路桥梁与渡河工程、土木工程</t>
  </si>
  <si>
    <t>马*伟</t>
  </si>
  <si>
    <t>1162050503105</t>
  </si>
  <si>
    <t>康*</t>
  </si>
  <si>
    <t>1162050401323</t>
  </si>
  <si>
    <t>蔡*帆</t>
  </si>
  <si>
    <t>1162050200601</t>
  </si>
  <si>
    <t>李*洲</t>
  </si>
  <si>
    <t>1162050301107</t>
  </si>
  <si>
    <t>1162050201108</t>
  </si>
  <si>
    <t>马*宝</t>
  </si>
  <si>
    <t>1162050401803</t>
  </si>
  <si>
    <t>吴*文</t>
  </si>
  <si>
    <t>1162050202603</t>
  </si>
  <si>
    <t>杨*</t>
  </si>
  <si>
    <t>1162050102728</t>
  </si>
  <si>
    <t>于*晶</t>
  </si>
  <si>
    <t>1162060103918</t>
  </si>
  <si>
    <t>王*莎</t>
  </si>
  <si>
    <t>1162050200720</t>
  </si>
  <si>
    <t>1162050301514</t>
  </si>
  <si>
    <t>卢*林</t>
  </si>
  <si>
    <t>1162050401406</t>
  </si>
  <si>
    <t>杨*元</t>
  </si>
  <si>
    <t>1162050302128</t>
  </si>
  <si>
    <t>韩*</t>
  </si>
  <si>
    <t>1162050302317</t>
  </si>
  <si>
    <t>邱*誉</t>
  </si>
  <si>
    <t>1162050401913</t>
  </si>
  <si>
    <t>计算机科学与技术、电子与计算机工程</t>
  </si>
  <si>
    <t>王*</t>
  </si>
  <si>
    <t>1162050302924</t>
  </si>
  <si>
    <t>王*然</t>
  </si>
  <si>
    <t>1162050501018</t>
  </si>
  <si>
    <t>董*辰</t>
  </si>
  <si>
    <t>1162050302720</t>
  </si>
  <si>
    <t>会计学、会计、财务管理</t>
  </si>
  <si>
    <t>剡*荣</t>
  </si>
  <si>
    <t>1162050500906</t>
  </si>
  <si>
    <t>王*牛</t>
  </si>
  <si>
    <t>1162050200725</t>
  </si>
  <si>
    <t>马*颖</t>
  </si>
  <si>
    <t>1162050201620</t>
  </si>
  <si>
    <t>刘*</t>
  </si>
  <si>
    <t>1162050400504</t>
  </si>
  <si>
    <t>1162060804518</t>
  </si>
  <si>
    <t>1162060901814</t>
  </si>
  <si>
    <t>刘*敏</t>
  </si>
  <si>
    <t>1162050402027</t>
  </si>
  <si>
    <t>呼*娟</t>
  </si>
  <si>
    <t>1162050302528</t>
  </si>
  <si>
    <t>杨*霞</t>
  </si>
  <si>
    <t>1162050301603</t>
  </si>
  <si>
    <t>王*珍</t>
  </si>
  <si>
    <t>1162050400129</t>
  </si>
  <si>
    <t>1162050202706</t>
  </si>
  <si>
    <t>谢*树</t>
  </si>
  <si>
    <t>1162050201411</t>
  </si>
  <si>
    <t xml:space="preserve">
工程机械运用与维护、工程机械运用、工程机械运用技术、公路机械化施工技术、工程机械控制技术</t>
  </si>
  <si>
    <t>1162260100803</t>
  </si>
  <si>
    <t>笔试开考比例未达到1:3，划定笔试最低分数线。面试人数未达到招聘计划1:3的比例，划定面试最低分数线。</t>
  </si>
  <si>
    <t>1162050104220</t>
  </si>
  <si>
    <t>郭*</t>
  </si>
  <si>
    <t>1162270203616</t>
  </si>
  <si>
    <t>魏*亮</t>
  </si>
  <si>
    <t>1162060304429</t>
  </si>
  <si>
    <t>王*博</t>
  </si>
  <si>
    <t>1162050101121</t>
  </si>
  <si>
    <t>孙*</t>
  </si>
  <si>
    <t>1162060402809</t>
  </si>
  <si>
    <t>马*斌</t>
  </si>
  <si>
    <t>1162270301812</t>
  </si>
  <si>
    <t>梁*嵩</t>
  </si>
  <si>
    <t>1162050104508</t>
  </si>
  <si>
    <t>刘*斌</t>
  </si>
  <si>
    <t>1162060208709</t>
  </si>
  <si>
    <t>张*强</t>
  </si>
  <si>
    <t>1162060214622</t>
  </si>
  <si>
    <t>赵*</t>
  </si>
  <si>
    <t>1162060800928</t>
  </si>
  <si>
    <t>汽车运用与维修、汽车检测与维修、汽车检测与维修技术、汽车制造与装配技术</t>
  </si>
  <si>
    <t>1162270202022</t>
  </si>
  <si>
    <t>王*杰</t>
  </si>
  <si>
    <t>1162050103620</t>
  </si>
  <si>
    <t>1162260100801</t>
  </si>
  <si>
    <t>马*龙</t>
  </si>
  <si>
    <t>1162050400307</t>
  </si>
  <si>
    <t>许*</t>
  </si>
  <si>
    <t>1162050302303</t>
  </si>
  <si>
    <t>张*洋</t>
  </si>
  <si>
    <t>1162050400207</t>
  </si>
  <si>
    <t>王*明</t>
  </si>
  <si>
    <t>1162050104424</t>
  </si>
  <si>
    <t>杨*军</t>
  </si>
  <si>
    <t>1162050400819</t>
  </si>
  <si>
    <t>万*凯</t>
  </si>
  <si>
    <t>1162270203719</t>
  </si>
  <si>
    <t>蒲*</t>
  </si>
  <si>
    <t>1162050301220</t>
  </si>
  <si>
    <t>王*帆</t>
  </si>
  <si>
    <t>1162050301206</t>
  </si>
  <si>
    <t>刘*东</t>
  </si>
  <si>
    <t>1162050103311</t>
  </si>
  <si>
    <t>刘*飞</t>
  </si>
  <si>
    <t>1162050402624</t>
  </si>
  <si>
    <t>张*源</t>
  </si>
  <si>
    <t>1162050101310</t>
  </si>
  <si>
    <t>贠*杰</t>
  </si>
  <si>
    <t>1162050501108</t>
  </si>
  <si>
    <t>1162050200801</t>
  </si>
  <si>
    <t>1162050200202</t>
  </si>
  <si>
    <t>1162060201103</t>
  </si>
  <si>
    <t>1162050502915</t>
  </si>
  <si>
    <t>石*亮</t>
  </si>
  <si>
    <t>1162060405820</t>
  </si>
  <si>
    <t>赵*康</t>
  </si>
  <si>
    <t>1162050101219</t>
  </si>
  <si>
    <t>张*龙</t>
  </si>
  <si>
    <t>1162260104309</t>
  </si>
  <si>
    <t>李*星</t>
  </si>
  <si>
    <t>1162050100619</t>
  </si>
  <si>
    <t>1162050200629</t>
  </si>
  <si>
    <t>备注：总成绩=笔试成绩÷3×60%+面试成绩×40%。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</si>
</sst>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>
        <color indexed="8"/>
      </right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9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176" fontId="43" fillId="0" borderId="17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43" fillId="0" borderId="19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176" fontId="43" fillId="0" borderId="19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43" fillId="0" borderId="29" xfId="0" applyNumberFormat="1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176" fontId="43" fillId="0" borderId="29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/>
    </xf>
    <xf numFmtId="0" fontId="41" fillId="0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3" fillId="0" borderId="13" xfId="0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abSelected="1" zoomScale="140" zoomScaleNormal="140" workbookViewId="0" topLeftCell="A1">
      <pane xSplit="4" ySplit="3" topLeftCell="K4" activePane="bottomRight" state="frozen"/>
      <selection pane="bottomRight" activeCell="N1" sqref="N1:N65536"/>
    </sheetView>
  </sheetViews>
  <sheetFormatPr defaultColWidth="9.00390625" defaultRowHeight="14.25"/>
  <cols>
    <col min="1" max="1" width="9.25390625" style="3" customWidth="1"/>
    <col min="2" max="2" width="11.50390625" style="3" customWidth="1"/>
    <col min="3" max="3" width="7.375" style="3" customWidth="1"/>
    <col min="4" max="4" width="10.50390625" style="3" customWidth="1"/>
    <col min="5" max="5" width="15.375" style="3" customWidth="1"/>
    <col min="6" max="6" width="10.75390625" style="4" customWidth="1"/>
    <col min="7" max="7" width="9.625" style="4" customWidth="1"/>
    <col min="8" max="8" width="11.00390625" style="4" customWidth="1"/>
    <col min="9" max="9" width="9.75390625" style="4" customWidth="1"/>
    <col min="10" max="10" width="9.875" style="3" customWidth="1"/>
    <col min="11" max="11" width="8.25390625" style="3" customWidth="1"/>
    <col min="12" max="12" width="10.375" style="3" customWidth="1"/>
    <col min="13" max="13" width="11.25390625" style="3" customWidth="1"/>
    <col min="14" max="16" width="9.00390625" style="3" customWidth="1"/>
    <col min="17" max="16384" width="9.00390625" style="3" customWidth="1"/>
  </cols>
  <sheetData>
    <row r="1" spans="1:13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7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43" t="s">
        <v>14</v>
      </c>
    </row>
    <row r="4" spans="1:13" s="2" customFormat="1" ht="21.75" customHeight="1">
      <c r="A4" s="10">
        <v>10068</v>
      </c>
      <c r="B4" s="11" t="s">
        <v>15</v>
      </c>
      <c r="C4" s="12">
        <v>4</v>
      </c>
      <c r="D4" s="13" t="s">
        <v>16</v>
      </c>
      <c r="E4" s="72" t="s">
        <v>17</v>
      </c>
      <c r="F4" s="15">
        <v>222.34</v>
      </c>
      <c r="G4" s="16">
        <f aca="true" t="shared" si="0" ref="G4:G18">F4/3*0.6</f>
        <v>44.47</v>
      </c>
      <c r="H4" s="16">
        <v>86.8</v>
      </c>
      <c r="I4" s="16">
        <f aca="true" t="shared" si="1" ref="I4:I18">H4*0.4</f>
        <v>34.72</v>
      </c>
      <c r="J4" s="16">
        <f aca="true" t="shared" si="2" ref="J4:J18">G4+I4</f>
        <v>79.19</v>
      </c>
      <c r="K4" s="12">
        <v>1</v>
      </c>
      <c r="L4" s="44" t="s">
        <v>18</v>
      </c>
      <c r="M4" s="45"/>
    </row>
    <row r="5" spans="1:13" s="2" customFormat="1" ht="21.75" customHeight="1">
      <c r="A5" s="17"/>
      <c r="B5" s="18"/>
      <c r="C5" s="19"/>
      <c r="D5" s="20" t="s">
        <v>19</v>
      </c>
      <c r="E5" s="21" t="s">
        <v>20</v>
      </c>
      <c r="F5" s="22">
        <v>217.1</v>
      </c>
      <c r="G5" s="23">
        <f t="shared" si="0"/>
        <v>43.42</v>
      </c>
      <c r="H5" s="23">
        <v>85.58</v>
      </c>
      <c r="I5" s="23">
        <f t="shared" si="1"/>
        <v>34.23</v>
      </c>
      <c r="J5" s="23">
        <f t="shared" si="2"/>
        <v>77.65</v>
      </c>
      <c r="K5" s="19">
        <v>2</v>
      </c>
      <c r="L5" s="46" t="s">
        <v>18</v>
      </c>
      <c r="M5" s="47"/>
    </row>
    <row r="6" spans="1:13" s="2" customFormat="1" ht="21.75" customHeight="1">
      <c r="A6" s="17"/>
      <c r="B6" s="18"/>
      <c r="C6" s="19"/>
      <c r="D6" s="20" t="s">
        <v>21</v>
      </c>
      <c r="E6" s="21" t="s">
        <v>22</v>
      </c>
      <c r="F6" s="22">
        <v>209.35</v>
      </c>
      <c r="G6" s="23">
        <f t="shared" si="0"/>
        <v>41.87</v>
      </c>
      <c r="H6" s="23">
        <v>88.26</v>
      </c>
      <c r="I6" s="23">
        <f t="shared" si="1"/>
        <v>35.3</v>
      </c>
      <c r="J6" s="23">
        <f t="shared" si="2"/>
        <v>77.17</v>
      </c>
      <c r="K6" s="19">
        <v>3</v>
      </c>
      <c r="L6" s="46" t="s">
        <v>18</v>
      </c>
      <c r="M6" s="47"/>
    </row>
    <row r="7" spans="1:13" s="2" customFormat="1" ht="21.75" customHeight="1">
      <c r="A7" s="17"/>
      <c r="B7" s="18"/>
      <c r="C7" s="19"/>
      <c r="D7" s="20" t="s">
        <v>23</v>
      </c>
      <c r="E7" s="21" t="s">
        <v>24</v>
      </c>
      <c r="F7" s="22">
        <v>211.16</v>
      </c>
      <c r="G7" s="23">
        <f t="shared" si="0"/>
        <v>42.23</v>
      </c>
      <c r="H7" s="23">
        <v>86.68</v>
      </c>
      <c r="I7" s="23">
        <f t="shared" si="1"/>
        <v>34.67</v>
      </c>
      <c r="J7" s="23">
        <f t="shared" si="2"/>
        <v>76.9</v>
      </c>
      <c r="K7" s="19">
        <v>4</v>
      </c>
      <c r="L7" s="46" t="s">
        <v>18</v>
      </c>
      <c r="M7" s="47"/>
    </row>
    <row r="8" spans="1:13" s="2" customFormat="1" ht="21.75" customHeight="1">
      <c r="A8" s="17"/>
      <c r="B8" s="18"/>
      <c r="C8" s="19"/>
      <c r="D8" s="20" t="s">
        <v>25</v>
      </c>
      <c r="E8" s="21" t="s">
        <v>26</v>
      </c>
      <c r="F8" s="22">
        <v>208.18</v>
      </c>
      <c r="G8" s="23">
        <f t="shared" si="0"/>
        <v>41.64</v>
      </c>
      <c r="H8" s="23">
        <v>85.46</v>
      </c>
      <c r="I8" s="23">
        <f t="shared" si="1"/>
        <v>34.18</v>
      </c>
      <c r="J8" s="23">
        <f t="shared" si="2"/>
        <v>75.82</v>
      </c>
      <c r="K8" s="19">
        <v>5</v>
      </c>
      <c r="L8" s="18" t="s">
        <v>27</v>
      </c>
      <c r="M8" s="47"/>
    </row>
    <row r="9" spans="1:13" s="2" customFormat="1" ht="21.75" customHeight="1">
      <c r="A9" s="17"/>
      <c r="B9" s="18"/>
      <c r="C9" s="19"/>
      <c r="D9" s="20" t="s">
        <v>28</v>
      </c>
      <c r="E9" s="21" t="s">
        <v>29</v>
      </c>
      <c r="F9" s="22">
        <v>204.85</v>
      </c>
      <c r="G9" s="23">
        <f t="shared" si="0"/>
        <v>40.97</v>
      </c>
      <c r="H9" s="23">
        <v>86.14</v>
      </c>
      <c r="I9" s="23">
        <f t="shared" si="1"/>
        <v>34.46</v>
      </c>
      <c r="J9" s="23">
        <f t="shared" si="2"/>
        <v>75.43</v>
      </c>
      <c r="K9" s="19">
        <v>6</v>
      </c>
      <c r="L9" s="18" t="s">
        <v>27</v>
      </c>
      <c r="M9" s="47"/>
    </row>
    <row r="10" spans="1:13" s="2" customFormat="1" ht="21.75" customHeight="1">
      <c r="A10" s="17"/>
      <c r="B10" s="18"/>
      <c r="C10" s="19"/>
      <c r="D10" s="20" t="s">
        <v>30</v>
      </c>
      <c r="E10" s="21" t="s">
        <v>31</v>
      </c>
      <c r="F10" s="22">
        <v>205.72</v>
      </c>
      <c r="G10" s="23">
        <f t="shared" si="0"/>
        <v>41.14</v>
      </c>
      <c r="H10" s="23">
        <v>84.8</v>
      </c>
      <c r="I10" s="23">
        <f t="shared" si="1"/>
        <v>33.92</v>
      </c>
      <c r="J10" s="23">
        <f t="shared" si="2"/>
        <v>75.06</v>
      </c>
      <c r="K10" s="19">
        <v>7</v>
      </c>
      <c r="L10" s="18" t="s">
        <v>27</v>
      </c>
      <c r="M10" s="47"/>
    </row>
    <row r="11" spans="1:13" s="2" customFormat="1" ht="21.75" customHeight="1">
      <c r="A11" s="17"/>
      <c r="B11" s="18"/>
      <c r="C11" s="19"/>
      <c r="D11" s="20" t="s">
        <v>32</v>
      </c>
      <c r="E11" s="21" t="s">
        <v>33</v>
      </c>
      <c r="F11" s="22">
        <v>208.72</v>
      </c>
      <c r="G11" s="23">
        <f t="shared" si="0"/>
        <v>41.74</v>
      </c>
      <c r="H11" s="23">
        <v>82.26</v>
      </c>
      <c r="I11" s="23">
        <f t="shared" si="1"/>
        <v>32.9</v>
      </c>
      <c r="J11" s="23">
        <f t="shared" si="2"/>
        <v>74.64</v>
      </c>
      <c r="K11" s="19">
        <v>8</v>
      </c>
      <c r="L11" s="18" t="s">
        <v>27</v>
      </c>
      <c r="M11" s="47"/>
    </row>
    <row r="12" spans="1:13" s="2" customFormat="1" ht="21.75" customHeight="1">
      <c r="A12" s="17"/>
      <c r="B12" s="18"/>
      <c r="C12" s="19"/>
      <c r="D12" s="20" t="s">
        <v>34</v>
      </c>
      <c r="E12" s="21" t="s">
        <v>35</v>
      </c>
      <c r="F12" s="22">
        <v>208.17</v>
      </c>
      <c r="G12" s="23">
        <f t="shared" si="0"/>
        <v>41.63</v>
      </c>
      <c r="H12" s="23">
        <v>82.46</v>
      </c>
      <c r="I12" s="23">
        <f t="shared" si="1"/>
        <v>32.98</v>
      </c>
      <c r="J12" s="23">
        <f t="shared" si="2"/>
        <v>74.61</v>
      </c>
      <c r="K12" s="19">
        <v>9</v>
      </c>
      <c r="L12" s="18" t="s">
        <v>27</v>
      </c>
      <c r="M12" s="47"/>
    </row>
    <row r="13" spans="1:13" s="2" customFormat="1" ht="21.75" customHeight="1">
      <c r="A13" s="17"/>
      <c r="B13" s="18"/>
      <c r="C13" s="19"/>
      <c r="D13" s="24" t="s">
        <v>36</v>
      </c>
      <c r="E13" s="19" t="s">
        <v>37</v>
      </c>
      <c r="F13" s="25">
        <v>202.06</v>
      </c>
      <c r="G13" s="23">
        <f t="shared" si="0"/>
        <v>40.41</v>
      </c>
      <c r="H13" s="23">
        <v>81.96</v>
      </c>
      <c r="I13" s="23">
        <f t="shared" si="1"/>
        <v>32.78</v>
      </c>
      <c r="J13" s="23">
        <f t="shared" si="2"/>
        <v>73.19</v>
      </c>
      <c r="K13" s="19">
        <v>10</v>
      </c>
      <c r="L13" s="18" t="s">
        <v>27</v>
      </c>
      <c r="M13" s="47"/>
    </row>
    <row r="14" spans="1:13" s="2" customFormat="1" ht="21.75" customHeight="1">
      <c r="A14" s="17"/>
      <c r="B14" s="18"/>
      <c r="C14" s="19"/>
      <c r="D14" s="20" t="s">
        <v>38</v>
      </c>
      <c r="E14" s="21" t="s">
        <v>39</v>
      </c>
      <c r="F14" s="22">
        <v>213.25</v>
      </c>
      <c r="G14" s="23">
        <f t="shared" si="0"/>
        <v>42.65</v>
      </c>
      <c r="H14" s="23" t="s">
        <v>40</v>
      </c>
      <c r="I14" s="23">
        <v>0</v>
      </c>
      <c r="J14" s="23">
        <f t="shared" si="2"/>
        <v>42.65</v>
      </c>
      <c r="K14" s="19">
        <v>11</v>
      </c>
      <c r="L14" s="18" t="s">
        <v>27</v>
      </c>
      <c r="M14" s="47"/>
    </row>
    <row r="15" spans="1:13" s="2" customFormat="1" ht="21.75" customHeight="1">
      <c r="A15" s="26"/>
      <c r="B15" s="27"/>
      <c r="C15" s="28"/>
      <c r="D15" s="29" t="s">
        <v>41</v>
      </c>
      <c r="E15" s="30" t="s">
        <v>42</v>
      </c>
      <c r="F15" s="31">
        <v>208.15</v>
      </c>
      <c r="G15" s="32">
        <f t="shared" si="0"/>
        <v>41.63</v>
      </c>
      <c r="H15" s="23" t="s">
        <v>40</v>
      </c>
      <c r="I15" s="32">
        <v>0</v>
      </c>
      <c r="J15" s="32">
        <f t="shared" si="2"/>
        <v>41.63</v>
      </c>
      <c r="K15" s="28">
        <v>12</v>
      </c>
      <c r="L15" s="27" t="s">
        <v>27</v>
      </c>
      <c r="M15" s="48"/>
    </row>
    <row r="16" spans="1:13" s="2" customFormat="1" ht="21.75" customHeight="1">
      <c r="A16" s="10">
        <v>10069</v>
      </c>
      <c r="B16" s="11" t="s">
        <v>43</v>
      </c>
      <c r="C16" s="12">
        <v>1</v>
      </c>
      <c r="D16" s="13" t="s">
        <v>19</v>
      </c>
      <c r="E16" s="14" t="s">
        <v>44</v>
      </c>
      <c r="F16" s="15">
        <v>208.84</v>
      </c>
      <c r="G16" s="16">
        <f t="shared" si="0"/>
        <v>41.77</v>
      </c>
      <c r="H16" s="16">
        <v>86.3</v>
      </c>
      <c r="I16" s="16">
        <f t="shared" si="1"/>
        <v>34.52</v>
      </c>
      <c r="J16" s="16">
        <f t="shared" si="2"/>
        <v>76.29</v>
      </c>
      <c r="K16" s="12">
        <v>1</v>
      </c>
      <c r="L16" s="44" t="s">
        <v>18</v>
      </c>
      <c r="M16" s="45"/>
    </row>
    <row r="17" spans="1:13" s="2" customFormat="1" ht="21.75" customHeight="1">
      <c r="A17" s="17"/>
      <c r="B17" s="18"/>
      <c r="C17" s="19"/>
      <c r="D17" s="20" t="s">
        <v>45</v>
      </c>
      <c r="E17" s="21" t="s">
        <v>46</v>
      </c>
      <c r="F17" s="22">
        <v>210.22</v>
      </c>
      <c r="G17" s="23">
        <f t="shared" si="0"/>
        <v>42.04</v>
      </c>
      <c r="H17" s="23">
        <v>85.54</v>
      </c>
      <c r="I17" s="23">
        <f t="shared" si="1"/>
        <v>34.22</v>
      </c>
      <c r="J17" s="23">
        <f t="shared" si="2"/>
        <v>76.26</v>
      </c>
      <c r="K17" s="19">
        <v>2</v>
      </c>
      <c r="L17" s="18" t="s">
        <v>27</v>
      </c>
      <c r="M17" s="47"/>
    </row>
    <row r="18" spans="1:13" s="2" customFormat="1" ht="21.75" customHeight="1">
      <c r="A18" s="33"/>
      <c r="B18" s="34"/>
      <c r="C18" s="35"/>
      <c r="D18" s="36" t="s">
        <v>38</v>
      </c>
      <c r="E18" s="37" t="s">
        <v>47</v>
      </c>
      <c r="F18" s="38">
        <v>208.4</v>
      </c>
      <c r="G18" s="39">
        <f t="shared" si="0"/>
        <v>41.68</v>
      </c>
      <c r="H18" s="39">
        <v>85.96</v>
      </c>
      <c r="I18" s="39">
        <f t="shared" si="1"/>
        <v>34.38</v>
      </c>
      <c r="J18" s="39">
        <f t="shared" si="2"/>
        <v>76.06</v>
      </c>
      <c r="K18" s="35">
        <v>3</v>
      </c>
      <c r="L18" s="34" t="s">
        <v>27</v>
      </c>
      <c r="M18" s="49"/>
    </row>
    <row r="19" spans="1:13" s="2" customFormat="1" ht="21.75" customHeight="1">
      <c r="A19" s="10">
        <v>10070</v>
      </c>
      <c r="B19" s="11" t="s">
        <v>48</v>
      </c>
      <c r="C19" s="12">
        <v>5</v>
      </c>
      <c r="D19" s="13" t="s">
        <v>49</v>
      </c>
      <c r="E19" s="14" t="s">
        <v>50</v>
      </c>
      <c r="F19" s="15">
        <v>226.5</v>
      </c>
      <c r="G19" s="16">
        <f aca="true" t="shared" si="3" ref="G19:G48">F19/3*0.6</f>
        <v>45.3</v>
      </c>
      <c r="H19" s="16">
        <v>84.92</v>
      </c>
      <c r="I19" s="16">
        <f aca="true" t="shared" si="4" ref="I19:I48">H19*0.4</f>
        <v>33.97</v>
      </c>
      <c r="J19" s="16">
        <f aca="true" t="shared" si="5" ref="J19:J48">G19+I19</f>
        <v>79.27</v>
      </c>
      <c r="K19" s="12">
        <v>1</v>
      </c>
      <c r="L19" s="44" t="s">
        <v>18</v>
      </c>
      <c r="M19" s="45"/>
    </row>
    <row r="20" spans="1:13" s="2" customFormat="1" ht="21.75" customHeight="1">
      <c r="A20" s="17"/>
      <c r="B20" s="18"/>
      <c r="C20" s="19"/>
      <c r="D20" s="20" t="s">
        <v>51</v>
      </c>
      <c r="E20" s="21" t="s">
        <v>52</v>
      </c>
      <c r="F20" s="22">
        <v>225.45</v>
      </c>
      <c r="G20" s="23">
        <f t="shared" si="3"/>
        <v>45.09</v>
      </c>
      <c r="H20" s="23">
        <v>83.9</v>
      </c>
      <c r="I20" s="23">
        <f t="shared" si="4"/>
        <v>33.56</v>
      </c>
      <c r="J20" s="23">
        <f t="shared" si="5"/>
        <v>78.65</v>
      </c>
      <c r="K20" s="19">
        <v>2</v>
      </c>
      <c r="L20" s="46" t="s">
        <v>18</v>
      </c>
      <c r="M20" s="47"/>
    </row>
    <row r="21" spans="1:13" s="2" customFormat="1" ht="21.75" customHeight="1">
      <c r="A21" s="17"/>
      <c r="B21" s="18"/>
      <c r="C21" s="19"/>
      <c r="D21" s="20" t="s">
        <v>53</v>
      </c>
      <c r="E21" s="21" t="s">
        <v>54</v>
      </c>
      <c r="F21" s="22">
        <v>215.17</v>
      </c>
      <c r="G21" s="23">
        <f t="shared" si="3"/>
        <v>43.03</v>
      </c>
      <c r="H21" s="23">
        <v>87.42</v>
      </c>
      <c r="I21" s="23">
        <f t="shared" si="4"/>
        <v>34.97</v>
      </c>
      <c r="J21" s="23">
        <f t="shared" si="5"/>
        <v>78</v>
      </c>
      <c r="K21" s="19">
        <v>3</v>
      </c>
      <c r="L21" s="46" t="s">
        <v>18</v>
      </c>
      <c r="M21" s="47"/>
    </row>
    <row r="22" spans="1:13" s="2" customFormat="1" ht="24.75" customHeight="1">
      <c r="A22" s="17"/>
      <c r="B22" s="18"/>
      <c r="C22" s="19"/>
      <c r="D22" s="20" t="s">
        <v>55</v>
      </c>
      <c r="E22" s="21" t="s">
        <v>56</v>
      </c>
      <c r="F22" s="22">
        <v>208.8</v>
      </c>
      <c r="G22" s="23">
        <f t="shared" si="3"/>
        <v>41.76</v>
      </c>
      <c r="H22" s="23">
        <v>88.9</v>
      </c>
      <c r="I22" s="23">
        <f t="shared" si="4"/>
        <v>35.56</v>
      </c>
      <c r="J22" s="23">
        <f t="shared" si="5"/>
        <v>77.32</v>
      </c>
      <c r="K22" s="19">
        <v>4</v>
      </c>
      <c r="L22" s="46" t="s">
        <v>18</v>
      </c>
      <c r="M22" s="47"/>
    </row>
    <row r="23" spans="1:13" s="2" customFormat="1" ht="24.75" customHeight="1">
      <c r="A23" s="17"/>
      <c r="B23" s="18"/>
      <c r="C23" s="19"/>
      <c r="D23" s="20" t="s">
        <v>38</v>
      </c>
      <c r="E23" s="21" t="s">
        <v>57</v>
      </c>
      <c r="F23" s="22">
        <v>218.97</v>
      </c>
      <c r="G23" s="23">
        <f t="shared" si="3"/>
        <v>43.79</v>
      </c>
      <c r="H23" s="23">
        <v>83.48</v>
      </c>
      <c r="I23" s="23">
        <f t="shared" si="4"/>
        <v>33.39</v>
      </c>
      <c r="J23" s="23">
        <f t="shared" si="5"/>
        <v>77.18</v>
      </c>
      <c r="K23" s="19">
        <v>5</v>
      </c>
      <c r="L23" s="46" t="s">
        <v>18</v>
      </c>
      <c r="M23" s="47"/>
    </row>
    <row r="24" spans="1:13" s="2" customFormat="1" ht="24.75" customHeight="1">
      <c r="A24" s="17"/>
      <c r="B24" s="18"/>
      <c r="C24" s="19"/>
      <c r="D24" s="20" t="s">
        <v>58</v>
      </c>
      <c r="E24" s="21" t="s">
        <v>59</v>
      </c>
      <c r="F24" s="22">
        <v>209.2</v>
      </c>
      <c r="G24" s="23">
        <f t="shared" si="3"/>
        <v>41.84</v>
      </c>
      <c r="H24" s="23">
        <v>85.36</v>
      </c>
      <c r="I24" s="23">
        <f t="shared" si="4"/>
        <v>34.14</v>
      </c>
      <c r="J24" s="23">
        <f t="shared" si="5"/>
        <v>75.98</v>
      </c>
      <c r="K24" s="19">
        <v>6</v>
      </c>
      <c r="L24" s="18" t="s">
        <v>27</v>
      </c>
      <c r="M24" s="47"/>
    </row>
    <row r="25" spans="1:13" s="2" customFormat="1" ht="24.75" customHeight="1">
      <c r="A25" s="17"/>
      <c r="B25" s="18"/>
      <c r="C25" s="19"/>
      <c r="D25" s="20" t="s">
        <v>60</v>
      </c>
      <c r="E25" s="21" t="s">
        <v>61</v>
      </c>
      <c r="F25" s="22">
        <v>210.11</v>
      </c>
      <c r="G25" s="23">
        <f t="shared" si="3"/>
        <v>42.02</v>
      </c>
      <c r="H25" s="23">
        <v>84.34</v>
      </c>
      <c r="I25" s="23">
        <f t="shared" si="4"/>
        <v>33.74</v>
      </c>
      <c r="J25" s="23">
        <f t="shared" si="5"/>
        <v>75.76</v>
      </c>
      <c r="K25" s="19">
        <v>7</v>
      </c>
      <c r="L25" s="18" t="s">
        <v>27</v>
      </c>
      <c r="M25" s="47"/>
    </row>
    <row r="26" spans="1:13" s="2" customFormat="1" ht="24.75" customHeight="1">
      <c r="A26" s="17"/>
      <c r="B26" s="18"/>
      <c r="C26" s="19"/>
      <c r="D26" s="20" t="s">
        <v>62</v>
      </c>
      <c r="E26" s="21" t="s">
        <v>63</v>
      </c>
      <c r="F26" s="22">
        <v>212.57</v>
      </c>
      <c r="G26" s="23">
        <f t="shared" si="3"/>
        <v>42.51</v>
      </c>
      <c r="H26" s="23">
        <v>83.02</v>
      </c>
      <c r="I26" s="23">
        <f t="shared" si="4"/>
        <v>33.21</v>
      </c>
      <c r="J26" s="23">
        <f t="shared" si="5"/>
        <v>75.72</v>
      </c>
      <c r="K26" s="19">
        <v>8</v>
      </c>
      <c r="L26" s="18" t="s">
        <v>27</v>
      </c>
      <c r="M26" s="47"/>
    </row>
    <row r="27" spans="1:13" s="2" customFormat="1" ht="24.75" customHeight="1">
      <c r="A27" s="17"/>
      <c r="B27" s="18"/>
      <c r="C27" s="19"/>
      <c r="D27" s="20" t="s">
        <v>64</v>
      </c>
      <c r="E27" s="21" t="s">
        <v>65</v>
      </c>
      <c r="F27" s="22">
        <v>204.76</v>
      </c>
      <c r="G27" s="23">
        <f t="shared" si="3"/>
        <v>40.95</v>
      </c>
      <c r="H27" s="23">
        <v>85.88</v>
      </c>
      <c r="I27" s="23">
        <f t="shared" si="4"/>
        <v>34.35</v>
      </c>
      <c r="J27" s="23">
        <f t="shared" si="5"/>
        <v>75.3</v>
      </c>
      <c r="K27" s="19">
        <v>9</v>
      </c>
      <c r="L27" s="18" t="s">
        <v>27</v>
      </c>
      <c r="M27" s="47"/>
    </row>
    <row r="28" spans="1:13" s="2" customFormat="1" ht="24.75" customHeight="1">
      <c r="A28" s="17"/>
      <c r="B28" s="18"/>
      <c r="C28" s="19"/>
      <c r="D28" s="20" t="s">
        <v>66</v>
      </c>
      <c r="E28" s="21" t="s">
        <v>67</v>
      </c>
      <c r="F28" s="22">
        <v>206.19</v>
      </c>
      <c r="G28" s="23">
        <f t="shared" si="3"/>
        <v>41.24</v>
      </c>
      <c r="H28" s="23">
        <v>84.9</v>
      </c>
      <c r="I28" s="23">
        <f t="shared" si="4"/>
        <v>33.96</v>
      </c>
      <c r="J28" s="23">
        <f t="shared" si="5"/>
        <v>75.2</v>
      </c>
      <c r="K28" s="19">
        <v>10</v>
      </c>
      <c r="L28" s="18" t="s">
        <v>27</v>
      </c>
      <c r="M28" s="47"/>
    </row>
    <row r="29" spans="1:13" s="2" customFormat="1" ht="24.75" customHeight="1">
      <c r="A29" s="17"/>
      <c r="B29" s="18"/>
      <c r="C29" s="19"/>
      <c r="D29" s="20" t="s">
        <v>38</v>
      </c>
      <c r="E29" s="21" t="s">
        <v>68</v>
      </c>
      <c r="F29" s="22">
        <v>206</v>
      </c>
      <c r="G29" s="23">
        <f t="shared" si="3"/>
        <v>41.2</v>
      </c>
      <c r="H29" s="23">
        <v>84.74</v>
      </c>
      <c r="I29" s="23">
        <f t="shared" si="4"/>
        <v>33.9</v>
      </c>
      <c r="J29" s="23">
        <f t="shared" si="5"/>
        <v>75.1</v>
      </c>
      <c r="K29" s="19">
        <v>11</v>
      </c>
      <c r="L29" s="18" t="s">
        <v>27</v>
      </c>
      <c r="M29" s="47"/>
    </row>
    <row r="30" spans="1:13" s="2" customFormat="1" ht="24.75" customHeight="1">
      <c r="A30" s="17"/>
      <c r="B30" s="18"/>
      <c r="C30" s="19"/>
      <c r="D30" s="20" t="s">
        <v>69</v>
      </c>
      <c r="E30" s="21" t="s">
        <v>70</v>
      </c>
      <c r="F30" s="22">
        <v>207.35</v>
      </c>
      <c r="G30" s="23">
        <f t="shared" si="3"/>
        <v>41.47</v>
      </c>
      <c r="H30" s="23">
        <v>83.36</v>
      </c>
      <c r="I30" s="23">
        <f t="shared" si="4"/>
        <v>33.34</v>
      </c>
      <c r="J30" s="23">
        <f t="shared" si="5"/>
        <v>74.81</v>
      </c>
      <c r="K30" s="19">
        <v>12</v>
      </c>
      <c r="L30" s="18" t="s">
        <v>27</v>
      </c>
      <c r="M30" s="47"/>
    </row>
    <row r="31" spans="1:13" s="2" customFormat="1" ht="24.75" customHeight="1">
      <c r="A31" s="17"/>
      <c r="B31" s="18"/>
      <c r="C31" s="19"/>
      <c r="D31" s="20" t="s">
        <v>71</v>
      </c>
      <c r="E31" s="21" t="s">
        <v>72</v>
      </c>
      <c r="F31" s="22">
        <v>203.37</v>
      </c>
      <c r="G31" s="23">
        <f t="shared" si="3"/>
        <v>40.67</v>
      </c>
      <c r="H31" s="23">
        <v>82.62</v>
      </c>
      <c r="I31" s="23">
        <f t="shared" si="4"/>
        <v>33.05</v>
      </c>
      <c r="J31" s="23">
        <f t="shared" si="5"/>
        <v>73.72</v>
      </c>
      <c r="K31" s="19">
        <v>13</v>
      </c>
      <c r="L31" s="18" t="s">
        <v>27</v>
      </c>
      <c r="M31" s="47"/>
    </row>
    <row r="32" spans="1:13" s="2" customFormat="1" ht="24.75" customHeight="1">
      <c r="A32" s="17"/>
      <c r="B32" s="18"/>
      <c r="C32" s="19"/>
      <c r="D32" s="20" t="s">
        <v>73</v>
      </c>
      <c r="E32" s="21" t="s">
        <v>74</v>
      </c>
      <c r="F32" s="22">
        <v>210.98</v>
      </c>
      <c r="G32" s="23">
        <f t="shared" si="3"/>
        <v>42.2</v>
      </c>
      <c r="H32" s="23" t="s">
        <v>40</v>
      </c>
      <c r="I32" s="23">
        <v>0</v>
      </c>
      <c r="J32" s="23">
        <f t="shared" si="5"/>
        <v>42.2</v>
      </c>
      <c r="K32" s="19">
        <v>14</v>
      </c>
      <c r="L32" s="18" t="s">
        <v>27</v>
      </c>
      <c r="M32" s="47"/>
    </row>
    <row r="33" spans="1:13" s="2" customFormat="1" ht="24.75" customHeight="1">
      <c r="A33" s="26"/>
      <c r="B33" s="27"/>
      <c r="C33" s="28"/>
      <c r="D33" s="29" t="s">
        <v>75</v>
      </c>
      <c r="E33" s="30" t="s">
        <v>76</v>
      </c>
      <c r="F33" s="31">
        <v>200.46</v>
      </c>
      <c r="G33" s="32">
        <f t="shared" si="3"/>
        <v>40.09</v>
      </c>
      <c r="H33" s="32" t="s">
        <v>40</v>
      </c>
      <c r="I33" s="32">
        <v>0</v>
      </c>
      <c r="J33" s="32">
        <f t="shared" si="5"/>
        <v>40.09</v>
      </c>
      <c r="K33" s="28">
        <v>15</v>
      </c>
      <c r="L33" s="27" t="s">
        <v>27</v>
      </c>
      <c r="M33" s="48"/>
    </row>
    <row r="34" spans="1:13" s="2" customFormat="1" ht="24.75" customHeight="1">
      <c r="A34" s="10">
        <v>10071</v>
      </c>
      <c r="B34" s="11" t="s">
        <v>77</v>
      </c>
      <c r="C34" s="12">
        <v>1</v>
      </c>
      <c r="D34" s="13" t="s">
        <v>78</v>
      </c>
      <c r="E34" s="14" t="s">
        <v>79</v>
      </c>
      <c r="F34" s="15">
        <v>215.42</v>
      </c>
      <c r="G34" s="16">
        <f t="shared" si="3"/>
        <v>43.08</v>
      </c>
      <c r="H34" s="16">
        <v>86.02</v>
      </c>
      <c r="I34" s="16">
        <f t="shared" si="4"/>
        <v>34.41</v>
      </c>
      <c r="J34" s="16">
        <f t="shared" si="5"/>
        <v>77.49</v>
      </c>
      <c r="K34" s="12">
        <v>1</v>
      </c>
      <c r="L34" s="44" t="s">
        <v>18</v>
      </c>
      <c r="M34" s="50"/>
    </row>
    <row r="35" spans="1:13" s="2" customFormat="1" ht="24.75" customHeight="1">
      <c r="A35" s="17"/>
      <c r="B35" s="18"/>
      <c r="C35" s="19"/>
      <c r="D35" s="20" t="s">
        <v>80</v>
      </c>
      <c r="E35" s="21" t="s">
        <v>81</v>
      </c>
      <c r="F35" s="22">
        <v>210.2</v>
      </c>
      <c r="G35" s="23">
        <f t="shared" si="3"/>
        <v>42.04</v>
      </c>
      <c r="H35" s="23">
        <v>87.86</v>
      </c>
      <c r="I35" s="23">
        <f t="shared" si="4"/>
        <v>35.14</v>
      </c>
      <c r="J35" s="23">
        <f t="shared" si="5"/>
        <v>77.18</v>
      </c>
      <c r="K35" s="19">
        <v>2</v>
      </c>
      <c r="L35" s="18" t="s">
        <v>27</v>
      </c>
      <c r="M35" s="51"/>
    </row>
    <row r="36" spans="1:13" s="2" customFormat="1" ht="24.75" customHeight="1">
      <c r="A36" s="26"/>
      <c r="B36" s="27"/>
      <c r="C36" s="28"/>
      <c r="D36" s="29" t="s">
        <v>82</v>
      </c>
      <c r="E36" s="30" t="s">
        <v>83</v>
      </c>
      <c r="F36" s="31">
        <v>208.75</v>
      </c>
      <c r="G36" s="32">
        <f t="shared" si="3"/>
        <v>41.75</v>
      </c>
      <c r="H36" s="32">
        <v>85.86</v>
      </c>
      <c r="I36" s="32">
        <f t="shared" si="4"/>
        <v>34.34</v>
      </c>
      <c r="J36" s="32">
        <f t="shared" si="5"/>
        <v>76.09</v>
      </c>
      <c r="K36" s="28">
        <v>3</v>
      </c>
      <c r="L36" s="27" t="s">
        <v>27</v>
      </c>
      <c r="M36" s="52"/>
    </row>
    <row r="37" spans="1:13" s="2" customFormat="1" ht="24.75" customHeight="1">
      <c r="A37" s="40">
        <v>10072</v>
      </c>
      <c r="B37" s="11" t="s">
        <v>84</v>
      </c>
      <c r="C37" s="12">
        <v>4</v>
      </c>
      <c r="D37" s="13" t="s">
        <v>85</v>
      </c>
      <c r="E37" s="14" t="s">
        <v>86</v>
      </c>
      <c r="F37" s="15">
        <v>230.96</v>
      </c>
      <c r="G37" s="16">
        <f t="shared" si="3"/>
        <v>46.19</v>
      </c>
      <c r="H37" s="16">
        <v>85.88</v>
      </c>
      <c r="I37" s="16">
        <f t="shared" si="4"/>
        <v>34.35</v>
      </c>
      <c r="J37" s="16">
        <f t="shared" si="5"/>
        <v>80.54</v>
      </c>
      <c r="K37" s="12">
        <v>1</v>
      </c>
      <c r="L37" s="44" t="s">
        <v>18</v>
      </c>
      <c r="M37" s="50"/>
    </row>
    <row r="38" spans="1:13" s="2" customFormat="1" ht="24.75" customHeight="1">
      <c r="A38" s="41"/>
      <c r="B38" s="18"/>
      <c r="C38" s="19"/>
      <c r="D38" s="20" t="s">
        <v>87</v>
      </c>
      <c r="E38" s="21" t="s">
        <v>88</v>
      </c>
      <c r="F38" s="22">
        <v>216.9</v>
      </c>
      <c r="G38" s="23">
        <f t="shared" si="3"/>
        <v>43.38</v>
      </c>
      <c r="H38" s="23">
        <v>87.22</v>
      </c>
      <c r="I38" s="23">
        <f t="shared" si="4"/>
        <v>34.89</v>
      </c>
      <c r="J38" s="23">
        <f t="shared" si="5"/>
        <v>78.27</v>
      </c>
      <c r="K38" s="19">
        <v>2</v>
      </c>
      <c r="L38" s="46" t="s">
        <v>18</v>
      </c>
      <c r="M38" s="51"/>
    </row>
    <row r="39" spans="1:13" s="2" customFormat="1" ht="24.75" customHeight="1">
      <c r="A39" s="41"/>
      <c r="B39" s="18"/>
      <c r="C39" s="19"/>
      <c r="D39" s="20" t="s">
        <v>89</v>
      </c>
      <c r="E39" s="21" t="s">
        <v>90</v>
      </c>
      <c r="F39" s="22">
        <v>217.89</v>
      </c>
      <c r="G39" s="23">
        <f t="shared" si="3"/>
        <v>43.58</v>
      </c>
      <c r="H39" s="23">
        <v>84.56</v>
      </c>
      <c r="I39" s="23">
        <f t="shared" si="4"/>
        <v>33.82</v>
      </c>
      <c r="J39" s="23">
        <f t="shared" si="5"/>
        <v>77.4</v>
      </c>
      <c r="K39" s="19">
        <v>3</v>
      </c>
      <c r="L39" s="46" t="s">
        <v>18</v>
      </c>
      <c r="M39" s="51"/>
    </row>
    <row r="40" spans="1:13" s="2" customFormat="1" ht="24.75" customHeight="1">
      <c r="A40" s="41"/>
      <c r="B40" s="18"/>
      <c r="C40" s="19"/>
      <c r="D40" s="20" t="s">
        <v>91</v>
      </c>
      <c r="E40" s="21" t="s">
        <v>92</v>
      </c>
      <c r="F40" s="22">
        <v>213.12</v>
      </c>
      <c r="G40" s="23">
        <f t="shared" si="3"/>
        <v>42.62</v>
      </c>
      <c r="H40" s="23">
        <v>86.92</v>
      </c>
      <c r="I40" s="23">
        <f t="shared" si="4"/>
        <v>34.77</v>
      </c>
      <c r="J40" s="23">
        <f t="shared" si="5"/>
        <v>77.39</v>
      </c>
      <c r="K40" s="19">
        <v>4</v>
      </c>
      <c r="L40" s="46" t="s">
        <v>18</v>
      </c>
      <c r="M40" s="51"/>
    </row>
    <row r="41" spans="1:13" s="2" customFormat="1" ht="24.75" customHeight="1">
      <c r="A41" s="41"/>
      <c r="B41" s="18"/>
      <c r="C41" s="19"/>
      <c r="D41" s="20" t="s">
        <v>78</v>
      </c>
      <c r="E41" s="21" t="s">
        <v>93</v>
      </c>
      <c r="F41" s="22">
        <v>213.25</v>
      </c>
      <c r="G41" s="23">
        <f t="shared" si="3"/>
        <v>42.65</v>
      </c>
      <c r="H41" s="23">
        <v>86.74</v>
      </c>
      <c r="I41" s="23">
        <f t="shared" si="4"/>
        <v>34.7</v>
      </c>
      <c r="J41" s="23">
        <f t="shared" si="5"/>
        <v>77.35</v>
      </c>
      <c r="K41" s="19">
        <v>5</v>
      </c>
      <c r="L41" s="18" t="s">
        <v>27</v>
      </c>
      <c r="M41" s="51"/>
    </row>
    <row r="42" spans="1:13" s="2" customFormat="1" ht="24.75" customHeight="1">
      <c r="A42" s="41"/>
      <c r="B42" s="18"/>
      <c r="C42" s="19"/>
      <c r="D42" s="20" t="s">
        <v>58</v>
      </c>
      <c r="E42" s="21" t="s">
        <v>94</v>
      </c>
      <c r="F42" s="22">
        <v>212.63</v>
      </c>
      <c r="G42" s="23">
        <f t="shared" si="3"/>
        <v>42.53</v>
      </c>
      <c r="H42" s="23">
        <v>86.26</v>
      </c>
      <c r="I42" s="23">
        <f t="shared" si="4"/>
        <v>34.5</v>
      </c>
      <c r="J42" s="23">
        <f t="shared" si="5"/>
        <v>77.03</v>
      </c>
      <c r="K42" s="19">
        <v>6</v>
      </c>
      <c r="L42" s="18" t="s">
        <v>27</v>
      </c>
      <c r="M42" s="51"/>
    </row>
    <row r="43" spans="1:13" s="2" customFormat="1" ht="24.75" customHeight="1">
      <c r="A43" s="41"/>
      <c r="B43" s="18"/>
      <c r="C43" s="19"/>
      <c r="D43" s="20" t="s">
        <v>95</v>
      </c>
      <c r="E43" s="21" t="s">
        <v>96</v>
      </c>
      <c r="F43" s="22">
        <v>211.19</v>
      </c>
      <c r="G43" s="23">
        <f t="shared" si="3"/>
        <v>42.24</v>
      </c>
      <c r="H43" s="23">
        <v>86.88</v>
      </c>
      <c r="I43" s="23">
        <f t="shared" si="4"/>
        <v>34.75</v>
      </c>
      <c r="J43" s="23">
        <f t="shared" si="5"/>
        <v>76.99</v>
      </c>
      <c r="K43" s="19">
        <v>7</v>
      </c>
      <c r="L43" s="18" t="s">
        <v>27</v>
      </c>
      <c r="M43" s="51"/>
    </row>
    <row r="44" spans="1:13" s="2" customFormat="1" ht="24.75" customHeight="1">
      <c r="A44" s="41"/>
      <c r="B44" s="18"/>
      <c r="C44" s="19"/>
      <c r="D44" s="20" t="s">
        <v>97</v>
      </c>
      <c r="E44" s="21" t="s">
        <v>98</v>
      </c>
      <c r="F44" s="22">
        <v>210.91</v>
      </c>
      <c r="G44" s="23">
        <f t="shared" si="3"/>
        <v>42.18</v>
      </c>
      <c r="H44" s="23">
        <v>85.4</v>
      </c>
      <c r="I44" s="23">
        <f t="shared" si="4"/>
        <v>34.16</v>
      </c>
      <c r="J44" s="23">
        <f t="shared" si="5"/>
        <v>76.34</v>
      </c>
      <c r="K44" s="19">
        <v>8</v>
      </c>
      <c r="L44" s="18" t="s">
        <v>27</v>
      </c>
      <c r="M44" s="51"/>
    </row>
    <row r="45" spans="1:13" s="2" customFormat="1" ht="24.75" customHeight="1">
      <c r="A45" s="41"/>
      <c r="B45" s="18"/>
      <c r="C45" s="19"/>
      <c r="D45" s="20" t="s">
        <v>99</v>
      </c>
      <c r="E45" s="21" t="s">
        <v>100</v>
      </c>
      <c r="F45" s="22">
        <v>208.49</v>
      </c>
      <c r="G45" s="23">
        <f t="shared" si="3"/>
        <v>41.7</v>
      </c>
      <c r="H45" s="23">
        <v>86.52</v>
      </c>
      <c r="I45" s="23">
        <f t="shared" si="4"/>
        <v>34.61</v>
      </c>
      <c r="J45" s="23">
        <f t="shared" si="5"/>
        <v>76.31</v>
      </c>
      <c r="K45" s="19">
        <v>9</v>
      </c>
      <c r="L45" s="18" t="s">
        <v>27</v>
      </c>
      <c r="M45" s="51"/>
    </row>
    <row r="46" spans="1:13" s="2" customFormat="1" ht="24.75" customHeight="1">
      <c r="A46" s="41"/>
      <c r="B46" s="18"/>
      <c r="C46" s="19"/>
      <c r="D46" s="20" t="s">
        <v>101</v>
      </c>
      <c r="E46" s="21" t="s">
        <v>102</v>
      </c>
      <c r="F46" s="22">
        <v>209.66</v>
      </c>
      <c r="G46" s="23">
        <f t="shared" si="3"/>
        <v>41.93</v>
      </c>
      <c r="H46" s="23">
        <v>85.04</v>
      </c>
      <c r="I46" s="23">
        <f t="shared" si="4"/>
        <v>34.02</v>
      </c>
      <c r="J46" s="23">
        <f t="shared" si="5"/>
        <v>75.95</v>
      </c>
      <c r="K46" s="19">
        <v>10</v>
      </c>
      <c r="L46" s="18" t="s">
        <v>27</v>
      </c>
      <c r="M46" s="51"/>
    </row>
    <row r="47" spans="1:13" s="2" customFormat="1" ht="24.75" customHeight="1">
      <c r="A47" s="41"/>
      <c r="B47" s="18"/>
      <c r="C47" s="19"/>
      <c r="D47" s="20" t="s">
        <v>30</v>
      </c>
      <c r="E47" s="21" t="s">
        <v>103</v>
      </c>
      <c r="F47" s="22">
        <v>209.46</v>
      </c>
      <c r="G47" s="23">
        <f t="shared" si="3"/>
        <v>41.89</v>
      </c>
      <c r="H47" s="23">
        <v>84.62</v>
      </c>
      <c r="I47" s="23">
        <f t="shared" si="4"/>
        <v>33.85</v>
      </c>
      <c r="J47" s="23">
        <f t="shared" si="5"/>
        <v>75.74</v>
      </c>
      <c r="K47" s="19">
        <v>11</v>
      </c>
      <c r="L47" s="18" t="s">
        <v>27</v>
      </c>
      <c r="M47" s="51"/>
    </row>
    <row r="48" spans="1:13" s="2" customFormat="1" ht="24.75" customHeight="1">
      <c r="A48" s="42"/>
      <c r="B48" s="27"/>
      <c r="C48" s="28"/>
      <c r="D48" s="29" t="s">
        <v>104</v>
      </c>
      <c r="E48" s="30" t="s">
        <v>105</v>
      </c>
      <c r="F48" s="31">
        <v>209.36</v>
      </c>
      <c r="G48" s="32">
        <f t="shared" si="3"/>
        <v>41.87</v>
      </c>
      <c r="H48" s="32">
        <v>82.54</v>
      </c>
      <c r="I48" s="32">
        <f t="shared" si="4"/>
        <v>33.02</v>
      </c>
      <c r="J48" s="32">
        <f t="shared" si="5"/>
        <v>74.89</v>
      </c>
      <c r="K48" s="28">
        <v>12</v>
      </c>
      <c r="L48" s="27" t="s">
        <v>27</v>
      </c>
      <c r="M48" s="52"/>
    </row>
    <row r="49" spans="1:13" s="2" customFormat="1" ht="24.75" customHeight="1">
      <c r="A49" s="40">
        <v>10073</v>
      </c>
      <c r="B49" s="11" t="s">
        <v>106</v>
      </c>
      <c r="C49" s="12">
        <v>12</v>
      </c>
      <c r="D49" s="13" t="s">
        <v>34</v>
      </c>
      <c r="E49" s="14" t="s">
        <v>107</v>
      </c>
      <c r="F49" s="15">
        <v>170.89</v>
      </c>
      <c r="G49" s="16">
        <f aca="true" t="shared" si="6" ref="G49:G59">F49/3*0.6</f>
        <v>34.18</v>
      </c>
      <c r="H49" s="16">
        <v>85.5</v>
      </c>
      <c r="I49" s="16">
        <f aca="true" t="shared" si="7" ref="I49:I59">H49*0.4</f>
        <v>34.2</v>
      </c>
      <c r="J49" s="16">
        <f aca="true" t="shared" si="8" ref="J49:J59">G49+I49</f>
        <v>68.38</v>
      </c>
      <c r="K49" s="12">
        <v>1</v>
      </c>
      <c r="L49" s="53" t="s">
        <v>18</v>
      </c>
      <c r="M49" s="54" t="s">
        <v>108</v>
      </c>
    </row>
    <row r="50" spans="1:13" s="2" customFormat="1" ht="24.75" customHeight="1">
      <c r="A50" s="41"/>
      <c r="B50" s="18"/>
      <c r="C50" s="19"/>
      <c r="D50" s="20" t="s">
        <v>34</v>
      </c>
      <c r="E50" s="21" t="s">
        <v>109</v>
      </c>
      <c r="F50" s="22">
        <v>170.62</v>
      </c>
      <c r="G50" s="23">
        <f t="shared" si="6"/>
        <v>34.12</v>
      </c>
      <c r="H50" s="23">
        <v>85.42</v>
      </c>
      <c r="I50" s="23">
        <f t="shared" si="7"/>
        <v>34.17</v>
      </c>
      <c r="J50" s="23">
        <f t="shared" si="8"/>
        <v>68.29</v>
      </c>
      <c r="K50" s="19">
        <v>2</v>
      </c>
      <c r="L50" s="55" t="s">
        <v>18</v>
      </c>
      <c r="M50" s="56"/>
    </row>
    <row r="51" spans="1:13" s="2" customFormat="1" ht="24.75" customHeight="1">
      <c r="A51" s="41"/>
      <c r="B51" s="18"/>
      <c r="C51" s="19"/>
      <c r="D51" s="20" t="s">
        <v>110</v>
      </c>
      <c r="E51" s="21" t="s">
        <v>111</v>
      </c>
      <c r="F51" s="22">
        <v>170.27</v>
      </c>
      <c r="G51" s="23">
        <f t="shared" si="6"/>
        <v>34.05</v>
      </c>
      <c r="H51" s="23">
        <v>85.48</v>
      </c>
      <c r="I51" s="23">
        <f t="shared" si="7"/>
        <v>34.19</v>
      </c>
      <c r="J51" s="23">
        <f t="shared" si="8"/>
        <v>68.24</v>
      </c>
      <c r="K51" s="19">
        <v>3</v>
      </c>
      <c r="L51" s="55" t="s">
        <v>18</v>
      </c>
      <c r="M51" s="56"/>
    </row>
    <row r="52" spans="1:13" s="2" customFormat="1" ht="24.75" customHeight="1">
      <c r="A52" s="41"/>
      <c r="B52" s="18"/>
      <c r="C52" s="19"/>
      <c r="D52" s="20" t="s">
        <v>112</v>
      </c>
      <c r="E52" s="21" t="s">
        <v>113</v>
      </c>
      <c r="F52" s="22">
        <v>168.83</v>
      </c>
      <c r="G52" s="23">
        <f t="shared" si="6"/>
        <v>33.77</v>
      </c>
      <c r="H52" s="23">
        <v>85.5</v>
      </c>
      <c r="I52" s="23">
        <f t="shared" si="7"/>
        <v>34.2</v>
      </c>
      <c r="J52" s="23">
        <f t="shared" si="8"/>
        <v>67.97</v>
      </c>
      <c r="K52" s="19">
        <v>4</v>
      </c>
      <c r="L52" s="55" t="s">
        <v>18</v>
      </c>
      <c r="M52" s="56"/>
    </row>
    <row r="53" spans="1:13" s="2" customFormat="1" ht="24.75" customHeight="1">
      <c r="A53" s="41"/>
      <c r="B53" s="18"/>
      <c r="C53" s="19"/>
      <c r="D53" s="20" t="s">
        <v>114</v>
      </c>
      <c r="E53" s="21" t="s">
        <v>115</v>
      </c>
      <c r="F53" s="22">
        <v>168.26</v>
      </c>
      <c r="G53" s="23">
        <f t="shared" si="6"/>
        <v>33.65</v>
      </c>
      <c r="H53" s="23">
        <v>84.8</v>
      </c>
      <c r="I53" s="23">
        <f t="shared" si="7"/>
        <v>33.92</v>
      </c>
      <c r="J53" s="23">
        <f t="shared" si="8"/>
        <v>67.57</v>
      </c>
      <c r="K53" s="19">
        <v>5</v>
      </c>
      <c r="L53" s="55" t="s">
        <v>18</v>
      </c>
      <c r="M53" s="56"/>
    </row>
    <row r="54" spans="1:13" s="2" customFormat="1" ht="24.75" customHeight="1">
      <c r="A54" s="41"/>
      <c r="B54" s="18"/>
      <c r="C54" s="19"/>
      <c r="D54" s="20" t="s">
        <v>116</v>
      </c>
      <c r="E54" s="21" t="s">
        <v>117</v>
      </c>
      <c r="F54" s="22">
        <v>166.32</v>
      </c>
      <c r="G54" s="23">
        <f t="shared" si="6"/>
        <v>33.26</v>
      </c>
      <c r="H54" s="23">
        <v>85.76</v>
      </c>
      <c r="I54" s="23">
        <f t="shared" si="7"/>
        <v>34.3</v>
      </c>
      <c r="J54" s="23">
        <f t="shared" si="8"/>
        <v>67.56</v>
      </c>
      <c r="K54" s="19">
        <v>6</v>
      </c>
      <c r="L54" s="55" t="s">
        <v>18</v>
      </c>
      <c r="M54" s="56"/>
    </row>
    <row r="55" spans="1:13" s="2" customFormat="1" ht="24.75" customHeight="1">
      <c r="A55" s="41"/>
      <c r="B55" s="18"/>
      <c r="C55" s="19"/>
      <c r="D55" s="20" t="s">
        <v>118</v>
      </c>
      <c r="E55" s="21" t="s">
        <v>119</v>
      </c>
      <c r="F55" s="22">
        <v>164.2</v>
      </c>
      <c r="G55" s="23">
        <f t="shared" si="6"/>
        <v>32.84</v>
      </c>
      <c r="H55" s="23">
        <v>84.96</v>
      </c>
      <c r="I55" s="23">
        <f t="shared" si="7"/>
        <v>33.98</v>
      </c>
      <c r="J55" s="23">
        <f t="shared" si="8"/>
        <v>66.82</v>
      </c>
      <c r="K55" s="19">
        <v>7</v>
      </c>
      <c r="L55" s="55" t="s">
        <v>18</v>
      </c>
      <c r="M55" s="56"/>
    </row>
    <row r="56" spans="1:13" s="2" customFormat="1" ht="24.75" customHeight="1">
      <c r="A56" s="41"/>
      <c r="B56" s="18"/>
      <c r="C56" s="19"/>
      <c r="D56" s="20" t="s">
        <v>120</v>
      </c>
      <c r="E56" s="21" t="s">
        <v>121</v>
      </c>
      <c r="F56" s="22">
        <v>157.65</v>
      </c>
      <c r="G56" s="23">
        <f t="shared" si="6"/>
        <v>31.53</v>
      </c>
      <c r="H56" s="23">
        <v>85.72</v>
      </c>
      <c r="I56" s="23">
        <f t="shared" si="7"/>
        <v>34.29</v>
      </c>
      <c r="J56" s="23">
        <f t="shared" si="8"/>
        <v>65.82</v>
      </c>
      <c r="K56" s="19">
        <v>8</v>
      </c>
      <c r="L56" s="55" t="s">
        <v>18</v>
      </c>
      <c r="M56" s="56"/>
    </row>
    <row r="57" spans="1:13" s="2" customFormat="1" ht="24.75" customHeight="1">
      <c r="A57" s="41"/>
      <c r="B57" s="18"/>
      <c r="C57" s="19"/>
      <c r="D57" s="20" t="s">
        <v>122</v>
      </c>
      <c r="E57" s="21" t="s">
        <v>123</v>
      </c>
      <c r="F57" s="22">
        <v>152.2</v>
      </c>
      <c r="G57" s="23">
        <f t="shared" si="6"/>
        <v>30.44</v>
      </c>
      <c r="H57" s="23">
        <v>85.84</v>
      </c>
      <c r="I57" s="23">
        <f t="shared" si="7"/>
        <v>34.34</v>
      </c>
      <c r="J57" s="23">
        <f t="shared" si="8"/>
        <v>64.78</v>
      </c>
      <c r="K57" s="19">
        <v>9</v>
      </c>
      <c r="L57" s="55" t="s">
        <v>18</v>
      </c>
      <c r="M57" s="56"/>
    </row>
    <row r="58" spans="1:13" s="2" customFormat="1" ht="24.75" customHeight="1">
      <c r="A58" s="41"/>
      <c r="B58" s="18"/>
      <c r="C58" s="19"/>
      <c r="D58" s="20" t="s">
        <v>124</v>
      </c>
      <c r="E58" s="21" t="s">
        <v>125</v>
      </c>
      <c r="F58" s="22">
        <v>152.93</v>
      </c>
      <c r="G58" s="23">
        <f t="shared" si="6"/>
        <v>30.59</v>
      </c>
      <c r="H58" s="23">
        <v>84.76</v>
      </c>
      <c r="I58" s="23">
        <f t="shared" si="7"/>
        <v>33.9</v>
      </c>
      <c r="J58" s="23">
        <f t="shared" si="8"/>
        <v>64.49</v>
      </c>
      <c r="K58" s="19">
        <v>10</v>
      </c>
      <c r="L58" s="55" t="s">
        <v>18</v>
      </c>
      <c r="M58" s="56"/>
    </row>
    <row r="59" spans="1:13" s="2" customFormat="1" ht="24.75" customHeight="1">
      <c r="A59" s="42"/>
      <c r="B59" s="27"/>
      <c r="C59" s="28"/>
      <c r="D59" s="29" t="s">
        <v>126</v>
      </c>
      <c r="E59" s="30" t="s">
        <v>127</v>
      </c>
      <c r="F59" s="31">
        <v>150.66</v>
      </c>
      <c r="G59" s="32">
        <f t="shared" si="6"/>
        <v>30.13</v>
      </c>
      <c r="H59" s="32">
        <v>83.68</v>
      </c>
      <c r="I59" s="32">
        <f t="shared" si="7"/>
        <v>33.47</v>
      </c>
      <c r="J59" s="32">
        <f t="shared" si="8"/>
        <v>63.6</v>
      </c>
      <c r="K59" s="19">
        <v>11</v>
      </c>
      <c r="L59" s="57" t="s">
        <v>18</v>
      </c>
      <c r="M59" s="58"/>
    </row>
    <row r="60" spans="1:13" s="2" customFormat="1" ht="24.75" customHeight="1">
      <c r="A60" s="40">
        <v>10074</v>
      </c>
      <c r="B60" s="11" t="s">
        <v>128</v>
      </c>
      <c r="C60" s="12">
        <v>8</v>
      </c>
      <c r="D60" s="13" t="s">
        <v>34</v>
      </c>
      <c r="E60" s="14" t="s">
        <v>129</v>
      </c>
      <c r="F60" s="15">
        <v>204.31</v>
      </c>
      <c r="G60" s="16">
        <f aca="true" t="shared" si="9" ref="G60:G83">F60/3*0.6</f>
        <v>40.86</v>
      </c>
      <c r="H60" s="16">
        <v>83.98</v>
      </c>
      <c r="I60" s="16">
        <f aca="true" t="shared" si="10" ref="I60:I83">H60*0.4</f>
        <v>33.59</v>
      </c>
      <c r="J60" s="16">
        <f aca="true" t="shared" si="11" ref="J60:J83">G60+I60</f>
        <v>74.45</v>
      </c>
      <c r="K60" s="12">
        <v>1</v>
      </c>
      <c r="L60" s="44" t="s">
        <v>18</v>
      </c>
      <c r="M60" s="59"/>
    </row>
    <row r="61" spans="1:13" s="2" customFormat="1" ht="24.75" customHeight="1">
      <c r="A61" s="41"/>
      <c r="B61" s="18"/>
      <c r="C61" s="19"/>
      <c r="D61" s="20" t="s">
        <v>130</v>
      </c>
      <c r="E61" s="21" t="s">
        <v>131</v>
      </c>
      <c r="F61" s="22">
        <v>192.65</v>
      </c>
      <c r="G61" s="23">
        <f t="shared" si="9"/>
        <v>38.53</v>
      </c>
      <c r="H61" s="23">
        <v>83.76</v>
      </c>
      <c r="I61" s="23">
        <f t="shared" si="10"/>
        <v>33.5</v>
      </c>
      <c r="J61" s="23">
        <f t="shared" si="11"/>
        <v>72.03</v>
      </c>
      <c r="K61" s="19">
        <v>2</v>
      </c>
      <c r="L61" s="46" t="s">
        <v>18</v>
      </c>
      <c r="M61" s="60"/>
    </row>
    <row r="62" spans="1:13" s="2" customFormat="1" ht="24.75" customHeight="1">
      <c r="A62" s="41"/>
      <c r="B62" s="18"/>
      <c r="C62" s="19"/>
      <c r="D62" s="20" t="s">
        <v>126</v>
      </c>
      <c r="E62" s="21" t="s">
        <v>132</v>
      </c>
      <c r="F62" s="22">
        <v>182.42</v>
      </c>
      <c r="G62" s="23">
        <f t="shared" si="9"/>
        <v>36.48</v>
      </c>
      <c r="H62" s="23">
        <v>87.8</v>
      </c>
      <c r="I62" s="23">
        <f t="shared" si="10"/>
        <v>35.12</v>
      </c>
      <c r="J62" s="23">
        <f t="shared" si="11"/>
        <v>71.6</v>
      </c>
      <c r="K62" s="19">
        <v>3</v>
      </c>
      <c r="L62" s="46" t="s">
        <v>18</v>
      </c>
      <c r="M62" s="60"/>
    </row>
    <row r="63" spans="1:13" s="2" customFormat="1" ht="24.75" customHeight="1">
      <c r="A63" s="41"/>
      <c r="B63" s="18"/>
      <c r="C63" s="19"/>
      <c r="D63" s="20" t="s">
        <v>133</v>
      </c>
      <c r="E63" s="21" t="s">
        <v>134</v>
      </c>
      <c r="F63" s="22">
        <v>186.52</v>
      </c>
      <c r="G63" s="23">
        <f t="shared" si="9"/>
        <v>37.3</v>
      </c>
      <c r="H63" s="23">
        <v>84.74</v>
      </c>
      <c r="I63" s="23">
        <f t="shared" si="10"/>
        <v>33.9</v>
      </c>
      <c r="J63" s="23">
        <f t="shared" si="11"/>
        <v>71.2</v>
      </c>
      <c r="K63" s="19">
        <v>4</v>
      </c>
      <c r="L63" s="46" t="s">
        <v>18</v>
      </c>
      <c r="M63" s="60"/>
    </row>
    <row r="64" spans="1:13" s="2" customFormat="1" ht="24.75" customHeight="1">
      <c r="A64" s="41"/>
      <c r="B64" s="18"/>
      <c r="C64" s="19"/>
      <c r="D64" s="20" t="s">
        <v>135</v>
      </c>
      <c r="E64" s="21" t="s">
        <v>136</v>
      </c>
      <c r="F64" s="22">
        <v>186.24</v>
      </c>
      <c r="G64" s="23">
        <f t="shared" si="9"/>
        <v>37.25</v>
      </c>
      <c r="H64" s="23">
        <v>84.7</v>
      </c>
      <c r="I64" s="23">
        <f t="shared" si="10"/>
        <v>33.88</v>
      </c>
      <c r="J64" s="23">
        <f t="shared" si="11"/>
        <v>71.13</v>
      </c>
      <c r="K64" s="19">
        <v>5</v>
      </c>
      <c r="L64" s="46" t="s">
        <v>18</v>
      </c>
      <c r="M64" s="60"/>
    </row>
    <row r="65" spans="1:13" s="2" customFormat="1" ht="24.75" customHeight="1">
      <c r="A65" s="41"/>
      <c r="B65" s="18"/>
      <c r="C65" s="19"/>
      <c r="D65" s="20" t="s">
        <v>137</v>
      </c>
      <c r="E65" s="21" t="s">
        <v>138</v>
      </c>
      <c r="F65" s="22">
        <v>183.51</v>
      </c>
      <c r="G65" s="23">
        <f t="shared" si="9"/>
        <v>36.7</v>
      </c>
      <c r="H65" s="23">
        <v>85.56</v>
      </c>
      <c r="I65" s="23">
        <f t="shared" si="10"/>
        <v>34.22</v>
      </c>
      <c r="J65" s="23">
        <f t="shared" si="11"/>
        <v>70.92</v>
      </c>
      <c r="K65" s="19">
        <v>6</v>
      </c>
      <c r="L65" s="46" t="s">
        <v>18</v>
      </c>
      <c r="M65" s="60"/>
    </row>
    <row r="66" spans="1:13" s="2" customFormat="1" ht="24.75" customHeight="1">
      <c r="A66" s="41"/>
      <c r="B66" s="18"/>
      <c r="C66" s="19"/>
      <c r="D66" s="20" t="s">
        <v>139</v>
      </c>
      <c r="E66" s="21" t="s">
        <v>140</v>
      </c>
      <c r="F66" s="22">
        <v>184.86</v>
      </c>
      <c r="G66" s="23">
        <f t="shared" si="9"/>
        <v>36.97</v>
      </c>
      <c r="H66" s="23">
        <v>84.82</v>
      </c>
      <c r="I66" s="23">
        <f t="shared" si="10"/>
        <v>33.93</v>
      </c>
      <c r="J66" s="23">
        <f t="shared" si="11"/>
        <v>70.9</v>
      </c>
      <c r="K66" s="19">
        <v>7</v>
      </c>
      <c r="L66" s="46" t="s">
        <v>18</v>
      </c>
      <c r="M66" s="60"/>
    </row>
    <row r="67" spans="1:13" s="2" customFormat="1" ht="24.75" customHeight="1">
      <c r="A67" s="41"/>
      <c r="B67" s="18"/>
      <c r="C67" s="19"/>
      <c r="D67" s="20" t="s">
        <v>141</v>
      </c>
      <c r="E67" s="21" t="s">
        <v>142</v>
      </c>
      <c r="F67" s="22">
        <v>186.45</v>
      </c>
      <c r="G67" s="23">
        <f t="shared" si="9"/>
        <v>37.29</v>
      </c>
      <c r="H67" s="23">
        <v>83.58</v>
      </c>
      <c r="I67" s="23">
        <f t="shared" si="10"/>
        <v>33.43</v>
      </c>
      <c r="J67" s="23">
        <f t="shared" si="11"/>
        <v>70.72</v>
      </c>
      <c r="K67" s="19">
        <v>8</v>
      </c>
      <c r="L67" s="46" t="s">
        <v>18</v>
      </c>
      <c r="M67" s="60"/>
    </row>
    <row r="68" spans="1:13" s="2" customFormat="1" ht="24.75" customHeight="1">
      <c r="A68" s="41"/>
      <c r="B68" s="18"/>
      <c r="C68" s="19"/>
      <c r="D68" s="20" t="s">
        <v>143</v>
      </c>
      <c r="E68" s="21" t="s">
        <v>144</v>
      </c>
      <c r="F68" s="22">
        <v>179.48</v>
      </c>
      <c r="G68" s="23">
        <f t="shared" si="9"/>
        <v>35.9</v>
      </c>
      <c r="H68" s="23">
        <v>83.98</v>
      </c>
      <c r="I68" s="23">
        <f t="shared" si="10"/>
        <v>33.59</v>
      </c>
      <c r="J68" s="23">
        <f t="shared" si="11"/>
        <v>69.49</v>
      </c>
      <c r="K68" s="19">
        <v>9</v>
      </c>
      <c r="L68" s="18" t="s">
        <v>27</v>
      </c>
      <c r="M68" s="60"/>
    </row>
    <row r="69" spans="1:13" s="2" customFormat="1" ht="24.75" customHeight="1">
      <c r="A69" s="41"/>
      <c r="B69" s="18"/>
      <c r="C69" s="19"/>
      <c r="D69" s="20" t="s">
        <v>145</v>
      </c>
      <c r="E69" s="21" t="s">
        <v>146</v>
      </c>
      <c r="F69" s="22">
        <v>175.55</v>
      </c>
      <c r="G69" s="23">
        <f t="shared" si="9"/>
        <v>35.11</v>
      </c>
      <c r="H69" s="23">
        <v>85.04</v>
      </c>
      <c r="I69" s="23">
        <f t="shared" si="10"/>
        <v>34.02</v>
      </c>
      <c r="J69" s="23">
        <f t="shared" si="11"/>
        <v>69.13</v>
      </c>
      <c r="K69" s="19">
        <v>10</v>
      </c>
      <c r="L69" s="18" t="s">
        <v>27</v>
      </c>
      <c r="M69" s="60"/>
    </row>
    <row r="70" spans="1:13" s="2" customFormat="1" ht="24.75" customHeight="1">
      <c r="A70" s="41"/>
      <c r="B70" s="18"/>
      <c r="C70" s="19"/>
      <c r="D70" s="20" t="s">
        <v>147</v>
      </c>
      <c r="E70" s="21" t="s">
        <v>148</v>
      </c>
      <c r="F70" s="22">
        <v>174.9</v>
      </c>
      <c r="G70" s="23">
        <f t="shared" si="9"/>
        <v>34.98</v>
      </c>
      <c r="H70" s="23">
        <v>85.18</v>
      </c>
      <c r="I70" s="23">
        <f t="shared" si="10"/>
        <v>34.07</v>
      </c>
      <c r="J70" s="23">
        <f t="shared" si="11"/>
        <v>69.05</v>
      </c>
      <c r="K70" s="19">
        <v>11</v>
      </c>
      <c r="L70" s="18" t="s">
        <v>27</v>
      </c>
      <c r="M70" s="60"/>
    </row>
    <row r="71" spans="1:13" s="2" customFormat="1" ht="24.75" customHeight="1">
      <c r="A71" s="41"/>
      <c r="B71" s="18"/>
      <c r="C71" s="19"/>
      <c r="D71" s="20" t="s">
        <v>149</v>
      </c>
      <c r="E71" s="21" t="s">
        <v>150</v>
      </c>
      <c r="F71" s="22">
        <v>175.44</v>
      </c>
      <c r="G71" s="23">
        <f t="shared" si="9"/>
        <v>35.09</v>
      </c>
      <c r="H71" s="23">
        <v>84.14</v>
      </c>
      <c r="I71" s="23">
        <f t="shared" si="10"/>
        <v>33.66</v>
      </c>
      <c r="J71" s="23">
        <f t="shared" si="11"/>
        <v>68.75</v>
      </c>
      <c r="K71" s="19">
        <v>12</v>
      </c>
      <c r="L71" s="18" t="s">
        <v>27</v>
      </c>
      <c r="M71" s="60"/>
    </row>
    <row r="72" spans="1:13" s="2" customFormat="1" ht="24.75" customHeight="1">
      <c r="A72" s="41"/>
      <c r="B72" s="18"/>
      <c r="C72" s="19"/>
      <c r="D72" s="20" t="s">
        <v>151</v>
      </c>
      <c r="E72" s="21" t="s">
        <v>152</v>
      </c>
      <c r="F72" s="22">
        <v>172.93</v>
      </c>
      <c r="G72" s="23">
        <f t="shared" si="9"/>
        <v>34.59</v>
      </c>
      <c r="H72" s="23">
        <v>84.78</v>
      </c>
      <c r="I72" s="23">
        <f t="shared" si="10"/>
        <v>33.91</v>
      </c>
      <c r="J72" s="23">
        <f t="shared" si="11"/>
        <v>68.5</v>
      </c>
      <c r="K72" s="19">
        <v>13</v>
      </c>
      <c r="L72" s="18" t="s">
        <v>27</v>
      </c>
      <c r="M72" s="60"/>
    </row>
    <row r="73" spans="1:13" s="2" customFormat="1" ht="24.75" customHeight="1">
      <c r="A73" s="41"/>
      <c r="B73" s="18"/>
      <c r="C73" s="19"/>
      <c r="D73" s="20" t="s">
        <v>153</v>
      </c>
      <c r="E73" s="21" t="s">
        <v>154</v>
      </c>
      <c r="F73" s="22">
        <v>172.52</v>
      </c>
      <c r="G73" s="23">
        <f t="shared" si="9"/>
        <v>34.5</v>
      </c>
      <c r="H73" s="23">
        <v>84.86</v>
      </c>
      <c r="I73" s="23">
        <f t="shared" si="10"/>
        <v>33.94</v>
      </c>
      <c r="J73" s="23">
        <f t="shared" si="11"/>
        <v>68.44</v>
      </c>
      <c r="K73" s="19">
        <v>14</v>
      </c>
      <c r="L73" s="18" t="s">
        <v>27</v>
      </c>
      <c r="M73" s="60"/>
    </row>
    <row r="74" spans="1:13" s="2" customFormat="1" ht="24.75" customHeight="1">
      <c r="A74" s="41"/>
      <c r="B74" s="18"/>
      <c r="C74" s="19"/>
      <c r="D74" s="20" t="s">
        <v>155</v>
      </c>
      <c r="E74" s="21" t="s">
        <v>156</v>
      </c>
      <c r="F74" s="22">
        <v>174.07</v>
      </c>
      <c r="G74" s="23">
        <f t="shared" si="9"/>
        <v>34.81</v>
      </c>
      <c r="H74" s="23">
        <v>83</v>
      </c>
      <c r="I74" s="23">
        <f t="shared" si="10"/>
        <v>33.2</v>
      </c>
      <c r="J74" s="23">
        <f t="shared" si="11"/>
        <v>68.01</v>
      </c>
      <c r="K74" s="19">
        <v>15</v>
      </c>
      <c r="L74" s="18" t="s">
        <v>27</v>
      </c>
      <c r="M74" s="60"/>
    </row>
    <row r="75" spans="1:13" s="2" customFormat="1" ht="24.75" customHeight="1">
      <c r="A75" s="41"/>
      <c r="B75" s="18"/>
      <c r="C75" s="19"/>
      <c r="D75" s="20" t="s">
        <v>78</v>
      </c>
      <c r="E75" s="21" t="s">
        <v>157</v>
      </c>
      <c r="F75" s="22">
        <v>170.63</v>
      </c>
      <c r="G75" s="23">
        <f t="shared" si="9"/>
        <v>34.13</v>
      </c>
      <c r="H75" s="23">
        <v>84.4</v>
      </c>
      <c r="I75" s="23">
        <f t="shared" si="10"/>
        <v>33.76</v>
      </c>
      <c r="J75" s="23">
        <f t="shared" si="11"/>
        <v>67.89</v>
      </c>
      <c r="K75" s="19">
        <v>16</v>
      </c>
      <c r="L75" s="18" t="s">
        <v>27</v>
      </c>
      <c r="M75" s="60"/>
    </row>
    <row r="76" spans="1:13" s="2" customFormat="1" ht="24.75" customHeight="1">
      <c r="A76" s="41"/>
      <c r="B76" s="18"/>
      <c r="C76" s="19"/>
      <c r="D76" s="20" t="s">
        <v>91</v>
      </c>
      <c r="E76" s="21" t="s">
        <v>158</v>
      </c>
      <c r="F76" s="22">
        <v>167.08</v>
      </c>
      <c r="G76" s="23">
        <f t="shared" si="9"/>
        <v>33.42</v>
      </c>
      <c r="H76" s="23">
        <v>86.08</v>
      </c>
      <c r="I76" s="23">
        <f t="shared" si="10"/>
        <v>34.43</v>
      </c>
      <c r="J76" s="23">
        <f t="shared" si="11"/>
        <v>67.85</v>
      </c>
      <c r="K76" s="19">
        <v>17</v>
      </c>
      <c r="L76" s="18" t="s">
        <v>27</v>
      </c>
      <c r="M76" s="60"/>
    </row>
    <row r="77" spans="1:16" s="2" customFormat="1" ht="24.75" customHeight="1">
      <c r="A77" s="41"/>
      <c r="B77" s="18"/>
      <c r="C77" s="19"/>
      <c r="D77" s="20" t="s">
        <v>30</v>
      </c>
      <c r="E77" s="21" t="s">
        <v>159</v>
      </c>
      <c r="F77" s="22">
        <v>170.88</v>
      </c>
      <c r="G77" s="23">
        <f t="shared" si="9"/>
        <v>34.18</v>
      </c>
      <c r="H77" s="23">
        <v>83.96</v>
      </c>
      <c r="I77" s="23">
        <f t="shared" si="10"/>
        <v>33.58</v>
      </c>
      <c r="J77" s="23">
        <f t="shared" si="11"/>
        <v>67.76</v>
      </c>
      <c r="K77" s="19">
        <v>18</v>
      </c>
      <c r="L77" s="18" t="s">
        <v>27</v>
      </c>
      <c r="M77" s="60"/>
      <c r="P77" s="69"/>
    </row>
    <row r="78" spans="1:13" s="2" customFormat="1" ht="24.75" customHeight="1">
      <c r="A78" s="41"/>
      <c r="B78" s="18"/>
      <c r="C78" s="19"/>
      <c r="D78" s="20" t="s">
        <v>38</v>
      </c>
      <c r="E78" s="21" t="s">
        <v>160</v>
      </c>
      <c r="F78" s="22">
        <v>173.49</v>
      </c>
      <c r="G78" s="23">
        <f t="shared" si="9"/>
        <v>34.7</v>
      </c>
      <c r="H78" s="23">
        <v>82.42</v>
      </c>
      <c r="I78" s="23">
        <f t="shared" si="10"/>
        <v>32.97</v>
      </c>
      <c r="J78" s="23">
        <f t="shared" si="11"/>
        <v>67.67</v>
      </c>
      <c r="K78" s="19">
        <v>19</v>
      </c>
      <c r="L78" s="18" t="s">
        <v>27</v>
      </c>
      <c r="M78" s="60"/>
    </row>
    <row r="79" spans="1:13" s="2" customFormat="1" ht="24.75" customHeight="1">
      <c r="A79" s="41"/>
      <c r="B79" s="18"/>
      <c r="C79" s="19"/>
      <c r="D79" s="20" t="s">
        <v>161</v>
      </c>
      <c r="E79" s="21" t="s">
        <v>162</v>
      </c>
      <c r="F79" s="22">
        <v>167.64</v>
      </c>
      <c r="G79" s="23">
        <f t="shared" si="9"/>
        <v>33.53</v>
      </c>
      <c r="H79" s="23">
        <v>84.48</v>
      </c>
      <c r="I79" s="23">
        <f t="shared" si="10"/>
        <v>33.79</v>
      </c>
      <c r="J79" s="23">
        <f t="shared" si="11"/>
        <v>67.32</v>
      </c>
      <c r="K79" s="19">
        <v>20</v>
      </c>
      <c r="L79" s="18" t="s">
        <v>27</v>
      </c>
      <c r="M79" s="60"/>
    </row>
    <row r="80" spans="1:16" s="2" customFormat="1" ht="24.75" customHeight="1">
      <c r="A80" s="41"/>
      <c r="B80" s="18"/>
      <c r="C80" s="19"/>
      <c r="D80" s="20" t="s">
        <v>163</v>
      </c>
      <c r="E80" s="21" t="s">
        <v>164</v>
      </c>
      <c r="F80" s="22">
        <v>165.11</v>
      </c>
      <c r="G80" s="23">
        <f t="shared" si="9"/>
        <v>33.02</v>
      </c>
      <c r="H80" s="23">
        <v>84.96</v>
      </c>
      <c r="I80" s="23">
        <f t="shared" si="10"/>
        <v>33.98</v>
      </c>
      <c r="J80" s="23">
        <f t="shared" si="11"/>
        <v>67</v>
      </c>
      <c r="K80" s="19">
        <v>21</v>
      </c>
      <c r="L80" s="18" t="s">
        <v>27</v>
      </c>
      <c r="M80" s="60"/>
      <c r="P80" s="69"/>
    </row>
    <row r="81" spans="1:16" s="2" customFormat="1" ht="24.75" customHeight="1">
      <c r="A81" s="41"/>
      <c r="B81" s="18"/>
      <c r="C81" s="19"/>
      <c r="D81" s="20" t="s">
        <v>165</v>
      </c>
      <c r="E81" s="21" t="s">
        <v>166</v>
      </c>
      <c r="F81" s="22">
        <v>167.82</v>
      </c>
      <c r="G81" s="23">
        <f t="shared" si="9"/>
        <v>33.56</v>
      </c>
      <c r="H81" s="23">
        <v>82.3</v>
      </c>
      <c r="I81" s="23">
        <f t="shared" si="10"/>
        <v>32.92</v>
      </c>
      <c r="J81" s="23">
        <f t="shared" si="11"/>
        <v>66.48</v>
      </c>
      <c r="K81" s="19">
        <v>22</v>
      </c>
      <c r="L81" s="18" t="s">
        <v>27</v>
      </c>
      <c r="M81" s="60"/>
      <c r="P81" s="69"/>
    </row>
    <row r="82" spans="1:13" s="2" customFormat="1" ht="24.75" customHeight="1">
      <c r="A82" s="41"/>
      <c r="B82" s="18"/>
      <c r="C82" s="19"/>
      <c r="D82" s="20" t="s">
        <v>167</v>
      </c>
      <c r="E82" s="21" t="s">
        <v>168</v>
      </c>
      <c r="F82" s="22">
        <v>166.6</v>
      </c>
      <c r="G82" s="23">
        <f t="shared" si="9"/>
        <v>33.32</v>
      </c>
      <c r="H82" s="23">
        <v>82.62</v>
      </c>
      <c r="I82" s="23">
        <f t="shared" si="10"/>
        <v>33.05</v>
      </c>
      <c r="J82" s="23">
        <f t="shared" si="11"/>
        <v>66.37</v>
      </c>
      <c r="K82" s="19">
        <v>23</v>
      </c>
      <c r="L82" s="18" t="s">
        <v>27</v>
      </c>
      <c r="M82" s="60"/>
    </row>
    <row r="83" spans="1:13" s="2" customFormat="1" ht="24.75" customHeight="1">
      <c r="A83" s="61"/>
      <c r="B83" s="62"/>
      <c r="C83" s="63"/>
      <c r="D83" s="64" t="s">
        <v>124</v>
      </c>
      <c r="E83" s="65" t="s">
        <v>169</v>
      </c>
      <c r="F83" s="66">
        <v>165.4</v>
      </c>
      <c r="G83" s="67">
        <f t="shared" si="9"/>
        <v>33.08</v>
      </c>
      <c r="H83" s="67">
        <v>83.14</v>
      </c>
      <c r="I83" s="67">
        <f t="shared" si="10"/>
        <v>33.26</v>
      </c>
      <c r="J83" s="67">
        <f t="shared" si="11"/>
        <v>66.34</v>
      </c>
      <c r="K83" s="63">
        <v>24</v>
      </c>
      <c r="L83" s="62" t="s">
        <v>27</v>
      </c>
      <c r="M83" s="70"/>
    </row>
    <row r="84" spans="1:23" ht="21.75" customHeight="1">
      <c r="A84" s="68" t="s">
        <v>170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2"/>
      <c r="T84" s="71"/>
      <c r="U84" s="71"/>
      <c r="V84" s="71"/>
      <c r="W84" s="71"/>
    </row>
    <row r="85" spans="20:23" ht="16.5">
      <c r="T85" s="71"/>
      <c r="U85" s="71"/>
      <c r="V85" s="71"/>
      <c r="W85" s="71"/>
    </row>
  </sheetData>
  <sheetProtection/>
  <autoFilter ref="A3:M84"/>
  <mergeCells count="25">
    <mergeCell ref="A1:M1"/>
    <mergeCell ref="A2:M2"/>
    <mergeCell ref="A84:M84"/>
    <mergeCell ref="A4:A15"/>
    <mergeCell ref="A16:A18"/>
    <mergeCell ref="A19:A33"/>
    <mergeCell ref="A34:A36"/>
    <mergeCell ref="A37:A48"/>
    <mergeCell ref="A49:A59"/>
    <mergeCell ref="A60:A83"/>
    <mergeCell ref="B4:B15"/>
    <mergeCell ref="B16:B18"/>
    <mergeCell ref="B19:B33"/>
    <mergeCell ref="B34:B36"/>
    <mergeCell ref="B37:B48"/>
    <mergeCell ref="B49:B59"/>
    <mergeCell ref="B60:B83"/>
    <mergeCell ref="C4:C15"/>
    <mergeCell ref="C16:C18"/>
    <mergeCell ref="C19:C33"/>
    <mergeCell ref="C34:C36"/>
    <mergeCell ref="C37:C48"/>
    <mergeCell ref="C49:C59"/>
    <mergeCell ref="C60:C83"/>
    <mergeCell ref="M49:M59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pro6010</dc:creator>
  <cp:keywords/>
  <dc:description/>
  <cp:lastModifiedBy>Administrator</cp:lastModifiedBy>
  <cp:lastPrinted>2024-06-16T10:46:06Z</cp:lastPrinted>
  <dcterms:created xsi:type="dcterms:W3CDTF">2002-07-16T17:25:19Z</dcterms:created>
  <dcterms:modified xsi:type="dcterms:W3CDTF">2024-06-17T01:31:46Z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5CEB3246C18345BE9CEDFC57ECEE3EEB_13</vt:lpwstr>
  </property>
</Properties>
</file>