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35" windowHeight="7575"/>
  </bookViews>
  <sheets>
    <sheet name="汇总" sheetId="29" r:id="rId1"/>
  </sheets>
  <definedNames>
    <definedName name="_xlnm._FilterDatabase" localSheetId="0" hidden="1">汇总!$A$3:$O$142</definedName>
    <definedName name="_xlnm.Print_Area" localSheetId="0">汇总!$I$12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<sst xmlns="http://schemas.openxmlformats.org/spreadsheetml/2006/main" count="457" uniqueCount="301">
  <si>
    <t>甘肃省交通运输厅所属事业单位2024年度公开招聘工作人员成绩及体检人员名单</t>
  </si>
  <si>
    <t xml:space="preserve"> 单位：甘肃省兰州公路事业发展中心</t>
  </si>
  <si>
    <t xml:space="preserve">                         考点：甘肃省兰州公路事业发展中心</t>
  </si>
  <si>
    <t>岗位
代码</t>
  </si>
  <si>
    <t>招聘专业</t>
  </si>
  <si>
    <t>招聘
人数</t>
  </si>
  <si>
    <t>姓名</t>
  </si>
  <si>
    <t>准考证号</t>
  </si>
  <si>
    <t>笔试成绩</t>
  </si>
  <si>
    <t>笔试成绩
÷3×0.6</t>
  </si>
  <si>
    <t>面试成绩</t>
  </si>
  <si>
    <t>面试成绩
×0.4</t>
  </si>
  <si>
    <t>总成绩</t>
  </si>
  <si>
    <t>名次</t>
  </si>
  <si>
    <t>是否进入体检</t>
  </si>
  <si>
    <t>备注</t>
  </si>
  <si>
    <t>10030</t>
  </si>
  <si>
    <t>本科：行政管理、工商管理、教育学
研究生：行政管理、教育学</t>
  </si>
  <si>
    <t>苗*雨</t>
  </si>
  <si>
    <t>1162060204817</t>
  </si>
  <si>
    <t>是</t>
  </si>
  <si>
    <t>孙*莉</t>
  </si>
  <si>
    <t>1162060310016</t>
  </si>
  <si>
    <t>任*雯</t>
  </si>
  <si>
    <t>1162220105408</t>
  </si>
  <si>
    <t>否</t>
  </si>
  <si>
    <t>高*</t>
  </si>
  <si>
    <t>1162060208315</t>
  </si>
  <si>
    <t>靳*刚</t>
  </si>
  <si>
    <t>1162060111705</t>
  </si>
  <si>
    <t>桑*</t>
  </si>
  <si>
    <t>1162220103628</t>
  </si>
  <si>
    <t>10031</t>
  </si>
  <si>
    <t>本科：道路桥梁与渡河工程、土木工程、交通工程
研究生：桥梁与隧道工程、岩土工程、市政工程、结构工程、道路与铁道工程</t>
  </si>
  <si>
    <t>高*玲</t>
  </si>
  <si>
    <t>1162061002012</t>
  </si>
  <si>
    <t>沈*艳</t>
  </si>
  <si>
    <t>1162060405530</t>
  </si>
  <si>
    <t>薛*红</t>
  </si>
  <si>
    <t>1162060200606</t>
  </si>
  <si>
    <t>魏*荣</t>
  </si>
  <si>
    <t>1162060302201</t>
  </si>
  <si>
    <t>姜*</t>
  </si>
  <si>
    <t>1162061003202</t>
  </si>
  <si>
    <t>张*鹏</t>
  </si>
  <si>
    <t>1162060109111</t>
  </si>
  <si>
    <t>华*远</t>
  </si>
  <si>
    <t>1162060208004</t>
  </si>
  <si>
    <t>刘*</t>
  </si>
  <si>
    <t>1162210106110</t>
  </si>
  <si>
    <t>陈*伟</t>
  </si>
  <si>
    <t>1162060201119</t>
  </si>
  <si>
    <t>李*斌</t>
  </si>
  <si>
    <t>1162060505720</t>
  </si>
  <si>
    <t>夏*军</t>
  </si>
  <si>
    <t>1162220107502</t>
  </si>
  <si>
    <t>陈*瑞</t>
  </si>
  <si>
    <t>1162060110718</t>
  </si>
  <si>
    <t>袁*强</t>
  </si>
  <si>
    <t>1162060207218</t>
  </si>
  <si>
    <t>周*飞</t>
  </si>
  <si>
    <t>1162060905806</t>
  </si>
  <si>
    <t>赵*奇</t>
  </si>
  <si>
    <t>1162060705117</t>
  </si>
  <si>
    <t>王*运</t>
  </si>
  <si>
    <t>1162050401521</t>
  </si>
  <si>
    <t>苏*梅</t>
  </si>
  <si>
    <t>1162060208423</t>
  </si>
  <si>
    <t>王*</t>
  </si>
  <si>
    <t>1162060507512</t>
  </si>
  <si>
    <t>朱*伟</t>
  </si>
  <si>
    <t>1162060114709</t>
  </si>
  <si>
    <t>黄*阳</t>
  </si>
  <si>
    <t>1162060107226</t>
  </si>
  <si>
    <t>马*涛</t>
  </si>
  <si>
    <t>1162060706803</t>
  </si>
  <si>
    <t>陈*</t>
  </si>
  <si>
    <t>1162060803023</t>
  </si>
  <si>
    <t>弃考</t>
  </si>
  <si>
    <t>陈*怡</t>
  </si>
  <si>
    <t>1162060505103</t>
  </si>
  <si>
    <t>王*淇</t>
  </si>
  <si>
    <t>1162060207923</t>
  </si>
  <si>
    <t>10032</t>
  </si>
  <si>
    <t>本科：计算机科学与技术、软件工程、网络工程、信息安全                                                                             
研究生：计算机科学与技术、计算机应用技术</t>
  </si>
  <si>
    <t>杨*山</t>
  </si>
  <si>
    <t>1162060201225</t>
  </si>
  <si>
    <t>袁*敏</t>
  </si>
  <si>
    <t>1162060408116</t>
  </si>
  <si>
    <t>张*涵</t>
  </si>
  <si>
    <t>1162060805330</t>
  </si>
  <si>
    <t>周*云</t>
  </si>
  <si>
    <t>1162060600528</t>
  </si>
  <si>
    <t>张*</t>
  </si>
  <si>
    <t>1162060703125</t>
  </si>
  <si>
    <t>刘*玲</t>
  </si>
  <si>
    <t>1162060307901</t>
  </si>
  <si>
    <t>10033</t>
  </si>
  <si>
    <t>本科：人力资源管理、劳动与社会保障、劳动关系
研究生：社会保障、劳动经济学</t>
  </si>
  <si>
    <t>高*妮</t>
  </si>
  <si>
    <t>1162060408426</t>
  </si>
  <si>
    <t>李*婧</t>
  </si>
  <si>
    <t>1162060409205</t>
  </si>
  <si>
    <t>王*娟</t>
  </si>
  <si>
    <t>1162060801629</t>
  </si>
  <si>
    <t>金*</t>
  </si>
  <si>
    <t>1162050104103</t>
  </si>
  <si>
    <t>张*风</t>
  </si>
  <si>
    <t>1162060503503</t>
  </si>
  <si>
    <t>包*</t>
  </si>
  <si>
    <t>1162060203120</t>
  </si>
  <si>
    <t>1162060906126</t>
  </si>
  <si>
    <t>李*</t>
  </si>
  <si>
    <t>1162060603829</t>
  </si>
  <si>
    <t>张*霞</t>
  </si>
  <si>
    <t>1162060700218</t>
  </si>
  <si>
    <t>杨*</t>
  </si>
  <si>
    <t>1162050100521</t>
  </si>
  <si>
    <t>李*翠</t>
  </si>
  <si>
    <t>1162060111202</t>
  </si>
  <si>
    <t>叶*娟</t>
  </si>
  <si>
    <t>1162061102311</t>
  </si>
  <si>
    <t>10034</t>
  </si>
  <si>
    <t>本科：会计学、会计、财务管理、审计学、审计
研究生：会计学、会计</t>
  </si>
  <si>
    <t>陈*英</t>
  </si>
  <si>
    <t>1162061004018</t>
  </si>
  <si>
    <t>仲*非</t>
  </si>
  <si>
    <t>1162060301204</t>
  </si>
  <si>
    <t>张*月</t>
  </si>
  <si>
    <t>1162060510707</t>
  </si>
  <si>
    <t>邱*婷</t>
  </si>
  <si>
    <t>1162060114509</t>
  </si>
  <si>
    <t>田*娅</t>
  </si>
  <si>
    <t>1162061001321</t>
  </si>
  <si>
    <t>牛*佳</t>
  </si>
  <si>
    <t>1162060210104</t>
  </si>
  <si>
    <t>10035</t>
  </si>
  <si>
    <t>高职：工程机械运用技术、工程机械运用、工程机械控制技术、工程机械运用与维护、工程机械载运装备技术、公路机械化施工技术、电梯工程技术、电梯维护与管理、汽车运用与维修技术、汽车运用技术、汽车运用与维修、汽车检测与维修技术、汽车检测与维修、汽车制造与装配技术、新能源汽车技术、新能源汽车维修技术、新能源汽车运用与维修</t>
  </si>
  <si>
    <t>党*</t>
  </si>
  <si>
    <t>1162060404129</t>
  </si>
  <si>
    <t>韩*</t>
  </si>
  <si>
    <t>1162060706111</t>
  </si>
  <si>
    <t>成*清</t>
  </si>
  <si>
    <t>1162260103525</t>
  </si>
  <si>
    <t>王*杰</t>
  </si>
  <si>
    <t>1162050200906</t>
  </si>
  <si>
    <t>刘*辉</t>
  </si>
  <si>
    <t>1162060201625</t>
  </si>
  <si>
    <t>总成绩相同，笔试成绩高者排名为先。</t>
  </si>
  <si>
    <t>汪*国</t>
  </si>
  <si>
    <t>1162060607021</t>
  </si>
  <si>
    <t>张*莉</t>
  </si>
  <si>
    <t>1162060313930</t>
  </si>
  <si>
    <t>孔*</t>
  </si>
  <si>
    <t>1162061000211</t>
  </si>
  <si>
    <t>魏*星</t>
  </si>
  <si>
    <t>1162050104115</t>
  </si>
  <si>
    <t>1162060310414</t>
  </si>
  <si>
    <t>杨*辉</t>
  </si>
  <si>
    <t>1162060101904</t>
  </si>
  <si>
    <t>田*林</t>
  </si>
  <si>
    <t>1162260202007</t>
  </si>
  <si>
    <t>李*亚</t>
  </si>
  <si>
    <t>1162260102615</t>
  </si>
  <si>
    <t>马*君</t>
  </si>
  <si>
    <t>1162060503203</t>
  </si>
  <si>
    <t>潘*武</t>
  </si>
  <si>
    <t>1162060403007</t>
  </si>
  <si>
    <t>秦*钟</t>
  </si>
  <si>
    <t>1162050301712</t>
  </si>
  <si>
    <t>冉*吉</t>
  </si>
  <si>
    <t>1162060301420</t>
  </si>
  <si>
    <t>谢*玉</t>
  </si>
  <si>
    <t>1162040200603</t>
  </si>
  <si>
    <t>刘*宝</t>
  </si>
  <si>
    <t>1162060202723</t>
  </si>
  <si>
    <t>白*庆</t>
  </si>
  <si>
    <t>1162040102701</t>
  </si>
  <si>
    <t>赵*雄</t>
  </si>
  <si>
    <t>1162050103005</t>
  </si>
  <si>
    <t>王*伟</t>
  </si>
  <si>
    <t>1162040100806</t>
  </si>
  <si>
    <t>王*星</t>
  </si>
  <si>
    <t>1162050301923</t>
  </si>
  <si>
    <t>冯*</t>
  </si>
  <si>
    <t>1162060200317</t>
  </si>
  <si>
    <t>赵*金</t>
  </si>
  <si>
    <t>1162060410210</t>
  </si>
  <si>
    <t>尹*泰</t>
  </si>
  <si>
    <t>1162050501827</t>
  </si>
  <si>
    <t>蒋*朋</t>
  </si>
  <si>
    <t>1162050102702</t>
  </si>
  <si>
    <t>马*礼</t>
  </si>
  <si>
    <t>1162060310521</t>
  </si>
  <si>
    <t>柳*</t>
  </si>
  <si>
    <t>1162050104426</t>
  </si>
  <si>
    <t>李*昊</t>
  </si>
  <si>
    <t>1162060401503</t>
  </si>
  <si>
    <t>1162260300225</t>
  </si>
  <si>
    <t>任*军</t>
  </si>
  <si>
    <t>1162060101307</t>
  </si>
  <si>
    <t>赵*杰</t>
  </si>
  <si>
    <t>1162060114023</t>
  </si>
  <si>
    <t>杨*娟</t>
  </si>
  <si>
    <t>1162060106810</t>
  </si>
  <si>
    <t>杨*亮</t>
  </si>
  <si>
    <t>1162060309626</t>
  </si>
  <si>
    <t>本*栋</t>
  </si>
  <si>
    <t>1162060108519</t>
  </si>
  <si>
    <t>10036</t>
  </si>
  <si>
    <t>高职：土木工程检测技术、建筑材料检测技术、工程测量技术、测绘工程技术、测绘与地质工程技术、道路工程检测技术、道路桥梁工程技术、道路与桥梁工程技术、道路桥梁与工程技术、道路养护与管理</t>
  </si>
  <si>
    <t>王*浩</t>
  </si>
  <si>
    <t>1162060604518</t>
  </si>
  <si>
    <t>张*明</t>
  </si>
  <si>
    <t>1162050103628</t>
  </si>
  <si>
    <t>牛*刚</t>
  </si>
  <si>
    <t>1162060406127</t>
  </si>
  <si>
    <t>刘*纪</t>
  </si>
  <si>
    <t>1162060111828</t>
  </si>
  <si>
    <t>杨*刚</t>
  </si>
  <si>
    <t>1162050302323</t>
  </si>
  <si>
    <t>吴*</t>
  </si>
  <si>
    <t>1162270201524</t>
  </si>
  <si>
    <t>熊*伟</t>
  </si>
  <si>
    <t>1162060209118</t>
  </si>
  <si>
    <t>李*新</t>
  </si>
  <si>
    <t>1162060202415</t>
  </si>
  <si>
    <t>1162060108502</t>
  </si>
  <si>
    <t>赵*军</t>
  </si>
  <si>
    <t>1162060603118</t>
  </si>
  <si>
    <t>王*刚</t>
  </si>
  <si>
    <t>1162060312810</t>
  </si>
  <si>
    <t>潘*峰</t>
  </si>
  <si>
    <t>1162060200514</t>
  </si>
  <si>
    <t>秦*</t>
  </si>
  <si>
    <t>1162210104103</t>
  </si>
  <si>
    <t>刘*敏</t>
  </si>
  <si>
    <t>1162260100817</t>
  </si>
  <si>
    <t>蔡*盛</t>
  </si>
  <si>
    <t>1162060403417</t>
  </si>
  <si>
    <t>王*霞</t>
  </si>
  <si>
    <t>1162060109811</t>
  </si>
  <si>
    <t>魏*凤</t>
  </si>
  <si>
    <t>1162060606329</t>
  </si>
  <si>
    <t>马*</t>
  </si>
  <si>
    <t>1162060311716</t>
  </si>
  <si>
    <t>苏*</t>
  </si>
  <si>
    <t>1162060206111</t>
  </si>
  <si>
    <t>王*博</t>
  </si>
  <si>
    <t>1162060210417</t>
  </si>
  <si>
    <t>王*武</t>
  </si>
  <si>
    <t>1162060605606</t>
  </si>
  <si>
    <t>朱*鹏</t>
  </si>
  <si>
    <t>1162060304316</t>
  </si>
  <si>
    <t>冯*昌</t>
  </si>
  <si>
    <t>1162060101829</t>
  </si>
  <si>
    <t>张*宝</t>
  </si>
  <si>
    <t>1162040101721</t>
  </si>
  <si>
    <t>张*恒</t>
  </si>
  <si>
    <t>1162060112029</t>
  </si>
  <si>
    <t>1162260302118</t>
  </si>
  <si>
    <t>于*</t>
  </si>
  <si>
    <t>1162060211409</t>
  </si>
  <si>
    <t>马*平</t>
  </si>
  <si>
    <t>1162061101903</t>
  </si>
  <si>
    <t>白*钰</t>
  </si>
  <si>
    <t>1162050500230</t>
  </si>
  <si>
    <t>蔡*卓</t>
  </si>
  <si>
    <t>1162040102828</t>
  </si>
  <si>
    <t>颜*</t>
  </si>
  <si>
    <t>1162060113416</t>
  </si>
  <si>
    <t>王*强</t>
  </si>
  <si>
    <t>1162060110601</t>
  </si>
  <si>
    <t>1162060501517</t>
  </si>
  <si>
    <t>石*瑜</t>
  </si>
  <si>
    <t>1162060303529</t>
  </si>
  <si>
    <t>王*荣</t>
  </si>
  <si>
    <t>1162060405424</t>
  </si>
  <si>
    <t>1162060110717</t>
  </si>
  <si>
    <t>10037</t>
  </si>
  <si>
    <t>高职：机电设备运行与维护、电机与电器、电机与电器技术、机电设备维修与管理、机电设备运行与维护、供用电技术、电网监控技术、电力系统继电保护与自动化、电力系统继电保护与自动化技术、高压输配电线路施工运行与维护、机电一体化技术</t>
  </si>
  <si>
    <t>陈*梅</t>
  </si>
  <si>
    <t>1162061003210</t>
  </si>
  <si>
    <t>王*政</t>
  </si>
  <si>
    <t>1162061003507</t>
  </si>
  <si>
    <t>1162060306005</t>
  </si>
  <si>
    <t>1162060806225</t>
  </si>
  <si>
    <t>1162060207410</t>
  </si>
  <si>
    <t>董*鹏</t>
  </si>
  <si>
    <t>1162040104621</t>
  </si>
  <si>
    <t>1162270202303</t>
  </si>
  <si>
    <t>王*志</t>
  </si>
  <si>
    <t>1162060403611</t>
  </si>
  <si>
    <t>杨*义</t>
  </si>
  <si>
    <t>1162060806907</t>
  </si>
  <si>
    <t>吴*文</t>
  </si>
  <si>
    <t>1162060702017</t>
  </si>
  <si>
    <t>1162260301420</t>
  </si>
  <si>
    <t>马*林</t>
  </si>
  <si>
    <t>1162061001627</t>
  </si>
  <si>
    <t>备注：1.总成绩=笔试成绩÷3×60%+面试成绩×40%；2.根据招聘公告，总成绩相同时，笔试成绩高者排名为先。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</si>
</sst>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2"/>
      <name val="宋体"/>
      <charset val="134"/>
    </font>
    <font>
      <sz val="10"/>
      <name val="宋体"/>
      <charset val="134"/>
      <scheme val="minor"/>
    </font>
    <font>
      <sz val="10"/>
      <name val="微软雅黑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5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176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center" vertical="center" wrapText="1"/>
    </xf>
    <xf numFmtId="177" fontId="1" fillId="0" borderId="9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6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42"/>
  <sheetViews>
    <sheetView tabSelected="1" topLeftCell="D1" workbookViewId="0">
      <selection activeCell="N4" sqref="N$1:N$1048576"/>
    </sheetView>
  </sheetViews>
  <sheetFormatPr defaultColWidth="9" defaultRowHeight="14.25"/>
  <cols>
    <col min="1" max="1" width="6.25" style="4" customWidth="1"/>
    <col min="2" max="2" width="17.625" style="4" customWidth="1"/>
    <col min="3" max="3" width="5.25" style="4" customWidth="1"/>
    <col min="4" max="4" width="10.5" style="4" customWidth="1"/>
    <col min="5" max="5" width="15.75" style="5" customWidth="1"/>
    <col min="6" max="6" width="9.75" style="6" customWidth="1"/>
    <col min="7" max="7" width="13.75" style="6" customWidth="1"/>
    <col min="8" max="8" width="11.25" style="6" customWidth="1"/>
    <col min="9" max="9" width="12.25" style="6" customWidth="1"/>
    <col min="10" max="10" width="8.5" style="4" customWidth="1"/>
    <col min="11" max="11" width="4.875" style="4" customWidth="1"/>
    <col min="12" max="12" width="8.5" style="4" customWidth="1"/>
    <col min="13" max="13" width="15.625" style="4" customWidth="1"/>
    <col min="14" max="16384" width="9" style="4"/>
  </cols>
  <sheetData>
    <row r="1" ht="29.25" customHeight="1" spans="1:13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7"/>
      <c r="L1" s="7"/>
      <c r="M1" s="7"/>
    </row>
    <row r="2" s="1" customFormat="1" ht="20.25" customHeight="1" spans="1:13">
      <c r="A2" s="9" t="s">
        <v>1</v>
      </c>
      <c r="B2" s="9"/>
      <c r="C2" s="9"/>
      <c r="D2" s="9"/>
      <c r="E2" s="9"/>
      <c r="F2" s="10" t="s">
        <v>2</v>
      </c>
      <c r="G2" s="10"/>
      <c r="H2" s="10"/>
      <c r="I2" s="10"/>
      <c r="J2" s="10"/>
      <c r="K2" s="10"/>
      <c r="L2" s="10"/>
      <c r="M2" s="10"/>
    </row>
    <row r="3" s="1" customFormat="1" ht="30.75" customHeight="1" spans="1:13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4" t="s">
        <v>8</v>
      </c>
      <c r="G3" s="15" t="s">
        <v>9</v>
      </c>
      <c r="H3" s="15" t="s">
        <v>10</v>
      </c>
      <c r="I3" s="15" t="s">
        <v>11</v>
      </c>
      <c r="J3" s="37" t="s">
        <v>12</v>
      </c>
      <c r="K3" s="13" t="s">
        <v>13</v>
      </c>
      <c r="L3" s="38" t="s">
        <v>14</v>
      </c>
      <c r="M3" s="39" t="s">
        <v>15</v>
      </c>
    </row>
    <row r="4" s="2" customFormat="1" ht="18.75" customHeight="1" spans="1:13">
      <c r="A4" s="16" t="s">
        <v>16</v>
      </c>
      <c r="B4" s="17" t="s">
        <v>17</v>
      </c>
      <c r="C4" s="18">
        <v>2</v>
      </c>
      <c r="D4" s="19" t="s">
        <v>18</v>
      </c>
      <c r="E4" s="20" t="s">
        <v>19</v>
      </c>
      <c r="F4" s="21">
        <v>227.57</v>
      </c>
      <c r="G4" s="22">
        <f t="shared" ref="G4:G9" si="0">ROUND(F4/3*0.6,2)</f>
        <v>45.51</v>
      </c>
      <c r="H4" s="22">
        <v>89.76</v>
      </c>
      <c r="I4" s="22">
        <f t="shared" ref="I4:I9" si="1">H4*0.4</f>
        <v>35.904</v>
      </c>
      <c r="J4" s="22">
        <f t="shared" ref="J4:J9" si="2">G4+I4</f>
        <v>81.414</v>
      </c>
      <c r="K4" s="40">
        <v>1</v>
      </c>
      <c r="L4" s="41" t="s">
        <v>20</v>
      </c>
      <c r="M4" s="42"/>
    </row>
    <row r="5" s="2" customFormat="1" ht="18.75" customHeight="1" spans="1:13">
      <c r="A5" s="23"/>
      <c r="B5" s="24"/>
      <c r="C5" s="25"/>
      <c r="D5" s="26" t="s">
        <v>21</v>
      </c>
      <c r="E5" s="27" t="s">
        <v>22</v>
      </c>
      <c r="F5" s="28">
        <v>218.19</v>
      </c>
      <c r="G5" s="29">
        <f t="shared" si="0"/>
        <v>43.64</v>
      </c>
      <c r="H5" s="29">
        <v>88.7</v>
      </c>
      <c r="I5" s="29">
        <f t="shared" si="1"/>
        <v>35.48</v>
      </c>
      <c r="J5" s="29">
        <f t="shared" si="2"/>
        <v>79.12</v>
      </c>
      <c r="K5" s="43">
        <v>2</v>
      </c>
      <c r="L5" s="44" t="s">
        <v>20</v>
      </c>
      <c r="M5" s="45"/>
    </row>
    <row r="6" s="2" customFormat="1" ht="18.75" customHeight="1" spans="1:13">
      <c r="A6" s="23"/>
      <c r="B6" s="24"/>
      <c r="C6" s="25"/>
      <c r="D6" s="26" t="s">
        <v>23</v>
      </c>
      <c r="E6" s="27" t="s">
        <v>24</v>
      </c>
      <c r="F6" s="28">
        <v>213.18</v>
      </c>
      <c r="G6" s="29">
        <f t="shared" si="0"/>
        <v>42.64</v>
      </c>
      <c r="H6" s="29">
        <v>90.52</v>
      </c>
      <c r="I6" s="29">
        <f t="shared" si="1"/>
        <v>36.208</v>
      </c>
      <c r="J6" s="29">
        <f t="shared" si="2"/>
        <v>78.848</v>
      </c>
      <c r="K6" s="43">
        <v>3</v>
      </c>
      <c r="L6" s="43" t="s">
        <v>25</v>
      </c>
      <c r="M6" s="45"/>
    </row>
    <row r="7" s="2" customFormat="1" ht="18.75" customHeight="1" spans="1:13">
      <c r="A7" s="23"/>
      <c r="B7" s="24"/>
      <c r="C7" s="25"/>
      <c r="D7" s="26" t="s">
        <v>26</v>
      </c>
      <c r="E7" s="27" t="s">
        <v>27</v>
      </c>
      <c r="F7" s="28">
        <v>215.12</v>
      </c>
      <c r="G7" s="29">
        <f t="shared" si="0"/>
        <v>43.02</v>
      </c>
      <c r="H7" s="29">
        <v>86.84</v>
      </c>
      <c r="I7" s="29">
        <f t="shared" si="1"/>
        <v>34.736</v>
      </c>
      <c r="J7" s="29">
        <f t="shared" si="2"/>
        <v>77.756</v>
      </c>
      <c r="K7" s="43">
        <v>4</v>
      </c>
      <c r="L7" s="43" t="s">
        <v>25</v>
      </c>
      <c r="M7" s="45"/>
    </row>
    <row r="8" s="2" customFormat="1" ht="18.75" customHeight="1" spans="1:13">
      <c r="A8" s="23"/>
      <c r="B8" s="24"/>
      <c r="C8" s="25"/>
      <c r="D8" s="26" t="s">
        <v>28</v>
      </c>
      <c r="E8" s="27" t="s">
        <v>29</v>
      </c>
      <c r="F8" s="28">
        <v>217.94</v>
      </c>
      <c r="G8" s="29">
        <f t="shared" si="0"/>
        <v>43.59</v>
      </c>
      <c r="H8" s="29">
        <v>84.94</v>
      </c>
      <c r="I8" s="29">
        <f t="shared" si="1"/>
        <v>33.976</v>
      </c>
      <c r="J8" s="29">
        <f t="shared" si="2"/>
        <v>77.566</v>
      </c>
      <c r="K8" s="43">
        <v>5</v>
      </c>
      <c r="L8" s="43" t="s">
        <v>25</v>
      </c>
      <c r="M8" s="45"/>
    </row>
    <row r="9" s="2" customFormat="1" ht="18.75" customHeight="1" spans="1:13">
      <c r="A9" s="30"/>
      <c r="B9" s="31"/>
      <c r="C9" s="32"/>
      <c r="D9" s="33" t="s">
        <v>30</v>
      </c>
      <c r="E9" s="34" t="s">
        <v>31</v>
      </c>
      <c r="F9" s="35">
        <v>213.28</v>
      </c>
      <c r="G9" s="36">
        <f t="shared" si="0"/>
        <v>42.66</v>
      </c>
      <c r="H9" s="36">
        <v>85.6</v>
      </c>
      <c r="I9" s="36">
        <f t="shared" si="1"/>
        <v>34.24</v>
      </c>
      <c r="J9" s="36">
        <f t="shared" si="2"/>
        <v>76.9</v>
      </c>
      <c r="K9" s="46">
        <v>6</v>
      </c>
      <c r="L9" s="46" t="s">
        <v>25</v>
      </c>
      <c r="M9" s="47"/>
    </row>
    <row r="10" s="2" customFormat="1" ht="18.75" customHeight="1" spans="1:13">
      <c r="A10" s="16" t="s">
        <v>32</v>
      </c>
      <c r="B10" s="17" t="s">
        <v>33</v>
      </c>
      <c r="C10" s="18">
        <v>8</v>
      </c>
      <c r="D10" s="19" t="s">
        <v>34</v>
      </c>
      <c r="E10" s="20" t="s">
        <v>35</v>
      </c>
      <c r="F10" s="21">
        <v>219.6</v>
      </c>
      <c r="G10" s="22">
        <f t="shared" ref="G10:G33" si="3">ROUND(F10/3*0.6,2)</f>
        <v>43.92</v>
      </c>
      <c r="H10" s="22">
        <v>84.3</v>
      </c>
      <c r="I10" s="22">
        <f t="shared" ref="I10:I30" si="4">H10*0.4</f>
        <v>33.72</v>
      </c>
      <c r="J10" s="22">
        <f t="shared" ref="J10:J33" si="5">G10+I10</f>
        <v>77.64</v>
      </c>
      <c r="K10" s="40">
        <v>1</v>
      </c>
      <c r="L10" s="41" t="s">
        <v>20</v>
      </c>
      <c r="M10" s="42"/>
    </row>
    <row r="11" s="2" customFormat="1" ht="18.75" customHeight="1" spans="1:13">
      <c r="A11" s="23"/>
      <c r="B11" s="24"/>
      <c r="C11" s="25"/>
      <c r="D11" s="26" t="s">
        <v>36</v>
      </c>
      <c r="E11" s="27" t="s">
        <v>37</v>
      </c>
      <c r="F11" s="28">
        <v>205.04</v>
      </c>
      <c r="G11" s="29">
        <f t="shared" si="3"/>
        <v>41.01</v>
      </c>
      <c r="H11" s="29">
        <v>90.18</v>
      </c>
      <c r="I11" s="29">
        <f t="shared" si="4"/>
        <v>36.072</v>
      </c>
      <c r="J11" s="29">
        <f t="shared" si="5"/>
        <v>77.082</v>
      </c>
      <c r="K11" s="43">
        <v>2</v>
      </c>
      <c r="L11" s="44" t="s">
        <v>20</v>
      </c>
      <c r="M11" s="45"/>
    </row>
    <row r="12" s="2" customFormat="1" ht="18.75" customHeight="1" spans="1:13">
      <c r="A12" s="23"/>
      <c r="B12" s="24"/>
      <c r="C12" s="25"/>
      <c r="D12" s="26" t="s">
        <v>38</v>
      </c>
      <c r="E12" s="27" t="s">
        <v>39</v>
      </c>
      <c r="F12" s="28">
        <v>210.84</v>
      </c>
      <c r="G12" s="29">
        <f t="shared" si="3"/>
        <v>42.17</v>
      </c>
      <c r="H12" s="29">
        <v>87.18</v>
      </c>
      <c r="I12" s="29">
        <f t="shared" si="4"/>
        <v>34.872</v>
      </c>
      <c r="J12" s="29">
        <f t="shared" si="5"/>
        <v>77.042</v>
      </c>
      <c r="K12" s="43">
        <v>3</v>
      </c>
      <c r="L12" s="44" t="s">
        <v>20</v>
      </c>
      <c r="M12" s="45"/>
    </row>
    <row r="13" s="2" customFormat="1" ht="18.75" customHeight="1" spans="1:13">
      <c r="A13" s="23"/>
      <c r="B13" s="24"/>
      <c r="C13" s="25"/>
      <c r="D13" s="26" t="s">
        <v>40</v>
      </c>
      <c r="E13" s="27" t="s">
        <v>41</v>
      </c>
      <c r="F13" s="28">
        <v>206.01</v>
      </c>
      <c r="G13" s="29">
        <f t="shared" si="3"/>
        <v>41.2</v>
      </c>
      <c r="H13" s="29">
        <v>88.76</v>
      </c>
      <c r="I13" s="29">
        <f t="shared" si="4"/>
        <v>35.504</v>
      </c>
      <c r="J13" s="29">
        <f t="shared" si="5"/>
        <v>76.704</v>
      </c>
      <c r="K13" s="43">
        <v>4</v>
      </c>
      <c r="L13" s="44" t="s">
        <v>20</v>
      </c>
      <c r="M13" s="45"/>
    </row>
    <row r="14" s="2" customFormat="1" ht="18.75" customHeight="1" spans="1:13">
      <c r="A14" s="23"/>
      <c r="B14" s="24"/>
      <c r="C14" s="25"/>
      <c r="D14" s="26" t="s">
        <v>42</v>
      </c>
      <c r="E14" s="27" t="s">
        <v>43</v>
      </c>
      <c r="F14" s="28">
        <v>211.36</v>
      </c>
      <c r="G14" s="29">
        <f t="shared" si="3"/>
        <v>42.27</v>
      </c>
      <c r="H14" s="29">
        <v>85.38</v>
      </c>
      <c r="I14" s="29">
        <f t="shared" si="4"/>
        <v>34.152</v>
      </c>
      <c r="J14" s="29">
        <f t="shared" si="5"/>
        <v>76.422</v>
      </c>
      <c r="K14" s="43">
        <v>5</v>
      </c>
      <c r="L14" s="44" t="s">
        <v>20</v>
      </c>
      <c r="M14" s="45"/>
    </row>
    <row r="15" s="2" customFormat="1" ht="18.75" customHeight="1" spans="1:13">
      <c r="A15" s="23"/>
      <c r="B15" s="24"/>
      <c r="C15" s="25"/>
      <c r="D15" s="26" t="s">
        <v>44</v>
      </c>
      <c r="E15" s="27" t="s">
        <v>45</v>
      </c>
      <c r="F15" s="28">
        <v>216.02</v>
      </c>
      <c r="G15" s="29">
        <f t="shared" si="3"/>
        <v>43.2</v>
      </c>
      <c r="H15" s="29">
        <v>82.74</v>
      </c>
      <c r="I15" s="29">
        <f t="shared" si="4"/>
        <v>33.096</v>
      </c>
      <c r="J15" s="29">
        <f t="shared" si="5"/>
        <v>76.296</v>
      </c>
      <c r="K15" s="43">
        <v>6</v>
      </c>
      <c r="L15" s="44" t="s">
        <v>20</v>
      </c>
      <c r="M15" s="45"/>
    </row>
    <row r="16" s="2" customFormat="1" ht="18.75" customHeight="1" spans="1:13">
      <c r="A16" s="23"/>
      <c r="B16" s="24"/>
      <c r="C16" s="25"/>
      <c r="D16" s="26" t="s">
        <v>46</v>
      </c>
      <c r="E16" s="27" t="s">
        <v>47</v>
      </c>
      <c r="F16" s="28">
        <v>211.73</v>
      </c>
      <c r="G16" s="29">
        <f t="shared" si="3"/>
        <v>42.35</v>
      </c>
      <c r="H16" s="29">
        <v>84.54</v>
      </c>
      <c r="I16" s="29">
        <f t="shared" si="4"/>
        <v>33.816</v>
      </c>
      <c r="J16" s="29">
        <f t="shared" si="5"/>
        <v>76.166</v>
      </c>
      <c r="K16" s="43">
        <v>7</v>
      </c>
      <c r="L16" s="44" t="s">
        <v>20</v>
      </c>
      <c r="M16" s="45"/>
    </row>
    <row r="17" s="2" customFormat="1" ht="18.75" customHeight="1" spans="1:13">
      <c r="A17" s="23"/>
      <c r="B17" s="24"/>
      <c r="C17" s="25"/>
      <c r="D17" s="26" t="s">
        <v>48</v>
      </c>
      <c r="E17" s="27" t="s">
        <v>49</v>
      </c>
      <c r="F17" s="28">
        <v>205.92</v>
      </c>
      <c r="G17" s="29">
        <f t="shared" si="3"/>
        <v>41.18</v>
      </c>
      <c r="H17" s="29">
        <v>85.64</v>
      </c>
      <c r="I17" s="29">
        <f t="shared" si="4"/>
        <v>34.256</v>
      </c>
      <c r="J17" s="29">
        <f t="shared" si="5"/>
        <v>75.436</v>
      </c>
      <c r="K17" s="43">
        <v>8</v>
      </c>
      <c r="L17" s="44" t="s">
        <v>20</v>
      </c>
      <c r="M17" s="45"/>
    </row>
    <row r="18" s="2" customFormat="1" ht="18.75" customHeight="1" spans="1:13">
      <c r="A18" s="23"/>
      <c r="B18" s="24"/>
      <c r="C18" s="25"/>
      <c r="D18" s="26" t="s">
        <v>50</v>
      </c>
      <c r="E18" s="27" t="s">
        <v>51</v>
      </c>
      <c r="F18" s="28">
        <v>202.83</v>
      </c>
      <c r="G18" s="29">
        <f t="shared" si="3"/>
        <v>40.57</v>
      </c>
      <c r="H18" s="29">
        <v>86.86</v>
      </c>
      <c r="I18" s="29">
        <f t="shared" si="4"/>
        <v>34.744</v>
      </c>
      <c r="J18" s="29">
        <f t="shared" si="5"/>
        <v>75.314</v>
      </c>
      <c r="K18" s="43">
        <v>9</v>
      </c>
      <c r="L18" s="43" t="s">
        <v>25</v>
      </c>
      <c r="M18" s="45"/>
    </row>
    <row r="19" s="2" customFormat="1" ht="18.75" customHeight="1" spans="1:13">
      <c r="A19" s="23"/>
      <c r="B19" s="24"/>
      <c r="C19" s="25"/>
      <c r="D19" s="26" t="s">
        <v>52</v>
      </c>
      <c r="E19" s="27" t="s">
        <v>53</v>
      </c>
      <c r="F19" s="28">
        <v>207.16</v>
      </c>
      <c r="G19" s="29">
        <f t="shared" si="3"/>
        <v>41.43</v>
      </c>
      <c r="H19" s="29">
        <v>82.66</v>
      </c>
      <c r="I19" s="29">
        <f t="shared" si="4"/>
        <v>33.064</v>
      </c>
      <c r="J19" s="29">
        <f t="shared" si="5"/>
        <v>74.494</v>
      </c>
      <c r="K19" s="43">
        <v>10</v>
      </c>
      <c r="L19" s="43" t="s">
        <v>25</v>
      </c>
      <c r="M19" s="45"/>
    </row>
    <row r="20" s="2" customFormat="1" ht="18.75" customHeight="1" spans="1:13">
      <c r="A20" s="23"/>
      <c r="B20" s="24"/>
      <c r="C20" s="25"/>
      <c r="D20" s="26" t="s">
        <v>54</v>
      </c>
      <c r="E20" s="27" t="s">
        <v>55</v>
      </c>
      <c r="F20" s="28">
        <v>202.96</v>
      </c>
      <c r="G20" s="29">
        <f t="shared" si="3"/>
        <v>40.59</v>
      </c>
      <c r="H20" s="29">
        <v>84.18</v>
      </c>
      <c r="I20" s="29">
        <f t="shared" si="4"/>
        <v>33.672</v>
      </c>
      <c r="J20" s="29">
        <f t="shared" si="5"/>
        <v>74.262</v>
      </c>
      <c r="K20" s="43">
        <v>11</v>
      </c>
      <c r="L20" s="43" t="s">
        <v>25</v>
      </c>
      <c r="M20" s="45"/>
    </row>
    <row r="21" s="2" customFormat="1" ht="18.75" customHeight="1" spans="1:13">
      <c r="A21" s="23"/>
      <c r="B21" s="24"/>
      <c r="C21" s="25"/>
      <c r="D21" s="26" t="s">
        <v>56</v>
      </c>
      <c r="E21" s="27" t="s">
        <v>57</v>
      </c>
      <c r="F21" s="28">
        <v>199.45</v>
      </c>
      <c r="G21" s="29">
        <f t="shared" si="3"/>
        <v>39.89</v>
      </c>
      <c r="H21" s="29">
        <v>85.6</v>
      </c>
      <c r="I21" s="29">
        <f t="shared" si="4"/>
        <v>34.24</v>
      </c>
      <c r="J21" s="29">
        <f t="shared" si="5"/>
        <v>74.13</v>
      </c>
      <c r="K21" s="43">
        <v>12</v>
      </c>
      <c r="L21" s="43" t="s">
        <v>25</v>
      </c>
      <c r="M21" s="45"/>
    </row>
    <row r="22" s="2" customFormat="1" ht="18.75" customHeight="1" spans="1:13">
      <c r="A22" s="23"/>
      <c r="B22" s="24"/>
      <c r="C22" s="25"/>
      <c r="D22" s="26" t="s">
        <v>58</v>
      </c>
      <c r="E22" s="27" t="s">
        <v>59</v>
      </c>
      <c r="F22" s="28">
        <v>198.37</v>
      </c>
      <c r="G22" s="29">
        <f t="shared" si="3"/>
        <v>39.67</v>
      </c>
      <c r="H22" s="29">
        <v>85.18</v>
      </c>
      <c r="I22" s="29">
        <f t="shared" si="4"/>
        <v>34.072</v>
      </c>
      <c r="J22" s="29">
        <f t="shared" si="5"/>
        <v>73.742</v>
      </c>
      <c r="K22" s="43">
        <v>13</v>
      </c>
      <c r="L22" s="43" t="s">
        <v>25</v>
      </c>
      <c r="M22" s="45"/>
    </row>
    <row r="23" s="2" customFormat="1" ht="18.75" customHeight="1" spans="1:13">
      <c r="A23" s="23"/>
      <c r="B23" s="24"/>
      <c r="C23" s="25"/>
      <c r="D23" s="26" t="s">
        <v>60</v>
      </c>
      <c r="E23" s="27" t="s">
        <v>61</v>
      </c>
      <c r="F23" s="28">
        <v>198.02</v>
      </c>
      <c r="G23" s="29">
        <f t="shared" si="3"/>
        <v>39.6</v>
      </c>
      <c r="H23" s="29">
        <v>85.06</v>
      </c>
      <c r="I23" s="29">
        <f t="shared" si="4"/>
        <v>34.024</v>
      </c>
      <c r="J23" s="29">
        <f t="shared" si="5"/>
        <v>73.624</v>
      </c>
      <c r="K23" s="43">
        <v>14</v>
      </c>
      <c r="L23" s="43" t="s">
        <v>25</v>
      </c>
      <c r="M23" s="45"/>
    </row>
    <row r="24" s="2" customFormat="1" ht="18.75" customHeight="1" spans="1:13">
      <c r="A24" s="23"/>
      <c r="B24" s="24"/>
      <c r="C24" s="25"/>
      <c r="D24" s="26" t="s">
        <v>62</v>
      </c>
      <c r="E24" s="27" t="s">
        <v>63</v>
      </c>
      <c r="F24" s="28">
        <v>199.01</v>
      </c>
      <c r="G24" s="29">
        <f t="shared" si="3"/>
        <v>39.8</v>
      </c>
      <c r="H24" s="29">
        <v>84.06</v>
      </c>
      <c r="I24" s="29">
        <f t="shared" si="4"/>
        <v>33.624</v>
      </c>
      <c r="J24" s="29">
        <f t="shared" si="5"/>
        <v>73.424</v>
      </c>
      <c r="K24" s="43">
        <v>15</v>
      </c>
      <c r="L24" s="43" t="s">
        <v>25</v>
      </c>
      <c r="M24" s="45"/>
    </row>
    <row r="25" s="2" customFormat="1" ht="18.75" customHeight="1" spans="1:13">
      <c r="A25" s="23"/>
      <c r="B25" s="24"/>
      <c r="C25" s="25"/>
      <c r="D25" s="26" t="s">
        <v>64</v>
      </c>
      <c r="E25" s="27" t="s">
        <v>65</v>
      </c>
      <c r="F25" s="28">
        <v>198.8</v>
      </c>
      <c r="G25" s="29">
        <f t="shared" si="3"/>
        <v>39.76</v>
      </c>
      <c r="H25" s="29">
        <v>83.72</v>
      </c>
      <c r="I25" s="29">
        <f t="shared" si="4"/>
        <v>33.488</v>
      </c>
      <c r="J25" s="29">
        <f t="shared" si="5"/>
        <v>73.248</v>
      </c>
      <c r="K25" s="43">
        <v>16</v>
      </c>
      <c r="L25" s="43" t="s">
        <v>25</v>
      </c>
      <c r="M25" s="45"/>
    </row>
    <row r="26" s="2" customFormat="1" ht="18.75" customHeight="1" spans="1:13">
      <c r="A26" s="23"/>
      <c r="B26" s="24"/>
      <c r="C26" s="25"/>
      <c r="D26" s="26" t="s">
        <v>66</v>
      </c>
      <c r="E26" s="27" t="s">
        <v>67</v>
      </c>
      <c r="F26" s="28">
        <v>204.66</v>
      </c>
      <c r="G26" s="29">
        <f t="shared" si="3"/>
        <v>40.93</v>
      </c>
      <c r="H26" s="29">
        <v>80.5</v>
      </c>
      <c r="I26" s="29">
        <f t="shared" si="4"/>
        <v>32.2</v>
      </c>
      <c r="J26" s="29">
        <f t="shared" si="5"/>
        <v>73.13</v>
      </c>
      <c r="K26" s="43">
        <v>17</v>
      </c>
      <c r="L26" s="43" t="s">
        <v>25</v>
      </c>
      <c r="M26" s="45"/>
    </row>
    <row r="27" s="2" customFormat="1" ht="18.75" customHeight="1" spans="1:13">
      <c r="A27" s="23"/>
      <c r="B27" s="24"/>
      <c r="C27" s="25"/>
      <c r="D27" s="26" t="s">
        <v>68</v>
      </c>
      <c r="E27" s="27" t="s">
        <v>69</v>
      </c>
      <c r="F27" s="28">
        <v>200.31</v>
      </c>
      <c r="G27" s="29">
        <f t="shared" si="3"/>
        <v>40.06</v>
      </c>
      <c r="H27" s="29">
        <v>82.38</v>
      </c>
      <c r="I27" s="29">
        <f t="shared" si="4"/>
        <v>32.952</v>
      </c>
      <c r="J27" s="29">
        <f t="shared" si="5"/>
        <v>73.012</v>
      </c>
      <c r="K27" s="43">
        <v>18</v>
      </c>
      <c r="L27" s="43" t="s">
        <v>25</v>
      </c>
      <c r="M27" s="45"/>
    </row>
    <row r="28" s="2" customFormat="1" ht="18.75" customHeight="1" spans="1:13">
      <c r="A28" s="23"/>
      <c r="B28" s="24"/>
      <c r="C28" s="25"/>
      <c r="D28" s="26" t="s">
        <v>70</v>
      </c>
      <c r="E28" s="27" t="s">
        <v>71</v>
      </c>
      <c r="F28" s="28">
        <v>199.32</v>
      </c>
      <c r="G28" s="29">
        <f t="shared" si="3"/>
        <v>39.86</v>
      </c>
      <c r="H28" s="29">
        <v>82.44</v>
      </c>
      <c r="I28" s="29">
        <f t="shared" si="4"/>
        <v>32.976</v>
      </c>
      <c r="J28" s="29">
        <f t="shared" si="5"/>
        <v>72.836</v>
      </c>
      <c r="K28" s="43">
        <v>19</v>
      </c>
      <c r="L28" s="43" t="s">
        <v>25</v>
      </c>
      <c r="M28" s="45"/>
    </row>
    <row r="29" s="2" customFormat="1" ht="18.75" customHeight="1" spans="1:13">
      <c r="A29" s="23"/>
      <c r="B29" s="24"/>
      <c r="C29" s="25"/>
      <c r="D29" s="26" t="s">
        <v>72</v>
      </c>
      <c r="E29" s="27" t="s">
        <v>73</v>
      </c>
      <c r="F29" s="28">
        <v>199.77</v>
      </c>
      <c r="G29" s="29">
        <f t="shared" si="3"/>
        <v>39.95</v>
      </c>
      <c r="H29" s="29">
        <v>81.78</v>
      </c>
      <c r="I29" s="29">
        <f t="shared" si="4"/>
        <v>32.712</v>
      </c>
      <c r="J29" s="29">
        <f t="shared" si="5"/>
        <v>72.662</v>
      </c>
      <c r="K29" s="43">
        <v>20</v>
      </c>
      <c r="L29" s="43" t="s">
        <v>25</v>
      </c>
      <c r="M29" s="45"/>
    </row>
    <row r="30" s="2" customFormat="1" ht="18.75" customHeight="1" spans="1:13">
      <c r="A30" s="23"/>
      <c r="B30" s="24"/>
      <c r="C30" s="25"/>
      <c r="D30" s="26" t="s">
        <v>74</v>
      </c>
      <c r="E30" s="27" t="s">
        <v>75</v>
      </c>
      <c r="F30" s="28">
        <v>197.77</v>
      </c>
      <c r="G30" s="29">
        <f t="shared" si="3"/>
        <v>39.55</v>
      </c>
      <c r="H30" s="29">
        <v>81.94</v>
      </c>
      <c r="I30" s="29">
        <f t="shared" si="4"/>
        <v>32.776</v>
      </c>
      <c r="J30" s="29">
        <f t="shared" si="5"/>
        <v>72.326</v>
      </c>
      <c r="K30" s="43">
        <v>21</v>
      </c>
      <c r="L30" s="43" t="s">
        <v>25</v>
      </c>
      <c r="M30" s="45"/>
    </row>
    <row r="31" s="2" customFormat="1" ht="18.75" customHeight="1" spans="1:13">
      <c r="A31" s="23"/>
      <c r="B31" s="24"/>
      <c r="C31" s="25"/>
      <c r="D31" s="26" t="s">
        <v>76</v>
      </c>
      <c r="E31" s="27" t="s">
        <v>77</v>
      </c>
      <c r="F31" s="28">
        <v>212.76</v>
      </c>
      <c r="G31" s="29">
        <f t="shared" si="3"/>
        <v>42.55</v>
      </c>
      <c r="H31" s="29" t="s">
        <v>78</v>
      </c>
      <c r="I31" s="29">
        <v>0</v>
      </c>
      <c r="J31" s="29">
        <f t="shared" si="5"/>
        <v>42.55</v>
      </c>
      <c r="K31" s="43">
        <v>22</v>
      </c>
      <c r="L31" s="43" t="s">
        <v>25</v>
      </c>
      <c r="M31" s="45"/>
    </row>
    <row r="32" s="2" customFormat="1" ht="18.75" customHeight="1" spans="1:13">
      <c r="A32" s="23"/>
      <c r="B32" s="24"/>
      <c r="C32" s="25"/>
      <c r="D32" s="26" t="s">
        <v>79</v>
      </c>
      <c r="E32" s="27" t="s">
        <v>80</v>
      </c>
      <c r="F32" s="28">
        <v>203.43</v>
      </c>
      <c r="G32" s="29">
        <f t="shared" si="3"/>
        <v>40.69</v>
      </c>
      <c r="H32" s="29" t="s">
        <v>78</v>
      </c>
      <c r="I32" s="29">
        <v>0</v>
      </c>
      <c r="J32" s="29">
        <f t="shared" si="5"/>
        <v>40.69</v>
      </c>
      <c r="K32" s="43">
        <v>23</v>
      </c>
      <c r="L32" s="43" t="s">
        <v>25</v>
      </c>
      <c r="M32" s="45"/>
    </row>
    <row r="33" s="2" customFormat="1" ht="18.75" customHeight="1" spans="1:13">
      <c r="A33" s="30"/>
      <c r="B33" s="31"/>
      <c r="C33" s="32"/>
      <c r="D33" s="33" t="s">
        <v>81</v>
      </c>
      <c r="E33" s="34" t="s">
        <v>82</v>
      </c>
      <c r="F33" s="35">
        <v>196.76</v>
      </c>
      <c r="G33" s="36">
        <f t="shared" si="3"/>
        <v>39.35</v>
      </c>
      <c r="H33" s="36" t="s">
        <v>78</v>
      </c>
      <c r="I33" s="36">
        <v>0</v>
      </c>
      <c r="J33" s="36">
        <f t="shared" si="5"/>
        <v>39.35</v>
      </c>
      <c r="K33" s="46">
        <v>24</v>
      </c>
      <c r="L33" s="46" t="s">
        <v>25</v>
      </c>
      <c r="M33" s="47"/>
    </row>
    <row r="34" s="2" customFormat="1" ht="18.75" customHeight="1" spans="1:13">
      <c r="A34" s="16" t="s">
        <v>83</v>
      </c>
      <c r="B34" s="17" t="s">
        <v>84</v>
      </c>
      <c r="C34" s="18">
        <v>2</v>
      </c>
      <c r="D34" s="19" t="s">
        <v>85</v>
      </c>
      <c r="E34" s="20" t="s">
        <v>86</v>
      </c>
      <c r="F34" s="21">
        <v>210.17</v>
      </c>
      <c r="G34" s="22">
        <f t="shared" ref="G34:G51" si="6">ROUND(F34/3*0.6,2)</f>
        <v>42.03</v>
      </c>
      <c r="H34" s="22">
        <v>87.86</v>
      </c>
      <c r="I34" s="22">
        <f t="shared" ref="I34:I51" si="7">H34*0.4</f>
        <v>35.144</v>
      </c>
      <c r="J34" s="22">
        <f t="shared" ref="J34:J51" si="8">G34+I34</f>
        <v>77.174</v>
      </c>
      <c r="K34" s="40">
        <v>1</v>
      </c>
      <c r="L34" s="41" t="s">
        <v>20</v>
      </c>
      <c r="M34" s="42"/>
    </row>
    <row r="35" s="2" customFormat="1" ht="18.75" customHeight="1" spans="1:13">
      <c r="A35" s="23"/>
      <c r="B35" s="24"/>
      <c r="C35" s="25"/>
      <c r="D35" s="26" t="s">
        <v>87</v>
      </c>
      <c r="E35" s="27" t="s">
        <v>88</v>
      </c>
      <c r="F35" s="28">
        <v>209.55</v>
      </c>
      <c r="G35" s="29">
        <f t="shared" si="6"/>
        <v>41.91</v>
      </c>
      <c r="H35" s="29">
        <v>85.1</v>
      </c>
      <c r="I35" s="29">
        <f t="shared" si="7"/>
        <v>34.04</v>
      </c>
      <c r="J35" s="29">
        <f t="shared" si="8"/>
        <v>75.95</v>
      </c>
      <c r="K35" s="43">
        <v>2</v>
      </c>
      <c r="L35" s="44" t="s">
        <v>20</v>
      </c>
      <c r="M35" s="45"/>
    </row>
    <row r="36" s="2" customFormat="1" ht="18.75" customHeight="1" spans="1:13">
      <c r="A36" s="23"/>
      <c r="B36" s="24"/>
      <c r="C36" s="25"/>
      <c r="D36" s="26" t="s">
        <v>89</v>
      </c>
      <c r="E36" s="27" t="s">
        <v>90</v>
      </c>
      <c r="F36" s="28">
        <v>202.95</v>
      </c>
      <c r="G36" s="29">
        <f t="shared" si="6"/>
        <v>40.59</v>
      </c>
      <c r="H36" s="29">
        <v>88.32</v>
      </c>
      <c r="I36" s="29">
        <f t="shared" si="7"/>
        <v>35.328</v>
      </c>
      <c r="J36" s="29">
        <f t="shared" si="8"/>
        <v>75.918</v>
      </c>
      <c r="K36" s="43">
        <v>3</v>
      </c>
      <c r="L36" s="43" t="s">
        <v>25</v>
      </c>
      <c r="M36" s="45"/>
    </row>
    <row r="37" s="2" customFormat="1" ht="18.75" customHeight="1" spans="1:13">
      <c r="A37" s="23"/>
      <c r="B37" s="24"/>
      <c r="C37" s="25"/>
      <c r="D37" s="26" t="s">
        <v>91</v>
      </c>
      <c r="E37" s="27" t="s">
        <v>92</v>
      </c>
      <c r="F37" s="28">
        <v>206.06</v>
      </c>
      <c r="G37" s="29">
        <f t="shared" si="6"/>
        <v>41.21</v>
      </c>
      <c r="H37" s="29">
        <v>85.8</v>
      </c>
      <c r="I37" s="29">
        <f t="shared" si="7"/>
        <v>34.32</v>
      </c>
      <c r="J37" s="29">
        <f t="shared" si="8"/>
        <v>75.53</v>
      </c>
      <c r="K37" s="43">
        <v>4</v>
      </c>
      <c r="L37" s="43" t="s">
        <v>25</v>
      </c>
      <c r="M37" s="45"/>
    </row>
    <row r="38" s="2" customFormat="1" ht="18.75" customHeight="1" spans="1:13">
      <c r="A38" s="23"/>
      <c r="B38" s="24"/>
      <c r="C38" s="25"/>
      <c r="D38" s="26" t="s">
        <v>93</v>
      </c>
      <c r="E38" s="27" t="s">
        <v>94</v>
      </c>
      <c r="F38" s="28">
        <v>203.02</v>
      </c>
      <c r="G38" s="29">
        <f t="shared" si="6"/>
        <v>40.6</v>
      </c>
      <c r="H38" s="29">
        <v>83.66</v>
      </c>
      <c r="I38" s="29">
        <f t="shared" si="7"/>
        <v>33.464</v>
      </c>
      <c r="J38" s="29">
        <f t="shared" si="8"/>
        <v>74.064</v>
      </c>
      <c r="K38" s="43">
        <v>5</v>
      </c>
      <c r="L38" s="43" t="s">
        <v>25</v>
      </c>
      <c r="M38" s="45"/>
    </row>
    <row r="39" s="2" customFormat="1" ht="18.75" customHeight="1" spans="1:13">
      <c r="A39" s="30"/>
      <c r="B39" s="31"/>
      <c r="C39" s="32"/>
      <c r="D39" s="33" t="s">
        <v>95</v>
      </c>
      <c r="E39" s="34" t="s">
        <v>96</v>
      </c>
      <c r="F39" s="35">
        <v>208.56</v>
      </c>
      <c r="G39" s="36">
        <f t="shared" si="6"/>
        <v>41.71</v>
      </c>
      <c r="H39" s="36">
        <v>79.76</v>
      </c>
      <c r="I39" s="36">
        <f t="shared" si="7"/>
        <v>31.904</v>
      </c>
      <c r="J39" s="36">
        <f t="shared" si="8"/>
        <v>73.614</v>
      </c>
      <c r="K39" s="46">
        <v>6</v>
      </c>
      <c r="L39" s="46" t="s">
        <v>25</v>
      </c>
      <c r="M39" s="47"/>
    </row>
    <row r="40" s="2" customFormat="1" ht="18.75" customHeight="1" spans="1:15">
      <c r="A40" s="16" t="s">
        <v>97</v>
      </c>
      <c r="B40" s="17" t="s">
        <v>98</v>
      </c>
      <c r="C40" s="18">
        <v>4</v>
      </c>
      <c r="D40" s="19" t="s">
        <v>99</v>
      </c>
      <c r="E40" s="20" t="s">
        <v>100</v>
      </c>
      <c r="F40" s="21">
        <v>225.11</v>
      </c>
      <c r="G40" s="22">
        <f t="shared" si="6"/>
        <v>45.02</v>
      </c>
      <c r="H40" s="22">
        <v>90.94</v>
      </c>
      <c r="I40" s="22">
        <f t="shared" si="7"/>
        <v>36.376</v>
      </c>
      <c r="J40" s="22">
        <f t="shared" si="8"/>
        <v>81.396</v>
      </c>
      <c r="K40" s="40">
        <v>1</v>
      </c>
      <c r="L40" s="48" t="s">
        <v>20</v>
      </c>
      <c r="M40" s="42"/>
      <c r="N40" s="2"/>
      <c r="O40" s="49"/>
    </row>
    <row r="41" s="2" customFormat="1" ht="18.75" customHeight="1" spans="1:15">
      <c r="A41" s="23"/>
      <c r="B41" s="24"/>
      <c r="C41" s="25"/>
      <c r="D41" s="26" t="s">
        <v>101</v>
      </c>
      <c r="E41" s="27" t="s">
        <v>102</v>
      </c>
      <c r="F41" s="28">
        <v>221.69</v>
      </c>
      <c r="G41" s="29">
        <f t="shared" si="6"/>
        <v>44.34</v>
      </c>
      <c r="H41" s="29">
        <v>89.12</v>
      </c>
      <c r="I41" s="29">
        <f t="shared" si="7"/>
        <v>35.648</v>
      </c>
      <c r="J41" s="29">
        <f t="shared" si="8"/>
        <v>79.988</v>
      </c>
      <c r="K41" s="43">
        <v>2</v>
      </c>
      <c r="L41" s="50" t="s">
        <v>20</v>
      </c>
      <c r="M41" s="45"/>
      <c r="N41" s="2"/>
      <c r="O41" s="49"/>
    </row>
    <row r="42" s="2" customFormat="1" ht="18.75" customHeight="1" spans="1:15">
      <c r="A42" s="23"/>
      <c r="B42" s="24"/>
      <c r="C42" s="25"/>
      <c r="D42" s="26" t="s">
        <v>103</v>
      </c>
      <c r="E42" s="27" t="s">
        <v>104</v>
      </c>
      <c r="F42" s="28">
        <v>220.7</v>
      </c>
      <c r="G42" s="29">
        <f t="shared" si="6"/>
        <v>44.14</v>
      </c>
      <c r="H42" s="29">
        <v>88.88</v>
      </c>
      <c r="I42" s="29">
        <f t="shared" si="7"/>
        <v>35.552</v>
      </c>
      <c r="J42" s="29">
        <f t="shared" si="8"/>
        <v>79.692</v>
      </c>
      <c r="K42" s="43">
        <v>3</v>
      </c>
      <c r="L42" s="50" t="s">
        <v>20</v>
      </c>
      <c r="M42" s="45"/>
      <c r="N42" s="2"/>
      <c r="O42" s="49"/>
    </row>
    <row r="43" s="2" customFormat="1" ht="18.75" customHeight="1" spans="1:15">
      <c r="A43" s="23"/>
      <c r="B43" s="24"/>
      <c r="C43" s="25"/>
      <c r="D43" s="26" t="s">
        <v>105</v>
      </c>
      <c r="E43" s="27" t="s">
        <v>106</v>
      </c>
      <c r="F43" s="28">
        <v>224.05</v>
      </c>
      <c r="G43" s="29">
        <f t="shared" si="6"/>
        <v>44.81</v>
      </c>
      <c r="H43" s="29">
        <v>86.38</v>
      </c>
      <c r="I43" s="29">
        <f t="shared" si="7"/>
        <v>34.552</v>
      </c>
      <c r="J43" s="29">
        <f t="shared" si="8"/>
        <v>79.362</v>
      </c>
      <c r="K43" s="43">
        <v>4</v>
      </c>
      <c r="L43" s="50" t="s">
        <v>20</v>
      </c>
      <c r="M43" s="45"/>
      <c r="N43" s="2"/>
      <c r="O43" s="49"/>
    </row>
    <row r="44" s="2" customFormat="1" ht="18.75" customHeight="1" spans="1:15">
      <c r="A44" s="23"/>
      <c r="B44" s="24"/>
      <c r="C44" s="25"/>
      <c r="D44" s="26" t="s">
        <v>107</v>
      </c>
      <c r="E44" s="27" t="s">
        <v>108</v>
      </c>
      <c r="F44" s="28">
        <v>224.05</v>
      </c>
      <c r="G44" s="29">
        <f t="shared" si="6"/>
        <v>44.81</v>
      </c>
      <c r="H44" s="29">
        <v>85.4</v>
      </c>
      <c r="I44" s="29">
        <f t="shared" si="7"/>
        <v>34.16</v>
      </c>
      <c r="J44" s="29">
        <f t="shared" si="8"/>
        <v>78.97</v>
      </c>
      <c r="K44" s="43">
        <v>5</v>
      </c>
      <c r="L44" s="29" t="s">
        <v>25</v>
      </c>
      <c r="M44" s="45"/>
      <c r="N44" s="2"/>
      <c r="O44" s="49"/>
    </row>
    <row r="45" s="2" customFormat="1" ht="18.75" customHeight="1" spans="1:15">
      <c r="A45" s="23"/>
      <c r="B45" s="24"/>
      <c r="C45" s="25"/>
      <c r="D45" s="26" t="s">
        <v>109</v>
      </c>
      <c r="E45" s="27" t="s">
        <v>110</v>
      </c>
      <c r="F45" s="28">
        <v>217.44</v>
      </c>
      <c r="G45" s="29">
        <f t="shared" si="6"/>
        <v>43.49</v>
      </c>
      <c r="H45" s="29">
        <v>87.94</v>
      </c>
      <c r="I45" s="29">
        <f t="shared" si="7"/>
        <v>35.176</v>
      </c>
      <c r="J45" s="29">
        <f t="shared" si="8"/>
        <v>78.666</v>
      </c>
      <c r="K45" s="43">
        <v>6</v>
      </c>
      <c r="L45" s="29" t="s">
        <v>25</v>
      </c>
      <c r="M45" s="45"/>
      <c r="N45" s="2"/>
      <c r="O45" s="49"/>
    </row>
    <row r="46" s="2" customFormat="1" ht="18.75" customHeight="1" spans="1:15">
      <c r="A46" s="23"/>
      <c r="B46" s="24"/>
      <c r="C46" s="25"/>
      <c r="D46" s="26" t="s">
        <v>68</v>
      </c>
      <c r="E46" s="27" t="s">
        <v>111</v>
      </c>
      <c r="F46" s="28">
        <v>220.32</v>
      </c>
      <c r="G46" s="29">
        <f t="shared" si="6"/>
        <v>44.06</v>
      </c>
      <c r="H46" s="29">
        <v>85.96</v>
      </c>
      <c r="I46" s="29">
        <f t="shared" si="7"/>
        <v>34.384</v>
      </c>
      <c r="J46" s="29">
        <f t="shared" si="8"/>
        <v>78.444</v>
      </c>
      <c r="K46" s="43">
        <v>7</v>
      </c>
      <c r="L46" s="29" t="s">
        <v>25</v>
      </c>
      <c r="M46" s="45"/>
      <c r="N46" s="2"/>
      <c r="O46" s="49"/>
    </row>
    <row r="47" s="2" customFormat="1" ht="18.75" customHeight="1" spans="1:15">
      <c r="A47" s="23"/>
      <c r="B47" s="24"/>
      <c r="C47" s="25"/>
      <c r="D47" s="26" t="s">
        <v>112</v>
      </c>
      <c r="E47" s="27" t="s">
        <v>113</v>
      </c>
      <c r="F47" s="28">
        <v>211.16</v>
      </c>
      <c r="G47" s="29">
        <f t="shared" si="6"/>
        <v>42.23</v>
      </c>
      <c r="H47" s="29">
        <v>89.36</v>
      </c>
      <c r="I47" s="29">
        <f t="shared" si="7"/>
        <v>35.744</v>
      </c>
      <c r="J47" s="29">
        <f t="shared" si="8"/>
        <v>77.974</v>
      </c>
      <c r="K47" s="43">
        <v>8</v>
      </c>
      <c r="L47" s="29" t="s">
        <v>25</v>
      </c>
      <c r="M47" s="45"/>
      <c r="N47" s="2"/>
      <c r="O47" s="49"/>
    </row>
    <row r="48" s="2" customFormat="1" ht="18.75" customHeight="1" spans="1:15">
      <c r="A48" s="23"/>
      <c r="B48" s="24"/>
      <c r="C48" s="25"/>
      <c r="D48" s="26" t="s">
        <v>114</v>
      </c>
      <c r="E48" s="27" t="s">
        <v>115</v>
      </c>
      <c r="F48" s="28">
        <v>213.8</v>
      </c>
      <c r="G48" s="29">
        <f t="shared" si="6"/>
        <v>42.76</v>
      </c>
      <c r="H48" s="29">
        <v>86.56</v>
      </c>
      <c r="I48" s="29">
        <f t="shared" si="7"/>
        <v>34.624</v>
      </c>
      <c r="J48" s="29">
        <f t="shared" si="8"/>
        <v>77.384</v>
      </c>
      <c r="K48" s="43">
        <v>9</v>
      </c>
      <c r="L48" s="29" t="s">
        <v>25</v>
      </c>
      <c r="M48" s="45"/>
      <c r="N48" s="2"/>
      <c r="O48" s="49"/>
    </row>
    <row r="49" s="2" customFormat="1" ht="18.75" customHeight="1" spans="1:15">
      <c r="A49" s="23"/>
      <c r="B49" s="24"/>
      <c r="C49" s="25"/>
      <c r="D49" s="26" t="s">
        <v>116</v>
      </c>
      <c r="E49" s="27" t="s">
        <v>117</v>
      </c>
      <c r="F49" s="28">
        <v>213.83</v>
      </c>
      <c r="G49" s="29">
        <f t="shared" si="6"/>
        <v>42.77</v>
      </c>
      <c r="H49" s="29">
        <v>86.3</v>
      </c>
      <c r="I49" s="29">
        <f t="shared" si="7"/>
        <v>34.52</v>
      </c>
      <c r="J49" s="29">
        <f t="shared" si="8"/>
        <v>77.29</v>
      </c>
      <c r="K49" s="43">
        <v>10</v>
      </c>
      <c r="L49" s="29" t="s">
        <v>25</v>
      </c>
      <c r="M49" s="45"/>
      <c r="N49" s="2"/>
      <c r="O49" s="49"/>
    </row>
    <row r="50" s="2" customFormat="1" ht="18.75" customHeight="1" spans="1:15">
      <c r="A50" s="23"/>
      <c r="B50" s="24"/>
      <c r="C50" s="25"/>
      <c r="D50" s="26" t="s">
        <v>118</v>
      </c>
      <c r="E50" s="27" t="s">
        <v>119</v>
      </c>
      <c r="F50" s="28">
        <v>218.66</v>
      </c>
      <c r="G50" s="29">
        <f t="shared" si="6"/>
        <v>43.73</v>
      </c>
      <c r="H50" s="29">
        <v>81.6</v>
      </c>
      <c r="I50" s="29">
        <f t="shared" si="7"/>
        <v>32.64</v>
      </c>
      <c r="J50" s="29">
        <f t="shared" si="8"/>
        <v>76.37</v>
      </c>
      <c r="K50" s="43">
        <v>11</v>
      </c>
      <c r="L50" s="29" t="s">
        <v>25</v>
      </c>
      <c r="M50" s="45"/>
      <c r="N50" s="2"/>
      <c r="O50" s="49"/>
    </row>
    <row r="51" s="2" customFormat="1" ht="18.75" customHeight="1" spans="1:15">
      <c r="A51" s="30"/>
      <c r="B51" s="31"/>
      <c r="C51" s="32"/>
      <c r="D51" s="33" t="s">
        <v>120</v>
      </c>
      <c r="E51" s="34" t="s">
        <v>121</v>
      </c>
      <c r="F51" s="35">
        <v>209.26</v>
      </c>
      <c r="G51" s="36">
        <f t="shared" si="6"/>
        <v>41.85</v>
      </c>
      <c r="H51" s="36">
        <v>86.06</v>
      </c>
      <c r="I51" s="36">
        <f t="shared" si="7"/>
        <v>34.424</v>
      </c>
      <c r="J51" s="36">
        <f t="shared" si="8"/>
        <v>76.274</v>
      </c>
      <c r="K51" s="46">
        <v>12</v>
      </c>
      <c r="L51" s="36" t="s">
        <v>25</v>
      </c>
      <c r="M51" s="47"/>
      <c r="N51" s="2"/>
      <c r="O51" s="49"/>
    </row>
    <row r="52" s="2" customFormat="1" ht="18.75" customHeight="1" spans="1:13">
      <c r="A52" s="16" t="s">
        <v>122</v>
      </c>
      <c r="B52" s="17" t="s">
        <v>123</v>
      </c>
      <c r="C52" s="18">
        <v>2</v>
      </c>
      <c r="D52" s="19" t="s">
        <v>124</v>
      </c>
      <c r="E52" s="20" t="s">
        <v>125</v>
      </c>
      <c r="F52" s="21">
        <v>226.57</v>
      </c>
      <c r="G52" s="22">
        <f t="shared" ref="G52:G57" si="9">ROUND(F52/3*0.6,2)</f>
        <v>45.31</v>
      </c>
      <c r="H52" s="22">
        <v>84.22</v>
      </c>
      <c r="I52" s="22">
        <f t="shared" ref="I52:I57" si="10">H52*0.4</f>
        <v>33.688</v>
      </c>
      <c r="J52" s="22">
        <f t="shared" ref="J52:J57" si="11">G52+I52</f>
        <v>78.998</v>
      </c>
      <c r="K52" s="40">
        <v>1</v>
      </c>
      <c r="L52" s="41" t="s">
        <v>20</v>
      </c>
      <c r="M52" s="42"/>
    </row>
    <row r="53" s="2" customFormat="1" ht="18.75" customHeight="1" spans="1:13">
      <c r="A53" s="23"/>
      <c r="B53" s="24"/>
      <c r="C53" s="25"/>
      <c r="D53" s="26" t="s">
        <v>126</v>
      </c>
      <c r="E53" s="27" t="s">
        <v>127</v>
      </c>
      <c r="F53" s="28">
        <v>224.38</v>
      </c>
      <c r="G53" s="29">
        <f t="shared" si="9"/>
        <v>44.88</v>
      </c>
      <c r="H53" s="29">
        <v>85.24</v>
      </c>
      <c r="I53" s="29">
        <f t="shared" si="10"/>
        <v>34.096</v>
      </c>
      <c r="J53" s="29">
        <f t="shared" si="11"/>
        <v>78.976</v>
      </c>
      <c r="K53" s="43">
        <v>2</v>
      </c>
      <c r="L53" s="44" t="s">
        <v>20</v>
      </c>
      <c r="M53" s="45"/>
    </row>
    <row r="54" s="2" customFormat="1" ht="18.75" customHeight="1" spans="1:13">
      <c r="A54" s="23"/>
      <c r="B54" s="24"/>
      <c r="C54" s="25"/>
      <c r="D54" s="26" t="s">
        <v>128</v>
      </c>
      <c r="E54" s="27" t="s">
        <v>129</v>
      </c>
      <c r="F54" s="28">
        <v>211.44</v>
      </c>
      <c r="G54" s="29">
        <f t="shared" si="9"/>
        <v>42.29</v>
      </c>
      <c r="H54" s="29">
        <v>90.88</v>
      </c>
      <c r="I54" s="29">
        <f t="shared" si="10"/>
        <v>36.352</v>
      </c>
      <c r="J54" s="29">
        <f t="shared" si="11"/>
        <v>78.642</v>
      </c>
      <c r="K54" s="43">
        <v>3</v>
      </c>
      <c r="L54" s="43" t="s">
        <v>25</v>
      </c>
      <c r="M54" s="45"/>
    </row>
    <row r="55" s="2" customFormat="1" ht="18.75" customHeight="1" spans="1:13">
      <c r="A55" s="23"/>
      <c r="B55" s="24"/>
      <c r="C55" s="25"/>
      <c r="D55" s="26" t="s">
        <v>130</v>
      </c>
      <c r="E55" s="27" t="s">
        <v>131</v>
      </c>
      <c r="F55" s="28">
        <v>210.78</v>
      </c>
      <c r="G55" s="29">
        <f t="shared" si="9"/>
        <v>42.16</v>
      </c>
      <c r="H55" s="29">
        <v>84.06</v>
      </c>
      <c r="I55" s="29">
        <f t="shared" si="10"/>
        <v>33.624</v>
      </c>
      <c r="J55" s="29">
        <f t="shared" si="11"/>
        <v>75.784</v>
      </c>
      <c r="K55" s="43">
        <v>4</v>
      </c>
      <c r="L55" s="43" t="s">
        <v>25</v>
      </c>
      <c r="M55" s="45"/>
    </row>
    <row r="56" s="2" customFormat="1" ht="18.75" customHeight="1" spans="1:13">
      <c r="A56" s="23"/>
      <c r="B56" s="24"/>
      <c r="C56" s="25"/>
      <c r="D56" s="26" t="s">
        <v>132</v>
      </c>
      <c r="E56" s="27" t="s">
        <v>133</v>
      </c>
      <c r="F56" s="28">
        <v>208.83</v>
      </c>
      <c r="G56" s="29">
        <f t="shared" si="9"/>
        <v>41.77</v>
      </c>
      <c r="H56" s="29">
        <v>84.16</v>
      </c>
      <c r="I56" s="29">
        <f t="shared" si="10"/>
        <v>33.664</v>
      </c>
      <c r="J56" s="29">
        <f t="shared" si="11"/>
        <v>75.434</v>
      </c>
      <c r="K56" s="43">
        <v>5</v>
      </c>
      <c r="L56" s="43" t="s">
        <v>25</v>
      </c>
      <c r="M56" s="45"/>
    </row>
    <row r="57" s="2" customFormat="1" ht="18.75" customHeight="1" spans="1:13">
      <c r="A57" s="30"/>
      <c r="B57" s="31"/>
      <c r="C57" s="32"/>
      <c r="D57" s="33" t="s">
        <v>134</v>
      </c>
      <c r="E57" s="34" t="s">
        <v>135</v>
      </c>
      <c r="F57" s="35">
        <v>201.39</v>
      </c>
      <c r="G57" s="36">
        <f t="shared" si="9"/>
        <v>40.28</v>
      </c>
      <c r="H57" s="36">
        <v>81.36</v>
      </c>
      <c r="I57" s="36">
        <f t="shared" si="10"/>
        <v>32.544</v>
      </c>
      <c r="J57" s="36">
        <f t="shared" si="11"/>
        <v>72.824</v>
      </c>
      <c r="K57" s="46">
        <v>6</v>
      </c>
      <c r="L57" s="46" t="s">
        <v>25</v>
      </c>
      <c r="M57" s="47"/>
    </row>
    <row r="58" s="2" customFormat="1" ht="18.75" customHeight="1" spans="1:13">
      <c r="A58" s="16" t="s">
        <v>136</v>
      </c>
      <c r="B58" s="17" t="s">
        <v>137</v>
      </c>
      <c r="C58" s="18">
        <v>12</v>
      </c>
      <c r="D58" s="19" t="s">
        <v>138</v>
      </c>
      <c r="E58" s="20" t="s">
        <v>139</v>
      </c>
      <c r="F58" s="21">
        <v>198.35</v>
      </c>
      <c r="G58" s="22">
        <f t="shared" ref="G58:G89" si="12">ROUND(F58/3*0.6,2)</f>
        <v>39.67</v>
      </c>
      <c r="H58" s="22">
        <v>90.46</v>
      </c>
      <c r="I58" s="22">
        <f t="shared" ref="I58:I91" si="13">H58*0.4</f>
        <v>36.184</v>
      </c>
      <c r="J58" s="22">
        <f t="shared" ref="J58:J89" si="14">G58+I58</f>
        <v>75.854</v>
      </c>
      <c r="K58" s="40">
        <v>1</v>
      </c>
      <c r="L58" s="41" t="s">
        <v>20</v>
      </c>
      <c r="M58" s="42"/>
    </row>
    <row r="59" s="2" customFormat="1" ht="18.75" customHeight="1" spans="1:13">
      <c r="A59" s="23"/>
      <c r="B59" s="24"/>
      <c r="C59" s="25"/>
      <c r="D59" s="26" t="s">
        <v>140</v>
      </c>
      <c r="E59" s="27" t="s">
        <v>141</v>
      </c>
      <c r="F59" s="28">
        <v>194.55</v>
      </c>
      <c r="G59" s="29">
        <f t="shared" si="12"/>
        <v>38.91</v>
      </c>
      <c r="H59" s="29">
        <v>87.5</v>
      </c>
      <c r="I59" s="29">
        <f t="shared" si="13"/>
        <v>35</v>
      </c>
      <c r="J59" s="29">
        <f t="shared" si="14"/>
        <v>73.91</v>
      </c>
      <c r="K59" s="43">
        <v>2</v>
      </c>
      <c r="L59" s="44" t="s">
        <v>20</v>
      </c>
      <c r="M59" s="45"/>
    </row>
    <row r="60" s="2" customFormat="1" ht="18.75" customHeight="1" spans="1:13">
      <c r="A60" s="23"/>
      <c r="B60" s="24"/>
      <c r="C60" s="25"/>
      <c r="D60" s="26" t="s">
        <v>142</v>
      </c>
      <c r="E60" s="27" t="s">
        <v>143</v>
      </c>
      <c r="F60" s="28">
        <v>197.73</v>
      </c>
      <c r="G60" s="29">
        <f t="shared" si="12"/>
        <v>39.55</v>
      </c>
      <c r="H60" s="29">
        <v>84.96</v>
      </c>
      <c r="I60" s="29">
        <f t="shared" si="13"/>
        <v>33.984</v>
      </c>
      <c r="J60" s="29">
        <f t="shared" si="14"/>
        <v>73.534</v>
      </c>
      <c r="K60" s="43">
        <v>3</v>
      </c>
      <c r="L60" s="44" t="s">
        <v>20</v>
      </c>
      <c r="M60" s="45"/>
    </row>
    <row r="61" s="2" customFormat="1" ht="18.75" customHeight="1" spans="1:13">
      <c r="A61" s="23"/>
      <c r="B61" s="24"/>
      <c r="C61" s="25"/>
      <c r="D61" s="26" t="s">
        <v>144</v>
      </c>
      <c r="E61" s="27" t="s">
        <v>145</v>
      </c>
      <c r="F61" s="28">
        <v>193.11</v>
      </c>
      <c r="G61" s="29">
        <f t="shared" si="12"/>
        <v>38.62</v>
      </c>
      <c r="H61" s="29">
        <v>86.72</v>
      </c>
      <c r="I61" s="29">
        <f t="shared" si="13"/>
        <v>34.688</v>
      </c>
      <c r="J61" s="29">
        <f t="shared" si="14"/>
        <v>73.308</v>
      </c>
      <c r="K61" s="43">
        <v>4</v>
      </c>
      <c r="L61" s="44" t="s">
        <v>20</v>
      </c>
      <c r="M61" s="45"/>
    </row>
    <row r="62" s="2" customFormat="1" ht="18.75" customHeight="1" spans="1:13">
      <c r="A62" s="23"/>
      <c r="B62" s="24"/>
      <c r="C62" s="25"/>
      <c r="D62" s="26" t="s">
        <v>146</v>
      </c>
      <c r="E62" s="27" t="s">
        <v>147</v>
      </c>
      <c r="F62" s="28">
        <v>189.19</v>
      </c>
      <c r="G62" s="29">
        <f t="shared" si="12"/>
        <v>37.84</v>
      </c>
      <c r="H62" s="29">
        <v>87.42</v>
      </c>
      <c r="I62" s="29">
        <f t="shared" si="13"/>
        <v>34.968</v>
      </c>
      <c r="J62" s="29">
        <f t="shared" si="14"/>
        <v>72.808</v>
      </c>
      <c r="K62" s="43">
        <v>5</v>
      </c>
      <c r="L62" s="44" t="s">
        <v>20</v>
      </c>
      <c r="M62" s="51" t="s">
        <v>148</v>
      </c>
    </row>
    <row r="63" s="2" customFormat="1" ht="18.75" customHeight="1" spans="1:13">
      <c r="A63" s="23"/>
      <c r="B63" s="24"/>
      <c r="C63" s="25"/>
      <c r="D63" s="26" t="s">
        <v>149</v>
      </c>
      <c r="E63" s="27" t="s">
        <v>150</v>
      </c>
      <c r="F63" s="28">
        <v>185.96</v>
      </c>
      <c r="G63" s="29">
        <f t="shared" si="12"/>
        <v>37.19</v>
      </c>
      <c r="H63" s="29">
        <v>89.04</v>
      </c>
      <c r="I63" s="29">
        <f t="shared" si="13"/>
        <v>35.616</v>
      </c>
      <c r="J63" s="29">
        <f t="shared" si="14"/>
        <v>72.806</v>
      </c>
      <c r="K63" s="43">
        <v>6</v>
      </c>
      <c r="L63" s="44" t="s">
        <v>20</v>
      </c>
      <c r="M63" s="52"/>
    </row>
    <row r="64" s="2" customFormat="1" ht="18.75" customHeight="1" spans="1:13">
      <c r="A64" s="23"/>
      <c r="B64" s="24"/>
      <c r="C64" s="25"/>
      <c r="D64" s="26" t="s">
        <v>151</v>
      </c>
      <c r="E64" s="27" t="s">
        <v>152</v>
      </c>
      <c r="F64" s="28">
        <v>190.8</v>
      </c>
      <c r="G64" s="29">
        <f t="shared" si="12"/>
        <v>38.16</v>
      </c>
      <c r="H64" s="29">
        <v>86.54</v>
      </c>
      <c r="I64" s="29">
        <f t="shared" si="13"/>
        <v>34.616</v>
      </c>
      <c r="J64" s="29">
        <f t="shared" si="14"/>
        <v>72.776</v>
      </c>
      <c r="K64" s="43">
        <v>7</v>
      </c>
      <c r="L64" s="44" t="s">
        <v>20</v>
      </c>
      <c r="M64" s="45"/>
    </row>
    <row r="65" s="2" customFormat="1" ht="18.75" customHeight="1" spans="1:13">
      <c r="A65" s="23"/>
      <c r="B65" s="24"/>
      <c r="C65" s="25"/>
      <c r="D65" s="26" t="s">
        <v>153</v>
      </c>
      <c r="E65" s="27" t="s">
        <v>154</v>
      </c>
      <c r="F65" s="28">
        <v>187.35</v>
      </c>
      <c r="G65" s="29">
        <f t="shared" si="12"/>
        <v>37.47</v>
      </c>
      <c r="H65" s="29">
        <v>87.9</v>
      </c>
      <c r="I65" s="29">
        <f t="shared" si="13"/>
        <v>35.16</v>
      </c>
      <c r="J65" s="29">
        <f t="shared" si="14"/>
        <v>72.63</v>
      </c>
      <c r="K65" s="43">
        <v>8</v>
      </c>
      <c r="L65" s="44" t="s">
        <v>20</v>
      </c>
      <c r="M65" s="45"/>
    </row>
    <row r="66" s="2" customFormat="1" ht="18.75" customHeight="1" spans="1:13">
      <c r="A66" s="23"/>
      <c r="B66" s="24"/>
      <c r="C66" s="25"/>
      <c r="D66" s="26" t="s">
        <v>155</v>
      </c>
      <c r="E66" s="27" t="s">
        <v>156</v>
      </c>
      <c r="F66" s="28">
        <v>189.16</v>
      </c>
      <c r="G66" s="29">
        <f t="shared" si="12"/>
        <v>37.83</v>
      </c>
      <c r="H66" s="29">
        <v>86.42</v>
      </c>
      <c r="I66" s="29">
        <f t="shared" si="13"/>
        <v>34.568</v>
      </c>
      <c r="J66" s="29">
        <f t="shared" si="14"/>
        <v>72.398</v>
      </c>
      <c r="K66" s="43">
        <v>9</v>
      </c>
      <c r="L66" s="44" t="s">
        <v>20</v>
      </c>
      <c r="M66" s="45"/>
    </row>
    <row r="67" s="2" customFormat="1" ht="18.75" customHeight="1" spans="1:13">
      <c r="A67" s="23"/>
      <c r="B67" s="24"/>
      <c r="C67" s="25"/>
      <c r="D67" s="26" t="s">
        <v>48</v>
      </c>
      <c r="E67" s="27" t="s">
        <v>157</v>
      </c>
      <c r="F67" s="28">
        <v>190.4</v>
      </c>
      <c r="G67" s="29">
        <f t="shared" si="12"/>
        <v>38.08</v>
      </c>
      <c r="H67" s="29">
        <v>84.78</v>
      </c>
      <c r="I67" s="29">
        <f t="shared" si="13"/>
        <v>33.912</v>
      </c>
      <c r="J67" s="29">
        <f t="shared" si="14"/>
        <v>71.992</v>
      </c>
      <c r="K67" s="43">
        <v>10</v>
      </c>
      <c r="L67" s="44" t="s">
        <v>20</v>
      </c>
      <c r="M67" s="45"/>
    </row>
    <row r="68" s="2" customFormat="1" ht="18.75" customHeight="1" spans="1:13">
      <c r="A68" s="23"/>
      <c r="B68" s="24"/>
      <c r="C68" s="25"/>
      <c r="D68" s="26" t="s">
        <v>158</v>
      </c>
      <c r="E68" s="27" t="s">
        <v>159</v>
      </c>
      <c r="F68" s="28">
        <v>187.07</v>
      </c>
      <c r="G68" s="29">
        <f t="shared" si="12"/>
        <v>37.41</v>
      </c>
      <c r="H68" s="29">
        <v>84.82</v>
      </c>
      <c r="I68" s="29">
        <f t="shared" si="13"/>
        <v>33.928</v>
      </c>
      <c r="J68" s="29">
        <f t="shared" si="14"/>
        <v>71.338</v>
      </c>
      <c r="K68" s="43">
        <v>11</v>
      </c>
      <c r="L68" s="44" t="s">
        <v>20</v>
      </c>
      <c r="M68" s="45"/>
    </row>
    <row r="69" s="2" customFormat="1" ht="18.75" customHeight="1" spans="1:13">
      <c r="A69" s="23"/>
      <c r="B69" s="24"/>
      <c r="C69" s="25"/>
      <c r="D69" s="26" t="s">
        <v>160</v>
      </c>
      <c r="E69" s="27" t="s">
        <v>161</v>
      </c>
      <c r="F69" s="28">
        <v>180.56</v>
      </c>
      <c r="G69" s="29">
        <f t="shared" si="12"/>
        <v>36.11</v>
      </c>
      <c r="H69" s="29">
        <v>88.06</v>
      </c>
      <c r="I69" s="29">
        <f t="shared" si="13"/>
        <v>35.224</v>
      </c>
      <c r="J69" s="29">
        <f t="shared" si="14"/>
        <v>71.334</v>
      </c>
      <c r="K69" s="43">
        <v>12</v>
      </c>
      <c r="L69" s="44" t="s">
        <v>20</v>
      </c>
      <c r="M69" s="45"/>
    </row>
    <row r="70" s="2" customFormat="1" ht="18.75" customHeight="1" spans="1:13">
      <c r="A70" s="23"/>
      <c r="B70" s="24"/>
      <c r="C70" s="25"/>
      <c r="D70" s="26" t="s">
        <v>162</v>
      </c>
      <c r="E70" s="27" t="s">
        <v>163</v>
      </c>
      <c r="F70" s="28">
        <v>185.91</v>
      </c>
      <c r="G70" s="29">
        <f t="shared" si="12"/>
        <v>37.18</v>
      </c>
      <c r="H70" s="29">
        <v>85.28</v>
      </c>
      <c r="I70" s="29">
        <f t="shared" si="13"/>
        <v>34.112</v>
      </c>
      <c r="J70" s="29">
        <f t="shared" si="14"/>
        <v>71.292</v>
      </c>
      <c r="K70" s="43">
        <v>13</v>
      </c>
      <c r="L70" s="43" t="s">
        <v>25</v>
      </c>
      <c r="M70" s="45"/>
    </row>
    <row r="71" s="2" customFormat="1" ht="18.75" customHeight="1" spans="1:13">
      <c r="A71" s="23"/>
      <c r="B71" s="24"/>
      <c r="C71" s="25"/>
      <c r="D71" s="26" t="s">
        <v>164</v>
      </c>
      <c r="E71" s="27" t="s">
        <v>165</v>
      </c>
      <c r="F71" s="28">
        <v>180.8</v>
      </c>
      <c r="G71" s="29">
        <f t="shared" si="12"/>
        <v>36.16</v>
      </c>
      <c r="H71" s="29">
        <v>87.06</v>
      </c>
      <c r="I71" s="29">
        <f t="shared" si="13"/>
        <v>34.824</v>
      </c>
      <c r="J71" s="29">
        <f t="shared" si="14"/>
        <v>70.984</v>
      </c>
      <c r="K71" s="43">
        <v>14</v>
      </c>
      <c r="L71" s="43" t="s">
        <v>25</v>
      </c>
      <c r="M71" s="45"/>
    </row>
    <row r="72" s="2" customFormat="1" ht="18.75" customHeight="1" spans="1:13">
      <c r="A72" s="23"/>
      <c r="B72" s="24"/>
      <c r="C72" s="25"/>
      <c r="D72" s="26" t="s">
        <v>166</v>
      </c>
      <c r="E72" s="27" t="s">
        <v>167</v>
      </c>
      <c r="F72" s="28">
        <v>181.13</v>
      </c>
      <c r="G72" s="29">
        <f t="shared" si="12"/>
        <v>36.23</v>
      </c>
      <c r="H72" s="29">
        <v>85.08</v>
      </c>
      <c r="I72" s="29">
        <f t="shared" si="13"/>
        <v>34.032</v>
      </c>
      <c r="J72" s="29">
        <f t="shared" si="14"/>
        <v>70.262</v>
      </c>
      <c r="K72" s="43">
        <v>15</v>
      </c>
      <c r="L72" s="43" t="s">
        <v>25</v>
      </c>
      <c r="M72" s="45"/>
    </row>
    <row r="73" s="2" customFormat="1" ht="18.75" customHeight="1" spans="1:13">
      <c r="A73" s="23"/>
      <c r="B73" s="24"/>
      <c r="C73" s="25"/>
      <c r="D73" s="26" t="s">
        <v>168</v>
      </c>
      <c r="E73" s="27" t="s">
        <v>169</v>
      </c>
      <c r="F73" s="28">
        <v>176.91</v>
      </c>
      <c r="G73" s="29">
        <f t="shared" si="12"/>
        <v>35.38</v>
      </c>
      <c r="H73" s="29">
        <v>86.68</v>
      </c>
      <c r="I73" s="29">
        <f t="shared" si="13"/>
        <v>34.672</v>
      </c>
      <c r="J73" s="29">
        <f t="shared" si="14"/>
        <v>70.052</v>
      </c>
      <c r="K73" s="43">
        <v>16</v>
      </c>
      <c r="L73" s="43" t="s">
        <v>25</v>
      </c>
      <c r="M73" s="45"/>
    </row>
    <row r="74" s="2" customFormat="1" ht="18.75" customHeight="1" spans="1:13">
      <c r="A74" s="23"/>
      <c r="B74" s="24"/>
      <c r="C74" s="25"/>
      <c r="D74" s="26" t="s">
        <v>170</v>
      </c>
      <c r="E74" s="27" t="s">
        <v>171</v>
      </c>
      <c r="F74" s="28">
        <v>179.8</v>
      </c>
      <c r="G74" s="29">
        <f t="shared" si="12"/>
        <v>35.96</v>
      </c>
      <c r="H74" s="29">
        <v>84.28</v>
      </c>
      <c r="I74" s="29">
        <f t="shared" si="13"/>
        <v>33.712</v>
      </c>
      <c r="J74" s="29">
        <f t="shared" si="14"/>
        <v>69.672</v>
      </c>
      <c r="K74" s="43">
        <v>17</v>
      </c>
      <c r="L74" s="43" t="s">
        <v>25</v>
      </c>
      <c r="M74" s="45"/>
    </row>
    <row r="75" s="2" customFormat="1" ht="18.75" customHeight="1" spans="1:13">
      <c r="A75" s="23"/>
      <c r="B75" s="24"/>
      <c r="C75" s="25"/>
      <c r="D75" s="26" t="s">
        <v>172</v>
      </c>
      <c r="E75" s="27" t="s">
        <v>173</v>
      </c>
      <c r="F75" s="28">
        <v>178.91</v>
      </c>
      <c r="G75" s="29">
        <f t="shared" si="12"/>
        <v>35.78</v>
      </c>
      <c r="H75" s="29">
        <v>83.54</v>
      </c>
      <c r="I75" s="29">
        <f t="shared" si="13"/>
        <v>33.416</v>
      </c>
      <c r="J75" s="29">
        <f t="shared" si="14"/>
        <v>69.196</v>
      </c>
      <c r="K75" s="43">
        <v>18</v>
      </c>
      <c r="L75" s="43" t="s">
        <v>25</v>
      </c>
      <c r="M75" s="45"/>
    </row>
    <row r="76" s="2" customFormat="1" ht="18.75" customHeight="1" spans="1:13">
      <c r="A76" s="23"/>
      <c r="B76" s="24"/>
      <c r="C76" s="25"/>
      <c r="D76" s="26" t="s">
        <v>174</v>
      </c>
      <c r="E76" s="27" t="s">
        <v>175</v>
      </c>
      <c r="F76" s="28">
        <v>173.21</v>
      </c>
      <c r="G76" s="29">
        <f t="shared" si="12"/>
        <v>34.64</v>
      </c>
      <c r="H76" s="29">
        <v>85.22</v>
      </c>
      <c r="I76" s="29">
        <f t="shared" si="13"/>
        <v>34.088</v>
      </c>
      <c r="J76" s="29">
        <f t="shared" si="14"/>
        <v>68.728</v>
      </c>
      <c r="K76" s="43">
        <v>19</v>
      </c>
      <c r="L76" s="43" t="s">
        <v>25</v>
      </c>
      <c r="M76" s="51" t="s">
        <v>148</v>
      </c>
    </row>
    <row r="77" s="2" customFormat="1" ht="18.75" customHeight="1" spans="1:13">
      <c r="A77" s="23"/>
      <c r="B77" s="24"/>
      <c r="C77" s="25"/>
      <c r="D77" s="26" t="s">
        <v>176</v>
      </c>
      <c r="E77" s="27" t="s">
        <v>177</v>
      </c>
      <c r="F77" s="28">
        <v>171.04</v>
      </c>
      <c r="G77" s="29">
        <f t="shared" si="12"/>
        <v>34.21</v>
      </c>
      <c r="H77" s="29">
        <v>86.3</v>
      </c>
      <c r="I77" s="29">
        <f t="shared" si="13"/>
        <v>34.52</v>
      </c>
      <c r="J77" s="29">
        <f t="shared" si="14"/>
        <v>68.73</v>
      </c>
      <c r="K77" s="43">
        <v>20</v>
      </c>
      <c r="L77" s="43" t="s">
        <v>25</v>
      </c>
      <c r="M77" s="52"/>
    </row>
    <row r="78" s="2" customFormat="1" ht="18.75" customHeight="1" spans="1:13">
      <c r="A78" s="23"/>
      <c r="B78" s="24"/>
      <c r="C78" s="25"/>
      <c r="D78" s="26" t="s">
        <v>178</v>
      </c>
      <c r="E78" s="27" t="s">
        <v>179</v>
      </c>
      <c r="F78" s="28">
        <v>174.86</v>
      </c>
      <c r="G78" s="29">
        <f t="shared" si="12"/>
        <v>34.97</v>
      </c>
      <c r="H78" s="29">
        <v>82.94</v>
      </c>
      <c r="I78" s="29">
        <f t="shared" si="13"/>
        <v>33.176</v>
      </c>
      <c r="J78" s="29">
        <f t="shared" si="14"/>
        <v>68.146</v>
      </c>
      <c r="K78" s="43">
        <v>21</v>
      </c>
      <c r="L78" s="43" t="s">
        <v>25</v>
      </c>
      <c r="M78" s="45"/>
    </row>
    <row r="79" s="2" customFormat="1" ht="18.75" customHeight="1" spans="1:13">
      <c r="A79" s="23"/>
      <c r="B79" s="24"/>
      <c r="C79" s="25"/>
      <c r="D79" s="26" t="s">
        <v>180</v>
      </c>
      <c r="E79" s="27" t="s">
        <v>181</v>
      </c>
      <c r="F79" s="28">
        <v>172.01</v>
      </c>
      <c r="G79" s="29">
        <f t="shared" si="12"/>
        <v>34.4</v>
      </c>
      <c r="H79" s="29">
        <v>83.86</v>
      </c>
      <c r="I79" s="29">
        <f t="shared" si="13"/>
        <v>33.544</v>
      </c>
      <c r="J79" s="29">
        <f t="shared" si="14"/>
        <v>67.944</v>
      </c>
      <c r="K79" s="43">
        <v>22</v>
      </c>
      <c r="L79" s="43" t="s">
        <v>25</v>
      </c>
      <c r="M79" s="45"/>
    </row>
    <row r="80" s="2" customFormat="1" ht="18.75" customHeight="1" spans="1:13">
      <c r="A80" s="23"/>
      <c r="B80" s="24"/>
      <c r="C80" s="25"/>
      <c r="D80" s="26" t="s">
        <v>182</v>
      </c>
      <c r="E80" s="27" t="s">
        <v>183</v>
      </c>
      <c r="F80" s="28">
        <v>171.85</v>
      </c>
      <c r="G80" s="29">
        <f t="shared" si="12"/>
        <v>34.37</v>
      </c>
      <c r="H80" s="29">
        <v>83.78</v>
      </c>
      <c r="I80" s="29">
        <f t="shared" si="13"/>
        <v>33.512</v>
      </c>
      <c r="J80" s="29">
        <f t="shared" si="14"/>
        <v>67.882</v>
      </c>
      <c r="K80" s="43">
        <v>23</v>
      </c>
      <c r="L80" s="43" t="s">
        <v>25</v>
      </c>
      <c r="M80" s="45"/>
    </row>
    <row r="81" s="2" customFormat="1" ht="18.75" customHeight="1" spans="1:13">
      <c r="A81" s="23"/>
      <c r="B81" s="24"/>
      <c r="C81" s="25"/>
      <c r="D81" s="26" t="s">
        <v>184</v>
      </c>
      <c r="E81" s="27" t="s">
        <v>185</v>
      </c>
      <c r="F81" s="28">
        <v>170.18</v>
      </c>
      <c r="G81" s="29">
        <f t="shared" si="12"/>
        <v>34.04</v>
      </c>
      <c r="H81" s="29">
        <v>84.46</v>
      </c>
      <c r="I81" s="29">
        <f t="shared" si="13"/>
        <v>33.784</v>
      </c>
      <c r="J81" s="29">
        <f t="shared" si="14"/>
        <v>67.824</v>
      </c>
      <c r="K81" s="43">
        <v>24</v>
      </c>
      <c r="L81" s="43" t="s">
        <v>25</v>
      </c>
      <c r="M81" s="45"/>
    </row>
    <row r="82" s="2" customFormat="1" ht="18.75" customHeight="1" spans="1:13">
      <c r="A82" s="23"/>
      <c r="B82" s="24"/>
      <c r="C82" s="25"/>
      <c r="D82" s="26" t="s">
        <v>186</v>
      </c>
      <c r="E82" s="27" t="s">
        <v>187</v>
      </c>
      <c r="F82" s="28">
        <v>172.72</v>
      </c>
      <c r="G82" s="29">
        <f t="shared" si="12"/>
        <v>34.54</v>
      </c>
      <c r="H82" s="29">
        <v>82.6</v>
      </c>
      <c r="I82" s="29">
        <f t="shared" si="13"/>
        <v>33.04</v>
      </c>
      <c r="J82" s="29">
        <f t="shared" si="14"/>
        <v>67.58</v>
      </c>
      <c r="K82" s="43">
        <v>25</v>
      </c>
      <c r="L82" s="43" t="s">
        <v>25</v>
      </c>
      <c r="M82" s="45"/>
    </row>
    <row r="83" s="2" customFormat="1" ht="18.75" customHeight="1" spans="1:13">
      <c r="A83" s="23"/>
      <c r="B83" s="24"/>
      <c r="C83" s="25"/>
      <c r="D83" s="26" t="s">
        <v>188</v>
      </c>
      <c r="E83" s="27" t="s">
        <v>189</v>
      </c>
      <c r="F83" s="28">
        <v>170.37</v>
      </c>
      <c r="G83" s="29">
        <f t="shared" si="12"/>
        <v>34.07</v>
      </c>
      <c r="H83" s="29">
        <v>83.44</v>
      </c>
      <c r="I83" s="29">
        <f t="shared" si="13"/>
        <v>33.376</v>
      </c>
      <c r="J83" s="29">
        <f t="shared" si="14"/>
        <v>67.446</v>
      </c>
      <c r="K83" s="43">
        <v>26</v>
      </c>
      <c r="L83" s="43" t="s">
        <v>25</v>
      </c>
      <c r="M83" s="45"/>
    </row>
    <row r="84" s="2" customFormat="1" ht="18.75" customHeight="1" spans="1:13">
      <c r="A84" s="23"/>
      <c r="B84" s="24"/>
      <c r="C84" s="25"/>
      <c r="D84" s="26" t="s">
        <v>190</v>
      </c>
      <c r="E84" s="27" t="s">
        <v>191</v>
      </c>
      <c r="F84" s="28">
        <v>175.12</v>
      </c>
      <c r="G84" s="29">
        <f t="shared" si="12"/>
        <v>35.02</v>
      </c>
      <c r="H84" s="29">
        <v>80.56</v>
      </c>
      <c r="I84" s="29">
        <f t="shared" si="13"/>
        <v>32.224</v>
      </c>
      <c r="J84" s="29">
        <f t="shared" si="14"/>
        <v>67.244</v>
      </c>
      <c r="K84" s="43">
        <v>27</v>
      </c>
      <c r="L84" s="43" t="s">
        <v>25</v>
      </c>
      <c r="M84" s="45"/>
    </row>
    <row r="85" s="2" customFormat="1" ht="18.75" customHeight="1" spans="1:13">
      <c r="A85" s="23"/>
      <c r="B85" s="24"/>
      <c r="C85" s="25"/>
      <c r="D85" s="26" t="s">
        <v>192</v>
      </c>
      <c r="E85" s="27" t="s">
        <v>193</v>
      </c>
      <c r="F85" s="28">
        <v>167.81</v>
      </c>
      <c r="G85" s="29">
        <f t="shared" si="12"/>
        <v>33.56</v>
      </c>
      <c r="H85" s="29">
        <v>84.1</v>
      </c>
      <c r="I85" s="29">
        <f t="shared" si="13"/>
        <v>33.64</v>
      </c>
      <c r="J85" s="29">
        <f t="shared" si="14"/>
        <v>67.2</v>
      </c>
      <c r="K85" s="43">
        <v>28</v>
      </c>
      <c r="L85" s="43" t="s">
        <v>25</v>
      </c>
      <c r="M85" s="45"/>
    </row>
    <row r="86" s="2" customFormat="1" ht="18.75" customHeight="1" spans="1:13">
      <c r="A86" s="23"/>
      <c r="B86" s="24"/>
      <c r="C86" s="25"/>
      <c r="D86" s="26" t="s">
        <v>194</v>
      </c>
      <c r="E86" s="27" t="s">
        <v>195</v>
      </c>
      <c r="F86" s="28">
        <v>180.71</v>
      </c>
      <c r="G86" s="29">
        <f t="shared" si="12"/>
        <v>36.14</v>
      </c>
      <c r="H86" s="29">
        <v>76.2</v>
      </c>
      <c r="I86" s="29">
        <f t="shared" si="13"/>
        <v>30.48</v>
      </c>
      <c r="J86" s="29">
        <f t="shared" si="14"/>
        <v>66.62</v>
      </c>
      <c r="K86" s="43">
        <v>29</v>
      </c>
      <c r="L86" s="43" t="s">
        <v>25</v>
      </c>
      <c r="M86" s="45"/>
    </row>
    <row r="87" s="2" customFormat="1" ht="18.75" customHeight="1" spans="1:13">
      <c r="A87" s="23"/>
      <c r="B87" s="24"/>
      <c r="C87" s="25"/>
      <c r="D87" s="26" t="s">
        <v>196</v>
      </c>
      <c r="E87" s="27" t="s">
        <v>197</v>
      </c>
      <c r="F87" s="28">
        <v>167.9</v>
      </c>
      <c r="G87" s="29">
        <f t="shared" si="12"/>
        <v>33.58</v>
      </c>
      <c r="H87" s="29">
        <v>82.2</v>
      </c>
      <c r="I87" s="29">
        <f t="shared" si="13"/>
        <v>32.88</v>
      </c>
      <c r="J87" s="29">
        <f t="shared" si="14"/>
        <v>66.46</v>
      </c>
      <c r="K87" s="43">
        <v>30</v>
      </c>
      <c r="L87" s="43" t="s">
        <v>25</v>
      </c>
      <c r="M87" s="45"/>
    </row>
    <row r="88" s="2" customFormat="1" ht="18.75" customHeight="1" spans="1:13">
      <c r="A88" s="23"/>
      <c r="B88" s="24"/>
      <c r="C88" s="25"/>
      <c r="D88" s="26" t="s">
        <v>93</v>
      </c>
      <c r="E88" s="27" t="s">
        <v>198</v>
      </c>
      <c r="F88" s="28">
        <v>175.6</v>
      </c>
      <c r="G88" s="29">
        <f t="shared" si="12"/>
        <v>35.12</v>
      </c>
      <c r="H88" s="29">
        <v>78.02</v>
      </c>
      <c r="I88" s="29">
        <f t="shared" si="13"/>
        <v>31.208</v>
      </c>
      <c r="J88" s="29">
        <f t="shared" si="14"/>
        <v>66.328</v>
      </c>
      <c r="K88" s="43">
        <v>31</v>
      </c>
      <c r="L88" s="43" t="s">
        <v>25</v>
      </c>
      <c r="M88" s="45"/>
    </row>
    <row r="89" s="2" customFormat="1" ht="18.75" customHeight="1" spans="1:13">
      <c r="A89" s="23"/>
      <c r="B89" s="24"/>
      <c r="C89" s="25"/>
      <c r="D89" s="26" t="s">
        <v>199</v>
      </c>
      <c r="E89" s="54" t="s">
        <v>200</v>
      </c>
      <c r="F89" s="28">
        <v>166.55</v>
      </c>
      <c r="G89" s="29">
        <f t="shared" si="12"/>
        <v>33.31</v>
      </c>
      <c r="H89" s="29">
        <v>81.88</v>
      </c>
      <c r="I89" s="29">
        <f t="shared" si="13"/>
        <v>32.752</v>
      </c>
      <c r="J89" s="29">
        <f t="shared" si="14"/>
        <v>66.062</v>
      </c>
      <c r="K89" s="43">
        <v>32</v>
      </c>
      <c r="L89" s="43" t="s">
        <v>25</v>
      </c>
      <c r="M89" s="45"/>
    </row>
    <row r="90" s="2" customFormat="1" ht="18.75" customHeight="1" spans="1:13">
      <c r="A90" s="23"/>
      <c r="B90" s="24"/>
      <c r="C90" s="25"/>
      <c r="D90" s="26" t="s">
        <v>201</v>
      </c>
      <c r="E90" s="27" t="s">
        <v>202</v>
      </c>
      <c r="F90" s="28">
        <v>167.88</v>
      </c>
      <c r="G90" s="29">
        <f t="shared" ref="G90:G121" si="15">ROUND(F90/3*0.6,2)</f>
        <v>33.58</v>
      </c>
      <c r="H90" s="29">
        <v>81.06</v>
      </c>
      <c r="I90" s="29">
        <f t="shared" si="13"/>
        <v>32.424</v>
      </c>
      <c r="J90" s="29">
        <f t="shared" ref="J90:J121" si="16">G90+I90</f>
        <v>66.004</v>
      </c>
      <c r="K90" s="43">
        <v>33</v>
      </c>
      <c r="L90" s="43" t="s">
        <v>25</v>
      </c>
      <c r="M90" s="45"/>
    </row>
    <row r="91" s="2" customFormat="1" ht="18.75" customHeight="1" spans="1:13">
      <c r="A91" s="23"/>
      <c r="B91" s="24"/>
      <c r="C91" s="25"/>
      <c r="D91" s="26" t="s">
        <v>203</v>
      </c>
      <c r="E91" s="27" t="s">
        <v>204</v>
      </c>
      <c r="F91" s="28">
        <v>168.13</v>
      </c>
      <c r="G91" s="29">
        <f t="shared" si="15"/>
        <v>33.63</v>
      </c>
      <c r="H91" s="29">
        <v>74.06</v>
      </c>
      <c r="I91" s="29">
        <f t="shared" si="13"/>
        <v>29.624</v>
      </c>
      <c r="J91" s="29">
        <f t="shared" si="16"/>
        <v>63.254</v>
      </c>
      <c r="K91" s="43">
        <v>34</v>
      </c>
      <c r="L91" s="43" t="s">
        <v>25</v>
      </c>
      <c r="M91" s="45"/>
    </row>
    <row r="92" s="2" customFormat="1" ht="18.75" customHeight="1" spans="1:13">
      <c r="A92" s="23"/>
      <c r="B92" s="24"/>
      <c r="C92" s="25"/>
      <c r="D92" s="26" t="s">
        <v>205</v>
      </c>
      <c r="E92" s="27" t="s">
        <v>206</v>
      </c>
      <c r="F92" s="28">
        <v>168.01</v>
      </c>
      <c r="G92" s="29">
        <f t="shared" si="15"/>
        <v>33.6</v>
      </c>
      <c r="H92" s="29" t="s">
        <v>78</v>
      </c>
      <c r="I92" s="29">
        <v>0</v>
      </c>
      <c r="J92" s="29">
        <f t="shared" si="16"/>
        <v>33.6</v>
      </c>
      <c r="K92" s="43">
        <v>35</v>
      </c>
      <c r="L92" s="43" t="s">
        <v>25</v>
      </c>
      <c r="M92" s="45"/>
    </row>
    <row r="93" s="2" customFormat="1" ht="18.75" customHeight="1" spans="1:13">
      <c r="A93" s="30"/>
      <c r="B93" s="31"/>
      <c r="C93" s="32"/>
      <c r="D93" s="33" t="s">
        <v>207</v>
      </c>
      <c r="E93" s="34" t="s">
        <v>208</v>
      </c>
      <c r="F93" s="35">
        <v>167.45</v>
      </c>
      <c r="G93" s="36">
        <f t="shared" si="15"/>
        <v>33.49</v>
      </c>
      <c r="H93" s="36" t="s">
        <v>78</v>
      </c>
      <c r="I93" s="36">
        <v>0</v>
      </c>
      <c r="J93" s="36">
        <f t="shared" si="16"/>
        <v>33.49</v>
      </c>
      <c r="K93" s="46">
        <v>36</v>
      </c>
      <c r="L93" s="46" t="s">
        <v>25</v>
      </c>
      <c r="M93" s="47"/>
    </row>
    <row r="94" s="2" customFormat="1" ht="18.75" customHeight="1" spans="1:13">
      <c r="A94" s="16" t="s">
        <v>209</v>
      </c>
      <c r="B94" s="17" t="s">
        <v>210</v>
      </c>
      <c r="C94" s="18">
        <v>12</v>
      </c>
      <c r="D94" s="19" t="s">
        <v>211</v>
      </c>
      <c r="E94" s="20" t="s">
        <v>212</v>
      </c>
      <c r="F94" s="21">
        <v>209.68</v>
      </c>
      <c r="G94" s="22">
        <f t="shared" si="15"/>
        <v>41.94</v>
      </c>
      <c r="H94" s="22">
        <v>89.76</v>
      </c>
      <c r="I94" s="22">
        <f t="shared" ref="I94:I127" si="17">H94*0.4</f>
        <v>35.904</v>
      </c>
      <c r="J94" s="22">
        <f t="shared" si="16"/>
        <v>77.844</v>
      </c>
      <c r="K94" s="40">
        <v>1</v>
      </c>
      <c r="L94" s="48" t="s">
        <v>20</v>
      </c>
      <c r="M94" s="42"/>
    </row>
    <row r="95" s="2" customFormat="1" ht="18.75" customHeight="1" spans="1:13">
      <c r="A95" s="23"/>
      <c r="B95" s="24"/>
      <c r="C95" s="25"/>
      <c r="D95" s="26" t="s">
        <v>213</v>
      </c>
      <c r="E95" s="27" t="s">
        <v>214</v>
      </c>
      <c r="F95" s="28">
        <v>190.48</v>
      </c>
      <c r="G95" s="29">
        <f t="shared" si="15"/>
        <v>38.1</v>
      </c>
      <c r="H95" s="29">
        <v>92.36</v>
      </c>
      <c r="I95" s="29">
        <f t="shared" si="17"/>
        <v>36.944</v>
      </c>
      <c r="J95" s="29">
        <f t="shared" si="16"/>
        <v>75.044</v>
      </c>
      <c r="K95" s="43">
        <v>2</v>
      </c>
      <c r="L95" s="50" t="s">
        <v>20</v>
      </c>
      <c r="M95" s="45"/>
    </row>
    <row r="96" s="2" customFormat="1" ht="18.75" customHeight="1" spans="1:13">
      <c r="A96" s="23"/>
      <c r="B96" s="24"/>
      <c r="C96" s="25"/>
      <c r="D96" s="26" t="s">
        <v>215</v>
      </c>
      <c r="E96" s="27" t="s">
        <v>216</v>
      </c>
      <c r="F96" s="28">
        <v>193.31</v>
      </c>
      <c r="G96" s="29">
        <f t="shared" si="15"/>
        <v>38.66</v>
      </c>
      <c r="H96" s="29">
        <v>88.84</v>
      </c>
      <c r="I96" s="29">
        <f t="shared" si="17"/>
        <v>35.536</v>
      </c>
      <c r="J96" s="29">
        <f t="shared" si="16"/>
        <v>74.196</v>
      </c>
      <c r="K96" s="43">
        <v>3</v>
      </c>
      <c r="L96" s="50" t="s">
        <v>20</v>
      </c>
      <c r="M96" s="45"/>
    </row>
    <row r="97" s="2" customFormat="1" ht="18.75" customHeight="1" spans="1:13">
      <c r="A97" s="23"/>
      <c r="B97" s="24"/>
      <c r="C97" s="25"/>
      <c r="D97" s="26" t="s">
        <v>217</v>
      </c>
      <c r="E97" s="27" t="s">
        <v>218</v>
      </c>
      <c r="F97" s="28">
        <v>191.83</v>
      </c>
      <c r="G97" s="29">
        <f t="shared" si="15"/>
        <v>38.37</v>
      </c>
      <c r="H97" s="29">
        <v>89.2</v>
      </c>
      <c r="I97" s="29">
        <f t="shared" si="17"/>
        <v>35.68</v>
      </c>
      <c r="J97" s="29">
        <f t="shared" si="16"/>
        <v>74.05</v>
      </c>
      <c r="K97" s="43">
        <v>4</v>
      </c>
      <c r="L97" s="50" t="s">
        <v>20</v>
      </c>
      <c r="M97" s="45"/>
    </row>
    <row r="98" s="2" customFormat="1" ht="18.75" customHeight="1" spans="1:13">
      <c r="A98" s="23"/>
      <c r="B98" s="24"/>
      <c r="C98" s="25"/>
      <c r="D98" s="26" t="s">
        <v>219</v>
      </c>
      <c r="E98" s="27" t="s">
        <v>220</v>
      </c>
      <c r="F98" s="28">
        <v>201.26</v>
      </c>
      <c r="G98" s="29">
        <f t="shared" si="15"/>
        <v>40.25</v>
      </c>
      <c r="H98" s="29">
        <v>84.48</v>
      </c>
      <c r="I98" s="29">
        <f t="shared" si="17"/>
        <v>33.792</v>
      </c>
      <c r="J98" s="29">
        <f t="shared" si="16"/>
        <v>74.042</v>
      </c>
      <c r="K98" s="43">
        <v>5</v>
      </c>
      <c r="L98" s="50" t="s">
        <v>20</v>
      </c>
      <c r="M98" s="45"/>
    </row>
    <row r="99" s="2" customFormat="1" ht="18.75" customHeight="1" spans="1:13">
      <c r="A99" s="23"/>
      <c r="B99" s="24"/>
      <c r="C99" s="25"/>
      <c r="D99" s="26" t="s">
        <v>221</v>
      </c>
      <c r="E99" s="27" t="s">
        <v>222</v>
      </c>
      <c r="F99" s="28">
        <v>188.62</v>
      </c>
      <c r="G99" s="29">
        <f t="shared" si="15"/>
        <v>37.72</v>
      </c>
      <c r="H99" s="29">
        <v>90.18</v>
      </c>
      <c r="I99" s="29">
        <f t="shared" si="17"/>
        <v>36.072</v>
      </c>
      <c r="J99" s="29">
        <f t="shared" si="16"/>
        <v>73.792</v>
      </c>
      <c r="K99" s="43">
        <v>6</v>
      </c>
      <c r="L99" s="50" t="s">
        <v>20</v>
      </c>
      <c r="M99" s="51" t="s">
        <v>148</v>
      </c>
    </row>
    <row r="100" s="2" customFormat="1" ht="18.75" customHeight="1" spans="1:13">
      <c r="A100" s="23"/>
      <c r="B100" s="24"/>
      <c r="C100" s="25"/>
      <c r="D100" s="26" t="s">
        <v>223</v>
      </c>
      <c r="E100" s="27" t="s">
        <v>224</v>
      </c>
      <c r="F100" s="28">
        <v>185.21</v>
      </c>
      <c r="G100" s="29">
        <f t="shared" si="15"/>
        <v>37.04</v>
      </c>
      <c r="H100" s="29">
        <v>91.88</v>
      </c>
      <c r="I100" s="29">
        <f t="shared" si="17"/>
        <v>36.752</v>
      </c>
      <c r="J100" s="29">
        <f t="shared" si="16"/>
        <v>73.792</v>
      </c>
      <c r="K100" s="43">
        <v>7</v>
      </c>
      <c r="L100" s="50" t="s">
        <v>20</v>
      </c>
      <c r="M100" s="52"/>
    </row>
    <row r="101" s="2" customFormat="1" ht="18.75" customHeight="1" spans="1:13">
      <c r="A101" s="23"/>
      <c r="B101" s="24"/>
      <c r="C101" s="25"/>
      <c r="D101" s="26" t="s">
        <v>225</v>
      </c>
      <c r="E101" s="27" t="s">
        <v>226</v>
      </c>
      <c r="F101" s="28">
        <v>186.94</v>
      </c>
      <c r="G101" s="29">
        <f t="shared" si="15"/>
        <v>37.39</v>
      </c>
      <c r="H101" s="29">
        <v>87.88</v>
      </c>
      <c r="I101" s="29">
        <f t="shared" si="17"/>
        <v>35.152</v>
      </c>
      <c r="J101" s="29">
        <f t="shared" si="16"/>
        <v>72.542</v>
      </c>
      <c r="K101" s="43">
        <v>8</v>
      </c>
      <c r="L101" s="50" t="s">
        <v>20</v>
      </c>
      <c r="M101" s="45"/>
    </row>
    <row r="102" s="2" customFormat="1" ht="18.75" customHeight="1" spans="1:13">
      <c r="A102" s="23"/>
      <c r="B102" s="24"/>
      <c r="C102" s="25"/>
      <c r="D102" s="26" t="s">
        <v>76</v>
      </c>
      <c r="E102" s="27" t="s">
        <v>227</v>
      </c>
      <c r="F102" s="28">
        <v>179.76</v>
      </c>
      <c r="G102" s="29">
        <f t="shared" si="15"/>
        <v>35.95</v>
      </c>
      <c r="H102" s="29">
        <v>91.02</v>
      </c>
      <c r="I102" s="29">
        <f t="shared" si="17"/>
        <v>36.408</v>
      </c>
      <c r="J102" s="29">
        <f t="shared" si="16"/>
        <v>72.358</v>
      </c>
      <c r="K102" s="43">
        <v>9</v>
      </c>
      <c r="L102" s="50" t="s">
        <v>20</v>
      </c>
      <c r="M102" s="45"/>
    </row>
    <row r="103" s="2" customFormat="1" ht="18.75" customHeight="1" spans="1:13">
      <c r="A103" s="23"/>
      <c r="B103" s="24"/>
      <c r="C103" s="25"/>
      <c r="D103" s="26" t="s">
        <v>228</v>
      </c>
      <c r="E103" s="27" t="s">
        <v>229</v>
      </c>
      <c r="F103" s="28">
        <v>184.66</v>
      </c>
      <c r="G103" s="29">
        <f t="shared" si="15"/>
        <v>36.93</v>
      </c>
      <c r="H103" s="29">
        <v>88.52</v>
      </c>
      <c r="I103" s="29">
        <f t="shared" si="17"/>
        <v>35.408</v>
      </c>
      <c r="J103" s="29">
        <f t="shared" si="16"/>
        <v>72.338</v>
      </c>
      <c r="K103" s="43">
        <v>10</v>
      </c>
      <c r="L103" s="50" t="s">
        <v>20</v>
      </c>
      <c r="M103" s="45"/>
    </row>
    <row r="104" s="2" customFormat="1" ht="18.75" customHeight="1" spans="1:13">
      <c r="A104" s="23"/>
      <c r="B104" s="24"/>
      <c r="C104" s="25"/>
      <c r="D104" s="26" t="s">
        <v>230</v>
      </c>
      <c r="E104" s="27" t="s">
        <v>231</v>
      </c>
      <c r="F104" s="28">
        <v>182.53</v>
      </c>
      <c r="G104" s="29">
        <f t="shared" si="15"/>
        <v>36.51</v>
      </c>
      <c r="H104" s="29">
        <v>89.34</v>
      </c>
      <c r="I104" s="29">
        <f t="shared" si="17"/>
        <v>35.736</v>
      </c>
      <c r="J104" s="29">
        <f t="shared" si="16"/>
        <v>72.246</v>
      </c>
      <c r="K104" s="43">
        <v>11</v>
      </c>
      <c r="L104" s="50" t="s">
        <v>20</v>
      </c>
      <c r="M104" s="45"/>
    </row>
    <row r="105" s="2" customFormat="1" ht="18.75" customHeight="1" spans="1:13">
      <c r="A105" s="23"/>
      <c r="B105" s="24"/>
      <c r="C105" s="25"/>
      <c r="D105" s="26" t="s">
        <v>232</v>
      </c>
      <c r="E105" s="27" t="s">
        <v>233</v>
      </c>
      <c r="F105" s="28">
        <v>181.79</v>
      </c>
      <c r="G105" s="29">
        <f t="shared" si="15"/>
        <v>36.36</v>
      </c>
      <c r="H105" s="29">
        <v>88.8</v>
      </c>
      <c r="I105" s="29">
        <f t="shared" si="17"/>
        <v>35.52</v>
      </c>
      <c r="J105" s="29">
        <f t="shared" si="16"/>
        <v>71.88</v>
      </c>
      <c r="K105" s="43">
        <v>12</v>
      </c>
      <c r="L105" s="50" t="s">
        <v>20</v>
      </c>
      <c r="M105" s="45"/>
    </row>
    <row r="106" s="2" customFormat="1" ht="18.75" customHeight="1" spans="1:13">
      <c r="A106" s="23"/>
      <c r="B106" s="24"/>
      <c r="C106" s="25"/>
      <c r="D106" s="26" t="s">
        <v>234</v>
      </c>
      <c r="E106" s="27" t="s">
        <v>235</v>
      </c>
      <c r="F106" s="28">
        <v>176.17</v>
      </c>
      <c r="G106" s="29">
        <f t="shared" si="15"/>
        <v>35.23</v>
      </c>
      <c r="H106" s="29">
        <v>90.9</v>
      </c>
      <c r="I106" s="29">
        <f t="shared" si="17"/>
        <v>36.36</v>
      </c>
      <c r="J106" s="29">
        <f t="shared" si="16"/>
        <v>71.59</v>
      </c>
      <c r="K106" s="43">
        <v>13</v>
      </c>
      <c r="L106" s="29" t="s">
        <v>25</v>
      </c>
      <c r="M106" s="45"/>
    </row>
    <row r="107" s="2" customFormat="1" ht="18.75" customHeight="1" spans="1:13">
      <c r="A107" s="23"/>
      <c r="B107" s="24"/>
      <c r="C107" s="25"/>
      <c r="D107" s="26" t="s">
        <v>236</v>
      </c>
      <c r="E107" s="27" t="s">
        <v>237</v>
      </c>
      <c r="F107" s="28">
        <v>182.31</v>
      </c>
      <c r="G107" s="29">
        <f t="shared" si="15"/>
        <v>36.46</v>
      </c>
      <c r="H107" s="29">
        <v>86.78</v>
      </c>
      <c r="I107" s="29">
        <f t="shared" si="17"/>
        <v>34.712</v>
      </c>
      <c r="J107" s="29">
        <f t="shared" si="16"/>
        <v>71.172</v>
      </c>
      <c r="K107" s="43">
        <v>14</v>
      </c>
      <c r="L107" s="29" t="s">
        <v>25</v>
      </c>
      <c r="M107" s="45"/>
    </row>
    <row r="108" s="2" customFormat="1" ht="18.75" customHeight="1" spans="1:13">
      <c r="A108" s="23"/>
      <c r="B108" s="24"/>
      <c r="C108" s="25"/>
      <c r="D108" s="26" t="s">
        <v>238</v>
      </c>
      <c r="E108" s="27" t="s">
        <v>239</v>
      </c>
      <c r="F108" s="28">
        <v>171.94</v>
      </c>
      <c r="G108" s="29">
        <f t="shared" si="15"/>
        <v>34.39</v>
      </c>
      <c r="H108" s="29">
        <v>91.38</v>
      </c>
      <c r="I108" s="29">
        <f t="shared" si="17"/>
        <v>36.552</v>
      </c>
      <c r="J108" s="29">
        <f t="shared" si="16"/>
        <v>70.942</v>
      </c>
      <c r="K108" s="43">
        <v>15</v>
      </c>
      <c r="L108" s="29" t="s">
        <v>25</v>
      </c>
      <c r="M108" s="45"/>
    </row>
    <row r="109" s="2" customFormat="1" ht="18.75" customHeight="1" spans="1:13">
      <c r="A109" s="23"/>
      <c r="B109" s="24"/>
      <c r="C109" s="25"/>
      <c r="D109" s="26" t="s">
        <v>240</v>
      </c>
      <c r="E109" s="27" t="s">
        <v>241</v>
      </c>
      <c r="F109" s="28">
        <v>178.25</v>
      </c>
      <c r="G109" s="29">
        <f t="shared" si="15"/>
        <v>35.65</v>
      </c>
      <c r="H109" s="29">
        <v>88.04</v>
      </c>
      <c r="I109" s="29">
        <f t="shared" si="17"/>
        <v>35.216</v>
      </c>
      <c r="J109" s="29">
        <f t="shared" si="16"/>
        <v>70.866</v>
      </c>
      <c r="K109" s="43">
        <v>16</v>
      </c>
      <c r="L109" s="29" t="s">
        <v>25</v>
      </c>
      <c r="M109" s="45"/>
    </row>
    <row r="110" s="2" customFormat="1" ht="18.75" customHeight="1" spans="1:13">
      <c r="A110" s="23"/>
      <c r="B110" s="24"/>
      <c r="C110" s="25"/>
      <c r="D110" s="26" t="s">
        <v>242</v>
      </c>
      <c r="E110" s="27" t="s">
        <v>243</v>
      </c>
      <c r="F110" s="28">
        <v>171.45</v>
      </c>
      <c r="G110" s="29">
        <f t="shared" si="15"/>
        <v>34.29</v>
      </c>
      <c r="H110" s="29">
        <v>91.34</v>
      </c>
      <c r="I110" s="29">
        <f t="shared" si="17"/>
        <v>36.536</v>
      </c>
      <c r="J110" s="29">
        <f t="shared" si="16"/>
        <v>70.826</v>
      </c>
      <c r="K110" s="43">
        <v>17</v>
      </c>
      <c r="L110" s="29" t="s">
        <v>25</v>
      </c>
      <c r="M110" s="45"/>
    </row>
    <row r="111" s="2" customFormat="1" ht="18.75" customHeight="1" spans="1:13">
      <c r="A111" s="23"/>
      <c r="B111" s="24"/>
      <c r="C111" s="25"/>
      <c r="D111" s="26" t="s">
        <v>244</v>
      </c>
      <c r="E111" s="27" t="s">
        <v>245</v>
      </c>
      <c r="F111" s="28">
        <v>186.55</v>
      </c>
      <c r="G111" s="29">
        <f t="shared" si="15"/>
        <v>37.31</v>
      </c>
      <c r="H111" s="29">
        <v>83.58</v>
      </c>
      <c r="I111" s="29">
        <f t="shared" si="17"/>
        <v>33.432</v>
      </c>
      <c r="J111" s="29">
        <f t="shared" si="16"/>
        <v>70.742</v>
      </c>
      <c r="K111" s="43">
        <v>18</v>
      </c>
      <c r="L111" s="29" t="s">
        <v>25</v>
      </c>
      <c r="M111" s="45"/>
    </row>
    <row r="112" s="2" customFormat="1" ht="18.75" customHeight="1" spans="1:13">
      <c r="A112" s="23"/>
      <c r="B112" s="24"/>
      <c r="C112" s="25"/>
      <c r="D112" s="26" t="s">
        <v>246</v>
      </c>
      <c r="E112" s="27" t="s">
        <v>247</v>
      </c>
      <c r="F112" s="28">
        <v>181.5</v>
      </c>
      <c r="G112" s="29">
        <f t="shared" si="15"/>
        <v>36.3</v>
      </c>
      <c r="H112" s="29">
        <v>84.32</v>
      </c>
      <c r="I112" s="29">
        <f t="shared" si="17"/>
        <v>33.728</v>
      </c>
      <c r="J112" s="29">
        <f t="shared" si="16"/>
        <v>70.028</v>
      </c>
      <c r="K112" s="43">
        <v>19</v>
      </c>
      <c r="L112" s="29" t="s">
        <v>25</v>
      </c>
      <c r="M112" s="45"/>
    </row>
    <row r="113" s="2" customFormat="1" ht="18.75" customHeight="1" spans="1:13">
      <c r="A113" s="23"/>
      <c r="B113" s="24"/>
      <c r="C113" s="25"/>
      <c r="D113" s="26" t="s">
        <v>248</v>
      </c>
      <c r="E113" s="27" t="s">
        <v>249</v>
      </c>
      <c r="F113" s="28">
        <v>175.56</v>
      </c>
      <c r="G113" s="29">
        <f t="shared" si="15"/>
        <v>35.11</v>
      </c>
      <c r="H113" s="29">
        <v>86.36</v>
      </c>
      <c r="I113" s="29">
        <f t="shared" si="17"/>
        <v>34.544</v>
      </c>
      <c r="J113" s="29">
        <f t="shared" si="16"/>
        <v>69.654</v>
      </c>
      <c r="K113" s="43">
        <v>20</v>
      </c>
      <c r="L113" s="29" t="s">
        <v>25</v>
      </c>
      <c r="M113" s="45"/>
    </row>
    <row r="114" s="2" customFormat="1" ht="18.75" customHeight="1" spans="1:13">
      <c r="A114" s="23"/>
      <c r="B114" s="24"/>
      <c r="C114" s="25"/>
      <c r="D114" s="26" t="s">
        <v>250</v>
      </c>
      <c r="E114" s="27" t="s">
        <v>251</v>
      </c>
      <c r="F114" s="28">
        <v>173.83</v>
      </c>
      <c r="G114" s="29">
        <f t="shared" si="15"/>
        <v>34.77</v>
      </c>
      <c r="H114" s="29">
        <v>86.64</v>
      </c>
      <c r="I114" s="29">
        <f t="shared" si="17"/>
        <v>34.656</v>
      </c>
      <c r="J114" s="29">
        <f t="shared" si="16"/>
        <v>69.426</v>
      </c>
      <c r="K114" s="43">
        <v>21</v>
      </c>
      <c r="L114" s="29" t="s">
        <v>25</v>
      </c>
      <c r="M114" s="45"/>
    </row>
    <row r="115" s="2" customFormat="1" ht="18.75" customHeight="1" spans="1:13">
      <c r="A115" s="23"/>
      <c r="B115" s="24"/>
      <c r="C115" s="25"/>
      <c r="D115" s="26" t="s">
        <v>252</v>
      </c>
      <c r="E115" s="27" t="s">
        <v>253</v>
      </c>
      <c r="F115" s="28">
        <v>174.92</v>
      </c>
      <c r="G115" s="29">
        <f t="shared" si="15"/>
        <v>34.98</v>
      </c>
      <c r="H115" s="29">
        <v>85.88</v>
      </c>
      <c r="I115" s="29">
        <f t="shared" si="17"/>
        <v>34.352</v>
      </c>
      <c r="J115" s="29">
        <f t="shared" si="16"/>
        <v>69.332</v>
      </c>
      <c r="K115" s="43">
        <v>22</v>
      </c>
      <c r="L115" s="29" t="s">
        <v>25</v>
      </c>
      <c r="M115" s="45"/>
    </row>
    <row r="116" s="2" customFormat="1" ht="18.75" customHeight="1" spans="1:13">
      <c r="A116" s="23"/>
      <c r="B116" s="24"/>
      <c r="C116" s="25"/>
      <c r="D116" s="26" t="s">
        <v>254</v>
      </c>
      <c r="E116" s="27" t="s">
        <v>255</v>
      </c>
      <c r="F116" s="28">
        <v>164.96</v>
      </c>
      <c r="G116" s="29">
        <f t="shared" si="15"/>
        <v>32.99</v>
      </c>
      <c r="H116" s="29">
        <v>88.5</v>
      </c>
      <c r="I116" s="29">
        <f t="shared" si="17"/>
        <v>35.4</v>
      </c>
      <c r="J116" s="29">
        <f t="shared" si="16"/>
        <v>68.39</v>
      </c>
      <c r="K116" s="43">
        <v>23</v>
      </c>
      <c r="L116" s="29" t="s">
        <v>25</v>
      </c>
      <c r="M116" s="45"/>
    </row>
    <row r="117" s="2" customFormat="1" ht="18.75" customHeight="1" spans="1:13">
      <c r="A117" s="23"/>
      <c r="B117" s="24"/>
      <c r="C117" s="25"/>
      <c r="D117" s="26" t="s">
        <v>256</v>
      </c>
      <c r="E117" s="27" t="s">
        <v>257</v>
      </c>
      <c r="F117" s="28">
        <v>170.65</v>
      </c>
      <c r="G117" s="29">
        <f t="shared" si="15"/>
        <v>34.13</v>
      </c>
      <c r="H117" s="29">
        <v>83.2</v>
      </c>
      <c r="I117" s="29">
        <f t="shared" si="17"/>
        <v>33.28</v>
      </c>
      <c r="J117" s="29">
        <f t="shared" si="16"/>
        <v>67.41</v>
      </c>
      <c r="K117" s="43">
        <v>24</v>
      </c>
      <c r="L117" s="29" t="s">
        <v>25</v>
      </c>
      <c r="M117" s="45"/>
    </row>
    <row r="118" s="2" customFormat="1" ht="18.75" customHeight="1" spans="1:13">
      <c r="A118" s="23"/>
      <c r="B118" s="24"/>
      <c r="C118" s="25"/>
      <c r="D118" s="26" t="s">
        <v>258</v>
      </c>
      <c r="E118" s="27" t="s">
        <v>259</v>
      </c>
      <c r="F118" s="28">
        <v>172.76</v>
      </c>
      <c r="G118" s="29">
        <f t="shared" si="15"/>
        <v>34.55</v>
      </c>
      <c r="H118" s="29">
        <v>81.94</v>
      </c>
      <c r="I118" s="29">
        <f t="shared" si="17"/>
        <v>32.776</v>
      </c>
      <c r="J118" s="29">
        <f t="shared" si="16"/>
        <v>67.326</v>
      </c>
      <c r="K118" s="43">
        <v>25</v>
      </c>
      <c r="L118" s="29" t="s">
        <v>25</v>
      </c>
      <c r="M118" s="45"/>
    </row>
    <row r="119" s="2" customFormat="1" ht="18.75" customHeight="1" spans="1:13">
      <c r="A119" s="23"/>
      <c r="B119" s="24"/>
      <c r="C119" s="25"/>
      <c r="D119" s="26" t="s">
        <v>116</v>
      </c>
      <c r="E119" s="27" t="s">
        <v>260</v>
      </c>
      <c r="F119" s="28">
        <v>170.14</v>
      </c>
      <c r="G119" s="29">
        <f t="shared" si="15"/>
        <v>34.03</v>
      </c>
      <c r="H119" s="29">
        <v>82.68</v>
      </c>
      <c r="I119" s="29">
        <f t="shared" si="17"/>
        <v>33.072</v>
      </c>
      <c r="J119" s="29">
        <f t="shared" si="16"/>
        <v>67.102</v>
      </c>
      <c r="K119" s="43">
        <v>26</v>
      </c>
      <c r="L119" s="29" t="s">
        <v>25</v>
      </c>
      <c r="M119" s="45"/>
    </row>
    <row r="120" s="2" customFormat="1" ht="18.75" customHeight="1" spans="1:13">
      <c r="A120" s="23"/>
      <c r="B120" s="24"/>
      <c r="C120" s="25"/>
      <c r="D120" s="26" t="s">
        <v>261</v>
      </c>
      <c r="E120" s="27" t="s">
        <v>262</v>
      </c>
      <c r="F120" s="28">
        <v>197.16</v>
      </c>
      <c r="G120" s="29">
        <f t="shared" si="15"/>
        <v>39.43</v>
      </c>
      <c r="H120" s="29">
        <v>68.86</v>
      </c>
      <c r="I120" s="29">
        <f t="shared" si="17"/>
        <v>27.544</v>
      </c>
      <c r="J120" s="29">
        <f t="shared" si="16"/>
        <v>66.974</v>
      </c>
      <c r="K120" s="43">
        <v>27</v>
      </c>
      <c r="L120" s="29" t="s">
        <v>25</v>
      </c>
      <c r="M120" s="45"/>
    </row>
    <row r="121" s="2" customFormat="1" ht="18.75" customHeight="1" spans="1:13">
      <c r="A121" s="23"/>
      <c r="B121" s="24"/>
      <c r="C121" s="25"/>
      <c r="D121" s="26" t="s">
        <v>263</v>
      </c>
      <c r="E121" s="27" t="s">
        <v>264</v>
      </c>
      <c r="F121" s="28">
        <v>176.11</v>
      </c>
      <c r="G121" s="29">
        <f t="shared" si="15"/>
        <v>35.22</v>
      </c>
      <c r="H121" s="29">
        <v>78.44</v>
      </c>
      <c r="I121" s="29">
        <f t="shared" si="17"/>
        <v>31.376</v>
      </c>
      <c r="J121" s="29">
        <f t="shared" si="16"/>
        <v>66.596</v>
      </c>
      <c r="K121" s="43">
        <v>28</v>
      </c>
      <c r="L121" s="29" t="s">
        <v>25</v>
      </c>
      <c r="M121" s="45"/>
    </row>
    <row r="122" s="2" customFormat="1" ht="18.75" customHeight="1" spans="1:13">
      <c r="A122" s="23"/>
      <c r="B122" s="24"/>
      <c r="C122" s="25"/>
      <c r="D122" s="26" t="s">
        <v>265</v>
      </c>
      <c r="E122" s="27" t="s">
        <v>266</v>
      </c>
      <c r="F122" s="28">
        <v>164.05</v>
      </c>
      <c r="G122" s="29">
        <f t="shared" ref="G122:G129" si="18">ROUND(F122/3*0.6,2)</f>
        <v>32.81</v>
      </c>
      <c r="H122" s="29">
        <v>83.12</v>
      </c>
      <c r="I122" s="29">
        <f t="shared" si="17"/>
        <v>33.248</v>
      </c>
      <c r="J122" s="29">
        <f t="shared" ref="J122:J129" si="19">G122+I122</f>
        <v>66.058</v>
      </c>
      <c r="K122" s="43">
        <v>29</v>
      </c>
      <c r="L122" s="29" t="s">
        <v>25</v>
      </c>
      <c r="M122" s="45"/>
    </row>
    <row r="123" s="2" customFormat="1" ht="18.75" customHeight="1" spans="1:13">
      <c r="A123" s="23"/>
      <c r="B123" s="24"/>
      <c r="C123" s="25"/>
      <c r="D123" s="26" t="s">
        <v>267</v>
      </c>
      <c r="E123" s="27" t="s">
        <v>268</v>
      </c>
      <c r="F123" s="28">
        <v>164.64</v>
      </c>
      <c r="G123" s="29">
        <f t="shared" si="18"/>
        <v>32.93</v>
      </c>
      <c r="H123" s="29">
        <v>81.04</v>
      </c>
      <c r="I123" s="29">
        <f t="shared" si="17"/>
        <v>32.416</v>
      </c>
      <c r="J123" s="29">
        <f t="shared" si="19"/>
        <v>65.346</v>
      </c>
      <c r="K123" s="43">
        <v>30</v>
      </c>
      <c r="L123" s="29" t="s">
        <v>25</v>
      </c>
      <c r="M123" s="45"/>
    </row>
    <row r="124" s="2" customFormat="1" ht="18.75" customHeight="1" spans="1:13">
      <c r="A124" s="23"/>
      <c r="B124" s="24"/>
      <c r="C124" s="25"/>
      <c r="D124" s="26" t="s">
        <v>269</v>
      </c>
      <c r="E124" s="27" t="s">
        <v>270</v>
      </c>
      <c r="F124" s="28">
        <v>165.11</v>
      </c>
      <c r="G124" s="29">
        <f t="shared" si="18"/>
        <v>33.02</v>
      </c>
      <c r="H124" s="29">
        <v>80.34</v>
      </c>
      <c r="I124" s="29">
        <f t="shared" si="17"/>
        <v>32.136</v>
      </c>
      <c r="J124" s="29">
        <f t="shared" si="19"/>
        <v>65.156</v>
      </c>
      <c r="K124" s="43">
        <v>31</v>
      </c>
      <c r="L124" s="29" t="s">
        <v>25</v>
      </c>
      <c r="M124" s="45"/>
    </row>
    <row r="125" s="2" customFormat="1" ht="18.75" customHeight="1" spans="1:13">
      <c r="A125" s="23"/>
      <c r="B125" s="24"/>
      <c r="C125" s="25"/>
      <c r="D125" s="26" t="s">
        <v>271</v>
      </c>
      <c r="E125" s="27" t="s">
        <v>272</v>
      </c>
      <c r="F125" s="28">
        <v>173.5</v>
      </c>
      <c r="G125" s="29">
        <f t="shared" si="18"/>
        <v>34.7</v>
      </c>
      <c r="H125" s="29">
        <v>75.6</v>
      </c>
      <c r="I125" s="29">
        <f t="shared" si="17"/>
        <v>30.24</v>
      </c>
      <c r="J125" s="29">
        <f t="shared" si="19"/>
        <v>64.94</v>
      </c>
      <c r="K125" s="43">
        <v>32</v>
      </c>
      <c r="L125" s="29" t="s">
        <v>25</v>
      </c>
      <c r="M125" s="45"/>
    </row>
    <row r="126" s="2" customFormat="1" ht="18.75" customHeight="1" spans="1:13">
      <c r="A126" s="23"/>
      <c r="B126" s="24"/>
      <c r="C126" s="25"/>
      <c r="D126" s="26" t="s">
        <v>68</v>
      </c>
      <c r="E126" s="27" t="s">
        <v>273</v>
      </c>
      <c r="F126" s="28">
        <v>169.63</v>
      </c>
      <c r="G126" s="29">
        <f t="shared" si="18"/>
        <v>33.93</v>
      </c>
      <c r="H126" s="29">
        <v>75.3</v>
      </c>
      <c r="I126" s="29">
        <f t="shared" si="17"/>
        <v>30.12</v>
      </c>
      <c r="J126" s="29">
        <f t="shared" si="19"/>
        <v>64.05</v>
      </c>
      <c r="K126" s="43">
        <v>33</v>
      </c>
      <c r="L126" s="29" t="s">
        <v>25</v>
      </c>
      <c r="M126" s="45"/>
    </row>
    <row r="127" s="2" customFormat="1" ht="18.75" customHeight="1" spans="1:13">
      <c r="A127" s="23"/>
      <c r="B127" s="24"/>
      <c r="C127" s="25"/>
      <c r="D127" s="26" t="s">
        <v>274</v>
      </c>
      <c r="E127" s="27" t="s">
        <v>275</v>
      </c>
      <c r="F127" s="28">
        <v>166.16</v>
      </c>
      <c r="G127" s="29">
        <f t="shared" si="18"/>
        <v>33.23</v>
      </c>
      <c r="H127" s="29">
        <v>73.34</v>
      </c>
      <c r="I127" s="29">
        <f t="shared" si="17"/>
        <v>29.336</v>
      </c>
      <c r="J127" s="29">
        <f t="shared" si="19"/>
        <v>62.566</v>
      </c>
      <c r="K127" s="43">
        <v>34</v>
      </c>
      <c r="L127" s="29" t="s">
        <v>25</v>
      </c>
      <c r="M127" s="45"/>
    </row>
    <row r="128" s="2" customFormat="1" ht="18.75" customHeight="1" spans="1:13">
      <c r="A128" s="23"/>
      <c r="B128" s="24"/>
      <c r="C128" s="25"/>
      <c r="D128" s="26" t="s">
        <v>276</v>
      </c>
      <c r="E128" s="27" t="s">
        <v>277</v>
      </c>
      <c r="F128" s="28">
        <v>167.07</v>
      </c>
      <c r="G128" s="29">
        <f t="shared" si="18"/>
        <v>33.41</v>
      </c>
      <c r="H128" s="29" t="s">
        <v>78</v>
      </c>
      <c r="I128" s="29">
        <v>0</v>
      </c>
      <c r="J128" s="29">
        <f t="shared" si="19"/>
        <v>33.41</v>
      </c>
      <c r="K128" s="43">
        <v>35</v>
      </c>
      <c r="L128" s="29" t="s">
        <v>25</v>
      </c>
      <c r="M128" s="45"/>
    </row>
    <row r="129" s="2" customFormat="1" ht="18.75" customHeight="1" spans="1:13">
      <c r="A129" s="30"/>
      <c r="B129" s="31"/>
      <c r="C129" s="32"/>
      <c r="D129" s="33" t="s">
        <v>248</v>
      </c>
      <c r="E129" s="34" t="s">
        <v>278</v>
      </c>
      <c r="F129" s="35">
        <v>164.07</v>
      </c>
      <c r="G129" s="36">
        <f t="shared" si="18"/>
        <v>32.81</v>
      </c>
      <c r="H129" s="36" t="s">
        <v>78</v>
      </c>
      <c r="I129" s="36">
        <v>0</v>
      </c>
      <c r="J129" s="36">
        <f t="shared" si="19"/>
        <v>32.81</v>
      </c>
      <c r="K129" s="46">
        <v>36</v>
      </c>
      <c r="L129" s="36" t="s">
        <v>25</v>
      </c>
      <c r="M129" s="47"/>
    </row>
    <row r="130" s="2" customFormat="1" ht="18.75" customHeight="1" spans="1:13">
      <c r="A130" s="16" t="s">
        <v>279</v>
      </c>
      <c r="B130" s="17" t="s">
        <v>280</v>
      </c>
      <c r="C130" s="18">
        <v>4</v>
      </c>
      <c r="D130" s="19" t="s">
        <v>281</v>
      </c>
      <c r="E130" s="20" t="s">
        <v>282</v>
      </c>
      <c r="F130" s="21">
        <v>199.39</v>
      </c>
      <c r="G130" s="22">
        <f t="shared" ref="G130:G141" si="20">ROUND(F130/3*0.6,2)</f>
        <v>39.88</v>
      </c>
      <c r="H130" s="22">
        <v>89.92</v>
      </c>
      <c r="I130" s="22">
        <f t="shared" ref="I130:I141" si="21">H130*0.4</f>
        <v>35.968</v>
      </c>
      <c r="J130" s="22">
        <f t="shared" ref="J130:J141" si="22">G130+I130</f>
        <v>75.848</v>
      </c>
      <c r="K130" s="40">
        <v>1</v>
      </c>
      <c r="L130" s="48" t="s">
        <v>20</v>
      </c>
      <c r="M130" s="42"/>
    </row>
    <row r="131" s="2" customFormat="1" ht="18.75" customHeight="1" spans="1:13">
      <c r="A131" s="23"/>
      <c r="B131" s="24"/>
      <c r="C131" s="25"/>
      <c r="D131" s="26" t="s">
        <v>283</v>
      </c>
      <c r="E131" s="27" t="s">
        <v>284</v>
      </c>
      <c r="F131" s="28">
        <v>188.49</v>
      </c>
      <c r="G131" s="29">
        <f t="shared" si="20"/>
        <v>37.7</v>
      </c>
      <c r="H131" s="29">
        <v>86.6</v>
      </c>
      <c r="I131" s="29">
        <f t="shared" si="21"/>
        <v>34.64</v>
      </c>
      <c r="J131" s="29">
        <f t="shared" si="22"/>
        <v>72.34</v>
      </c>
      <c r="K131" s="43">
        <v>2</v>
      </c>
      <c r="L131" s="50" t="s">
        <v>20</v>
      </c>
      <c r="M131" s="45"/>
    </row>
    <row r="132" s="2" customFormat="1" ht="18.75" customHeight="1" spans="1:13">
      <c r="A132" s="23"/>
      <c r="B132" s="24"/>
      <c r="C132" s="25"/>
      <c r="D132" s="26" t="s">
        <v>68</v>
      </c>
      <c r="E132" s="27" t="s">
        <v>285</v>
      </c>
      <c r="F132" s="28">
        <v>202.19</v>
      </c>
      <c r="G132" s="29">
        <f t="shared" si="20"/>
        <v>40.44</v>
      </c>
      <c r="H132" s="29">
        <v>79.26</v>
      </c>
      <c r="I132" s="29">
        <f t="shared" si="21"/>
        <v>31.704</v>
      </c>
      <c r="J132" s="29">
        <f t="shared" si="22"/>
        <v>72.144</v>
      </c>
      <c r="K132" s="43">
        <v>3</v>
      </c>
      <c r="L132" s="50" t="s">
        <v>20</v>
      </c>
      <c r="M132" s="45"/>
    </row>
    <row r="133" s="2" customFormat="1" ht="18.75" customHeight="1" spans="1:13">
      <c r="A133" s="23"/>
      <c r="B133" s="24"/>
      <c r="C133" s="25"/>
      <c r="D133" s="26" t="s">
        <v>48</v>
      </c>
      <c r="E133" s="27" t="s">
        <v>286</v>
      </c>
      <c r="F133" s="28">
        <v>186.06</v>
      </c>
      <c r="G133" s="29">
        <f t="shared" si="20"/>
        <v>37.21</v>
      </c>
      <c r="H133" s="29">
        <v>81.94</v>
      </c>
      <c r="I133" s="29">
        <f t="shared" si="21"/>
        <v>32.776</v>
      </c>
      <c r="J133" s="29">
        <f t="shared" si="22"/>
        <v>69.986</v>
      </c>
      <c r="K133" s="43">
        <v>4</v>
      </c>
      <c r="L133" s="50" t="s">
        <v>20</v>
      </c>
      <c r="M133" s="45"/>
    </row>
    <row r="134" s="2" customFormat="1" ht="18.75" customHeight="1" spans="1:13">
      <c r="A134" s="23"/>
      <c r="B134" s="24"/>
      <c r="C134" s="25"/>
      <c r="D134" s="26" t="s">
        <v>244</v>
      </c>
      <c r="E134" s="27" t="s">
        <v>287</v>
      </c>
      <c r="F134" s="28">
        <v>169.51</v>
      </c>
      <c r="G134" s="29">
        <f t="shared" si="20"/>
        <v>33.9</v>
      </c>
      <c r="H134" s="29">
        <v>89.74</v>
      </c>
      <c r="I134" s="29">
        <f t="shared" si="21"/>
        <v>35.896</v>
      </c>
      <c r="J134" s="29">
        <f t="shared" si="22"/>
        <v>69.796</v>
      </c>
      <c r="K134" s="43">
        <v>5</v>
      </c>
      <c r="L134" s="29" t="s">
        <v>25</v>
      </c>
      <c r="M134" s="45"/>
    </row>
    <row r="135" s="2" customFormat="1" ht="18.75" customHeight="1" spans="1:13">
      <c r="A135" s="23"/>
      <c r="B135" s="24"/>
      <c r="C135" s="25"/>
      <c r="D135" s="26" t="s">
        <v>288</v>
      </c>
      <c r="E135" s="27" t="s">
        <v>289</v>
      </c>
      <c r="F135" s="28">
        <v>176.41</v>
      </c>
      <c r="G135" s="29">
        <f t="shared" si="20"/>
        <v>35.28</v>
      </c>
      <c r="H135" s="29">
        <v>83.66</v>
      </c>
      <c r="I135" s="29">
        <f t="shared" si="21"/>
        <v>33.464</v>
      </c>
      <c r="J135" s="29">
        <f t="shared" si="22"/>
        <v>68.744</v>
      </c>
      <c r="K135" s="43">
        <v>6</v>
      </c>
      <c r="L135" s="29" t="s">
        <v>25</v>
      </c>
      <c r="M135" s="45"/>
    </row>
    <row r="136" s="2" customFormat="1" ht="18.75" customHeight="1" spans="1:13">
      <c r="A136" s="23"/>
      <c r="B136" s="24"/>
      <c r="C136" s="25"/>
      <c r="D136" s="26" t="s">
        <v>48</v>
      </c>
      <c r="E136" s="27" t="s">
        <v>290</v>
      </c>
      <c r="F136" s="28">
        <v>165.73</v>
      </c>
      <c r="G136" s="29">
        <f t="shared" si="20"/>
        <v>33.15</v>
      </c>
      <c r="H136" s="29">
        <v>88.08</v>
      </c>
      <c r="I136" s="29">
        <f t="shared" si="21"/>
        <v>35.232</v>
      </c>
      <c r="J136" s="29">
        <f t="shared" si="22"/>
        <v>68.382</v>
      </c>
      <c r="K136" s="43">
        <v>7</v>
      </c>
      <c r="L136" s="29" t="s">
        <v>25</v>
      </c>
      <c r="M136" s="45"/>
    </row>
    <row r="137" s="2" customFormat="1" ht="18.75" customHeight="1" spans="1:13">
      <c r="A137" s="23"/>
      <c r="B137" s="24"/>
      <c r="C137" s="25"/>
      <c r="D137" s="26" t="s">
        <v>291</v>
      </c>
      <c r="E137" s="27" t="s">
        <v>292</v>
      </c>
      <c r="F137" s="28">
        <v>168.84</v>
      </c>
      <c r="G137" s="29">
        <f t="shared" si="20"/>
        <v>33.77</v>
      </c>
      <c r="H137" s="29">
        <v>79.54</v>
      </c>
      <c r="I137" s="29">
        <f t="shared" si="21"/>
        <v>31.816</v>
      </c>
      <c r="J137" s="29">
        <f t="shared" si="22"/>
        <v>65.586</v>
      </c>
      <c r="K137" s="43">
        <v>8</v>
      </c>
      <c r="L137" s="29" t="s">
        <v>25</v>
      </c>
      <c r="M137" s="45"/>
    </row>
    <row r="138" s="2" customFormat="1" ht="18.75" customHeight="1" spans="1:13">
      <c r="A138" s="23"/>
      <c r="B138" s="24"/>
      <c r="C138" s="25"/>
      <c r="D138" s="26" t="s">
        <v>293</v>
      </c>
      <c r="E138" s="27" t="s">
        <v>294</v>
      </c>
      <c r="F138" s="28">
        <v>168.99</v>
      </c>
      <c r="G138" s="29">
        <f t="shared" si="20"/>
        <v>33.8</v>
      </c>
      <c r="H138" s="29">
        <v>79.06</v>
      </c>
      <c r="I138" s="29">
        <f t="shared" si="21"/>
        <v>31.624</v>
      </c>
      <c r="J138" s="29">
        <f t="shared" si="22"/>
        <v>65.424</v>
      </c>
      <c r="K138" s="43">
        <v>9</v>
      </c>
      <c r="L138" s="29" t="s">
        <v>25</v>
      </c>
      <c r="M138" s="45"/>
    </row>
    <row r="139" s="2" customFormat="1" ht="18.75" customHeight="1" spans="1:13">
      <c r="A139" s="23"/>
      <c r="B139" s="24"/>
      <c r="C139" s="25"/>
      <c r="D139" s="26" t="s">
        <v>295</v>
      </c>
      <c r="E139" s="27" t="s">
        <v>296</v>
      </c>
      <c r="F139" s="28">
        <v>168.32</v>
      </c>
      <c r="G139" s="29">
        <f t="shared" si="20"/>
        <v>33.66</v>
      </c>
      <c r="H139" s="29">
        <v>79.18</v>
      </c>
      <c r="I139" s="29">
        <f t="shared" si="21"/>
        <v>31.672</v>
      </c>
      <c r="J139" s="29">
        <f t="shared" si="22"/>
        <v>65.332</v>
      </c>
      <c r="K139" s="43">
        <v>10</v>
      </c>
      <c r="L139" s="29" t="s">
        <v>25</v>
      </c>
      <c r="M139" s="45"/>
    </row>
    <row r="140" s="2" customFormat="1" ht="18.75" customHeight="1" spans="1:13">
      <c r="A140" s="23"/>
      <c r="B140" s="24"/>
      <c r="C140" s="25"/>
      <c r="D140" s="26" t="s">
        <v>48</v>
      </c>
      <c r="E140" s="27" t="s">
        <v>297</v>
      </c>
      <c r="F140" s="28">
        <v>165.72</v>
      </c>
      <c r="G140" s="29">
        <f t="shared" si="20"/>
        <v>33.14</v>
      </c>
      <c r="H140" s="29">
        <v>80.22</v>
      </c>
      <c r="I140" s="29">
        <f t="shared" si="21"/>
        <v>32.088</v>
      </c>
      <c r="J140" s="29">
        <f t="shared" si="22"/>
        <v>65.228</v>
      </c>
      <c r="K140" s="43">
        <v>11</v>
      </c>
      <c r="L140" s="29" t="s">
        <v>25</v>
      </c>
      <c r="M140" s="45"/>
    </row>
    <row r="141" s="2" customFormat="1" ht="18.75" customHeight="1" spans="1:13">
      <c r="A141" s="30"/>
      <c r="B141" s="31"/>
      <c r="C141" s="32"/>
      <c r="D141" s="33" t="s">
        <v>298</v>
      </c>
      <c r="E141" s="34" t="s">
        <v>299</v>
      </c>
      <c r="F141" s="35">
        <v>167.82</v>
      </c>
      <c r="G141" s="36">
        <f t="shared" si="20"/>
        <v>33.56</v>
      </c>
      <c r="H141" s="36">
        <v>78.38</v>
      </c>
      <c r="I141" s="36">
        <f t="shared" si="21"/>
        <v>31.352</v>
      </c>
      <c r="J141" s="36">
        <f t="shared" si="22"/>
        <v>64.912</v>
      </c>
      <c r="K141" s="46">
        <v>12</v>
      </c>
      <c r="L141" s="36" t="s">
        <v>25</v>
      </c>
      <c r="M141" s="47"/>
    </row>
    <row r="142" s="3" customFormat="1" ht="23.1" customHeight="1" spans="1:14">
      <c r="A142" s="53" t="s">
        <v>300</v>
      </c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2"/>
    </row>
  </sheetData>
  <autoFilter ref="A3:O142">
    <extLst/>
  </autoFilter>
  <sortState ref="A58:O93">
    <sortCondition ref="J58:J93" descending="1"/>
  </sortState>
  <mergeCells count="31">
    <mergeCell ref="A1:M1"/>
    <mergeCell ref="A2:E2"/>
    <mergeCell ref="F2:M2"/>
    <mergeCell ref="A142:M142"/>
    <mergeCell ref="A4:A9"/>
    <mergeCell ref="A10:A33"/>
    <mergeCell ref="A34:A39"/>
    <mergeCell ref="A40:A51"/>
    <mergeCell ref="A52:A57"/>
    <mergeCell ref="A58:A93"/>
    <mergeCell ref="A94:A129"/>
    <mergeCell ref="A130:A141"/>
    <mergeCell ref="B4:B9"/>
    <mergeCell ref="B10:B33"/>
    <mergeCell ref="B34:B39"/>
    <mergeCell ref="B40:B51"/>
    <mergeCell ref="B52:B57"/>
    <mergeCell ref="B58:B93"/>
    <mergeCell ref="B94:B129"/>
    <mergeCell ref="B130:B141"/>
    <mergeCell ref="C4:C9"/>
    <mergeCell ref="C10:C33"/>
    <mergeCell ref="C34:C39"/>
    <mergeCell ref="C40:C51"/>
    <mergeCell ref="C52:C57"/>
    <mergeCell ref="C58:C93"/>
    <mergeCell ref="C94:C129"/>
    <mergeCell ref="C130:C141"/>
    <mergeCell ref="M62:M63"/>
    <mergeCell ref="M76:M77"/>
    <mergeCell ref="M99:M100"/>
  </mergeCells>
  <pageMargins left="0.590277777777778" right="0.590277777777778" top="0.98402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pro6010</dc:creator>
  <cp:lastModifiedBy>Administrator</cp:lastModifiedBy>
  <dcterms:created xsi:type="dcterms:W3CDTF">2002-07-16T01:25:00Z</dcterms:created>
  <cp:lastPrinted>2024-06-15T10:31:00Z</cp:lastPrinted>
  <dcterms:modified xsi:type="dcterms:W3CDTF">2024-06-17T01:42:58Z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C4CB164868C34953A1A90BF0E3E17027_13</vt:lpwstr>
  </property>
  <property fmtid="{D5CDD505-2E9C-101B-9397-08002B2CF9AE}" pid="3" name="KSOProductBuildVer">
    <vt:lpwstr>2052-12.1.0.15374</vt:lpwstr>
  </property>
</Properties>
</file>