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统计表" sheetId="1" r:id="rId1"/>
    <sheet name="Sheet1" sheetId="2" r:id="rId2"/>
  </sheets>
  <definedNames>
    <definedName name="_xlnm._FilterDatabase" localSheetId="0" hidden="1">统计表!$A$3:$M$121</definedName>
  </definedNames>
  <calcPr calcId="144525"/>
</workbook>
</file>

<file path=xl/sharedStrings.xml><?xml version="1.0" encoding="utf-8"?>
<sst xmlns="http://schemas.openxmlformats.org/spreadsheetml/2006/main" count="408" uniqueCount="243">
  <si>
    <t>甘肃省交通运输厅所属事业单位2024年度公开招聘工作人员成绩及体检人员名单</t>
  </si>
  <si>
    <t xml:space="preserve"> 单位：甘肃省定西公路事业发展中心</t>
  </si>
  <si>
    <t xml:space="preserve">                            考点：甘肃省定西公路事业发展中心</t>
  </si>
  <si>
    <t>岗位
代码</t>
  </si>
  <si>
    <t>招聘专业</t>
  </si>
  <si>
    <t>招聘
人数</t>
  </si>
  <si>
    <t>姓名</t>
  </si>
  <si>
    <t>准考证号</t>
  </si>
  <si>
    <t>笔试成绩</t>
  </si>
  <si>
    <r>
      <rPr>
        <b/>
        <sz val="11"/>
        <rFont val="宋体"/>
        <charset val="134"/>
      </rPr>
      <t>笔试成绩</t>
    </r>
    <r>
      <rPr>
        <b/>
        <sz val="11"/>
        <rFont val="Arial"/>
        <charset val="134"/>
      </rPr>
      <t>÷</t>
    </r>
    <r>
      <rPr>
        <b/>
        <sz val="11"/>
        <rFont val="宋体"/>
        <charset val="134"/>
      </rPr>
      <t>3×0.6</t>
    </r>
  </si>
  <si>
    <t>面试成绩</t>
  </si>
  <si>
    <t>面试成绩×0.4</t>
  </si>
  <si>
    <t>总成绩</t>
  </si>
  <si>
    <t>名次</t>
  </si>
  <si>
    <t>是否
进入
体检</t>
  </si>
  <si>
    <t>备注</t>
  </si>
  <si>
    <t>大学本科：汉语言文学、汉语言、新闻学、文秘教育、秘书学、社会工作</t>
  </si>
  <si>
    <t>4</t>
  </si>
  <si>
    <t>王*阳</t>
  </si>
  <si>
    <t>1162220106315</t>
  </si>
  <si>
    <t>是</t>
  </si>
  <si>
    <t>王*</t>
  </si>
  <si>
    <t>1162060109606</t>
  </si>
  <si>
    <t>陈*</t>
  </si>
  <si>
    <t>1162220109223</t>
  </si>
  <si>
    <t>苏*燕</t>
  </si>
  <si>
    <t>1162270203205</t>
  </si>
  <si>
    <t>姚*潇</t>
  </si>
  <si>
    <t>1162270301116</t>
  </si>
  <si>
    <t>否</t>
  </si>
  <si>
    <t>王*涵</t>
  </si>
  <si>
    <t>1162060107221</t>
  </si>
  <si>
    <t>何*</t>
  </si>
  <si>
    <t>1162060214416</t>
  </si>
  <si>
    <t>成*孝</t>
  </si>
  <si>
    <t>1162060404809</t>
  </si>
  <si>
    <t>达*燕</t>
  </si>
  <si>
    <t>1162060906128</t>
  </si>
  <si>
    <t>李*</t>
  </si>
  <si>
    <t>1162060305420</t>
  </si>
  <si>
    <t>吕*煜</t>
  </si>
  <si>
    <t>1162060511716</t>
  </si>
  <si>
    <t>弃考</t>
  </si>
  <si>
    <t>1162060310920</t>
  </si>
  <si>
    <t>大学本科：土木工程、道路桥梁与渡河工程、交通工程、工程管理
研究生：土木工程、土木工程材料、桥梁与隧道工程</t>
  </si>
  <si>
    <t>吴*鹏</t>
  </si>
  <si>
    <t>1162060201805</t>
  </si>
  <si>
    <t>何*昊</t>
  </si>
  <si>
    <t>1162060210629</t>
  </si>
  <si>
    <t>连*军</t>
  </si>
  <si>
    <t>1162060204802</t>
  </si>
  <si>
    <t>朱*宏</t>
  </si>
  <si>
    <t>1162060212110</t>
  </si>
  <si>
    <t>1162050101202</t>
  </si>
  <si>
    <t>杨*晖</t>
  </si>
  <si>
    <t>1162060703528</t>
  </si>
  <si>
    <t>1162060204310</t>
  </si>
  <si>
    <t>刘*星</t>
  </si>
  <si>
    <t>1162060704504</t>
  </si>
  <si>
    <t>1162060202727</t>
  </si>
  <si>
    <t>李*飞</t>
  </si>
  <si>
    <t>1162270304223</t>
  </si>
  <si>
    <t>边*强</t>
  </si>
  <si>
    <t>1162060201719</t>
  </si>
  <si>
    <t>孙*阳</t>
  </si>
  <si>
    <t>1162060505328</t>
  </si>
  <si>
    <t>王*军</t>
  </si>
  <si>
    <t>1162060212102</t>
  </si>
  <si>
    <t>张*慧</t>
  </si>
  <si>
    <t>1162050101410</t>
  </si>
  <si>
    <t>吴*</t>
  </si>
  <si>
    <t>1162050103220</t>
  </si>
  <si>
    <t>杨*婷</t>
  </si>
  <si>
    <t>1162060205129</t>
  </si>
  <si>
    <t>李*鹏</t>
  </si>
  <si>
    <t>1162060104022</t>
  </si>
  <si>
    <t>张*</t>
  </si>
  <si>
    <t>1162060406210</t>
  </si>
  <si>
    <t>1162060607520</t>
  </si>
  <si>
    <t>1162060905707</t>
  </si>
  <si>
    <t>赵*淇</t>
  </si>
  <si>
    <t>1162050101006</t>
  </si>
  <si>
    <t>王*文</t>
  </si>
  <si>
    <t>1162060210812</t>
  </si>
  <si>
    <t>1162060402203</t>
  </si>
  <si>
    <t>曹*强</t>
  </si>
  <si>
    <t>1162060207420</t>
  </si>
  <si>
    <t>1162060806422</t>
  </si>
  <si>
    <t>南*潇</t>
  </si>
  <si>
    <t>1162060205406</t>
  </si>
  <si>
    <t>王*宾</t>
  </si>
  <si>
    <t>1162050101508</t>
  </si>
  <si>
    <t>大学本科：网络与新媒体、数字媒体技术、数字媒体艺术</t>
  </si>
  <si>
    <t>暴*意</t>
  </si>
  <si>
    <t>1162060607812</t>
  </si>
  <si>
    <t>王*丽</t>
  </si>
  <si>
    <t>1162260300628</t>
  </si>
  <si>
    <t>赵*舜</t>
  </si>
  <si>
    <t>1162060102322</t>
  </si>
  <si>
    <t>陈*甜</t>
  </si>
  <si>
    <t>1162060302207</t>
  </si>
  <si>
    <t>袁*</t>
  </si>
  <si>
    <t>1162060101603</t>
  </si>
  <si>
    <t>高*翀</t>
  </si>
  <si>
    <t>1162050401629</t>
  </si>
  <si>
    <t>1162060304314</t>
  </si>
  <si>
    <t>刘*</t>
  </si>
  <si>
    <t>1162060115230</t>
  </si>
  <si>
    <t>李*艳</t>
  </si>
  <si>
    <t>1162060406614</t>
  </si>
  <si>
    <t>高职：道道路桥梁工程技术、道路养护与管理、道路与桥梁工程技术</t>
  </si>
  <si>
    <t>王*强</t>
  </si>
  <si>
    <t>1162060214015</t>
  </si>
  <si>
    <t>1162050101430</t>
  </si>
  <si>
    <t>蔡*彬</t>
  </si>
  <si>
    <t>1162060204927</t>
  </si>
  <si>
    <t>李*亮</t>
  </si>
  <si>
    <t>1162060208404</t>
  </si>
  <si>
    <t>丁*江</t>
  </si>
  <si>
    <t>1162060209806</t>
  </si>
  <si>
    <t>李*强</t>
  </si>
  <si>
    <t>1162061101524</t>
  </si>
  <si>
    <t>高*昌</t>
  </si>
  <si>
    <t>1162060204612</t>
  </si>
  <si>
    <t>刘*龙</t>
  </si>
  <si>
    <t>1162060102308</t>
  </si>
  <si>
    <t>郭*</t>
  </si>
  <si>
    <t>1162060211728</t>
  </si>
  <si>
    <t>宋*元</t>
  </si>
  <si>
    <t>1162060211915</t>
  </si>
  <si>
    <t>牛*</t>
  </si>
  <si>
    <t>1162050101403</t>
  </si>
  <si>
    <t>唐*</t>
  </si>
  <si>
    <t>1162060602522</t>
  </si>
  <si>
    <t>关*辉</t>
  </si>
  <si>
    <t>1162050201924</t>
  </si>
  <si>
    <t>任*江</t>
  </si>
  <si>
    <t>1162060204908</t>
  </si>
  <si>
    <t>贾*云</t>
  </si>
  <si>
    <t>1162060806008</t>
  </si>
  <si>
    <t>1162060504107</t>
  </si>
  <si>
    <t>张*贤</t>
  </si>
  <si>
    <t>1162060202719</t>
  </si>
  <si>
    <t>张*锋</t>
  </si>
  <si>
    <t>1162060408206</t>
  </si>
  <si>
    <t>高职：工程机械控制技术、工程机械运用与维护、公路机械化施工技术、工程机械运用技术、道路机械化施工技术、智能工程机械运用技术</t>
  </si>
  <si>
    <t>潘*刚</t>
  </si>
  <si>
    <t>1162061102114</t>
  </si>
  <si>
    <t>面试人数未达到招聘计划1:3的比例，划定面试最低分数线60分。</t>
  </si>
  <si>
    <t>曾*赓</t>
  </si>
  <si>
    <t>1162060309123</t>
  </si>
  <si>
    <t>潘*荣</t>
  </si>
  <si>
    <t>1162060511628</t>
  </si>
  <si>
    <t>臧*冬</t>
  </si>
  <si>
    <t>1162060300129</t>
  </si>
  <si>
    <t>刘*泉</t>
  </si>
  <si>
    <t>1162060114028</t>
  </si>
  <si>
    <t>1162210102122</t>
  </si>
  <si>
    <t>1162061003514</t>
  </si>
  <si>
    <t>车*琪</t>
  </si>
  <si>
    <t>1162060306110</t>
  </si>
  <si>
    <t>宋*林</t>
  </si>
  <si>
    <t>1162060411220</t>
  </si>
  <si>
    <t>孙*</t>
  </si>
  <si>
    <t>1162060106626</t>
  </si>
  <si>
    <t>赵*福</t>
  </si>
  <si>
    <t>1162060311430</t>
  </si>
  <si>
    <t>严*博</t>
  </si>
  <si>
    <t>1162060207103</t>
  </si>
  <si>
    <t>王*东</t>
  </si>
  <si>
    <t>1162060604207</t>
  </si>
  <si>
    <t>童*鹏</t>
  </si>
  <si>
    <t>1162050201323</t>
  </si>
  <si>
    <t>李*成</t>
  </si>
  <si>
    <t>1162060507209</t>
  </si>
  <si>
    <t>高职：机电设备运行与维护、机电设备维修与管理、机电一体化技术、供用电技术、电力系统继电保护与自动化、无人机应用技术</t>
  </si>
  <si>
    <t>张*鑫</t>
  </si>
  <si>
    <t>1162060112925</t>
  </si>
  <si>
    <t>徐*环</t>
  </si>
  <si>
    <t>1162060302130</t>
  </si>
  <si>
    <t>杨*雷</t>
  </si>
  <si>
    <t>1162060201918</t>
  </si>
  <si>
    <t>1162060100912</t>
  </si>
  <si>
    <t>李*勋</t>
  </si>
  <si>
    <t>1162050200809</t>
  </si>
  <si>
    <t>李*炆</t>
  </si>
  <si>
    <t>1162040101224</t>
  </si>
  <si>
    <t>韩*莉</t>
  </si>
  <si>
    <t>1162270101818</t>
  </si>
  <si>
    <t>1162060202711</t>
  </si>
  <si>
    <t>董*</t>
  </si>
  <si>
    <t>1162060212118</t>
  </si>
  <si>
    <t>冯*</t>
  </si>
  <si>
    <t>1162040200415</t>
  </si>
  <si>
    <t>魏*</t>
  </si>
  <si>
    <t>1162060204610</t>
  </si>
  <si>
    <t>胡*旭</t>
  </si>
  <si>
    <t>1162060200507</t>
  </si>
  <si>
    <t>赵*斌</t>
  </si>
  <si>
    <t>1162050302103</t>
  </si>
  <si>
    <t>李*伟</t>
  </si>
  <si>
    <t>1162050101208</t>
  </si>
  <si>
    <t>李*驹</t>
  </si>
  <si>
    <t>1162060302402</t>
  </si>
  <si>
    <t>1162060303020</t>
  </si>
  <si>
    <t>蔡*伟</t>
  </si>
  <si>
    <t>1162060111207</t>
  </si>
  <si>
    <t>马*祥</t>
  </si>
  <si>
    <t>1162060407604</t>
  </si>
  <si>
    <t>高职：汽车运用与维修技术、汽车检测与维修技术、新能源汽车检测与维修技术、汽车运用技术、汽车运用与维修</t>
  </si>
  <si>
    <t>谷*盆</t>
  </si>
  <si>
    <t>1162060205606</t>
  </si>
  <si>
    <t>姚*</t>
  </si>
  <si>
    <t>1162060113505</t>
  </si>
  <si>
    <t>1162060102528</t>
  </si>
  <si>
    <t>谈*峰</t>
  </si>
  <si>
    <t>1162060312112</t>
  </si>
  <si>
    <t>赵*吉</t>
  </si>
  <si>
    <t>1162060701618</t>
  </si>
  <si>
    <t>张*涛</t>
  </si>
  <si>
    <t>1162060201106</t>
  </si>
  <si>
    <t>蒋*虎</t>
  </si>
  <si>
    <t>1162060104404</t>
  </si>
  <si>
    <t>陈*伟</t>
  </si>
  <si>
    <t>1162060105312</t>
  </si>
  <si>
    <t>1162060901127</t>
  </si>
  <si>
    <t>张*苗</t>
  </si>
  <si>
    <t>1162060111725</t>
  </si>
  <si>
    <t>康*杨</t>
  </si>
  <si>
    <t>1162060108112</t>
  </si>
  <si>
    <t>张*军</t>
  </si>
  <si>
    <t>1162060112813</t>
  </si>
  <si>
    <t>1162060212115</t>
  </si>
  <si>
    <t>杨*伟</t>
  </si>
  <si>
    <t>1162060201316</t>
  </si>
  <si>
    <t>高*</t>
  </si>
  <si>
    <t>1162060107428</t>
  </si>
  <si>
    <t>1162060314224</t>
  </si>
  <si>
    <t>朱*军</t>
  </si>
  <si>
    <t>1162060302212</t>
  </si>
  <si>
    <t>宁*军</t>
  </si>
  <si>
    <t>1162060511227</t>
  </si>
  <si>
    <t>备注：总成绩=笔试成绩÷3×60%+面试成绩×40%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</si>
</sst>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[Red]\(0.00\)"/>
    <numFmt numFmtId="179" formatCode="0.000_ "/>
  </numFmts>
  <fonts count="31">
    <font>
      <sz val="12"/>
      <name val="宋体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5" applyNumberFormat="0" applyAlignment="0" applyProtection="0">
      <alignment vertical="center"/>
    </xf>
    <xf numFmtId="0" fontId="20" fillId="4" borderId="26" applyNumberFormat="0" applyAlignment="0" applyProtection="0">
      <alignment vertical="center"/>
    </xf>
    <xf numFmtId="0" fontId="21" fillId="4" borderId="25" applyNumberFormat="0" applyAlignment="0" applyProtection="0">
      <alignment vertical="center"/>
    </xf>
    <xf numFmtId="0" fontId="22" fillId="5" borderId="27" applyNumberForma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9" fontId="1" fillId="0" borderId="19" xfId="0" applyNumberFormat="1" applyFont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6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6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1"/>
  <sheetViews>
    <sheetView tabSelected="1" topLeftCell="E4" workbookViewId="0">
      <selection activeCell="N4" sqref="N$1:N$1048576"/>
    </sheetView>
  </sheetViews>
  <sheetFormatPr defaultColWidth="9" defaultRowHeight="14.25"/>
  <cols>
    <col min="1" max="1" width="8.25" customWidth="1"/>
    <col min="2" max="2" width="10.75" style="4" customWidth="1"/>
    <col min="3" max="3" width="5.25" customWidth="1"/>
    <col min="4" max="4" width="10.5" customWidth="1"/>
    <col min="5" max="5" width="15.75" customWidth="1"/>
    <col min="6" max="6" width="9.75" style="5" customWidth="1"/>
    <col min="7" max="7" width="12" style="5" customWidth="1"/>
    <col min="8" max="8" width="11.25" style="5" customWidth="1"/>
    <col min="9" max="9" width="12.25" style="5" customWidth="1"/>
    <col min="10" max="10" width="8.5" style="6" customWidth="1"/>
    <col min="13" max="13" width="25.625" customWidth="1"/>
  </cols>
  <sheetData>
    <row r="1" ht="29.2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0.25" customHeight="1" spans="1:11">
      <c r="A2" s="8" t="s">
        <v>1</v>
      </c>
      <c r="B2" s="9"/>
      <c r="C2" s="8"/>
      <c r="D2" s="8"/>
      <c r="E2" s="8"/>
      <c r="F2" s="10" t="s">
        <v>2</v>
      </c>
      <c r="G2" s="10"/>
      <c r="H2" s="10"/>
      <c r="I2" s="10"/>
      <c r="J2" s="10"/>
      <c r="K2" s="10"/>
    </row>
    <row r="3" s="1" customFormat="1" ht="56.1" customHeight="1" spans="1:1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59" t="s">
        <v>15</v>
      </c>
    </row>
    <row r="4" s="2" customFormat="1" ht="21" customHeight="1" spans="1:13">
      <c r="A4" s="14">
        <v>10046</v>
      </c>
      <c r="B4" s="15" t="s">
        <v>16</v>
      </c>
      <c r="C4" s="16" t="s">
        <v>17</v>
      </c>
      <c r="D4" s="17" t="s">
        <v>18</v>
      </c>
      <c r="E4" s="89" t="s">
        <v>19</v>
      </c>
      <c r="F4" s="19">
        <v>219.5</v>
      </c>
      <c r="G4" s="20">
        <f t="shared" ref="G4:G67" si="0">ROUND(F4/3*0.6,3)</f>
        <v>43.9</v>
      </c>
      <c r="H4" s="20">
        <v>84.98</v>
      </c>
      <c r="I4" s="20">
        <f t="shared" ref="I4:I67" si="1">ROUND(N(H4)*0.4,3)</f>
        <v>33.992</v>
      </c>
      <c r="J4" s="60">
        <f t="shared" ref="J4:J67" si="2">G4+I4</f>
        <v>77.892</v>
      </c>
      <c r="K4" s="18">
        <v>1</v>
      </c>
      <c r="L4" s="61" t="s">
        <v>20</v>
      </c>
      <c r="M4" s="62"/>
    </row>
    <row r="5" s="2" customFormat="1" ht="21" customHeight="1" spans="1:13">
      <c r="A5" s="21"/>
      <c r="B5" s="22"/>
      <c r="C5" s="23"/>
      <c r="D5" s="24" t="s">
        <v>21</v>
      </c>
      <c r="E5" s="90" t="s">
        <v>22</v>
      </c>
      <c r="F5" s="26">
        <v>211.15</v>
      </c>
      <c r="G5" s="27">
        <f t="shared" si="0"/>
        <v>42.23</v>
      </c>
      <c r="H5" s="27">
        <v>87.08</v>
      </c>
      <c r="I5" s="27">
        <f t="shared" si="1"/>
        <v>34.832</v>
      </c>
      <c r="J5" s="63">
        <f t="shared" si="2"/>
        <v>77.062</v>
      </c>
      <c r="K5" s="25">
        <v>2</v>
      </c>
      <c r="L5" s="61" t="s">
        <v>20</v>
      </c>
      <c r="M5" s="64"/>
    </row>
    <row r="6" s="2" customFormat="1" ht="21" customHeight="1" spans="1:13">
      <c r="A6" s="21"/>
      <c r="B6" s="22"/>
      <c r="C6" s="23"/>
      <c r="D6" s="24" t="s">
        <v>23</v>
      </c>
      <c r="E6" s="90" t="s">
        <v>24</v>
      </c>
      <c r="F6" s="26">
        <v>212.6</v>
      </c>
      <c r="G6" s="27">
        <f t="shared" si="0"/>
        <v>42.52</v>
      </c>
      <c r="H6" s="27">
        <v>85.1</v>
      </c>
      <c r="I6" s="27">
        <f t="shared" si="1"/>
        <v>34.04</v>
      </c>
      <c r="J6" s="63">
        <f t="shared" si="2"/>
        <v>76.56</v>
      </c>
      <c r="K6" s="25">
        <v>3</v>
      </c>
      <c r="L6" s="61" t="s">
        <v>20</v>
      </c>
      <c r="M6" s="64"/>
    </row>
    <row r="7" s="2" customFormat="1" ht="21" customHeight="1" spans="1:13">
      <c r="A7" s="21"/>
      <c r="B7" s="22"/>
      <c r="C7" s="23"/>
      <c r="D7" s="24" t="s">
        <v>25</v>
      </c>
      <c r="E7" s="90" t="s">
        <v>26</v>
      </c>
      <c r="F7" s="26">
        <v>212.78</v>
      </c>
      <c r="G7" s="27">
        <f t="shared" si="0"/>
        <v>42.556</v>
      </c>
      <c r="H7" s="27">
        <v>83.4</v>
      </c>
      <c r="I7" s="27">
        <f t="shared" si="1"/>
        <v>33.36</v>
      </c>
      <c r="J7" s="63">
        <f t="shared" si="2"/>
        <v>75.916</v>
      </c>
      <c r="K7" s="25">
        <v>4</v>
      </c>
      <c r="L7" s="61" t="s">
        <v>20</v>
      </c>
      <c r="M7" s="64"/>
    </row>
    <row r="8" s="2" customFormat="1" ht="21" customHeight="1" spans="1:13">
      <c r="A8" s="21"/>
      <c r="B8" s="22"/>
      <c r="C8" s="23"/>
      <c r="D8" s="24" t="s">
        <v>27</v>
      </c>
      <c r="E8" s="90" t="s">
        <v>28</v>
      </c>
      <c r="F8" s="26">
        <v>207.87</v>
      </c>
      <c r="G8" s="27">
        <f t="shared" si="0"/>
        <v>41.574</v>
      </c>
      <c r="H8" s="27">
        <v>85.42</v>
      </c>
      <c r="I8" s="27">
        <f t="shared" si="1"/>
        <v>34.168</v>
      </c>
      <c r="J8" s="63">
        <f t="shared" si="2"/>
        <v>75.742</v>
      </c>
      <c r="K8" s="25">
        <v>5</v>
      </c>
      <c r="L8" s="61" t="s">
        <v>29</v>
      </c>
      <c r="M8" s="64"/>
    </row>
    <row r="9" s="2" customFormat="1" ht="21" customHeight="1" spans="1:13">
      <c r="A9" s="21"/>
      <c r="B9" s="22"/>
      <c r="C9" s="23"/>
      <c r="D9" s="24" t="s">
        <v>30</v>
      </c>
      <c r="E9" s="90" t="s">
        <v>31</v>
      </c>
      <c r="F9" s="26">
        <v>212.01</v>
      </c>
      <c r="G9" s="27">
        <f t="shared" si="0"/>
        <v>42.402</v>
      </c>
      <c r="H9" s="27">
        <v>82.56</v>
      </c>
      <c r="I9" s="27">
        <f t="shared" si="1"/>
        <v>33.024</v>
      </c>
      <c r="J9" s="63">
        <f t="shared" si="2"/>
        <v>75.426</v>
      </c>
      <c r="K9" s="25">
        <v>6</v>
      </c>
      <c r="L9" s="61" t="s">
        <v>29</v>
      </c>
      <c r="M9" s="64"/>
    </row>
    <row r="10" s="2" customFormat="1" ht="21" customHeight="1" spans="1:13">
      <c r="A10" s="21"/>
      <c r="B10" s="22"/>
      <c r="C10" s="23"/>
      <c r="D10" s="24" t="s">
        <v>32</v>
      </c>
      <c r="E10" s="90" t="s">
        <v>33</v>
      </c>
      <c r="F10" s="26">
        <v>206.21</v>
      </c>
      <c r="G10" s="27">
        <f t="shared" si="0"/>
        <v>41.242</v>
      </c>
      <c r="H10" s="27">
        <v>85.44</v>
      </c>
      <c r="I10" s="27">
        <f t="shared" si="1"/>
        <v>34.176</v>
      </c>
      <c r="J10" s="63">
        <f t="shared" si="2"/>
        <v>75.418</v>
      </c>
      <c r="K10" s="25">
        <v>7</v>
      </c>
      <c r="L10" s="61" t="s">
        <v>29</v>
      </c>
      <c r="M10" s="64"/>
    </row>
    <row r="11" s="2" customFormat="1" ht="21" customHeight="1" spans="1:13">
      <c r="A11" s="21"/>
      <c r="B11" s="22"/>
      <c r="C11" s="23"/>
      <c r="D11" s="24" t="s">
        <v>34</v>
      </c>
      <c r="E11" s="90" t="s">
        <v>35</v>
      </c>
      <c r="F11" s="26">
        <v>208.64</v>
      </c>
      <c r="G11" s="27">
        <f t="shared" si="0"/>
        <v>41.728</v>
      </c>
      <c r="H11" s="27">
        <v>84.04</v>
      </c>
      <c r="I11" s="27">
        <f t="shared" si="1"/>
        <v>33.616</v>
      </c>
      <c r="J11" s="63">
        <f t="shared" si="2"/>
        <v>75.344</v>
      </c>
      <c r="K11" s="25">
        <v>8</v>
      </c>
      <c r="L11" s="61" t="s">
        <v>29</v>
      </c>
      <c r="M11" s="64"/>
    </row>
    <row r="12" s="2" customFormat="1" ht="21" customHeight="1" spans="1:13">
      <c r="A12" s="21"/>
      <c r="B12" s="22"/>
      <c r="C12" s="23"/>
      <c r="D12" s="24" t="s">
        <v>36</v>
      </c>
      <c r="E12" s="90" t="s">
        <v>37</v>
      </c>
      <c r="F12" s="26">
        <v>208.77</v>
      </c>
      <c r="G12" s="27">
        <f t="shared" si="0"/>
        <v>41.754</v>
      </c>
      <c r="H12" s="27">
        <v>83.72</v>
      </c>
      <c r="I12" s="27">
        <f t="shared" si="1"/>
        <v>33.488</v>
      </c>
      <c r="J12" s="63">
        <f t="shared" si="2"/>
        <v>75.242</v>
      </c>
      <c r="K12" s="25">
        <v>9</v>
      </c>
      <c r="L12" s="61" t="s">
        <v>29</v>
      </c>
      <c r="M12" s="64"/>
    </row>
    <row r="13" s="3" customFormat="1" ht="21" customHeight="1" spans="1:14">
      <c r="A13" s="21"/>
      <c r="B13" s="22"/>
      <c r="C13" s="23"/>
      <c r="D13" s="24" t="s">
        <v>38</v>
      </c>
      <c r="E13" s="90" t="s">
        <v>39</v>
      </c>
      <c r="F13" s="26">
        <v>206.02</v>
      </c>
      <c r="G13" s="27">
        <f t="shared" si="0"/>
        <v>41.204</v>
      </c>
      <c r="H13" s="27">
        <v>81.66</v>
      </c>
      <c r="I13" s="27">
        <f t="shared" si="1"/>
        <v>32.664</v>
      </c>
      <c r="J13" s="63">
        <f t="shared" si="2"/>
        <v>73.868</v>
      </c>
      <c r="K13" s="25">
        <v>10</v>
      </c>
      <c r="L13" s="61" t="s">
        <v>29</v>
      </c>
      <c r="M13" s="64"/>
      <c r="N13" s="2"/>
    </row>
    <row r="14" s="3" customFormat="1" ht="21" customHeight="1" spans="1:14">
      <c r="A14" s="21"/>
      <c r="B14" s="22"/>
      <c r="C14" s="23"/>
      <c r="D14" s="24" t="s">
        <v>40</v>
      </c>
      <c r="E14" s="25" t="s">
        <v>41</v>
      </c>
      <c r="F14" s="26">
        <v>211.19</v>
      </c>
      <c r="G14" s="27">
        <f t="shared" si="0"/>
        <v>42.238</v>
      </c>
      <c r="H14" s="27" t="s">
        <v>42</v>
      </c>
      <c r="I14" s="27">
        <f t="shared" si="1"/>
        <v>0</v>
      </c>
      <c r="J14" s="63">
        <f t="shared" si="2"/>
        <v>42.238</v>
      </c>
      <c r="K14" s="25">
        <v>11</v>
      </c>
      <c r="L14" s="61" t="s">
        <v>29</v>
      </c>
      <c r="M14" s="65"/>
      <c r="N14" s="2"/>
    </row>
    <row r="15" s="2" customFormat="1" ht="21" customHeight="1" spans="1:13">
      <c r="A15" s="28"/>
      <c r="B15" s="29"/>
      <c r="C15" s="30"/>
      <c r="D15" s="31" t="s">
        <v>38</v>
      </c>
      <c r="E15" s="32" t="s">
        <v>43</v>
      </c>
      <c r="F15" s="33">
        <v>206.15</v>
      </c>
      <c r="G15" s="34">
        <f t="shared" si="0"/>
        <v>41.23</v>
      </c>
      <c r="H15" s="34" t="s">
        <v>42</v>
      </c>
      <c r="I15" s="34">
        <f t="shared" si="1"/>
        <v>0</v>
      </c>
      <c r="J15" s="66">
        <f t="shared" si="2"/>
        <v>41.23</v>
      </c>
      <c r="K15" s="43">
        <v>12</v>
      </c>
      <c r="L15" s="67" t="s">
        <v>29</v>
      </c>
      <c r="M15" s="68"/>
    </row>
    <row r="16" s="2" customFormat="1" ht="21" customHeight="1" spans="1:13">
      <c r="A16" s="35">
        <v>10047</v>
      </c>
      <c r="B16" s="36" t="s">
        <v>44</v>
      </c>
      <c r="C16" s="37">
        <v>9</v>
      </c>
      <c r="D16" s="38" t="s">
        <v>45</v>
      </c>
      <c r="E16" s="91" t="s">
        <v>46</v>
      </c>
      <c r="F16" s="40">
        <v>223.84</v>
      </c>
      <c r="G16" s="41">
        <f t="shared" si="0"/>
        <v>44.768</v>
      </c>
      <c r="H16" s="41">
        <v>84.28</v>
      </c>
      <c r="I16" s="41">
        <f t="shared" si="1"/>
        <v>33.712</v>
      </c>
      <c r="J16" s="69">
        <f t="shared" si="2"/>
        <v>78.48</v>
      </c>
      <c r="K16" s="39">
        <v>1</v>
      </c>
      <c r="L16" s="70" t="s">
        <v>20</v>
      </c>
      <c r="M16" s="71"/>
    </row>
    <row r="17" s="2" customFormat="1" ht="21" customHeight="1" spans="1:13">
      <c r="A17" s="21"/>
      <c r="B17" s="22"/>
      <c r="C17" s="23"/>
      <c r="D17" s="42" t="s">
        <v>47</v>
      </c>
      <c r="E17" s="90" t="s">
        <v>48</v>
      </c>
      <c r="F17" s="26">
        <v>220.91</v>
      </c>
      <c r="G17" s="27">
        <f t="shared" si="0"/>
        <v>44.182</v>
      </c>
      <c r="H17" s="27">
        <v>83.7</v>
      </c>
      <c r="I17" s="27">
        <f t="shared" si="1"/>
        <v>33.48</v>
      </c>
      <c r="J17" s="63">
        <f t="shared" si="2"/>
        <v>77.662</v>
      </c>
      <c r="K17" s="25">
        <v>2</v>
      </c>
      <c r="L17" s="61" t="s">
        <v>20</v>
      </c>
      <c r="M17" s="64"/>
    </row>
    <row r="18" s="2" customFormat="1" ht="21" customHeight="1" spans="1:13">
      <c r="A18" s="21"/>
      <c r="B18" s="22"/>
      <c r="C18" s="23"/>
      <c r="D18" s="42" t="s">
        <v>49</v>
      </c>
      <c r="E18" s="90" t="s">
        <v>50</v>
      </c>
      <c r="F18" s="26">
        <v>215.81</v>
      </c>
      <c r="G18" s="27">
        <f t="shared" si="0"/>
        <v>43.162</v>
      </c>
      <c r="H18" s="27">
        <v>83.52</v>
      </c>
      <c r="I18" s="27">
        <f t="shared" si="1"/>
        <v>33.408</v>
      </c>
      <c r="J18" s="63">
        <f t="shared" si="2"/>
        <v>76.57</v>
      </c>
      <c r="K18" s="25">
        <v>3</v>
      </c>
      <c r="L18" s="61" t="s">
        <v>20</v>
      </c>
      <c r="M18" s="64"/>
    </row>
    <row r="19" s="2" customFormat="1" ht="21" customHeight="1" spans="1:13">
      <c r="A19" s="21"/>
      <c r="B19" s="22"/>
      <c r="C19" s="23"/>
      <c r="D19" s="42" t="s">
        <v>51</v>
      </c>
      <c r="E19" s="90" t="s">
        <v>52</v>
      </c>
      <c r="F19" s="26">
        <v>212.65</v>
      </c>
      <c r="G19" s="27">
        <f t="shared" si="0"/>
        <v>42.53</v>
      </c>
      <c r="H19" s="27">
        <v>85.04</v>
      </c>
      <c r="I19" s="27">
        <f t="shared" si="1"/>
        <v>34.016</v>
      </c>
      <c r="J19" s="63">
        <f t="shared" si="2"/>
        <v>76.546</v>
      </c>
      <c r="K19" s="25">
        <v>4</v>
      </c>
      <c r="L19" s="61" t="s">
        <v>20</v>
      </c>
      <c r="M19" s="64"/>
    </row>
    <row r="20" s="2" customFormat="1" ht="21" customHeight="1" spans="1:13">
      <c r="A20" s="21"/>
      <c r="B20" s="22"/>
      <c r="C20" s="23"/>
      <c r="D20" s="42" t="s">
        <v>38</v>
      </c>
      <c r="E20" s="90" t="s">
        <v>53</v>
      </c>
      <c r="F20" s="26">
        <v>213.2</v>
      </c>
      <c r="G20" s="27">
        <f t="shared" si="0"/>
        <v>42.64</v>
      </c>
      <c r="H20" s="27">
        <v>83.12</v>
      </c>
      <c r="I20" s="27">
        <f t="shared" si="1"/>
        <v>33.248</v>
      </c>
      <c r="J20" s="63">
        <f t="shared" si="2"/>
        <v>75.888</v>
      </c>
      <c r="K20" s="25">
        <v>5</v>
      </c>
      <c r="L20" s="61" t="s">
        <v>20</v>
      </c>
      <c r="M20" s="64"/>
    </row>
    <row r="21" s="2" customFormat="1" ht="21" customHeight="1" spans="1:13">
      <c r="A21" s="21"/>
      <c r="B21" s="22"/>
      <c r="C21" s="23"/>
      <c r="D21" s="42" t="s">
        <v>54</v>
      </c>
      <c r="E21" s="90" t="s">
        <v>55</v>
      </c>
      <c r="F21" s="26">
        <v>202.94</v>
      </c>
      <c r="G21" s="27">
        <f t="shared" si="0"/>
        <v>40.588</v>
      </c>
      <c r="H21" s="27">
        <v>87.46</v>
      </c>
      <c r="I21" s="27">
        <f t="shared" si="1"/>
        <v>34.984</v>
      </c>
      <c r="J21" s="63">
        <f t="shared" si="2"/>
        <v>75.572</v>
      </c>
      <c r="K21" s="25">
        <v>6</v>
      </c>
      <c r="L21" s="61" t="s">
        <v>20</v>
      </c>
      <c r="M21" s="64"/>
    </row>
    <row r="22" s="2" customFormat="1" ht="21" customHeight="1" spans="1:13">
      <c r="A22" s="21"/>
      <c r="B22" s="22"/>
      <c r="C22" s="23"/>
      <c r="D22" s="42" t="s">
        <v>21</v>
      </c>
      <c r="E22" s="90" t="s">
        <v>56</v>
      </c>
      <c r="F22" s="26">
        <v>206.74</v>
      </c>
      <c r="G22" s="27">
        <f t="shared" si="0"/>
        <v>41.348</v>
      </c>
      <c r="H22" s="27">
        <v>84.86</v>
      </c>
      <c r="I22" s="27">
        <f t="shared" si="1"/>
        <v>33.944</v>
      </c>
      <c r="J22" s="63">
        <f t="shared" si="2"/>
        <v>75.292</v>
      </c>
      <c r="K22" s="25">
        <v>7</v>
      </c>
      <c r="L22" s="61" t="s">
        <v>20</v>
      </c>
      <c r="M22" s="64"/>
    </row>
    <row r="23" s="2" customFormat="1" ht="21" customHeight="1" spans="1:13">
      <c r="A23" s="21"/>
      <c r="B23" s="22"/>
      <c r="C23" s="23"/>
      <c r="D23" s="42" t="s">
        <v>57</v>
      </c>
      <c r="E23" s="90" t="s">
        <v>58</v>
      </c>
      <c r="F23" s="26">
        <v>202.51</v>
      </c>
      <c r="G23" s="27">
        <f t="shared" si="0"/>
        <v>40.502</v>
      </c>
      <c r="H23" s="27">
        <v>86.06</v>
      </c>
      <c r="I23" s="27">
        <f t="shared" si="1"/>
        <v>34.424</v>
      </c>
      <c r="J23" s="63">
        <f t="shared" si="2"/>
        <v>74.926</v>
      </c>
      <c r="K23" s="25">
        <v>8</v>
      </c>
      <c r="L23" s="61" t="s">
        <v>20</v>
      </c>
      <c r="M23" s="64"/>
    </row>
    <row r="24" s="2" customFormat="1" ht="21" customHeight="1" spans="1:13">
      <c r="A24" s="21"/>
      <c r="B24" s="22"/>
      <c r="C24" s="23"/>
      <c r="D24" s="42" t="s">
        <v>21</v>
      </c>
      <c r="E24" s="90" t="s">
        <v>59</v>
      </c>
      <c r="F24" s="26">
        <v>204.58</v>
      </c>
      <c r="G24" s="27">
        <f t="shared" si="0"/>
        <v>40.916</v>
      </c>
      <c r="H24" s="27">
        <v>84.02</v>
      </c>
      <c r="I24" s="27">
        <f t="shared" si="1"/>
        <v>33.608</v>
      </c>
      <c r="J24" s="63">
        <f t="shared" si="2"/>
        <v>74.524</v>
      </c>
      <c r="K24" s="25">
        <v>9</v>
      </c>
      <c r="L24" s="61" t="s">
        <v>20</v>
      </c>
      <c r="M24" s="64"/>
    </row>
    <row r="25" s="2" customFormat="1" ht="21" customHeight="1" spans="1:13">
      <c r="A25" s="21"/>
      <c r="B25" s="22"/>
      <c r="C25" s="23"/>
      <c r="D25" s="24" t="s">
        <v>60</v>
      </c>
      <c r="E25" s="90" t="s">
        <v>61</v>
      </c>
      <c r="F25" s="26">
        <v>203.08</v>
      </c>
      <c r="G25" s="27">
        <f t="shared" si="0"/>
        <v>40.616</v>
      </c>
      <c r="H25" s="27">
        <v>84.58</v>
      </c>
      <c r="I25" s="27">
        <f t="shared" si="1"/>
        <v>33.832</v>
      </c>
      <c r="J25" s="63">
        <f t="shared" si="2"/>
        <v>74.448</v>
      </c>
      <c r="K25" s="25">
        <v>10</v>
      </c>
      <c r="L25" s="61" t="s">
        <v>29</v>
      </c>
      <c r="M25" s="64"/>
    </row>
    <row r="26" s="2" customFormat="1" ht="21" customHeight="1" spans="1:13">
      <c r="A26" s="21"/>
      <c r="B26" s="22"/>
      <c r="C26" s="23"/>
      <c r="D26" s="24" t="s">
        <v>62</v>
      </c>
      <c r="E26" s="90" t="s">
        <v>63</v>
      </c>
      <c r="F26" s="26">
        <v>204.95</v>
      </c>
      <c r="G26" s="27">
        <f t="shared" si="0"/>
        <v>40.99</v>
      </c>
      <c r="H26" s="27">
        <v>83.5</v>
      </c>
      <c r="I26" s="27">
        <f t="shared" si="1"/>
        <v>33.4</v>
      </c>
      <c r="J26" s="63">
        <f t="shared" si="2"/>
        <v>74.39</v>
      </c>
      <c r="K26" s="25">
        <v>11</v>
      </c>
      <c r="L26" s="61" t="s">
        <v>29</v>
      </c>
      <c r="M26" s="64"/>
    </row>
    <row r="27" s="2" customFormat="1" ht="21" customHeight="1" spans="1:13">
      <c r="A27" s="21"/>
      <c r="B27" s="22"/>
      <c r="C27" s="23"/>
      <c r="D27" s="24" t="s">
        <v>64</v>
      </c>
      <c r="E27" s="90" t="s">
        <v>65</v>
      </c>
      <c r="F27" s="26">
        <v>201.21</v>
      </c>
      <c r="G27" s="27">
        <f t="shared" si="0"/>
        <v>40.242</v>
      </c>
      <c r="H27" s="27">
        <v>83.88</v>
      </c>
      <c r="I27" s="27">
        <f t="shared" si="1"/>
        <v>33.552</v>
      </c>
      <c r="J27" s="63">
        <f t="shared" si="2"/>
        <v>73.794</v>
      </c>
      <c r="K27" s="25">
        <v>12</v>
      </c>
      <c r="L27" s="61" t="s">
        <v>29</v>
      </c>
      <c r="M27" s="64"/>
    </row>
    <row r="28" s="2" customFormat="1" ht="21" customHeight="1" spans="1:13">
      <c r="A28" s="21"/>
      <c r="B28" s="22"/>
      <c r="C28" s="23"/>
      <c r="D28" s="24" t="s">
        <v>66</v>
      </c>
      <c r="E28" s="90" t="s">
        <v>67</v>
      </c>
      <c r="F28" s="26">
        <v>203.68</v>
      </c>
      <c r="G28" s="27">
        <f t="shared" si="0"/>
        <v>40.736</v>
      </c>
      <c r="H28" s="27">
        <v>82.58</v>
      </c>
      <c r="I28" s="27">
        <f t="shared" si="1"/>
        <v>33.032</v>
      </c>
      <c r="J28" s="63">
        <f t="shared" si="2"/>
        <v>73.768</v>
      </c>
      <c r="K28" s="25">
        <v>13</v>
      </c>
      <c r="L28" s="61" t="s">
        <v>29</v>
      </c>
      <c r="M28" s="64"/>
    </row>
    <row r="29" s="2" customFormat="1" ht="21" customHeight="1" spans="1:13">
      <c r="A29" s="21"/>
      <c r="B29" s="22"/>
      <c r="C29" s="23"/>
      <c r="D29" s="24" t="s">
        <v>68</v>
      </c>
      <c r="E29" s="90" t="s">
        <v>69</v>
      </c>
      <c r="F29" s="26">
        <v>200.75</v>
      </c>
      <c r="G29" s="27">
        <f t="shared" si="0"/>
        <v>40.15</v>
      </c>
      <c r="H29" s="27">
        <v>83.68</v>
      </c>
      <c r="I29" s="27">
        <f t="shared" si="1"/>
        <v>33.472</v>
      </c>
      <c r="J29" s="63">
        <f t="shared" si="2"/>
        <v>73.622</v>
      </c>
      <c r="K29" s="25">
        <v>14</v>
      </c>
      <c r="L29" s="61" t="s">
        <v>29</v>
      </c>
      <c r="M29" s="64"/>
    </row>
    <row r="30" s="2" customFormat="1" ht="21" customHeight="1" spans="1:13">
      <c r="A30" s="21"/>
      <c r="B30" s="22"/>
      <c r="C30" s="23"/>
      <c r="D30" s="24" t="s">
        <v>70</v>
      </c>
      <c r="E30" s="90" t="s">
        <v>71</v>
      </c>
      <c r="F30" s="26">
        <v>201.4</v>
      </c>
      <c r="G30" s="27">
        <f t="shared" si="0"/>
        <v>40.28</v>
      </c>
      <c r="H30" s="27">
        <v>83.28</v>
      </c>
      <c r="I30" s="27">
        <f t="shared" si="1"/>
        <v>33.312</v>
      </c>
      <c r="J30" s="63">
        <f t="shared" si="2"/>
        <v>73.592</v>
      </c>
      <c r="K30" s="25">
        <v>15</v>
      </c>
      <c r="L30" s="61" t="s">
        <v>29</v>
      </c>
      <c r="M30" s="64"/>
    </row>
    <row r="31" s="2" customFormat="1" ht="21" customHeight="1" spans="1:13">
      <c r="A31" s="21"/>
      <c r="B31" s="22"/>
      <c r="C31" s="23"/>
      <c r="D31" s="24" t="s">
        <v>72</v>
      </c>
      <c r="E31" s="90" t="s">
        <v>73</v>
      </c>
      <c r="F31" s="26">
        <v>197.37</v>
      </c>
      <c r="G31" s="27">
        <f t="shared" si="0"/>
        <v>39.474</v>
      </c>
      <c r="H31" s="27">
        <v>85.1</v>
      </c>
      <c r="I31" s="27">
        <f t="shared" si="1"/>
        <v>34.04</v>
      </c>
      <c r="J31" s="63">
        <f t="shared" si="2"/>
        <v>73.514</v>
      </c>
      <c r="K31" s="25">
        <v>16</v>
      </c>
      <c r="L31" s="61" t="s">
        <v>29</v>
      </c>
      <c r="M31" s="64"/>
    </row>
    <row r="32" s="2" customFormat="1" ht="21" customHeight="1" spans="1:13">
      <c r="A32" s="21"/>
      <c r="B32" s="22"/>
      <c r="C32" s="23"/>
      <c r="D32" s="24" t="s">
        <v>74</v>
      </c>
      <c r="E32" s="90" t="s">
        <v>75</v>
      </c>
      <c r="F32" s="26">
        <v>199.79</v>
      </c>
      <c r="G32" s="27">
        <f t="shared" si="0"/>
        <v>39.958</v>
      </c>
      <c r="H32" s="27">
        <v>83.72</v>
      </c>
      <c r="I32" s="27">
        <f t="shared" si="1"/>
        <v>33.488</v>
      </c>
      <c r="J32" s="63">
        <f t="shared" si="2"/>
        <v>73.446</v>
      </c>
      <c r="K32" s="25">
        <v>17</v>
      </c>
      <c r="L32" s="61" t="s">
        <v>29</v>
      </c>
      <c r="M32" s="64"/>
    </row>
    <row r="33" s="2" customFormat="1" ht="21" customHeight="1" spans="1:13">
      <c r="A33" s="21"/>
      <c r="B33" s="22"/>
      <c r="C33" s="23"/>
      <c r="D33" s="24" t="s">
        <v>76</v>
      </c>
      <c r="E33" s="90" t="s">
        <v>77</v>
      </c>
      <c r="F33" s="26">
        <v>198.97</v>
      </c>
      <c r="G33" s="27">
        <f t="shared" si="0"/>
        <v>39.794</v>
      </c>
      <c r="H33" s="27">
        <v>83.84</v>
      </c>
      <c r="I33" s="27">
        <f t="shared" si="1"/>
        <v>33.536</v>
      </c>
      <c r="J33" s="63">
        <f t="shared" si="2"/>
        <v>73.33</v>
      </c>
      <c r="K33" s="25">
        <v>18</v>
      </c>
      <c r="L33" s="61" t="s">
        <v>29</v>
      </c>
      <c r="M33" s="64"/>
    </row>
    <row r="34" s="2" customFormat="1" ht="21" customHeight="1" spans="1:13">
      <c r="A34" s="21"/>
      <c r="B34" s="22"/>
      <c r="C34" s="23"/>
      <c r="D34" s="24" t="s">
        <v>76</v>
      </c>
      <c r="E34" s="90" t="s">
        <v>78</v>
      </c>
      <c r="F34" s="26">
        <v>199.58</v>
      </c>
      <c r="G34" s="27">
        <f t="shared" si="0"/>
        <v>39.916</v>
      </c>
      <c r="H34" s="27">
        <v>82.32</v>
      </c>
      <c r="I34" s="27">
        <f t="shared" si="1"/>
        <v>32.928</v>
      </c>
      <c r="J34" s="63">
        <f t="shared" si="2"/>
        <v>72.844</v>
      </c>
      <c r="K34" s="25">
        <v>19</v>
      </c>
      <c r="L34" s="61" t="s">
        <v>29</v>
      </c>
      <c r="M34" s="64"/>
    </row>
    <row r="35" s="2" customFormat="1" ht="21" customHeight="1" spans="1:13">
      <c r="A35" s="21"/>
      <c r="B35" s="22"/>
      <c r="C35" s="23"/>
      <c r="D35" s="24" t="s">
        <v>76</v>
      </c>
      <c r="E35" s="90" t="s">
        <v>79</v>
      </c>
      <c r="F35" s="26">
        <v>194.48</v>
      </c>
      <c r="G35" s="27">
        <f t="shared" si="0"/>
        <v>38.896</v>
      </c>
      <c r="H35" s="27">
        <v>83.58</v>
      </c>
      <c r="I35" s="27">
        <f t="shared" si="1"/>
        <v>33.432</v>
      </c>
      <c r="J35" s="63">
        <f t="shared" si="2"/>
        <v>72.328</v>
      </c>
      <c r="K35" s="25">
        <v>20</v>
      </c>
      <c r="L35" s="61" t="s">
        <v>29</v>
      </c>
      <c r="M35" s="64"/>
    </row>
    <row r="36" s="2" customFormat="1" ht="21" customHeight="1" spans="1:13">
      <c r="A36" s="21"/>
      <c r="B36" s="22"/>
      <c r="C36" s="23"/>
      <c r="D36" s="24" t="s">
        <v>80</v>
      </c>
      <c r="E36" s="90" t="s">
        <v>81</v>
      </c>
      <c r="F36" s="26">
        <v>193.89</v>
      </c>
      <c r="G36" s="27">
        <f t="shared" si="0"/>
        <v>38.778</v>
      </c>
      <c r="H36" s="27">
        <v>83.86</v>
      </c>
      <c r="I36" s="27">
        <f t="shared" si="1"/>
        <v>33.544</v>
      </c>
      <c r="J36" s="63">
        <f t="shared" si="2"/>
        <v>72.322</v>
      </c>
      <c r="K36" s="25">
        <v>21</v>
      </c>
      <c r="L36" s="61" t="s">
        <v>29</v>
      </c>
      <c r="M36" s="64"/>
    </row>
    <row r="37" s="2" customFormat="1" ht="21" customHeight="1" spans="1:13">
      <c r="A37" s="21"/>
      <c r="B37" s="22"/>
      <c r="C37" s="23"/>
      <c r="D37" s="24" t="s">
        <v>82</v>
      </c>
      <c r="E37" s="25" t="s">
        <v>83</v>
      </c>
      <c r="F37" s="26">
        <v>208.42</v>
      </c>
      <c r="G37" s="27">
        <f t="shared" si="0"/>
        <v>41.684</v>
      </c>
      <c r="H37" s="27" t="s">
        <v>42</v>
      </c>
      <c r="I37" s="27">
        <f t="shared" si="1"/>
        <v>0</v>
      </c>
      <c r="J37" s="63">
        <f t="shared" si="2"/>
        <v>41.684</v>
      </c>
      <c r="K37" s="25">
        <v>22</v>
      </c>
      <c r="L37" s="61" t="s">
        <v>29</v>
      </c>
      <c r="M37" s="64"/>
    </row>
    <row r="38" s="2" customFormat="1" ht="21" customHeight="1" spans="1:13">
      <c r="A38" s="21"/>
      <c r="B38" s="22"/>
      <c r="C38" s="23"/>
      <c r="D38" s="24" t="s">
        <v>82</v>
      </c>
      <c r="E38" s="25" t="s">
        <v>84</v>
      </c>
      <c r="F38" s="26">
        <v>206.93</v>
      </c>
      <c r="G38" s="27">
        <f t="shared" si="0"/>
        <v>41.386</v>
      </c>
      <c r="H38" s="27" t="s">
        <v>42</v>
      </c>
      <c r="I38" s="27">
        <f t="shared" si="1"/>
        <v>0</v>
      </c>
      <c r="J38" s="63">
        <f t="shared" si="2"/>
        <v>41.386</v>
      </c>
      <c r="K38" s="25">
        <v>23</v>
      </c>
      <c r="L38" s="61" t="s">
        <v>29</v>
      </c>
      <c r="M38" s="64"/>
    </row>
    <row r="39" s="2" customFormat="1" ht="21" customHeight="1" spans="1:13">
      <c r="A39" s="21"/>
      <c r="B39" s="22"/>
      <c r="C39" s="23"/>
      <c r="D39" s="24" t="s">
        <v>85</v>
      </c>
      <c r="E39" s="25" t="s">
        <v>86</v>
      </c>
      <c r="F39" s="26">
        <v>201.98</v>
      </c>
      <c r="G39" s="27">
        <f t="shared" si="0"/>
        <v>40.396</v>
      </c>
      <c r="H39" s="27" t="s">
        <v>42</v>
      </c>
      <c r="I39" s="27">
        <f t="shared" si="1"/>
        <v>0</v>
      </c>
      <c r="J39" s="63">
        <f t="shared" si="2"/>
        <v>40.396</v>
      </c>
      <c r="K39" s="25">
        <v>24</v>
      </c>
      <c r="L39" s="61" t="s">
        <v>29</v>
      </c>
      <c r="M39" s="64"/>
    </row>
    <row r="40" s="2" customFormat="1" ht="21" customHeight="1" spans="1:13">
      <c r="A40" s="21"/>
      <c r="B40" s="22"/>
      <c r="C40" s="23"/>
      <c r="D40" s="24" t="s">
        <v>21</v>
      </c>
      <c r="E40" s="90" t="s">
        <v>87</v>
      </c>
      <c r="F40" s="26">
        <v>200.36</v>
      </c>
      <c r="G40" s="27">
        <f t="shared" si="0"/>
        <v>40.072</v>
      </c>
      <c r="H40" s="27" t="s">
        <v>42</v>
      </c>
      <c r="I40" s="27">
        <f t="shared" si="1"/>
        <v>0</v>
      </c>
      <c r="J40" s="63">
        <f t="shared" si="2"/>
        <v>40.072</v>
      </c>
      <c r="K40" s="25">
        <v>25</v>
      </c>
      <c r="L40" s="61" t="s">
        <v>29</v>
      </c>
      <c r="M40" s="64"/>
    </row>
    <row r="41" s="2" customFormat="1" ht="21" customHeight="1" spans="1:13">
      <c r="A41" s="21"/>
      <c r="B41" s="22"/>
      <c r="C41" s="23"/>
      <c r="D41" s="24" t="s">
        <v>88</v>
      </c>
      <c r="E41" s="25" t="s">
        <v>89</v>
      </c>
      <c r="F41" s="26">
        <v>199.48</v>
      </c>
      <c r="G41" s="27">
        <f t="shared" si="0"/>
        <v>39.896</v>
      </c>
      <c r="H41" s="27" t="s">
        <v>42</v>
      </c>
      <c r="I41" s="27">
        <f t="shared" si="1"/>
        <v>0</v>
      </c>
      <c r="J41" s="63">
        <f t="shared" si="2"/>
        <v>39.896</v>
      </c>
      <c r="K41" s="25">
        <v>26</v>
      </c>
      <c r="L41" s="61" t="s">
        <v>29</v>
      </c>
      <c r="M41" s="64"/>
    </row>
    <row r="42" s="2" customFormat="1" ht="21" customHeight="1" spans="1:13">
      <c r="A42" s="28"/>
      <c r="B42" s="29"/>
      <c r="C42" s="30"/>
      <c r="D42" s="31" t="s">
        <v>90</v>
      </c>
      <c r="E42" s="92" t="s">
        <v>91</v>
      </c>
      <c r="F42" s="33">
        <v>197.46</v>
      </c>
      <c r="G42" s="34">
        <f t="shared" si="0"/>
        <v>39.492</v>
      </c>
      <c r="H42" s="44" t="s">
        <v>42</v>
      </c>
      <c r="I42" s="34">
        <f t="shared" si="1"/>
        <v>0</v>
      </c>
      <c r="J42" s="66">
        <f t="shared" si="2"/>
        <v>39.492</v>
      </c>
      <c r="K42" s="43">
        <v>27</v>
      </c>
      <c r="L42" s="67" t="s">
        <v>29</v>
      </c>
      <c r="M42" s="68"/>
    </row>
    <row r="43" s="2" customFormat="1" ht="21.95" customHeight="1" spans="1:13">
      <c r="A43" s="45">
        <v>10048</v>
      </c>
      <c r="B43" s="46" t="s">
        <v>92</v>
      </c>
      <c r="C43" s="47">
        <v>3</v>
      </c>
      <c r="D43" s="48" t="s">
        <v>93</v>
      </c>
      <c r="E43" s="91" t="s">
        <v>94</v>
      </c>
      <c r="F43" s="40">
        <v>215.57</v>
      </c>
      <c r="G43" s="41">
        <f t="shared" si="0"/>
        <v>43.114</v>
      </c>
      <c r="H43" s="41">
        <v>83.8</v>
      </c>
      <c r="I43" s="41">
        <f t="shared" si="1"/>
        <v>33.52</v>
      </c>
      <c r="J43" s="69">
        <f t="shared" si="2"/>
        <v>76.634</v>
      </c>
      <c r="K43" s="39">
        <v>1</v>
      </c>
      <c r="L43" s="72" t="s">
        <v>20</v>
      </c>
      <c r="M43" s="71"/>
    </row>
    <row r="44" s="2" customFormat="1" ht="21.95" customHeight="1" spans="1:13">
      <c r="A44" s="49"/>
      <c r="B44" s="50"/>
      <c r="C44" s="51"/>
      <c r="D44" s="24" t="s">
        <v>95</v>
      </c>
      <c r="E44" s="90" t="s">
        <v>96</v>
      </c>
      <c r="F44" s="26">
        <v>208.23</v>
      </c>
      <c r="G44" s="27">
        <f t="shared" si="0"/>
        <v>41.646</v>
      </c>
      <c r="H44" s="27">
        <v>86.62</v>
      </c>
      <c r="I44" s="27">
        <f t="shared" si="1"/>
        <v>34.648</v>
      </c>
      <c r="J44" s="63">
        <f t="shared" si="2"/>
        <v>76.294</v>
      </c>
      <c r="K44" s="25">
        <v>2</v>
      </c>
      <c r="L44" s="61" t="s">
        <v>20</v>
      </c>
      <c r="M44" s="64"/>
    </row>
    <row r="45" s="2" customFormat="1" ht="21.95" customHeight="1" spans="1:13">
      <c r="A45" s="49"/>
      <c r="B45" s="50"/>
      <c r="C45" s="51"/>
      <c r="D45" s="24" t="s">
        <v>97</v>
      </c>
      <c r="E45" s="90" t="s">
        <v>98</v>
      </c>
      <c r="F45" s="26">
        <v>205.25</v>
      </c>
      <c r="G45" s="27">
        <f t="shared" si="0"/>
        <v>41.05</v>
      </c>
      <c r="H45" s="27">
        <v>86.56</v>
      </c>
      <c r="I45" s="27">
        <f t="shared" si="1"/>
        <v>34.624</v>
      </c>
      <c r="J45" s="63">
        <f t="shared" si="2"/>
        <v>75.674</v>
      </c>
      <c r="K45" s="25">
        <v>3</v>
      </c>
      <c r="L45" s="61" t="s">
        <v>20</v>
      </c>
      <c r="M45" s="64"/>
    </row>
    <row r="46" s="2" customFormat="1" ht="21.95" customHeight="1" spans="1:13">
      <c r="A46" s="49"/>
      <c r="B46" s="50"/>
      <c r="C46" s="51"/>
      <c r="D46" s="24" t="s">
        <v>99</v>
      </c>
      <c r="E46" s="90" t="s">
        <v>100</v>
      </c>
      <c r="F46" s="26">
        <v>202.23</v>
      </c>
      <c r="G46" s="27">
        <f t="shared" si="0"/>
        <v>40.446</v>
      </c>
      <c r="H46" s="27">
        <v>85.6</v>
      </c>
      <c r="I46" s="27">
        <f t="shared" si="1"/>
        <v>34.24</v>
      </c>
      <c r="J46" s="63">
        <f t="shared" si="2"/>
        <v>74.686</v>
      </c>
      <c r="K46" s="25">
        <v>4</v>
      </c>
      <c r="L46" s="61" t="s">
        <v>29</v>
      </c>
      <c r="M46" s="64"/>
    </row>
    <row r="47" s="2" customFormat="1" ht="21.95" customHeight="1" spans="1:13">
      <c r="A47" s="49"/>
      <c r="B47" s="50"/>
      <c r="C47" s="51"/>
      <c r="D47" s="24" t="s">
        <v>101</v>
      </c>
      <c r="E47" s="90" t="s">
        <v>102</v>
      </c>
      <c r="F47" s="26">
        <v>202.33</v>
      </c>
      <c r="G47" s="27">
        <f t="shared" si="0"/>
        <v>40.466</v>
      </c>
      <c r="H47" s="27">
        <v>85.38</v>
      </c>
      <c r="I47" s="27">
        <f t="shared" si="1"/>
        <v>34.152</v>
      </c>
      <c r="J47" s="63">
        <f t="shared" si="2"/>
        <v>74.618</v>
      </c>
      <c r="K47" s="25">
        <v>5</v>
      </c>
      <c r="L47" s="61" t="s">
        <v>29</v>
      </c>
      <c r="M47" s="64"/>
    </row>
    <row r="48" s="2" customFormat="1" ht="21.95" customHeight="1" spans="1:13">
      <c r="A48" s="49"/>
      <c r="B48" s="50"/>
      <c r="C48" s="51"/>
      <c r="D48" s="24" t="s">
        <v>103</v>
      </c>
      <c r="E48" s="90" t="s">
        <v>104</v>
      </c>
      <c r="F48" s="26">
        <v>200.94</v>
      </c>
      <c r="G48" s="27">
        <f t="shared" si="0"/>
        <v>40.188</v>
      </c>
      <c r="H48" s="27">
        <v>84.76</v>
      </c>
      <c r="I48" s="27">
        <f t="shared" si="1"/>
        <v>33.904</v>
      </c>
      <c r="J48" s="63">
        <f t="shared" si="2"/>
        <v>74.092</v>
      </c>
      <c r="K48" s="25">
        <v>6</v>
      </c>
      <c r="L48" s="61" t="s">
        <v>29</v>
      </c>
      <c r="M48" s="64"/>
    </row>
    <row r="49" s="2" customFormat="1" ht="21.95" customHeight="1" spans="1:13">
      <c r="A49" s="49"/>
      <c r="B49" s="50"/>
      <c r="C49" s="51"/>
      <c r="D49" s="24" t="s">
        <v>38</v>
      </c>
      <c r="E49" s="90" t="s">
        <v>105</v>
      </c>
      <c r="F49" s="26">
        <v>195.88</v>
      </c>
      <c r="G49" s="27">
        <f t="shared" si="0"/>
        <v>39.176</v>
      </c>
      <c r="H49" s="27">
        <v>84.36</v>
      </c>
      <c r="I49" s="27">
        <f t="shared" si="1"/>
        <v>33.744</v>
      </c>
      <c r="J49" s="63">
        <f t="shared" si="2"/>
        <v>72.92</v>
      </c>
      <c r="K49" s="25">
        <v>7</v>
      </c>
      <c r="L49" s="61" t="s">
        <v>29</v>
      </c>
      <c r="M49" s="64"/>
    </row>
    <row r="50" s="2" customFormat="1" ht="21.95" customHeight="1" spans="1:13">
      <c r="A50" s="49"/>
      <c r="B50" s="50"/>
      <c r="C50" s="51"/>
      <c r="D50" s="24" t="s">
        <v>106</v>
      </c>
      <c r="E50" s="90" t="s">
        <v>107</v>
      </c>
      <c r="F50" s="26">
        <v>195.32</v>
      </c>
      <c r="G50" s="27">
        <f t="shared" si="0"/>
        <v>39.064</v>
      </c>
      <c r="H50" s="27">
        <v>84.38</v>
      </c>
      <c r="I50" s="27">
        <f t="shared" si="1"/>
        <v>33.752</v>
      </c>
      <c r="J50" s="63">
        <f t="shared" si="2"/>
        <v>72.816</v>
      </c>
      <c r="K50" s="25">
        <v>8</v>
      </c>
      <c r="L50" s="61" t="s">
        <v>29</v>
      </c>
      <c r="M50" s="64"/>
    </row>
    <row r="51" s="2" customFormat="1" ht="21.95" customHeight="1" spans="1:13">
      <c r="A51" s="52"/>
      <c r="B51" s="53"/>
      <c r="C51" s="54"/>
      <c r="D51" s="31" t="s">
        <v>108</v>
      </c>
      <c r="E51" s="92" t="s">
        <v>109</v>
      </c>
      <c r="F51" s="55">
        <v>212.09</v>
      </c>
      <c r="G51" s="34">
        <f t="shared" si="0"/>
        <v>42.418</v>
      </c>
      <c r="H51" s="44" t="s">
        <v>42</v>
      </c>
      <c r="I51" s="34">
        <f t="shared" si="1"/>
        <v>0</v>
      </c>
      <c r="J51" s="66">
        <f t="shared" si="2"/>
        <v>42.418</v>
      </c>
      <c r="K51" s="43">
        <v>9</v>
      </c>
      <c r="L51" s="67" t="s">
        <v>29</v>
      </c>
      <c r="M51" s="68"/>
    </row>
    <row r="52" s="2" customFormat="1" ht="21.95" customHeight="1" spans="1:13">
      <c r="A52" s="45">
        <v>10049</v>
      </c>
      <c r="B52" s="46" t="s">
        <v>110</v>
      </c>
      <c r="C52" s="47">
        <v>6</v>
      </c>
      <c r="D52" s="48" t="s">
        <v>111</v>
      </c>
      <c r="E52" s="91" t="s">
        <v>112</v>
      </c>
      <c r="F52" s="40">
        <v>195.96</v>
      </c>
      <c r="G52" s="41">
        <f t="shared" si="0"/>
        <v>39.192</v>
      </c>
      <c r="H52" s="41">
        <v>84.32</v>
      </c>
      <c r="I52" s="41">
        <f t="shared" si="1"/>
        <v>33.728</v>
      </c>
      <c r="J52" s="69">
        <f t="shared" si="2"/>
        <v>72.92</v>
      </c>
      <c r="K52" s="39">
        <v>1</v>
      </c>
      <c r="L52" s="70" t="s">
        <v>20</v>
      </c>
      <c r="M52" s="71"/>
    </row>
    <row r="53" s="2" customFormat="1" ht="21.95" customHeight="1" spans="1:13">
      <c r="A53" s="49"/>
      <c r="B53" s="50"/>
      <c r="C53" s="51"/>
      <c r="D53" s="24" t="s">
        <v>106</v>
      </c>
      <c r="E53" s="90" t="s">
        <v>113</v>
      </c>
      <c r="F53" s="26">
        <v>195.65</v>
      </c>
      <c r="G53" s="27">
        <f t="shared" si="0"/>
        <v>39.13</v>
      </c>
      <c r="H53" s="27">
        <v>84.14</v>
      </c>
      <c r="I53" s="27">
        <f t="shared" si="1"/>
        <v>33.656</v>
      </c>
      <c r="J53" s="63">
        <f t="shared" si="2"/>
        <v>72.786</v>
      </c>
      <c r="K53" s="25">
        <v>2</v>
      </c>
      <c r="L53" s="61" t="s">
        <v>20</v>
      </c>
      <c r="M53" s="64"/>
    </row>
    <row r="54" s="2" customFormat="1" ht="21.95" customHeight="1" spans="1:13">
      <c r="A54" s="49"/>
      <c r="B54" s="50"/>
      <c r="C54" s="51"/>
      <c r="D54" s="56" t="s">
        <v>114</v>
      </c>
      <c r="E54" s="93" t="s">
        <v>115</v>
      </c>
      <c r="F54" s="58">
        <v>189.4</v>
      </c>
      <c r="G54" s="27">
        <f t="shared" si="0"/>
        <v>37.88</v>
      </c>
      <c r="H54" s="27">
        <v>86.1</v>
      </c>
      <c r="I54" s="27">
        <f t="shared" si="1"/>
        <v>34.44</v>
      </c>
      <c r="J54" s="63">
        <f t="shared" si="2"/>
        <v>72.32</v>
      </c>
      <c r="K54" s="25">
        <v>3</v>
      </c>
      <c r="L54" s="61" t="s">
        <v>20</v>
      </c>
      <c r="M54" s="64"/>
    </row>
    <row r="55" s="2" customFormat="1" ht="21.95" customHeight="1" spans="1:13">
      <c r="A55" s="49"/>
      <c r="B55" s="50"/>
      <c r="C55" s="51"/>
      <c r="D55" s="24" t="s">
        <v>116</v>
      </c>
      <c r="E55" s="90" t="s">
        <v>117</v>
      </c>
      <c r="F55" s="26">
        <v>189.49</v>
      </c>
      <c r="G55" s="27">
        <f t="shared" si="0"/>
        <v>37.898</v>
      </c>
      <c r="H55" s="27">
        <v>85.88</v>
      </c>
      <c r="I55" s="27">
        <f t="shared" si="1"/>
        <v>34.352</v>
      </c>
      <c r="J55" s="63">
        <f t="shared" si="2"/>
        <v>72.25</v>
      </c>
      <c r="K55" s="25">
        <v>4</v>
      </c>
      <c r="L55" s="61" t="s">
        <v>20</v>
      </c>
      <c r="M55" s="64"/>
    </row>
    <row r="56" s="2" customFormat="1" ht="21.95" customHeight="1" spans="1:13">
      <c r="A56" s="49"/>
      <c r="B56" s="50"/>
      <c r="C56" s="51"/>
      <c r="D56" s="56" t="s">
        <v>118</v>
      </c>
      <c r="E56" s="93" t="s">
        <v>119</v>
      </c>
      <c r="F56" s="58">
        <v>186.92</v>
      </c>
      <c r="G56" s="27">
        <f t="shared" si="0"/>
        <v>37.384</v>
      </c>
      <c r="H56" s="27">
        <v>83.96</v>
      </c>
      <c r="I56" s="27">
        <f t="shared" si="1"/>
        <v>33.584</v>
      </c>
      <c r="J56" s="63">
        <f t="shared" si="2"/>
        <v>70.968</v>
      </c>
      <c r="K56" s="25">
        <v>5</v>
      </c>
      <c r="L56" s="61" t="s">
        <v>20</v>
      </c>
      <c r="M56" s="64"/>
    </row>
    <row r="57" s="2" customFormat="1" ht="21.95" customHeight="1" spans="1:13">
      <c r="A57" s="49"/>
      <c r="B57" s="50"/>
      <c r="C57" s="51"/>
      <c r="D57" s="56" t="s">
        <v>120</v>
      </c>
      <c r="E57" s="93" t="s">
        <v>121</v>
      </c>
      <c r="F57" s="58">
        <v>185.78</v>
      </c>
      <c r="G57" s="27">
        <f t="shared" si="0"/>
        <v>37.156</v>
      </c>
      <c r="H57" s="27">
        <v>83.92</v>
      </c>
      <c r="I57" s="27">
        <f t="shared" si="1"/>
        <v>33.568</v>
      </c>
      <c r="J57" s="63">
        <f t="shared" si="2"/>
        <v>70.724</v>
      </c>
      <c r="K57" s="25">
        <v>6</v>
      </c>
      <c r="L57" s="61" t="s">
        <v>20</v>
      </c>
      <c r="M57" s="64"/>
    </row>
    <row r="58" s="2" customFormat="1" ht="21.95" customHeight="1" spans="1:13">
      <c r="A58" s="49"/>
      <c r="B58" s="50"/>
      <c r="C58" s="51"/>
      <c r="D58" s="56" t="s">
        <v>122</v>
      </c>
      <c r="E58" s="93" t="s">
        <v>123</v>
      </c>
      <c r="F58" s="58">
        <v>182.09</v>
      </c>
      <c r="G58" s="27">
        <f t="shared" si="0"/>
        <v>36.418</v>
      </c>
      <c r="H58" s="27">
        <v>83.78</v>
      </c>
      <c r="I58" s="27">
        <f t="shared" si="1"/>
        <v>33.512</v>
      </c>
      <c r="J58" s="63">
        <f t="shared" si="2"/>
        <v>69.93</v>
      </c>
      <c r="K58" s="25">
        <v>7</v>
      </c>
      <c r="L58" s="61" t="s">
        <v>29</v>
      </c>
      <c r="M58" s="64"/>
    </row>
    <row r="59" s="2" customFormat="1" ht="21.95" customHeight="1" spans="1:13">
      <c r="A59" s="49"/>
      <c r="B59" s="50"/>
      <c r="C59" s="51"/>
      <c r="D59" s="56" t="s">
        <v>124</v>
      </c>
      <c r="E59" s="93" t="s">
        <v>125</v>
      </c>
      <c r="F59" s="58">
        <v>178.55</v>
      </c>
      <c r="G59" s="27">
        <f t="shared" si="0"/>
        <v>35.71</v>
      </c>
      <c r="H59" s="27">
        <v>84.2</v>
      </c>
      <c r="I59" s="27">
        <f t="shared" si="1"/>
        <v>33.68</v>
      </c>
      <c r="J59" s="63">
        <f t="shared" si="2"/>
        <v>69.39</v>
      </c>
      <c r="K59" s="25">
        <v>8</v>
      </c>
      <c r="L59" s="61" t="s">
        <v>29</v>
      </c>
      <c r="M59" s="64"/>
    </row>
    <row r="60" s="2" customFormat="1" ht="21.95" customHeight="1" spans="1:13">
      <c r="A60" s="49"/>
      <c r="B60" s="50"/>
      <c r="C60" s="51"/>
      <c r="D60" s="56" t="s">
        <v>126</v>
      </c>
      <c r="E60" s="93" t="s">
        <v>127</v>
      </c>
      <c r="F60" s="58">
        <v>176.15</v>
      </c>
      <c r="G60" s="27">
        <f t="shared" si="0"/>
        <v>35.23</v>
      </c>
      <c r="H60" s="27">
        <v>83.8</v>
      </c>
      <c r="I60" s="27">
        <f t="shared" si="1"/>
        <v>33.52</v>
      </c>
      <c r="J60" s="63">
        <f t="shared" si="2"/>
        <v>68.75</v>
      </c>
      <c r="K60" s="25">
        <v>9</v>
      </c>
      <c r="L60" s="61" t="s">
        <v>29</v>
      </c>
      <c r="M60" s="64"/>
    </row>
    <row r="61" s="2" customFormat="1" ht="21.95" customHeight="1" spans="1:13">
      <c r="A61" s="49"/>
      <c r="B61" s="50"/>
      <c r="C61" s="51"/>
      <c r="D61" s="56" t="s">
        <v>128</v>
      </c>
      <c r="E61" s="93" t="s">
        <v>129</v>
      </c>
      <c r="F61" s="58">
        <v>174.45</v>
      </c>
      <c r="G61" s="27">
        <f t="shared" si="0"/>
        <v>34.89</v>
      </c>
      <c r="H61" s="27">
        <v>84</v>
      </c>
      <c r="I61" s="27">
        <f t="shared" si="1"/>
        <v>33.6</v>
      </c>
      <c r="J61" s="63">
        <f t="shared" si="2"/>
        <v>68.49</v>
      </c>
      <c r="K61" s="25">
        <v>10</v>
      </c>
      <c r="L61" s="61" t="s">
        <v>29</v>
      </c>
      <c r="M61" s="64"/>
    </row>
    <row r="62" s="2" customFormat="1" ht="21.95" customHeight="1" spans="1:13">
      <c r="A62" s="49"/>
      <c r="B62" s="50"/>
      <c r="C62" s="51"/>
      <c r="D62" s="56" t="s">
        <v>130</v>
      </c>
      <c r="E62" s="93" t="s">
        <v>131</v>
      </c>
      <c r="F62" s="58">
        <v>170.48</v>
      </c>
      <c r="G62" s="27">
        <f t="shared" si="0"/>
        <v>34.096</v>
      </c>
      <c r="H62" s="27">
        <v>85.12</v>
      </c>
      <c r="I62" s="27">
        <f t="shared" si="1"/>
        <v>34.048</v>
      </c>
      <c r="J62" s="63">
        <f t="shared" si="2"/>
        <v>68.144</v>
      </c>
      <c r="K62" s="25">
        <v>11</v>
      </c>
      <c r="L62" s="61" t="s">
        <v>29</v>
      </c>
      <c r="M62" s="64"/>
    </row>
    <row r="63" s="2" customFormat="1" ht="21.95" customHeight="1" spans="1:13">
      <c r="A63" s="49"/>
      <c r="B63" s="50"/>
      <c r="C63" s="51"/>
      <c r="D63" s="56" t="s">
        <v>132</v>
      </c>
      <c r="E63" s="93" t="s">
        <v>133</v>
      </c>
      <c r="F63" s="58">
        <v>171.94</v>
      </c>
      <c r="G63" s="27">
        <f t="shared" si="0"/>
        <v>34.388</v>
      </c>
      <c r="H63" s="27">
        <v>83.66</v>
      </c>
      <c r="I63" s="27">
        <f t="shared" si="1"/>
        <v>33.464</v>
      </c>
      <c r="J63" s="63">
        <f t="shared" si="2"/>
        <v>67.852</v>
      </c>
      <c r="K63" s="25">
        <v>12</v>
      </c>
      <c r="L63" s="61" t="s">
        <v>29</v>
      </c>
      <c r="M63" s="64"/>
    </row>
    <row r="64" s="2" customFormat="1" ht="21.95" customHeight="1" spans="1:13">
      <c r="A64" s="49"/>
      <c r="B64" s="50"/>
      <c r="C64" s="51"/>
      <c r="D64" s="56" t="s">
        <v>134</v>
      </c>
      <c r="E64" s="93" t="s">
        <v>135</v>
      </c>
      <c r="F64" s="58">
        <v>171.41</v>
      </c>
      <c r="G64" s="27">
        <f t="shared" si="0"/>
        <v>34.282</v>
      </c>
      <c r="H64" s="27">
        <v>82.72</v>
      </c>
      <c r="I64" s="27">
        <f t="shared" si="1"/>
        <v>33.088</v>
      </c>
      <c r="J64" s="63">
        <f t="shared" si="2"/>
        <v>67.37</v>
      </c>
      <c r="K64" s="25">
        <v>13</v>
      </c>
      <c r="L64" s="61" t="s">
        <v>29</v>
      </c>
      <c r="M64" s="64"/>
    </row>
    <row r="65" s="2" customFormat="1" ht="21.95" customHeight="1" spans="1:13">
      <c r="A65" s="49"/>
      <c r="B65" s="50"/>
      <c r="C65" s="51"/>
      <c r="D65" s="56" t="s">
        <v>136</v>
      </c>
      <c r="E65" s="93" t="s">
        <v>137</v>
      </c>
      <c r="F65" s="58">
        <v>171.98</v>
      </c>
      <c r="G65" s="27">
        <f t="shared" si="0"/>
        <v>34.396</v>
      </c>
      <c r="H65" s="27">
        <v>81.96</v>
      </c>
      <c r="I65" s="27">
        <f t="shared" si="1"/>
        <v>32.784</v>
      </c>
      <c r="J65" s="63">
        <f t="shared" si="2"/>
        <v>67.18</v>
      </c>
      <c r="K65" s="25">
        <v>14</v>
      </c>
      <c r="L65" s="61" t="s">
        <v>29</v>
      </c>
      <c r="M65" s="64"/>
    </row>
    <row r="66" s="2" customFormat="1" ht="21.95" customHeight="1" spans="1:13">
      <c r="A66" s="49"/>
      <c r="B66" s="50"/>
      <c r="C66" s="51"/>
      <c r="D66" s="56" t="s">
        <v>138</v>
      </c>
      <c r="E66" s="93" t="s">
        <v>139</v>
      </c>
      <c r="F66" s="58">
        <v>166.01</v>
      </c>
      <c r="G66" s="27">
        <f t="shared" si="0"/>
        <v>33.202</v>
      </c>
      <c r="H66" s="27">
        <v>83.7</v>
      </c>
      <c r="I66" s="27">
        <f t="shared" si="1"/>
        <v>33.48</v>
      </c>
      <c r="J66" s="63">
        <f t="shared" si="2"/>
        <v>66.682</v>
      </c>
      <c r="K66" s="25">
        <v>15</v>
      </c>
      <c r="L66" s="61" t="s">
        <v>29</v>
      </c>
      <c r="M66" s="64"/>
    </row>
    <row r="67" s="2" customFormat="1" ht="21.95" customHeight="1" spans="1:13">
      <c r="A67" s="49"/>
      <c r="B67" s="50"/>
      <c r="C67" s="51"/>
      <c r="D67" s="56" t="s">
        <v>21</v>
      </c>
      <c r="E67" s="93" t="s">
        <v>140</v>
      </c>
      <c r="F67" s="58">
        <v>165.53</v>
      </c>
      <c r="G67" s="27">
        <f t="shared" si="0"/>
        <v>33.106</v>
      </c>
      <c r="H67" s="27">
        <v>83.52</v>
      </c>
      <c r="I67" s="27">
        <f t="shared" si="1"/>
        <v>33.408</v>
      </c>
      <c r="J67" s="63">
        <f t="shared" si="2"/>
        <v>66.514</v>
      </c>
      <c r="K67" s="25">
        <v>16</v>
      </c>
      <c r="L67" s="61" t="s">
        <v>29</v>
      </c>
      <c r="M67" s="64"/>
    </row>
    <row r="68" s="2" customFormat="1" ht="21.95" customHeight="1" spans="1:13">
      <c r="A68" s="49"/>
      <c r="B68" s="50"/>
      <c r="C68" s="51"/>
      <c r="D68" s="56" t="s">
        <v>141</v>
      </c>
      <c r="E68" s="93" t="s">
        <v>142</v>
      </c>
      <c r="F68" s="58">
        <v>164.81</v>
      </c>
      <c r="G68" s="27">
        <f t="shared" ref="G68:G120" si="3">ROUND(F68/3*0.6,3)</f>
        <v>32.962</v>
      </c>
      <c r="H68" s="27">
        <v>75.92</v>
      </c>
      <c r="I68" s="27">
        <f t="shared" ref="I68:I120" si="4">ROUND(N(H68)*0.4,3)</f>
        <v>30.368</v>
      </c>
      <c r="J68" s="63">
        <f t="shared" ref="J68:J120" si="5">G68+I68</f>
        <v>63.33</v>
      </c>
      <c r="K68" s="25">
        <v>17</v>
      </c>
      <c r="L68" s="61" t="s">
        <v>29</v>
      </c>
      <c r="M68" s="64"/>
    </row>
    <row r="69" s="2" customFormat="1" ht="21.95" customHeight="1" spans="1:13">
      <c r="A69" s="52"/>
      <c r="B69" s="53"/>
      <c r="C69" s="54"/>
      <c r="D69" s="73" t="s">
        <v>143</v>
      </c>
      <c r="E69" s="74" t="s">
        <v>144</v>
      </c>
      <c r="F69" s="75">
        <v>168.25</v>
      </c>
      <c r="G69" s="34">
        <f t="shared" si="3"/>
        <v>33.65</v>
      </c>
      <c r="H69" s="44" t="s">
        <v>42</v>
      </c>
      <c r="I69" s="34">
        <f t="shared" si="4"/>
        <v>0</v>
      </c>
      <c r="J69" s="66">
        <f t="shared" si="5"/>
        <v>33.65</v>
      </c>
      <c r="K69" s="43">
        <v>18</v>
      </c>
      <c r="L69" s="67" t="s">
        <v>29</v>
      </c>
      <c r="M69" s="68"/>
    </row>
    <row r="70" s="2" customFormat="1" ht="35" customHeight="1" spans="1:13">
      <c r="A70" s="76">
        <v>10050</v>
      </c>
      <c r="B70" s="36" t="s">
        <v>145</v>
      </c>
      <c r="C70" s="37">
        <v>6</v>
      </c>
      <c r="D70" s="77" t="s">
        <v>146</v>
      </c>
      <c r="E70" s="94" t="s">
        <v>147</v>
      </c>
      <c r="F70" s="79">
        <v>184.98</v>
      </c>
      <c r="G70" s="41">
        <f t="shared" si="3"/>
        <v>36.996</v>
      </c>
      <c r="H70" s="41">
        <v>85.18</v>
      </c>
      <c r="I70" s="41">
        <f t="shared" si="4"/>
        <v>34.072</v>
      </c>
      <c r="J70" s="69">
        <f t="shared" si="5"/>
        <v>71.068</v>
      </c>
      <c r="K70" s="39">
        <v>1</v>
      </c>
      <c r="L70" s="70" t="s">
        <v>20</v>
      </c>
      <c r="M70" s="86" t="s">
        <v>148</v>
      </c>
    </row>
    <row r="71" s="2" customFormat="1" ht="35" customHeight="1" spans="1:13">
      <c r="A71" s="80"/>
      <c r="B71" s="22"/>
      <c r="C71" s="23"/>
      <c r="D71" s="56" t="s">
        <v>149</v>
      </c>
      <c r="E71" s="93" t="s">
        <v>150</v>
      </c>
      <c r="F71" s="58">
        <v>169.15</v>
      </c>
      <c r="G71" s="27">
        <f t="shared" si="3"/>
        <v>33.83</v>
      </c>
      <c r="H71" s="27">
        <v>85</v>
      </c>
      <c r="I71" s="27">
        <f t="shared" si="4"/>
        <v>34</v>
      </c>
      <c r="J71" s="63">
        <f t="shared" si="5"/>
        <v>67.83</v>
      </c>
      <c r="K71" s="25">
        <v>2</v>
      </c>
      <c r="L71" s="61" t="s">
        <v>20</v>
      </c>
      <c r="M71" s="86" t="s">
        <v>148</v>
      </c>
    </row>
    <row r="72" s="2" customFormat="1" ht="35" customHeight="1" spans="1:13">
      <c r="A72" s="80"/>
      <c r="B72" s="22"/>
      <c r="C72" s="23"/>
      <c r="D72" s="56" t="s">
        <v>151</v>
      </c>
      <c r="E72" s="93" t="s">
        <v>152</v>
      </c>
      <c r="F72" s="58">
        <v>163.9</v>
      </c>
      <c r="G72" s="27">
        <f t="shared" si="3"/>
        <v>32.78</v>
      </c>
      <c r="H72" s="27">
        <v>83.82</v>
      </c>
      <c r="I72" s="27">
        <f t="shared" si="4"/>
        <v>33.528</v>
      </c>
      <c r="J72" s="63">
        <f t="shared" si="5"/>
        <v>66.308</v>
      </c>
      <c r="K72" s="25">
        <v>3</v>
      </c>
      <c r="L72" s="61" t="s">
        <v>20</v>
      </c>
      <c r="M72" s="86" t="s">
        <v>148</v>
      </c>
    </row>
    <row r="73" s="2" customFormat="1" ht="35" customHeight="1" spans="1:13">
      <c r="A73" s="80"/>
      <c r="B73" s="22"/>
      <c r="C73" s="23"/>
      <c r="D73" s="56" t="s">
        <v>153</v>
      </c>
      <c r="E73" s="93" t="s">
        <v>154</v>
      </c>
      <c r="F73" s="58">
        <v>156.94</v>
      </c>
      <c r="G73" s="27">
        <f t="shared" si="3"/>
        <v>31.388</v>
      </c>
      <c r="H73" s="27">
        <v>86.58</v>
      </c>
      <c r="I73" s="27">
        <f t="shared" si="4"/>
        <v>34.632</v>
      </c>
      <c r="J73" s="63">
        <f t="shared" si="5"/>
        <v>66.02</v>
      </c>
      <c r="K73" s="25">
        <v>4</v>
      </c>
      <c r="L73" s="61" t="s">
        <v>20</v>
      </c>
      <c r="M73" s="86" t="s">
        <v>148</v>
      </c>
    </row>
    <row r="74" s="2" customFormat="1" ht="35" customHeight="1" spans="1:13">
      <c r="A74" s="80"/>
      <c r="B74" s="22"/>
      <c r="C74" s="23"/>
      <c r="D74" s="56" t="s">
        <v>155</v>
      </c>
      <c r="E74" s="93" t="s">
        <v>156</v>
      </c>
      <c r="F74" s="58">
        <v>158.79</v>
      </c>
      <c r="G74" s="27">
        <f t="shared" si="3"/>
        <v>31.758</v>
      </c>
      <c r="H74" s="27">
        <v>83.34</v>
      </c>
      <c r="I74" s="27">
        <f t="shared" si="4"/>
        <v>33.336</v>
      </c>
      <c r="J74" s="63">
        <f t="shared" si="5"/>
        <v>65.094</v>
      </c>
      <c r="K74" s="25">
        <v>5</v>
      </c>
      <c r="L74" s="61" t="s">
        <v>20</v>
      </c>
      <c r="M74" s="86" t="s">
        <v>148</v>
      </c>
    </row>
    <row r="75" s="2" customFormat="1" ht="35" customHeight="1" spans="1:13">
      <c r="A75" s="80"/>
      <c r="B75" s="22"/>
      <c r="C75" s="23"/>
      <c r="D75" s="56" t="s">
        <v>106</v>
      </c>
      <c r="E75" s="93" t="s">
        <v>157</v>
      </c>
      <c r="F75" s="58">
        <v>149.3</v>
      </c>
      <c r="G75" s="27">
        <f t="shared" si="3"/>
        <v>29.86</v>
      </c>
      <c r="H75" s="27">
        <v>86</v>
      </c>
      <c r="I75" s="27">
        <f t="shared" si="4"/>
        <v>34.4</v>
      </c>
      <c r="J75" s="63">
        <f t="shared" si="5"/>
        <v>64.26</v>
      </c>
      <c r="K75" s="25">
        <v>6</v>
      </c>
      <c r="L75" s="61" t="s">
        <v>20</v>
      </c>
      <c r="M75" s="86" t="s">
        <v>148</v>
      </c>
    </row>
    <row r="76" s="2" customFormat="1" ht="35" customHeight="1" spans="1:13">
      <c r="A76" s="80"/>
      <c r="B76" s="22"/>
      <c r="C76" s="23"/>
      <c r="D76" s="56" t="s">
        <v>76</v>
      </c>
      <c r="E76" s="93" t="s">
        <v>158</v>
      </c>
      <c r="F76" s="58">
        <v>149.58</v>
      </c>
      <c r="G76" s="27">
        <f t="shared" si="3"/>
        <v>29.916</v>
      </c>
      <c r="H76" s="27">
        <v>85.74</v>
      </c>
      <c r="I76" s="27">
        <f t="shared" si="4"/>
        <v>34.296</v>
      </c>
      <c r="J76" s="63">
        <f t="shared" si="5"/>
        <v>64.212</v>
      </c>
      <c r="K76" s="25">
        <v>7</v>
      </c>
      <c r="L76" s="61" t="s">
        <v>29</v>
      </c>
      <c r="M76" s="86" t="s">
        <v>148</v>
      </c>
    </row>
    <row r="77" s="2" customFormat="1" ht="35" customHeight="1" spans="1:13">
      <c r="A77" s="80"/>
      <c r="B77" s="22"/>
      <c r="C77" s="23"/>
      <c r="D77" s="56" t="s">
        <v>159</v>
      </c>
      <c r="E77" s="93" t="s">
        <v>160</v>
      </c>
      <c r="F77" s="58">
        <v>145.22</v>
      </c>
      <c r="G77" s="27">
        <f t="shared" si="3"/>
        <v>29.044</v>
      </c>
      <c r="H77" s="27">
        <v>85.42</v>
      </c>
      <c r="I77" s="27">
        <f t="shared" si="4"/>
        <v>34.168</v>
      </c>
      <c r="J77" s="63">
        <f t="shared" si="5"/>
        <v>63.212</v>
      </c>
      <c r="K77" s="25">
        <v>8</v>
      </c>
      <c r="L77" s="61" t="s">
        <v>29</v>
      </c>
      <c r="M77" s="86" t="s">
        <v>148</v>
      </c>
    </row>
    <row r="78" s="2" customFormat="1" ht="35" customHeight="1" spans="1:13">
      <c r="A78" s="80"/>
      <c r="B78" s="22"/>
      <c r="C78" s="23"/>
      <c r="D78" s="56" t="s">
        <v>161</v>
      </c>
      <c r="E78" s="93" t="s">
        <v>162</v>
      </c>
      <c r="F78" s="58">
        <v>142.85</v>
      </c>
      <c r="G78" s="27">
        <f t="shared" si="3"/>
        <v>28.57</v>
      </c>
      <c r="H78" s="27">
        <v>86.54</v>
      </c>
      <c r="I78" s="27">
        <f t="shared" si="4"/>
        <v>34.616</v>
      </c>
      <c r="J78" s="63">
        <f t="shared" si="5"/>
        <v>63.186</v>
      </c>
      <c r="K78" s="25">
        <v>9</v>
      </c>
      <c r="L78" s="61" t="s">
        <v>29</v>
      </c>
      <c r="M78" s="86" t="s">
        <v>148</v>
      </c>
    </row>
    <row r="79" s="2" customFormat="1" ht="35" customHeight="1" spans="1:13">
      <c r="A79" s="80"/>
      <c r="B79" s="22"/>
      <c r="C79" s="23"/>
      <c r="D79" s="56" t="s">
        <v>163</v>
      </c>
      <c r="E79" s="93" t="s">
        <v>164</v>
      </c>
      <c r="F79" s="58">
        <v>147.71</v>
      </c>
      <c r="G79" s="27">
        <f t="shared" si="3"/>
        <v>29.542</v>
      </c>
      <c r="H79" s="27">
        <v>83.36</v>
      </c>
      <c r="I79" s="27">
        <f t="shared" si="4"/>
        <v>33.344</v>
      </c>
      <c r="J79" s="63">
        <f t="shared" si="5"/>
        <v>62.886</v>
      </c>
      <c r="K79" s="25">
        <v>10</v>
      </c>
      <c r="L79" s="61" t="s">
        <v>29</v>
      </c>
      <c r="M79" s="86" t="s">
        <v>148</v>
      </c>
    </row>
    <row r="80" s="2" customFormat="1" ht="35" customHeight="1" spans="1:13">
      <c r="A80" s="80"/>
      <c r="B80" s="22"/>
      <c r="C80" s="23"/>
      <c r="D80" s="56" t="s">
        <v>165</v>
      </c>
      <c r="E80" s="93" t="s">
        <v>166</v>
      </c>
      <c r="F80" s="58">
        <v>136.68</v>
      </c>
      <c r="G80" s="27">
        <f t="shared" si="3"/>
        <v>27.336</v>
      </c>
      <c r="H80" s="27">
        <v>82.76</v>
      </c>
      <c r="I80" s="27">
        <f t="shared" si="4"/>
        <v>33.104</v>
      </c>
      <c r="J80" s="63">
        <f t="shared" si="5"/>
        <v>60.44</v>
      </c>
      <c r="K80" s="25">
        <v>11</v>
      </c>
      <c r="L80" s="61" t="s">
        <v>29</v>
      </c>
      <c r="M80" s="86" t="s">
        <v>148</v>
      </c>
    </row>
    <row r="81" s="2" customFormat="1" ht="35" customHeight="1" spans="1:13">
      <c r="A81" s="80"/>
      <c r="B81" s="22"/>
      <c r="C81" s="23"/>
      <c r="D81" s="56" t="s">
        <v>167</v>
      </c>
      <c r="E81" s="93" t="s">
        <v>168</v>
      </c>
      <c r="F81" s="58">
        <v>124.66</v>
      </c>
      <c r="G81" s="27">
        <f t="shared" si="3"/>
        <v>24.932</v>
      </c>
      <c r="H81" s="27">
        <v>82.62</v>
      </c>
      <c r="I81" s="27">
        <f t="shared" si="4"/>
        <v>33.048</v>
      </c>
      <c r="J81" s="63">
        <f t="shared" si="5"/>
        <v>57.98</v>
      </c>
      <c r="K81" s="25">
        <v>12</v>
      </c>
      <c r="L81" s="61" t="s">
        <v>29</v>
      </c>
      <c r="M81" s="86" t="s">
        <v>148</v>
      </c>
    </row>
    <row r="82" s="2" customFormat="1" ht="35" customHeight="1" spans="1:13">
      <c r="A82" s="80"/>
      <c r="B82" s="22"/>
      <c r="C82" s="23"/>
      <c r="D82" s="56" t="s">
        <v>169</v>
      </c>
      <c r="E82" s="93" t="s">
        <v>170</v>
      </c>
      <c r="F82" s="58">
        <v>86.83</v>
      </c>
      <c r="G82" s="27">
        <f t="shared" si="3"/>
        <v>17.366</v>
      </c>
      <c r="H82" s="27">
        <v>81.56</v>
      </c>
      <c r="I82" s="27">
        <f t="shared" si="4"/>
        <v>32.624</v>
      </c>
      <c r="J82" s="63">
        <f t="shared" si="5"/>
        <v>49.99</v>
      </c>
      <c r="K82" s="25">
        <v>13</v>
      </c>
      <c r="L82" s="61" t="s">
        <v>29</v>
      </c>
      <c r="M82" s="86" t="s">
        <v>148</v>
      </c>
    </row>
    <row r="83" s="2" customFormat="1" ht="35" customHeight="1" spans="1:13">
      <c r="A83" s="80"/>
      <c r="B83" s="22"/>
      <c r="C83" s="23"/>
      <c r="D83" s="56" t="s">
        <v>171</v>
      </c>
      <c r="E83" s="57" t="s">
        <v>172</v>
      </c>
      <c r="F83" s="58">
        <v>138.26</v>
      </c>
      <c r="G83" s="27">
        <f t="shared" si="3"/>
        <v>27.652</v>
      </c>
      <c r="H83" s="27" t="s">
        <v>42</v>
      </c>
      <c r="I83" s="27">
        <f t="shared" si="4"/>
        <v>0</v>
      </c>
      <c r="J83" s="63">
        <f t="shared" si="5"/>
        <v>27.652</v>
      </c>
      <c r="K83" s="25">
        <v>14</v>
      </c>
      <c r="L83" s="61" t="s">
        <v>29</v>
      </c>
      <c r="M83" s="86" t="s">
        <v>148</v>
      </c>
    </row>
    <row r="84" s="2" customFormat="1" ht="35" customHeight="1" spans="1:13">
      <c r="A84" s="81"/>
      <c r="B84" s="29"/>
      <c r="C84" s="30"/>
      <c r="D84" s="73" t="s">
        <v>173</v>
      </c>
      <c r="E84" s="74" t="s">
        <v>174</v>
      </c>
      <c r="F84" s="75">
        <v>135.66</v>
      </c>
      <c r="G84" s="34">
        <f t="shared" si="3"/>
        <v>27.132</v>
      </c>
      <c r="H84" s="44" t="s">
        <v>42</v>
      </c>
      <c r="I84" s="34">
        <f t="shared" si="4"/>
        <v>0</v>
      </c>
      <c r="J84" s="66">
        <f t="shared" si="5"/>
        <v>27.132</v>
      </c>
      <c r="K84" s="43">
        <v>15</v>
      </c>
      <c r="L84" s="67" t="s">
        <v>29</v>
      </c>
      <c r="M84" s="86" t="s">
        <v>148</v>
      </c>
    </row>
    <row r="85" s="2" customFormat="1" ht="21.95" customHeight="1" spans="1:13">
      <c r="A85" s="76">
        <v>10051</v>
      </c>
      <c r="B85" s="36" t="s">
        <v>175</v>
      </c>
      <c r="C85" s="37">
        <v>6</v>
      </c>
      <c r="D85" s="77" t="s">
        <v>176</v>
      </c>
      <c r="E85" s="94" t="s">
        <v>177</v>
      </c>
      <c r="F85" s="79">
        <v>190.72</v>
      </c>
      <c r="G85" s="41">
        <f t="shared" si="3"/>
        <v>38.144</v>
      </c>
      <c r="H85" s="41">
        <v>84.14</v>
      </c>
      <c r="I85" s="41">
        <f t="shared" si="4"/>
        <v>33.656</v>
      </c>
      <c r="J85" s="69">
        <f t="shared" si="5"/>
        <v>71.8</v>
      </c>
      <c r="K85" s="39">
        <v>1</v>
      </c>
      <c r="L85" s="70" t="s">
        <v>20</v>
      </c>
      <c r="M85" s="71"/>
    </row>
    <row r="86" s="2" customFormat="1" ht="21.95" customHeight="1" spans="1:13">
      <c r="A86" s="80"/>
      <c r="B86" s="22"/>
      <c r="C86" s="23"/>
      <c r="D86" s="56" t="s">
        <v>178</v>
      </c>
      <c r="E86" s="93" t="s">
        <v>179</v>
      </c>
      <c r="F86" s="58">
        <v>189.87</v>
      </c>
      <c r="G86" s="27">
        <f t="shared" si="3"/>
        <v>37.974</v>
      </c>
      <c r="H86" s="27">
        <v>83.48</v>
      </c>
      <c r="I86" s="27">
        <f t="shared" si="4"/>
        <v>33.392</v>
      </c>
      <c r="J86" s="63">
        <f t="shared" si="5"/>
        <v>71.366</v>
      </c>
      <c r="K86" s="25">
        <v>2</v>
      </c>
      <c r="L86" s="61" t="s">
        <v>20</v>
      </c>
      <c r="M86" s="64"/>
    </row>
    <row r="87" s="2" customFormat="1" ht="21.95" customHeight="1" spans="1:13">
      <c r="A87" s="80"/>
      <c r="B87" s="22"/>
      <c r="C87" s="23"/>
      <c r="D87" s="56" t="s">
        <v>180</v>
      </c>
      <c r="E87" s="93" t="s">
        <v>181</v>
      </c>
      <c r="F87" s="58">
        <v>188.05</v>
      </c>
      <c r="G87" s="27">
        <f t="shared" si="3"/>
        <v>37.61</v>
      </c>
      <c r="H87" s="27">
        <v>83.94</v>
      </c>
      <c r="I87" s="27">
        <f t="shared" si="4"/>
        <v>33.576</v>
      </c>
      <c r="J87" s="63">
        <f t="shared" si="5"/>
        <v>71.186</v>
      </c>
      <c r="K87" s="25">
        <v>3</v>
      </c>
      <c r="L87" s="61" t="s">
        <v>20</v>
      </c>
      <c r="M87" s="64"/>
    </row>
    <row r="88" s="2" customFormat="1" ht="21.95" customHeight="1" spans="1:13">
      <c r="A88" s="80"/>
      <c r="B88" s="22"/>
      <c r="C88" s="23"/>
      <c r="D88" s="56" t="s">
        <v>38</v>
      </c>
      <c r="E88" s="93" t="s">
        <v>182</v>
      </c>
      <c r="F88" s="58">
        <v>185.45</v>
      </c>
      <c r="G88" s="27">
        <f t="shared" si="3"/>
        <v>37.09</v>
      </c>
      <c r="H88" s="27">
        <v>84.16</v>
      </c>
      <c r="I88" s="27">
        <f t="shared" si="4"/>
        <v>33.664</v>
      </c>
      <c r="J88" s="63">
        <f t="shared" si="5"/>
        <v>70.754</v>
      </c>
      <c r="K88" s="25">
        <v>4</v>
      </c>
      <c r="L88" s="61" t="s">
        <v>20</v>
      </c>
      <c r="M88" s="64"/>
    </row>
    <row r="89" s="2" customFormat="1" ht="21.95" customHeight="1" spans="1:13">
      <c r="A89" s="80"/>
      <c r="B89" s="22"/>
      <c r="C89" s="23"/>
      <c r="D89" s="56" t="s">
        <v>183</v>
      </c>
      <c r="E89" s="93" t="s">
        <v>184</v>
      </c>
      <c r="F89" s="58">
        <v>181.51</v>
      </c>
      <c r="G89" s="27">
        <f t="shared" si="3"/>
        <v>36.302</v>
      </c>
      <c r="H89" s="27">
        <v>83.52</v>
      </c>
      <c r="I89" s="27">
        <f t="shared" si="4"/>
        <v>33.408</v>
      </c>
      <c r="J89" s="63">
        <f t="shared" si="5"/>
        <v>69.71</v>
      </c>
      <c r="K89" s="25">
        <v>5</v>
      </c>
      <c r="L89" s="61" t="s">
        <v>20</v>
      </c>
      <c r="M89" s="64"/>
    </row>
    <row r="90" s="2" customFormat="1" ht="21.95" customHeight="1" spans="1:13">
      <c r="A90" s="80"/>
      <c r="B90" s="22"/>
      <c r="C90" s="23"/>
      <c r="D90" s="56" t="s">
        <v>185</v>
      </c>
      <c r="E90" s="93" t="s">
        <v>186</v>
      </c>
      <c r="F90" s="58">
        <v>178.34</v>
      </c>
      <c r="G90" s="27">
        <f t="shared" si="3"/>
        <v>35.668</v>
      </c>
      <c r="H90" s="27">
        <v>84.94</v>
      </c>
      <c r="I90" s="27">
        <f t="shared" si="4"/>
        <v>33.976</v>
      </c>
      <c r="J90" s="63">
        <f t="shared" si="5"/>
        <v>69.644</v>
      </c>
      <c r="K90" s="25">
        <v>6</v>
      </c>
      <c r="L90" s="61" t="s">
        <v>20</v>
      </c>
      <c r="M90" s="64"/>
    </row>
    <row r="91" s="2" customFormat="1" ht="21.95" customHeight="1" spans="1:13">
      <c r="A91" s="80"/>
      <c r="B91" s="22"/>
      <c r="C91" s="23"/>
      <c r="D91" s="56" t="s">
        <v>187</v>
      </c>
      <c r="E91" s="93" t="s">
        <v>188</v>
      </c>
      <c r="F91" s="58">
        <v>178.28</v>
      </c>
      <c r="G91" s="27">
        <f t="shared" si="3"/>
        <v>35.656</v>
      </c>
      <c r="H91" s="27">
        <v>83.64</v>
      </c>
      <c r="I91" s="27">
        <f t="shared" si="4"/>
        <v>33.456</v>
      </c>
      <c r="J91" s="63">
        <f t="shared" si="5"/>
        <v>69.112</v>
      </c>
      <c r="K91" s="25">
        <v>7</v>
      </c>
      <c r="L91" s="61" t="s">
        <v>29</v>
      </c>
      <c r="M91" s="64"/>
    </row>
    <row r="92" s="2" customFormat="1" ht="21.95" customHeight="1" spans="1:13">
      <c r="A92" s="80"/>
      <c r="B92" s="22"/>
      <c r="C92" s="23"/>
      <c r="D92" s="56" t="s">
        <v>38</v>
      </c>
      <c r="E92" s="93" t="s">
        <v>189</v>
      </c>
      <c r="F92" s="58">
        <v>173.99</v>
      </c>
      <c r="G92" s="27">
        <f t="shared" si="3"/>
        <v>34.798</v>
      </c>
      <c r="H92" s="27">
        <v>83.6</v>
      </c>
      <c r="I92" s="27">
        <f t="shared" si="4"/>
        <v>33.44</v>
      </c>
      <c r="J92" s="63">
        <f t="shared" si="5"/>
        <v>68.238</v>
      </c>
      <c r="K92" s="25">
        <v>8</v>
      </c>
      <c r="L92" s="61" t="s">
        <v>29</v>
      </c>
      <c r="M92" s="64"/>
    </row>
    <row r="93" s="2" customFormat="1" ht="21.95" customHeight="1" spans="1:13">
      <c r="A93" s="80"/>
      <c r="B93" s="22"/>
      <c r="C93" s="23"/>
      <c r="D93" s="56" t="s">
        <v>190</v>
      </c>
      <c r="E93" s="93" t="s">
        <v>191</v>
      </c>
      <c r="F93" s="58">
        <v>171.35</v>
      </c>
      <c r="G93" s="27">
        <f t="shared" si="3"/>
        <v>34.27</v>
      </c>
      <c r="H93" s="27">
        <v>84.78</v>
      </c>
      <c r="I93" s="27">
        <f t="shared" si="4"/>
        <v>33.912</v>
      </c>
      <c r="J93" s="63">
        <f t="shared" si="5"/>
        <v>68.182</v>
      </c>
      <c r="K93" s="25">
        <v>9</v>
      </c>
      <c r="L93" s="61" t="s">
        <v>29</v>
      </c>
      <c r="M93" s="64"/>
    </row>
    <row r="94" s="2" customFormat="1" ht="21.95" customHeight="1" spans="1:13">
      <c r="A94" s="80"/>
      <c r="B94" s="22"/>
      <c r="C94" s="23"/>
      <c r="D94" s="56" t="s">
        <v>192</v>
      </c>
      <c r="E94" s="93" t="s">
        <v>193</v>
      </c>
      <c r="F94" s="58">
        <v>173.87</v>
      </c>
      <c r="G94" s="27">
        <f t="shared" si="3"/>
        <v>34.774</v>
      </c>
      <c r="H94" s="27">
        <v>83.4</v>
      </c>
      <c r="I94" s="27">
        <f t="shared" si="4"/>
        <v>33.36</v>
      </c>
      <c r="J94" s="63">
        <f t="shared" si="5"/>
        <v>68.134</v>
      </c>
      <c r="K94" s="25">
        <v>10</v>
      </c>
      <c r="L94" s="61" t="s">
        <v>29</v>
      </c>
      <c r="M94" s="64"/>
    </row>
    <row r="95" s="2" customFormat="1" ht="21.95" customHeight="1" spans="1:13">
      <c r="A95" s="80"/>
      <c r="B95" s="22"/>
      <c r="C95" s="23"/>
      <c r="D95" s="56" t="s">
        <v>194</v>
      </c>
      <c r="E95" s="93" t="s">
        <v>195</v>
      </c>
      <c r="F95" s="58">
        <v>175.67</v>
      </c>
      <c r="G95" s="27">
        <f t="shared" si="3"/>
        <v>35.134</v>
      </c>
      <c r="H95" s="27">
        <v>82.22</v>
      </c>
      <c r="I95" s="27">
        <f t="shared" si="4"/>
        <v>32.888</v>
      </c>
      <c r="J95" s="63">
        <f t="shared" si="5"/>
        <v>68.022</v>
      </c>
      <c r="K95" s="25">
        <v>11</v>
      </c>
      <c r="L95" s="61" t="s">
        <v>29</v>
      </c>
      <c r="M95" s="64"/>
    </row>
    <row r="96" s="2" customFormat="1" ht="21.95" customHeight="1" spans="1:13">
      <c r="A96" s="80"/>
      <c r="B96" s="22"/>
      <c r="C96" s="23"/>
      <c r="D96" s="56" t="s">
        <v>196</v>
      </c>
      <c r="E96" s="93" t="s">
        <v>197</v>
      </c>
      <c r="F96" s="58">
        <v>167.99</v>
      </c>
      <c r="G96" s="27">
        <f t="shared" si="3"/>
        <v>33.598</v>
      </c>
      <c r="H96" s="27">
        <v>85.26</v>
      </c>
      <c r="I96" s="27">
        <f t="shared" si="4"/>
        <v>34.104</v>
      </c>
      <c r="J96" s="63">
        <f t="shared" si="5"/>
        <v>67.702</v>
      </c>
      <c r="K96" s="25">
        <v>12</v>
      </c>
      <c r="L96" s="61" t="s">
        <v>29</v>
      </c>
      <c r="M96" s="64"/>
    </row>
    <row r="97" s="2" customFormat="1" ht="21.95" customHeight="1" spans="1:13">
      <c r="A97" s="80"/>
      <c r="B97" s="22"/>
      <c r="C97" s="23"/>
      <c r="D97" s="56" t="s">
        <v>198</v>
      </c>
      <c r="E97" s="93" t="s">
        <v>199</v>
      </c>
      <c r="F97" s="58">
        <v>168.75</v>
      </c>
      <c r="G97" s="27">
        <f t="shared" si="3"/>
        <v>33.75</v>
      </c>
      <c r="H97" s="27">
        <v>83.38</v>
      </c>
      <c r="I97" s="27">
        <f t="shared" si="4"/>
        <v>33.352</v>
      </c>
      <c r="J97" s="63">
        <f t="shared" si="5"/>
        <v>67.102</v>
      </c>
      <c r="K97" s="25">
        <v>13</v>
      </c>
      <c r="L97" s="61" t="s">
        <v>29</v>
      </c>
      <c r="M97" s="64"/>
    </row>
    <row r="98" s="2" customFormat="1" ht="21.95" customHeight="1" spans="1:13">
      <c r="A98" s="80"/>
      <c r="B98" s="22"/>
      <c r="C98" s="23"/>
      <c r="D98" s="56" t="s">
        <v>200</v>
      </c>
      <c r="E98" s="93" t="s">
        <v>201</v>
      </c>
      <c r="F98" s="58">
        <v>166.21</v>
      </c>
      <c r="G98" s="27">
        <f t="shared" si="3"/>
        <v>33.242</v>
      </c>
      <c r="H98" s="27">
        <v>84.62</v>
      </c>
      <c r="I98" s="27">
        <f t="shared" si="4"/>
        <v>33.848</v>
      </c>
      <c r="J98" s="63">
        <f t="shared" si="5"/>
        <v>67.09</v>
      </c>
      <c r="K98" s="25">
        <v>14</v>
      </c>
      <c r="L98" s="61" t="s">
        <v>29</v>
      </c>
      <c r="M98" s="64"/>
    </row>
    <row r="99" s="2" customFormat="1" ht="21.95" customHeight="1" spans="1:13">
      <c r="A99" s="80"/>
      <c r="B99" s="22"/>
      <c r="C99" s="23"/>
      <c r="D99" s="56" t="s">
        <v>202</v>
      </c>
      <c r="E99" s="93" t="s">
        <v>203</v>
      </c>
      <c r="F99" s="58">
        <v>170.1</v>
      </c>
      <c r="G99" s="27">
        <f t="shared" si="3"/>
        <v>34.02</v>
      </c>
      <c r="H99" s="27">
        <v>82.54</v>
      </c>
      <c r="I99" s="27">
        <f t="shared" si="4"/>
        <v>33.016</v>
      </c>
      <c r="J99" s="63">
        <f t="shared" si="5"/>
        <v>67.036</v>
      </c>
      <c r="K99" s="25">
        <v>15</v>
      </c>
      <c r="L99" s="61" t="s">
        <v>29</v>
      </c>
      <c r="M99" s="64"/>
    </row>
    <row r="100" s="2" customFormat="1" ht="21.95" customHeight="1" spans="1:13">
      <c r="A100" s="80"/>
      <c r="B100" s="22"/>
      <c r="C100" s="23"/>
      <c r="D100" s="56" t="s">
        <v>163</v>
      </c>
      <c r="E100" s="93" t="s">
        <v>204</v>
      </c>
      <c r="F100" s="58">
        <v>167.53</v>
      </c>
      <c r="G100" s="27">
        <f t="shared" si="3"/>
        <v>33.506</v>
      </c>
      <c r="H100" s="27">
        <v>83.72</v>
      </c>
      <c r="I100" s="27">
        <f t="shared" si="4"/>
        <v>33.488</v>
      </c>
      <c r="J100" s="63">
        <f t="shared" si="5"/>
        <v>66.994</v>
      </c>
      <c r="K100" s="25">
        <v>16</v>
      </c>
      <c r="L100" s="61" t="s">
        <v>29</v>
      </c>
      <c r="M100" s="64"/>
    </row>
    <row r="101" s="2" customFormat="1" ht="21.95" customHeight="1" spans="1:13">
      <c r="A101" s="80"/>
      <c r="B101" s="22"/>
      <c r="C101" s="23"/>
      <c r="D101" s="56" t="s">
        <v>205</v>
      </c>
      <c r="E101" s="57" t="s">
        <v>206</v>
      </c>
      <c r="F101" s="58">
        <v>170.62</v>
      </c>
      <c r="G101" s="27">
        <f t="shared" si="3"/>
        <v>34.124</v>
      </c>
      <c r="H101" s="27" t="s">
        <v>42</v>
      </c>
      <c r="I101" s="27">
        <f t="shared" si="4"/>
        <v>0</v>
      </c>
      <c r="J101" s="63">
        <f t="shared" si="5"/>
        <v>34.124</v>
      </c>
      <c r="K101" s="25">
        <v>17</v>
      </c>
      <c r="L101" s="61" t="s">
        <v>29</v>
      </c>
      <c r="M101" s="64"/>
    </row>
    <row r="102" s="2" customFormat="1" ht="21.95" customHeight="1" spans="1:13">
      <c r="A102" s="81"/>
      <c r="B102" s="29"/>
      <c r="C102" s="30"/>
      <c r="D102" s="73" t="s">
        <v>207</v>
      </c>
      <c r="E102" s="74" t="s">
        <v>208</v>
      </c>
      <c r="F102" s="75">
        <v>167.61</v>
      </c>
      <c r="G102" s="34">
        <f t="shared" si="3"/>
        <v>33.522</v>
      </c>
      <c r="H102" s="44" t="s">
        <v>42</v>
      </c>
      <c r="I102" s="34">
        <f t="shared" si="4"/>
        <v>0</v>
      </c>
      <c r="J102" s="66">
        <f t="shared" si="5"/>
        <v>33.522</v>
      </c>
      <c r="K102" s="43">
        <v>18</v>
      </c>
      <c r="L102" s="67" t="s">
        <v>29</v>
      </c>
      <c r="M102" s="68"/>
    </row>
    <row r="103" s="2" customFormat="1" ht="21.95" customHeight="1" spans="1:13">
      <c r="A103" s="76">
        <v>10052</v>
      </c>
      <c r="B103" s="36" t="s">
        <v>209</v>
      </c>
      <c r="C103" s="37">
        <v>6</v>
      </c>
      <c r="D103" s="77" t="s">
        <v>210</v>
      </c>
      <c r="E103" s="94" t="s">
        <v>211</v>
      </c>
      <c r="F103" s="79">
        <v>192.93</v>
      </c>
      <c r="G103" s="41">
        <f t="shared" si="3"/>
        <v>38.586</v>
      </c>
      <c r="H103" s="41">
        <v>86.34</v>
      </c>
      <c r="I103" s="41">
        <f t="shared" si="4"/>
        <v>34.536</v>
      </c>
      <c r="J103" s="69">
        <f t="shared" si="5"/>
        <v>73.122</v>
      </c>
      <c r="K103" s="39">
        <v>1</v>
      </c>
      <c r="L103" s="70" t="s">
        <v>20</v>
      </c>
      <c r="M103" s="71"/>
    </row>
    <row r="104" s="2" customFormat="1" ht="21.95" customHeight="1" spans="1:13">
      <c r="A104" s="80"/>
      <c r="B104" s="22"/>
      <c r="C104" s="23"/>
      <c r="D104" s="56" t="s">
        <v>212</v>
      </c>
      <c r="E104" s="93" t="s">
        <v>213</v>
      </c>
      <c r="F104" s="58">
        <v>179.16</v>
      </c>
      <c r="G104" s="27">
        <f t="shared" si="3"/>
        <v>35.832</v>
      </c>
      <c r="H104" s="27">
        <v>87.32</v>
      </c>
      <c r="I104" s="27">
        <f t="shared" si="4"/>
        <v>34.928</v>
      </c>
      <c r="J104" s="63">
        <f t="shared" si="5"/>
        <v>70.76</v>
      </c>
      <c r="K104" s="25">
        <v>2</v>
      </c>
      <c r="L104" s="61" t="s">
        <v>20</v>
      </c>
      <c r="M104" s="64"/>
    </row>
    <row r="105" s="2" customFormat="1" ht="21.95" customHeight="1" spans="1:13">
      <c r="A105" s="80"/>
      <c r="B105" s="22"/>
      <c r="C105" s="23"/>
      <c r="D105" s="56" t="s">
        <v>38</v>
      </c>
      <c r="E105" s="93" t="s">
        <v>214</v>
      </c>
      <c r="F105" s="58">
        <v>180.05</v>
      </c>
      <c r="G105" s="27">
        <f t="shared" si="3"/>
        <v>36.01</v>
      </c>
      <c r="H105" s="27">
        <v>86.8</v>
      </c>
      <c r="I105" s="27">
        <f t="shared" si="4"/>
        <v>34.72</v>
      </c>
      <c r="J105" s="63">
        <f t="shared" si="5"/>
        <v>70.73</v>
      </c>
      <c r="K105" s="25">
        <v>3</v>
      </c>
      <c r="L105" s="61" t="s">
        <v>20</v>
      </c>
      <c r="M105" s="64"/>
    </row>
    <row r="106" s="2" customFormat="1" ht="21.95" customHeight="1" spans="1:13">
      <c r="A106" s="80"/>
      <c r="B106" s="22"/>
      <c r="C106" s="23"/>
      <c r="D106" s="56" t="s">
        <v>215</v>
      </c>
      <c r="E106" s="93" t="s">
        <v>216</v>
      </c>
      <c r="F106" s="58">
        <v>180.24</v>
      </c>
      <c r="G106" s="27">
        <f t="shared" si="3"/>
        <v>36.048</v>
      </c>
      <c r="H106" s="27">
        <v>84.58</v>
      </c>
      <c r="I106" s="27">
        <f t="shared" si="4"/>
        <v>33.832</v>
      </c>
      <c r="J106" s="63">
        <f t="shared" si="5"/>
        <v>69.88</v>
      </c>
      <c r="K106" s="25">
        <v>4</v>
      </c>
      <c r="L106" s="61" t="s">
        <v>20</v>
      </c>
      <c r="M106" s="64"/>
    </row>
    <row r="107" s="2" customFormat="1" ht="21.95" customHeight="1" spans="1:13">
      <c r="A107" s="80"/>
      <c r="B107" s="22"/>
      <c r="C107" s="23"/>
      <c r="D107" s="56" t="s">
        <v>217</v>
      </c>
      <c r="E107" s="93" t="s">
        <v>218</v>
      </c>
      <c r="F107" s="58">
        <v>177.44</v>
      </c>
      <c r="G107" s="27">
        <f t="shared" si="3"/>
        <v>35.488</v>
      </c>
      <c r="H107" s="27">
        <v>85.58</v>
      </c>
      <c r="I107" s="27">
        <f t="shared" si="4"/>
        <v>34.232</v>
      </c>
      <c r="J107" s="63">
        <f t="shared" si="5"/>
        <v>69.72</v>
      </c>
      <c r="K107" s="25">
        <v>5</v>
      </c>
      <c r="L107" s="61" t="s">
        <v>20</v>
      </c>
      <c r="M107" s="64"/>
    </row>
    <row r="108" s="2" customFormat="1" ht="21.95" customHeight="1" spans="1:13">
      <c r="A108" s="80"/>
      <c r="B108" s="22"/>
      <c r="C108" s="23"/>
      <c r="D108" s="56" t="s">
        <v>219</v>
      </c>
      <c r="E108" s="93" t="s">
        <v>220</v>
      </c>
      <c r="F108" s="58">
        <v>178</v>
      </c>
      <c r="G108" s="27">
        <f t="shared" si="3"/>
        <v>35.6</v>
      </c>
      <c r="H108" s="27">
        <v>84.98</v>
      </c>
      <c r="I108" s="27">
        <f t="shared" si="4"/>
        <v>33.992</v>
      </c>
      <c r="J108" s="63">
        <f t="shared" si="5"/>
        <v>69.592</v>
      </c>
      <c r="K108" s="25">
        <v>6</v>
      </c>
      <c r="L108" s="61" t="s">
        <v>20</v>
      </c>
      <c r="M108" s="64"/>
    </row>
    <row r="109" s="2" customFormat="1" ht="21.95" customHeight="1" spans="1:13">
      <c r="A109" s="80"/>
      <c r="B109" s="22"/>
      <c r="C109" s="23"/>
      <c r="D109" s="56" t="s">
        <v>221</v>
      </c>
      <c r="E109" s="93" t="s">
        <v>222</v>
      </c>
      <c r="F109" s="58">
        <v>176.38</v>
      </c>
      <c r="G109" s="27">
        <f t="shared" si="3"/>
        <v>35.276</v>
      </c>
      <c r="H109" s="27">
        <v>85.58</v>
      </c>
      <c r="I109" s="27">
        <f t="shared" si="4"/>
        <v>34.232</v>
      </c>
      <c r="J109" s="63">
        <f t="shared" si="5"/>
        <v>69.508</v>
      </c>
      <c r="K109" s="25">
        <v>7</v>
      </c>
      <c r="L109" s="61" t="s">
        <v>29</v>
      </c>
      <c r="M109" s="65"/>
    </row>
    <row r="110" s="2" customFormat="1" ht="21.95" customHeight="1" spans="1:13">
      <c r="A110" s="80"/>
      <c r="B110" s="22"/>
      <c r="C110" s="23"/>
      <c r="D110" s="56" t="s">
        <v>223</v>
      </c>
      <c r="E110" s="93" t="s">
        <v>224</v>
      </c>
      <c r="F110" s="58">
        <v>177.49</v>
      </c>
      <c r="G110" s="27">
        <f t="shared" si="3"/>
        <v>35.498</v>
      </c>
      <c r="H110" s="27">
        <v>84.64</v>
      </c>
      <c r="I110" s="27">
        <f t="shared" si="4"/>
        <v>33.856</v>
      </c>
      <c r="J110" s="63">
        <f t="shared" si="5"/>
        <v>69.354</v>
      </c>
      <c r="K110" s="25">
        <v>8</v>
      </c>
      <c r="L110" s="61" t="s">
        <v>29</v>
      </c>
      <c r="M110" s="64"/>
    </row>
    <row r="111" s="2" customFormat="1" ht="21.95" customHeight="1" spans="1:13">
      <c r="A111" s="80"/>
      <c r="B111" s="22"/>
      <c r="C111" s="23"/>
      <c r="D111" s="56" t="s">
        <v>21</v>
      </c>
      <c r="E111" s="93" t="s">
        <v>225</v>
      </c>
      <c r="F111" s="58">
        <v>174.74</v>
      </c>
      <c r="G111" s="27">
        <f t="shared" si="3"/>
        <v>34.948</v>
      </c>
      <c r="H111" s="27">
        <v>85.06</v>
      </c>
      <c r="I111" s="27">
        <f t="shared" si="4"/>
        <v>34.024</v>
      </c>
      <c r="J111" s="63">
        <f t="shared" si="5"/>
        <v>68.972</v>
      </c>
      <c r="K111" s="25">
        <v>9</v>
      </c>
      <c r="L111" s="61" t="s">
        <v>29</v>
      </c>
      <c r="M111" s="64"/>
    </row>
    <row r="112" s="2" customFormat="1" ht="21.95" customHeight="1" spans="1:13">
      <c r="A112" s="80"/>
      <c r="B112" s="22"/>
      <c r="C112" s="23"/>
      <c r="D112" s="56" t="s">
        <v>226</v>
      </c>
      <c r="E112" s="93" t="s">
        <v>227</v>
      </c>
      <c r="F112" s="58">
        <v>173.06</v>
      </c>
      <c r="G112" s="27">
        <f t="shared" si="3"/>
        <v>34.612</v>
      </c>
      <c r="H112" s="27">
        <v>84.46</v>
      </c>
      <c r="I112" s="27">
        <f t="shared" si="4"/>
        <v>33.784</v>
      </c>
      <c r="J112" s="63">
        <f t="shared" si="5"/>
        <v>68.396</v>
      </c>
      <c r="K112" s="25">
        <v>10</v>
      </c>
      <c r="L112" s="61" t="s">
        <v>29</v>
      </c>
      <c r="M112" s="64"/>
    </row>
    <row r="113" s="2" customFormat="1" ht="21.95" customHeight="1" spans="1:13">
      <c r="A113" s="80"/>
      <c r="B113" s="22"/>
      <c r="C113" s="23"/>
      <c r="D113" s="56" t="s">
        <v>228</v>
      </c>
      <c r="E113" s="93" t="s">
        <v>229</v>
      </c>
      <c r="F113" s="58">
        <v>169.98</v>
      </c>
      <c r="G113" s="27">
        <f t="shared" si="3"/>
        <v>33.996</v>
      </c>
      <c r="H113" s="27">
        <v>84.14</v>
      </c>
      <c r="I113" s="27">
        <f t="shared" si="4"/>
        <v>33.656</v>
      </c>
      <c r="J113" s="63">
        <f t="shared" si="5"/>
        <v>67.652</v>
      </c>
      <c r="K113" s="25">
        <v>11</v>
      </c>
      <c r="L113" s="61" t="s">
        <v>29</v>
      </c>
      <c r="M113" s="64"/>
    </row>
    <row r="114" s="2" customFormat="1" ht="21.95" customHeight="1" spans="1:13">
      <c r="A114" s="80"/>
      <c r="B114" s="22"/>
      <c r="C114" s="23"/>
      <c r="D114" s="56" t="s">
        <v>230</v>
      </c>
      <c r="E114" s="93" t="s">
        <v>231</v>
      </c>
      <c r="F114" s="58">
        <v>167.17</v>
      </c>
      <c r="G114" s="27">
        <f t="shared" si="3"/>
        <v>33.434</v>
      </c>
      <c r="H114" s="27">
        <v>83.48</v>
      </c>
      <c r="I114" s="27">
        <f t="shared" si="4"/>
        <v>33.392</v>
      </c>
      <c r="J114" s="63">
        <f t="shared" si="5"/>
        <v>66.826</v>
      </c>
      <c r="K114" s="25">
        <v>12</v>
      </c>
      <c r="L114" s="61" t="s">
        <v>29</v>
      </c>
      <c r="M114" s="64"/>
    </row>
    <row r="115" s="2" customFormat="1" ht="21.95" customHeight="1" spans="1:13">
      <c r="A115" s="80"/>
      <c r="B115" s="22"/>
      <c r="C115" s="23"/>
      <c r="D115" s="56" t="s">
        <v>169</v>
      </c>
      <c r="E115" s="93" t="s">
        <v>232</v>
      </c>
      <c r="F115" s="58">
        <v>163.82</v>
      </c>
      <c r="G115" s="27">
        <f t="shared" si="3"/>
        <v>32.764</v>
      </c>
      <c r="H115" s="27">
        <v>83.8</v>
      </c>
      <c r="I115" s="27">
        <f t="shared" si="4"/>
        <v>33.52</v>
      </c>
      <c r="J115" s="63">
        <f t="shared" si="5"/>
        <v>66.284</v>
      </c>
      <c r="K115" s="25">
        <v>13</v>
      </c>
      <c r="L115" s="61" t="s">
        <v>29</v>
      </c>
      <c r="M115" s="64"/>
    </row>
    <row r="116" s="2" customFormat="1" ht="21.95" customHeight="1" spans="1:13">
      <c r="A116" s="80"/>
      <c r="B116" s="22"/>
      <c r="C116" s="23"/>
      <c r="D116" s="56" t="s">
        <v>233</v>
      </c>
      <c r="E116" s="93" t="s">
        <v>234</v>
      </c>
      <c r="F116" s="58">
        <v>162.38</v>
      </c>
      <c r="G116" s="27">
        <f t="shared" si="3"/>
        <v>32.476</v>
      </c>
      <c r="H116" s="27">
        <v>83.74</v>
      </c>
      <c r="I116" s="27">
        <f t="shared" si="4"/>
        <v>33.496</v>
      </c>
      <c r="J116" s="63">
        <f t="shared" si="5"/>
        <v>65.972</v>
      </c>
      <c r="K116" s="25">
        <v>14</v>
      </c>
      <c r="L116" s="61" t="s">
        <v>29</v>
      </c>
      <c r="M116" s="64"/>
    </row>
    <row r="117" s="2" customFormat="1" ht="21.95" customHeight="1" spans="1:13">
      <c r="A117" s="80"/>
      <c r="B117" s="22"/>
      <c r="C117" s="23"/>
      <c r="D117" s="82" t="s">
        <v>235</v>
      </c>
      <c r="E117" s="95" t="s">
        <v>236</v>
      </c>
      <c r="F117" s="58">
        <v>161.77</v>
      </c>
      <c r="G117" s="27">
        <f t="shared" si="3"/>
        <v>32.354</v>
      </c>
      <c r="H117" s="27">
        <v>82.12</v>
      </c>
      <c r="I117" s="27">
        <f t="shared" si="4"/>
        <v>32.848</v>
      </c>
      <c r="J117" s="63">
        <f t="shared" si="5"/>
        <v>65.202</v>
      </c>
      <c r="K117" s="25">
        <v>15</v>
      </c>
      <c r="L117" s="61" t="s">
        <v>29</v>
      </c>
      <c r="M117" s="87"/>
    </row>
    <row r="118" s="2" customFormat="1" ht="21.95" customHeight="1" spans="1:13">
      <c r="A118" s="80"/>
      <c r="B118" s="22"/>
      <c r="C118" s="23"/>
      <c r="D118" s="56" t="s">
        <v>38</v>
      </c>
      <c r="E118" s="57" t="s">
        <v>237</v>
      </c>
      <c r="F118" s="58">
        <v>170.31</v>
      </c>
      <c r="G118" s="27">
        <f t="shared" si="3"/>
        <v>34.062</v>
      </c>
      <c r="H118" s="27" t="s">
        <v>42</v>
      </c>
      <c r="I118" s="27">
        <f t="shared" si="4"/>
        <v>0</v>
      </c>
      <c r="J118" s="63">
        <f t="shared" si="5"/>
        <v>34.062</v>
      </c>
      <c r="K118" s="25">
        <v>16</v>
      </c>
      <c r="L118" s="61" t="s">
        <v>29</v>
      </c>
      <c r="M118" s="64"/>
    </row>
    <row r="119" s="2" customFormat="1" ht="21.95" customHeight="1" spans="1:13">
      <c r="A119" s="80"/>
      <c r="B119" s="22"/>
      <c r="C119" s="23"/>
      <c r="D119" s="56" t="s">
        <v>238</v>
      </c>
      <c r="E119" s="57" t="s">
        <v>239</v>
      </c>
      <c r="F119" s="58">
        <v>168.39</v>
      </c>
      <c r="G119" s="27">
        <f t="shared" si="3"/>
        <v>33.678</v>
      </c>
      <c r="H119" s="27" t="s">
        <v>42</v>
      </c>
      <c r="I119" s="27">
        <f t="shared" si="4"/>
        <v>0</v>
      </c>
      <c r="J119" s="63">
        <f t="shared" si="5"/>
        <v>33.678</v>
      </c>
      <c r="K119" s="25">
        <v>17</v>
      </c>
      <c r="L119" s="61" t="s">
        <v>29</v>
      </c>
      <c r="M119" s="64"/>
    </row>
    <row r="120" customFormat="1" ht="21.95" customHeight="1" spans="1:14">
      <c r="A120" s="81"/>
      <c r="B120" s="29"/>
      <c r="C120" s="30"/>
      <c r="D120" s="73" t="s">
        <v>240</v>
      </c>
      <c r="E120" s="74" t="s">
        <v>241</v>
      </c>
      <c r="F120" s="75">
        <v>167.59</v>
      </c>
      <c r="G120" s="34">
        <f t="shared" si="3"/>
        <v>33.518</v>
      </c>
      <c r="H120" s="44" t="s">
        <v>42</v>
      </c>
      <c r="I120" s="34">
        <f t="shared" si="4"/>
        <v>0</v>
      </c>
      <c r="J120" s="66">
        <f t="shared" si="5"/>
        <v>33.518</v>
      </c>
      <c r="K120" s="43">
        <v>18</v>
      </c>
      <c r="L120" s="67" t="s">
        <v>29</v>
      </c>
      <c r="M120" s="68"/>
      <c r="N120" s="2"/>
    </row>
    <row r="121" ht="39" customHeight="1" spans="1:14">
      <c r="A121" s="84" t="s">
        <v>242</v>
      </c>
      <c r="B121" s="85"/>
      <c r="C121" s="84"/>
      <c r="D121" s="84"/>
      <c r="E121" s="84"/>
      <c r="F121" s="84"/>
      <c r="G121" s="84"/>
      <c r="H121" s="84"/>
      <c r="I121" s="84"/>
      <c r="J121" s="84"/>
      <c r="K121" s="84"/>
      <c r="L121" s="88"/>
      <c r="N121" s="2"/>
    </row>
  </sheetData>
  <sortState ref="D103:M120">
    <sortCondition ref="J103:J120" descending="1"/>
  </sortState>
  <mergeCells count="25">
    <mergeCell ref="A1:M1"/>
    <mergeCell ref="A2:E2"/>
    <mergeCell ref="F2:K2"/>
    <mergeCell ref="A121:K121"/>
    <mergeCell ref="A4:A15"/>
    <mergeCell ref="A16:A42"/>
    <mergeCell ref="A43:A51"/>
    <mergeCell ref="A52:A69"/>
    <mergeCell ref="A70:A84"/>
    <mergeCell ref="A85:A102"/>
    <mergeCell ref="A103:A120"/>
    <mergeCell ref="B4:B15"/>
    <mergeCell ref="B16:B42"/>
    <mergeCell ref="B43:B51"/>
    <mergeCell ref="B52:B69"/>
    <mergeCell ref="B70:B84"/>
    <mergeCell ref="B85:B102"/>
    <mergeCell ref="B103:B120"/>
    <mergeCell ref="C4:C15"/>
    <mergeCell ref="C16:C42"/>
    <mergeCell ref="C43:C51"/>
    <mergeCell ref="C52:C69"/>
    <mergeCell ref="C70:C84"/>
    <mergeCell ref="C85:C102"/>
    <mergeCell ref="C103:C120"/>
  </mergeCells>
  <printOptions horizontalCentered="1"/>
  <pageMargins left="0.751388888888889" right="0.751388888888889" top="1" bottom="1" header="0.5" footer="0.5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盛迎春</dc:creator>
  <cp:lastModifiedBy>Administrator</cp:lastModifiedBy>
  <dcterms:created xsi:type="dcterms:W3CDTF">2020-08-30T12:50:00Z</dcterms:created>
  <dcterms:modified xsi:type="dcterms:W3CDTF">2024-06-17T02:55:04Z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F0BC005455DD4909A4F6BB2A2B4896FE_13</vt:lpwstr>
  </property>
</Properties>
</file>