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<sst xmlns="http://schemas.openxmlformats.org/spreadsheetml/2006/main" count="58" uniqueCount="39">
  <si>
    <t>贵阳市国防动员办公室2024年公开招聘事业单位工作人员面试成绩、总成绩及进入体检环节人员名单</t>
  </si>
  <si>
    <t>（须组织专业测试的B类岗位）</t>
  </si>
  <si>
    <t>序号</t>
  </si>
  <si>
    <t>姓名</t>
  </si>
  <si>
    <t>准考证号</t>
  </si>
  <si>
    <t>单位及代码</t>
  </si>
  <si>
    <t>报考岗位
及代码</t>
  </si>
  <si>
    <t>笔试成绩</t>
  </si>
  <si>
    <t>笔试成绩（百分制）</t>
  </si>
  <si>
    <t>笔试成绩30%</t>
  </si>
  <si>
    <t>专业测试成绩</t>
  </si>
  <si>
    <t>专业测试成绩40%</t>
  </si>
  <si>
    <t>面试成绩</t>
  </si>
  <si>
    <t>面试成绩30%</t>
  </si>
  <si>
    <t>笔试、专业测试、面试总成绩</t>
  </si>
  <si>
    <t>综合排名</t>
  </si>
  <si>
    <t>是否进入体检</t>
  </si>
  <si>
    <t>苏铜军</t>
  </si>
  <si>
    <t>1152019400320</t>
  </si>
  <si>
    <t>贵阳市人防工程管理服务中心
201010069</t>
  </si>
  <si>
    <t>B类岗位20101006901</t>
  </si>
  <si>
    <t>是</t>
  </si>
  <si>
    <t>马小阳</t>
  </si>
  <si>
    <t>1152019402120</t>
  </si>
  <si>
    <t>李强</t>
  </si>
  <si>
    <t>1152019400426</t>
  </si>
  <si>
    <t>（A类岗位）</t>
  </si>
  <si>
    <t>笔试成绩60%</t>
  </si>
  <si>
    <t>面试成绩40%</t>
  </si>
  <si>
    <t>笔试、面试
总成绩</t>
  </si>
  <si>
    <t>杨红萍</t>
  </si>
  <si>
    <t>1152014602108</t>
  </si>
  <si>
    <t>贵阳市人民防空指挥信息保障中心
201010068</t>
  </si>
  <si>
    <t>A类岗位20101006801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</si>
  <si>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</si>
  <si>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黄萍</t>
  </si>
  <si>
    <t>1152014602507</t>
  </si>
  <si>
    <t>杨霖</t>
  </si>
  <si>
    <t>1152014600122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</si>
</sst>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sz val="11"/>
      <name val="宋体"/>
      <charset val="134"/>
      <scheme val="minor"/>
    </font>
    <font>
      <sz val="10"/>
      <name val="宋体"/>
      <charset val="0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b/>
      <sz val="10"/>
      <color theme="1"/>
      <name val="仿宋_GB2312"/>
      <charset val="134"/>
    </font>
    <font>
      <b/>
      <sz val="10"/>
      <color rgb="FFFF0000"/>
      <name val="仿宋_GB2312"/>
      <charset val="134"/>
    </font>
    <font>
      <sz val="10"/>
      <name val="宋体"/>
      <charset val="134"/>
    </font>
    <font>
      <b/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7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4" borderId="7" applyNumberFormat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1"/>
  <sheetViews>
    <sheetView tabSelected="1" workbookViewId="0">
      <selection activeCell="P9" sqref="P9"/>
    </sheetView>
  </sheetViews>
  <sheetFormatPr defaultColWidth="9" defaultRowHeight="14.4"/>
  <cols>
    <col min="1" max="1" width="5.44444444444444" style="1" customWidth="1"/>
    <col min="2" max="2" width="9" style="1"/>
    <col min="3" max="3" width="14.5" style="1" customWidth="1"/>
    <col min="4" max="4" width="18.4907407407407" style="1" customWidth="1"/>
    <col min="5" max="5" width="14.1851851851852" style="1" customWidth="1"/>
    <col min="6" max="6" width="9.16666666666667" style="1" customWidth="1"/>
    <col min="7" max="7" width="10.8425925925926" style="3" customWidth="1"/>
    <col min="8" max="8" width="13.2222222222222" style="4" customWidth="1"/>
    <col min="9" max="9" width="9" style="3"/>
    <col min="10" max="10" width="9" style="4"/>
    <col min="11" max="11" width="12.8888888888889" style="3" customWidth="1"/>
    <col min="12" max="12" width="11.25" style="3" customWidth="1"/>
    <col min="13" max="13" width="16" style="3" customWidth="1"/>
    <col min="14" max="16384" width="9" style="1"/>
  </cols>
  <sheetData>
    <row r="1" s="1" customFormat="1" ht="44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1" ht="20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32" customHeight="1" spans="1: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9" t="s">
        <v>11</v>
      </c>
      <c r="K3" s="22" t="s">
        <v>12</v>
      </c>
      <c r="L3" s="23" t="s">
        <v>13</v>
      </c>
      <c r="M3" s="22" t="s">
        <v>14</v>
      </c>
      <c r="N3" s="22" t="s">
        <v>15</v>
      </c>
      <c r="O3" s="22" t="s">
        <v>16</v>
      </c>
    </row>
    <row r="4" s="1" customFormat="1" ht="40" customHeight="1" spans="1:15">
      <c r="A4" s="10">
        <v>1</v>
      </c>
      <c r="B4" s="10" t="s">
        <v>17</v>
      </c>
      <c r="C4" s="11" t="s">
        <v>18</v>
      </c>
      <c r="D4" s="12" t="s">
        <v>19</v>
      </c>
      <c r="E4" s="13" t="s">
        <v>20</v>
      </c>
      <c r="F4" s="14">
        <v>192</v>
      </c>
      <c r="G4" s="15">
        <f>ROUND(F4/3,2)</f>
        <v>64</v>
      </c>
      <c r="H4" s="16">
        <f>ROUND(G4*0.3,2)</f>
        <v>19.2</v>
      </c>
      <c r="I4" s="24">
        <v>66</v>
      </c>
      <c r="J4" s="16">
        <f>ROUND(I4*0.4,2)</f>
        <v>26.4</v>
      </c>
      <c r="K4" s="25">
        <v>80.8</v>
      </c>
      <c r="L4" s="16">
        <f>ROUND(K4*0.3,2)</f>
        <v>24.24</v>
      </c>
      <c r="M4" s="11">
        <f>J4+H4+L4</f>
        <v>69.84</v>
      </c>
      <c r="N4" s="11">
        <v>1</v>
      </c>
      <c r="O4" s="11" t="s">
        <v>21</v>
      </c>
    </row>
    <row r="5" s="1" customFormat="1" ht="40" customHeight="1" spans="1:15">
      <c r="A5" s="10">
        <v>2</v>
      </c>
      <c r="B5" s="10" t="s">
        <v>22</v>
      </c>
      <c r="C5" s="11" t="s">
        <v>23</v>
      </c>
      <c r="D5" s="12" t="s">
        <v>19</v>
      </c>
      <c r="E5" s="13" t="s">
        <v>20</v>
      </c>
      <c r="F5" s="14">
        <v>175</v>
      </c>
      <c r="G5" s="15">
        <f>ROUND(F5/3,2)</f>
        <v>58.33</v>
      </c>
      <c r="H5" s="16">
        <f>ROUND(G5*0.3,2)</f>
        <v>17.5</v>
      </c>
      <c r="I5" s="24">
        <v>60</v>
      </c>
      <c r="J5" s="16">
        <f>ROUND(I5*0.4,2)</f>
        <v>24</v>
      </c>
      <c r="K5" s="25">
        <v>77</v>
      </c>
      <c r="L5" s="16">
        <f>ROUND(K5*0.3,2)</f>
        <v>23.1</v>
      </c>
      <c r="M5" s="11">
        <f>J5+H5+L5</f>
        <v>64.6</v>
      </c>
      <c r="N5" s="11">
        <v>2</v>
      </c>
      <c r="O5" s="11"/>
    </row>
    <row r="6" s="1" customFormat="1" ht="40" customHeight="1" spans="1:15">
      <c r="A6" s="10">
        <v>3</v>
      </c>
      <c r="B6" s="10" t="s">
        <v>24</v>
      </c>
      <c r="C6" s="11" t="s">
        <v>25</v>
      </c>
      <c r="D6" s="12" t="s">
        <v>19</v>
      </c>
      <c r="E6" s="13" t="s">
        <v>20</v>
      </c>
      <c r="F6" s="14">
        <v>167</v>
      </c>
      <c r="G6" s="15">
        <f>ROUND(F6/3,2)</f>
        <v>55.67</v>
      </c>
      <c r="H6" s="16">
        <f>ROUND(G6*0.3,2)</f>
        <v>16.7</v>
      </c>
      <c r="I6" s="24">
        <v>64</v>
      </c>
      <c r="J6" s="16">
        <f>ROUND(I6*0.4,2)</f>
        <v>25.6</v>
      </c>
      <c r="K6" s="25">
        <v>73.8</v>
      </c>
      <c r="L6" s="16">
        <f>ROUND(K6*0.3,2)</f>
        <v>22.14</v>
      </c>
      <c r="M6" s="11">
        <f>J6+H6+L6</f>
        <v>64.44</v>
      </c>
      <c r="N6" s="11">
        <v>3</v>
      </c>
      <c r="O6" s="11"/>
    </row>
    <row r="7" s="1" customFormat="1" ht="27" customHeight="1" spans="1:15">
      <c r="A7" s="17" t="s">
        <v>26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26"/>
      <c r="O7" s="26"/>
    </row>
    <row r="8" s="2" customFormat="1" ht="32" customHeight="1" spans="1:13">
      <c r="A8" s="7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9" t="s">
        <v>27</v>
      </c>
      <c r="I8" s="27" t="s">
        <v>12</v>
      </c>
      <c r="J8" s="23" t="s">
        <v>28</v>
      </c>
      <c r="K8" s="27" t="s">
        <v>29</v>
      </c>
      <c r="L8" s="22" t="s">
        <v>15</v>
      </c>
      <c r="M8" s="22" t="s">
        <v>16</v>
      </c>
    </row>
    <row r="9" s="2" customFormat="1" ht="48" customHeight="1" spans="1:16384">
      <c r="A9" s="18">
        <v>1</v>
      </c>
      <c r="B9" s="19" t="s">
        <v>30</v>
      </c>
      <c r="C9" s="10" t="s">
        <v>31</v>
      </c>
      <c r="D9" s="20" t="s">
        <v>32</v>
      </c>
      <c r="E9" s="21" t="s">
        <v>33</v>
      </c>
      <c r="F9" s="10">
        <v>209</v>
      </c>
      <c r="G9" s="15">
        <f>ROUND(F9/3,2)</f>
        <v>69.67</v>
      </c>
      <c r="H9" s="16">
        <f>ROUND(G9*0.6,2)</f>
        <v>41.8</v>
      </c>
      <c r="I9" s="28">
        <v>82.2</v>
      </c>
      <c r="J9" s="16">
        <f>ROUND(I9*0.4,2)</f>
        <v>32.88</v>
      </c>
      <c r="K9" s="25">
        <f>J9+H9</f>
        <v>74.68</v>
      </c>
      <c r="L9" s="11">
        <v>1</v>
      </c>
      <c r="M9" s="11" t="s">
        <v>21</v>
      </c>
      <c r="O9" s="2" t="s">
        <v>34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1"/>
      <c r="XFB9" s="1"/>
      <c r="XFC9" s="1"/>
      <c r="XFD9" s="1"/>
    </row>
    <row r="10" s="2" customFormat="1" ht="48" customHeight="1" spans="1:16384">
      <c r="A10" s="18">
        <v>2</v>
      </c>
      <c r="B10" s="19" t="s">
        <v>35</v>
      </c>
      <c r="C10" s="10" t="s">
        <v>36</v>
      </c>
      <c r="D10" s="20" t="s">
        <v>32</v>
      </c>
      <c r="E10" s="21" t="s">
        <v>33</v>
      </c>
      <c r="F10" s="10">
        <v>189.5</v>
      </c>
      <c r="G10" s="15">
        <f>ROUND(F10/3,2)</f>
        <v>63.17</v>
      </c>
      <c r="H10" s="16">
        <f>ROUND(G10*0.6,2)</f>
        <v>37.9</v>
      </c>
      <c r="I10" s="28">
        <v>81.8</v>
      </c>
      <c r="J10" s="16">
        <f>ROUND(I10*0.4,2)</f>
        <v>32.72</v>
      </c>
      <c r="K10" s="25">
        <f>J10+H10</f>
        <v>70.62</v>
      </c>
      <c r="L10" s="11">
        <v>2</v>
      </c>
      <c r="M10" s="1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  <c r="XFA10" s="1"/>
      <c r="XFB10" s="1"/>
      <c r="XFC10" s="1"/>
      <c r="XFD10" s="1"/>
    </row>
    <row r="11" s="2" customFormat="1" ht="48" customHeight="1" spans="1:16384">
      <c r="A11" s="18">
        <v>3</v>
      </c>
      <c r="B11" s="19" t="s">
        <v>37</v>
      </c>
      <c r="C11" s="10" t="s">
        <v>38</v>
      </c>
      <c r="D11" s="20" t="s">
        <v>32</v>
      </c>
      <c r="E11" s="21" t="s">
        <v>33</v>
      </c>
      <c r="F11" s="10">
        <v>192.5</v>
      </c>
      <c r="G11" s="15">
        <f>ROUND(F11/3,2)</f>
        <v>64.17</v>
      </c>
      <c r="H11" s="16">
        <f>ROUND(G11*0.6,2)</f>
        <v>38.5</v>
      </c>
      <c r="I11" s="28">
        <v>77.4</v>
      </c>
      <c r="J11" s="16">
        <f>ROUND(I11*0.4,2)</f>
        <v>30.96</v>
      </c>
      <c r="K11" s="25">
        <f>J11+H11</f>
        <v>69.46</v>
      </c>
      <c r="L11" s="11">
        <v>3</v>
      </c>
      <c r="M11" s="1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  <c r="XFA11" s="1"/>
      <c r="XFB11" s="1"/>
      <c r="XFC11" s="1"/>
      <c r="XFD11" s="1"/>
    </row>
  </sheetData>
  <mergeCells count="3">
    <mergeCell ref="A1:O1"/>
    <mergeCell ref="A2:O2"/>
    <mergeCell ref="A7:M7"/>
  </mergeCells>
  <pageMargins left="0.550694444444444" right="0.354166666666667" top="1" bottom="1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小羊</cp:lastModifiedBy>
  <dcterms:created xsi:type="dcterms:W3CDTF">2024-06-06T07:40:00Z</dcterms:created>
  <dcterms:modified xsi:type="dcterms:W3CDTF">2024-06-17T01:25:06Z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0D705F9F7DAE49D1B012F0A0B13167CF_11</vt:lpwstr>
  </property>
  <property fmtid="{D5CDD505-2E9C-101B-9397-08002B2CF9AE}" pid="3" name="KSOProductBuildVer">
    <vt:lpwstr>2052-12.1.0.16929</vt:lpwstr>
  </property>
</Properties>
</file>