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5" rupBuild="4505"/>
  <workbookPr defaultThemeVersion="153222"/>
  <bookViews>
    <workbookView xWindow="0" yWindow="0" windowWidth="21840" windowHeight="9840" activeTab="0"/>
  </bookViews>
  <sheets>
    <sheet name="6月8日总成绩及进入体检人员名单公示" sheetId="1" r:id="rId1"/>
  </sheets>
  <definedNames>
    <definedName name="_xlnm._FilterDatabase" localSheetId="0" hidden="1">'6月8日总成绩及进入体检人员名单公示'!$A$3:$N$96</definedName>
    <definedName name="_xlnm._FilterDatabase" localSheetId="0" hidden="1">'6月8日总成绩及进入体检人员名单公示'!$A$3:$N$96</definedName>
  </definedNames>
  <calcPr calcId="124519"/>
</workbook>
</file>

<file path=xl/sharedStrings.xml><?xml version="1.0" encoding="utf-8"?>
<sst xmlns="http://schemas.openxmlformats.org/spreadsheetml/2006/main" uniqueCount="387" count="387">
  <si>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</si>
  <si>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</si>
  <si>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</si>
  <si>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</si>
  <si>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</si>
  <si>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</si>
  <si>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</si>
  <si>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</si>
  <si>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</si>
  <si>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</si>
  <si>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</si>
  <si>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</si>
  <si>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11</t>
  </si>
  <si>
    <t>专业技术</t>
  </si>
  <si>
    <t>12</t>
  </si>
  <si>
    <t>是否进入体检</t>
  </si>
  <si>
    <t>管理岗位</t>
  </si>
  <si>
    <t>01</t>
  </si>
  <si>
    <t>56.8</t>
  </si>
  <si>
    <t>56.1</t>
  </si>
  <si>
    <t>70.1</t>
  </si>
  <si>
    <t>13</t>
  </si>
  <si>
    <t>60.0</t>
  </si>
  <si>
    <t>71.5</t>
  </si>
  <si>
    <t>67.7</t>
  </si>
  <si>
    <t>68.4</t>
  </si>
  <si>
    <t>65.1</t>
  </si>
  <si>
    <t>65.9</t>
  </si>
  <si>
    <t>67.1</t>
  </si>
  <si>
    <t>72.9</t>
  </si>
  <si>
    <t>65.4</t>
  </si>
  <si>
    <t>11</t>
  </si>
  <si>
    <t>72.1</t>
  </si>
  <si>
    <t>68.2</t>
  </si>
  <si>
    <t>69.9</t>
  </si>
  <si>
    <t>46.2</t>
  </si>
  <si>
    <t>59.5</t>
  </si>
  <si>
    <t>57.9</t>
  </si>
  <si>
    <t>70.6</t>
  </si>
  <si>
    <t>71.2</t>
  </si>
  <si>
    <t>66.1</t>
  </si>
  <si>
    <t>2024年顺昌县事业单位公开招聘6月8日总成绩及进入体检人员名单公示</t>
  </si>
  <si>
    <t>说明：根据《中共南平市委组织部 南平市人力资源和社会保障局关于南平市2024年事业单位公开招聘工作人员公告》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同一岗位2名以上考生笔试面试总成绩相同时，名次按笔试成绩排列；若笔试、面试成绩也相同的，则报经同级组织、人社部门同意后加试一场测试，名次按加试的测试成绩排列。
（4）体检时间
具体时间安排将在顺昌县人民政府网站公布，并以短信形式通知到考生。</t>
  </si>
  <si>
    <t>706190211190915</t>
  </si>
  <si>
    <t>061902</t>
  </si>
  <si>
    <t>顺昌县机关事业单位非经资产运营中心</t>
  </si>
  <si>
    <t>赵越</t>
  </si>
  <si>
    <t>706190211191013</t>
  </si>
  <si>
    <t>孙柳</t>
  </si>
  <si>
    <t>706190211191030</t>
  </si>
  <si>
    <t>叶晓梅</t>
  </si>
  <si>
    <t>706190311193520</t>
  </si>
  <si>
    <t>061903</t>
  </si>
  <si>
    <t>顺昌县财政投资评审中心</t>
  </si>
  <si>
    <t>张述培</t>
  </si>
  <si>
    <t>77.7</t>
  </si>
  <si>
    <t>706190311191306</t>
  </si>
  <si>
    <t>徐少晨</t>
  </si>
  <si>
    <t>70.9</t>
  </si>
  <si>
    <t>706190311192207</t>
  </si>
  <si>
    <t>陈焘</t>
  </si>
  <si>
    <t>69.0</t>
  </si>
  <si>
    <t>706200111193211</t>
  </si>
  <si>
    <t>062001</t>
  </si>
  <si>
    <t>顺昌县劳动就业中心</t>
  </si>
  <si>
    <t>蔡哲熙</t>
  </si>
  <si>
    <t>66.2</t>
  </si>
  <si>
    <t>706200111193625</t>
  </si>
  <si>
    <t>张文敏</t>
  </si>
  <si>
    <t>60.3</t>
  </si>
  <si>
    <t>706200111191326</t>
  </si>
  <si>
    <t>杨乐</t>
  </si>
  <si>
    <t>56.4</t>
  </si>
  <si>
    <t>706200112193808</t>
  </si>
  <si>
    <t>俞书翔</t>
  </si>
  <si>
    <t>58.6</t>
  </si>
  <si>
    <t>706200112193801</t>
  </si>
  <si>
    <t>蒋松</t>
  </si>
  <si>
    <t>51.7</t>
  </si>
  <si>
    <t>706200113194813</t>
  </si>
  <si>
    <t>张显敏</t>
  </si>
  <si>
    <t>706200113194704</t>
  </si>
  <si>
    <t>徐璨</t>
  </si>
  <si>
    <t>67.2</t>
  </si>
  <si>
    <t>706200113194620</t>
  </si>
  <si>
    <t>谢桂慧</t>
  </si>
  <si>
    <t>66.9</t>
  </si>
  <si>
    <t>706200211190501</t>
  </si>
  <si>
    <t>062002</t>
  </si>
  <si>
    <t>顺昌县机关事业单位社会保险中心</t>
  </si>
  <si>
    <t>陈祥辉</t>
  </si>
  <si>
    <t>72.2</t>
  </si>
  <si>
    <t>706200211192128</t>
  </si>
  <si>
    <t>张文康</t>
  </si>
  <si>
    <t>706200211190311</t>
  </si>
  <si>
    <t>苏泽民</t>
  </si>
  <si>
    <t>706210115194930</t>
  </si>
  <si>
    <t>062101</t>
  </si>
  <si>
    <t>顺昌中等职业学校</t>
  </si>
  <si>
    <t>15</t>
  </si>
  <si>
    <t>郑英琪</t>
  </si>
  <si>
    <t>706210115195013</t>
  </si>
  <si>
    <t>谢张婧</t>
  </si>
  <si>
    <t>65.0</t>
  </si>
  <si>
    <t>706210115195009</t>
  </si>
  <si>
    <t>谢嘉敏</t>
  </si>
  <si>
    <t>64.2</t>
  </si>
  <si>
    <t>706330121145621</t>
  </si>
  <si>
    <t>063301</t>
  </si>
  <si>
    <t>顺昌县医院</t>
  </si>
  <si>
    <t>21</t>
  </si>
  <si>
    <t>黄杰</t>
  </si>
  <si>
    <t>61.7</t>
  </si>
  <si>
    <t>706330141144009</t>
  </si>
  <si>
    <t>41</t>
  </si>
  <si>
    <t>兰玮琳</t>
  </si>
  <si>
    <t>79.4</t>
  </si>
  <si>
    <t>706330141144012</t>
  </si>
  <si>
    <t>陈雨嫣</t>
  </si>
  <si>
    <t>706330141143929</t>
  </si>
  <si>
    <t>王钰琦</t>
  </si>
  <si>
    <t>706330141143930</t>
  </si>
  <si>
    <t>高祝</t>
  </si>
  <si>
    <t>71.1</t>
  </si>
  <si>
    <t>706330141144005</t>
  </si>
  <si>
    <t>杨若煊</t>
  </si>
  <si>
    <t>67.6</t>
  </si>
  <si>
    <t>706330141144011</t>
  </si>
  <si>
    <t>林崇闪</t>
  </si>
  <si>
    <t>66.7</t>
  </si>
  <si>
    <t>706330141143924</t>
  </si>
  <si>
    <t>杨捷</t>
  </si>
  <si>
    <t>706330141143927</t>
  </si>
  <si>
    <t>杨紫璇</t>
  </si>
  <si>
    <t>706330141143922</t>
  </si>
  <si>
    <t>罗婷</t>
  </si>
  <si>
    <t>61.1</t>
  </si>
  <si>
    <t>706330141143916</t>
  </si>
  <si>
    <t>郭慧艳</t>
  </si>
  <si>
    <t>58.7</t>
  </si>
  <si>
    <t>706330141143918</t>
  </si>
  <si>
    <t>詹捷</t>
  </si>
  <si>
    <t>58.4</t>
  </si>
  <si>
    <t>706330141143928</t>
  </si>
  <si>
    <t>陈蓉</t>
  </si>
  <si>
    <t>57.7</t>
  </si>
  <si>
    <t>706330141143919</t>
  </si>
  <si>
    <t>何婉倩</t>
  </si>
  <si>
    <t>706330141143920</t>
  </si>
  <si>
    <t>邵宇晴</t>
  </si>
  <si>
    <t>56.2</t>
  </si>
  <si>
    <t>706330141144003</t>
  </si>
  <si>
    <t>王新萍</t>
  </si>
  <si>
    <t>706330141144010</t>
  </si>
  <si>
    <t>何婧欣</t>
  </si>
  <si>
    <t>53.2</t>
  </si>
  <si>
    <t>706330141144014</t>
  </si>
  <si>
    <t>陈烁婷</t>
  </si>
  <si>
    <t>46.5</t>
  </si>
  <si>
    <t>706330141143926</t>
  </si>
  <si>
    <t>胡佳慧</t>
  </si>
  <si>
    <t>43.5</t>
  </si>
  <si>
    <t>706330141144007</t>
  </si>
  <si>
    <t>施嘉颖</t>
  </si>
  <si>
    <t>43.2</t>
  </si>
  <si>
    <t>706120111192617</t>
  </si>
  <si>
    <t>061201</t>
  </si>
  <si>
    <t>顺昌县建设工程消防设计审查验收技术中心</t>
  </si>
  <si>
    <t>严文浩</t>
  </si>
  <si>
    <t>73.7</t>
  </si>
  <si>
    <t>706120111191919</t>
  </si>
  <si>
    <t>甘嘉伟</t>
  </si>
  <si>
    <t>706120111192317</t>
  </si>
  <si>
    <t>吴凌霄</t>
  </si>
  <si>
    <t>706120211191812</t>
  </si>
  <si>
    <t>061202</t>
  </si>
  <si>
    <t>顺昌县燃气服务站</t>
  </si>
  <si>
    <t>黄旭澎</t>
  </si>
  <si>
    <t>71.9</t>
  </si>
  <si>
    <t>706120211192801</t>
  </si>
  <si>
    <t>兰志强</t>
  </si>
  <si>
    <t>706120211191622</t>
  </si>
  <si>
    <t>范林仪</t>
  </si>
  <si>
    <t>60.2</t>
  </si>
  <si>
    <t>706130101182623</t>
  </si>
  <si>
    <t>061301</t>
  </si>
  <si>
    <t>顺昌县市场监管综合执法大队</t>
  </si>
  <si>
    <t>丁杰</t>
  </si>
  <si>
    <t>73.3</t>
  </si>
  <si>
    <t>706130101182625</t>
  </si>
  <si>
    <t>周美君</t>
  </si>
  <si>
    <t>62.0</t>
  </si>
  <si>
    <t>706130101182710</t>
  </si>
  <si>
    <t>061301</t>
  </si>
  <si>
    <t>01</t>
  </si>
  <si>
    <t>杨银燕</t>
  </si>
  <si>
    <t>49.3</t>
  </si>
  <si>
    <t>706130102190208</t>
  </si>
  <si>
    <t>02</t>
  </si>
  <si>
    <t>周微</t>
  </si>
  <si>
    <t>706130102190130</t>
  </si>
  <si>
    <t>何汉平</t>
  </si>
  <si>
    <t>61.2</t>
  </si>
  <si>
    <t>706130102190202</t>
  </si>
  <si>
    <t>张怡君</t>
  </si>
  <si>
    <t>52.5</t>
  </si>
  <si>
    <t>706130103190230</t>
  </si>
  <si>
    <t>03</t>
  </si>
  <si>
    <t>徐杰</t>
  </si>
  <si>
    <t>706130103190212</t>
  </si>
  <si>
    <t>黄振杰</t>
  </si>
  <si>
    <t>706130103190218</t>
  </si>
  <si>
    <t>龚剑</t>
  </si>
  <si>
    <t>706160111190514</t>
  </si>
  <si>
    <t>061601</t>
  </si>
  <si>
    <t>顺昌县应急管理综合执法大队</t>
  </si>
  <si>
    <t>陈慧斓</t>
  </si>
  <si>
    <t>73.8</t>
  </si>
  <si>
    <t>706160111192708</t>
  </si>
  <si>
    <t>谢韫珂</t>
  </si>
  <si>
    <t>69.2</t>
  </si>
  <si>
    <t>706160111192229</t>
  </si>
  <si>
    <t>叶露</t>
  </si>
  <si>
    <t>61.8</t>
  </si>
  <si>
    <t>706160211193009</t>
  </si>
  <si>
    <t>061602</t>
  </si>
  <si>
    <t>顺昌县安全生产应急救援信息中心</t>
  </si>
  <si>
    <t>陆泽南</t>
  </si>
  <si>
    <t>77.0</t>
  </si>
  <si>
    <t>706160211190919</t>
  </si>
  <si>
    <t>吴冰鑫</t>
  </si>
  <si>
    <t>73.5</t>
  </si>
  <si>
    <t>706160211192212</t>
  </si>
  <si>
    <t>游立文</t>
  </si>
  <si>
    <t>706160311192524</t>
  </si>
  <si>
    <t>061603</t>
  </si>
  <si>
    <t>顺昌县消防救援勤务中心</t>
  </si>
  <si>
    <t>祖楚欣</t>
  </si>
  <si>
    <t>67.3</t>
  </si>
  <si>
    <t>706160311192508</t>
  </si>
  <si>
    <t>林智</t>
  </si>
  <si>
    <t>706160311190910</t>
  </si>
  <si>
    <t>061603</t>
  </si>
  <si>
    <t>乔俊波</t>
  </si>
  <si>
    <t>58.7</t>
  </si>
  <si>
    <t>706330221145622</t>
  </si>
  <si>
    <t>063302</t>
  </si>
  <si>
    <t>顺昌县大干镇卫生院</t>
  </si>
  <si>
    <t>吴崇祥</t>
  </si>
  <si>
    <t>90.4</t>
  </si>
  <si>
    <t>706330521145624</t>
  </si>
  <si>
    <t>063305</t>
  </si>
  <si>
    <t>顺昌县建西中心卫生院</t>
  </si>
  <si>
    <t>朱学科</t>
  </si>
  <si>
    <t>42.1</t>
  </si>
  <si>
    <t>706330111192623</t>
  </si>
  <si>
    <t>张诗颖</t>
  </si>
  <si>
    <t>73.0</t>
  </si>
  <si>
    <t>706330111193306</t>
  </si>
  <si>
    <t>鲁琬滢</t>
  </si>
  <si>
    <t>706330111191101</t>
  </si>
  <si>
    <t>邱玙璠</t>
  </si>
  <si>
    <t>55.8</t>
  </si>
  <si>
    <t>706330132140428</t>
  </si>
  <si>
    <t>32</t>
  </si>
  <si>
    <t>谢菡</t>
  </si>
  <si>
    <t>55.1</t>
  </si>
  <si>
    <t>706330132140426</t>
  </si>
  <si>
    <t>王军妹</t>
  </si>
  <si>
    <t>50.9</t>
  </si>
  <si>
    <t>706330132140429</t>
  </si>
  <si>
    <t>官哲浩</t>
  </si>
  <si>
    <t>50.8</t>
  </si>
  <si>
    <t>706330132140427</t>
  </si>
  <si>
    <t>郭荣霞</t>
  </si>
  <si>
    <t>48.7</t>
  </si>
  <si>
    <t>706330132140501</t>
  </si>
  <si>
    <t>吴传炬</t>
  </si>
  <si>
    <t>706330142144219</t>
  </si>
  <si>
    <t>42</t>
  </si>
  <si>
    <t>饶洁</t>
  </si>
  <si>
    <t>76.8</t>
  </si>
  <si>
    <t>706330142144112</t>
  </si>
  <si>
    <t>郭运微</t>
  </si>
  <si>
    <t>74.4</t>
  </si>
  <si>
    <t>706330142144203</t>
  </si>
  <si>
    <t>邹容</t>
  </si>
  <si>
    <t>706330142144130</t>
  </si>
  <si>
    <t>邱心怡</t>
  </si>
  <si>
    <t>706330142144128</t>
  </si>
  <si>
    <t>陈彦慧</t>
  </si>
  <si>
    <t>69.7</t>
  </si>
  <si>
    <t>706330142144116</t>
  </si>
  <si>
    <t>林婉婷</t>
  </si>
  <si>
    <t>706330142144218</t>
  </si>
  <si>
    <t>张巧丹</t>
  </si>
  <si>
    <t>66.4</t>
  </si>
  <si>
    <t>706330142144118</t>
  </si>
  <si>
    <t>高雯</t>
  </si>
  <si>
    <t>706330142144103</t>
  </si>
  <si>
    <t>张素琴</t>
  </si>
  <si>
    <t>706330142144217</t>
  </si>
  <si>
    <t>邓洁玲</t>
  </si>
  <si>
    <t>64.0</t>
  </si>
  <si>
    <t>706330142144016</t>
  </si>
  <si>
    <t>陈摇</t>
  </si>
  <si>
    <t>63.1</t>
  </si>
  <si>
    <t>706330142144119</t>
  </si>
  <si>
    <t>杨晓莉</t>
  </si>
  <si>
    <t>62.5</t>
  </si>
  <si>
    <t>706330142144019</t>
  </si>
  <si>
    <t>赵梅</t>
  </si>
  <si>
    <t>62.4</t>
  </si>
  <si>
    <t>706330142144214</t>
  </si>
  <si>
    <t>吕燕清</t>
  </si>
  <si>
    <t>62.1</t>
  </si>
  <si>
    <t>706330142144029</t>
  </si>
  <si>
    <t>063301</t>
  </si>
  <si>
    <t>42</t>
  </si>
  <si>
    <t>张尔冉</t>
  </si>
  <si>
    <t>61.8</t>
  </si>
  <si>
    <t>706330142144109</t>
  </si>
  <si>
    <t>郭娟萍</t>
  </si>
  <si>
    <t>706330531140420</t>
  </si>
  <si>
    <t>31</t>
  </si>
  <si>
    <t>俞文静</t>
  </si>
  <si>
    <t>58.5</t>
  </si>
  <si>
    <t>706330531140425</t>
  </si>
  <si>
    <t>张子轩</t>
  </si>
  <si>
    <t>706330531140422</t>
  </si>
  <si>
    <t>毛诗颖</t>
  </si>
  <si>
    <t>51.2</t>
  </si>
  <si>
    <t>77.5</t>
  </si>
  <si>
    <t>74.6</t>
  </si>
  <si>
    <t>78.1</t>
  </si>
  <si>
    <t>76.7</t>
  </si>
  <si>
    <t>77.7</t>
  </si>
  <si>
    <t>76.1</t>
  </si>
  <si>
    <t>76.5</t>
  </si>
  <si>
    <t>79.3</t>
  </si>
  <si>
    <t>77.2</t>
  </si>
  <si>
    <t>76</t>
  </si>
  <si>
    <t>79.5</t>
  </si>
  <si>
    <t>78</t>
  </si>
  <si>
    <t>76.4</t>
  </si>
  <si>
    <t>77.3</t>
  </si>
  <si>
    <t>79.1</t>
  </si>
  <si>
    <t>73.4</t>
  </si>
  <si>
    <t>77.6</t>
  </si>
  <si>
    <t>75.4</t>
  </si>
  <si>
    <t>77</t>
  </si>
  <si>
    <t>76.8</t>
  </si>
  <si>
    <t>76.6</t>
  </si>
  <si>
    <t>71.8</t>
  </si>
  <si>
    <t>75.8</t>
  </si>
  <si>
    <t>77.4</t>
  </si>
  <si>
    <t>73</t>
  </si>
  <si>
    <t>75.2</t>
  </si>
  <si>
    <t>77.8</t>
  </si>
  <si>
    <t>74.4</t>
  </si>
  <si>
    <t>73.8</t>
  </si>
  <si>
    <t>78.5</t>
  </si>
  <si>
    <t>75</t>
  </si>
  <si>
    <t>75.7</t>
  </si>
  <si>
    <t>77.9</t>
  </si>
  <si>
    <t>75.3</t>
  </si>
  <si>
    <t>78.8</t>
  </si>
  <si>
    <t>70.2</t>
  </si>
  <si>
    <t>78.9</t>
  </si>
  <si>
    <t>81.2</t>
  </si>
  <si>
    <t>0</t>
  </si>
  <si>
    <t>76.3</t>
  </si>
  <si>
    <t>72.1</t>
  </si>
  <si>
    <t>73.6</t>
  </si>
  <si>
    <t>73.1</t>
  </si>
  <si>
    <t>74</t>
  </si>
  <si>
    <t>72.6</t>
  </si>
  <si>
    <t>74.8</t>
  </si>
  <si>
    <t>71.7</t>
  </si>
  <si>
    <t>70.4</t>
  </si>
  <si>
    <t>74.3</t>
  </si>
  <si>
    <t>77.1</t>
  </si>
  <si>
    <t>74.7</t>
  </si>
  <si>
    <t>80</t>
  </si>
  <si>
    <t>弃权</t>
  </si>
  <si>
    <t>缺考</t>
  </si>
  <si>
    <t>是</t>
  </si>
</sst>
</file>

<file path=xl/styles.xml><?xml version="1.0" encoding="utf-8"?>
<styleSheet xmlns="http://schemas.openxmlformats.org/spreadsheetml/2006/main">
  <numFmts count="5">
    <numFmt numFmtId="0" formatCode="General"/>
    <numFmt numFmtId="165" formatCode="0.00_);[Red]\(0.00\)"/>
    <numFmt numFmtId="49" formatCode="@"/>
    <numFmt numFmtId="166" formatCode="0.00_ "/>
    <numFmt numFmtId="164" formatCode="0.0_ "/>
  </numFmts>
  <fonts count="6">
    <font>
      <name val="等线"/>
      <sz val="11"/>
    </font>
    <font>
      <name val="等线"/>
      <charset val="134"/>
      <sz val="11"/>
      <color rgb="FF000000"/>
    </font>
    <font>
      <name val="等线"/>
      <charset val="134"/>
      <sz val="16"/>
      <color rgb="FF000000"/>
    </font>
    <font>
      <name val="等线"/>
      <charset val="134"/>
      <sz val="11"/>
      <color rgb="FFFF0000"/>
    </font>
    <font>
      <name val="等线"/>
      <charset val="134"/>
      <sz val="11"/>
      <color rgb="FF000000"/>
    </font>
    <font>
      <name val="等线"/>
      <sz val="1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65" fontId="1" fillId="2" borderId="0" xfId="0" applyNumberFormat="1" applyFill="1" applyAlignment="1">
      <alignment vertical="bottom"/>
    </xf>
    <xf numFmtId="0" fontId="1" fillId="0" borderId="0" xfId="0" applyAlignment="1">
      <alignment horizontal="center" vertical="bottom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1" fillId="0" borderId="2" xfId="0" applyNumberFormat="1" applyBorder="1" applyAlignment="1">
      <alignment horizontal="center" vertical="center"/>
    </xf>
    <xf numFmtId="49" fontId="1" fillId="0" borderId="2" xfId="0" applyNumberFormat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165" fontId="1" fillId="2" borderId="2" xfId="0" applyNumberFormat="1" applyFill="1" applyBorder="1" applyAlignment="1">
      <alignment horizontal="center" vertical="center" wrapText="1"/>
    </xf>
    <xf numFmtId="0" fontId="1" fillId="0" borderId="2" xfId="0" applyFill="1" applyBorder="1" applyAlignment="1">
      <alignment horizontal="center" vertical="center" wrapText="1"/>
    </xf>
    <xf numFmtId="0" fontId="1" fillId="2" borderId="0" xfId="0" applyFill="1" applyAlignment="1">
      <alignment vertical="bottom"/>
    </xf>
    <xf numFmtId="49" fontId="1" fillId="3" borderId="2" xfId="0" applyNumberFormat="1" applyFill="1" applyBorder="1" applyAlignment="1">
      <alignment horizontal="center" vertical="center"/>
    </xf>
    <xf numFmtId="49" fontId="1" fillId="3" borderId="2" xfId="0" applyNumberFormat="1" applyFill="1" applyBorder="1">
      <alignment vertical="center"/>
    </xf>
    <xf numFmtId="0" fontId="1" fillId="3" borderId="2" xfId="0" applyFill="1" applyBorder="1" applyAlignment="1">
      <alignment horizontal="center" vertical="center"/>
    </xf>
    <xf numFmtId="165" fontId="1" fillId="4" borderId="2" xfId="0" applyNumberFormat="1" applyFill="1" applyBorder="1" applyAlignment="1">
      <alignment horizontal="center" vertical="center"/>
    </xf>
    <xf numFmtId="49" fontId="1" fillId="4" borderId="2" xfId="0" applyNumberFormat="1" applyFill="1" applyBorder="1" applyAlignment="1">
      <alignment horizontal="center" vertical="center"/>
    </xf>
    <xf numFmtId="166" fontId="1" fillId="4" borderId="2" xfId="0" applyNumberFormat="1" applyFill="1" applyBorder="1" applyAlignment="1">
      <alignment horizontal="center" vertical="center"/>
    </xf>
    <xf numFmtId="0" fontId="1" fillId="4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1" fillId="0" borderId="2" xfId="0" applyNumberFormat="1" applyBorder="1">
      <alignment vertical="center"/>
    </xf>
    <xf numFmtId="0" fontId="1" fillId="0" borderId="2" xfId="0" applyBorder="1" applyAlignment="1">
      <alignment horizontal="center" vertical="center"/>
    </xf>
    <xf numFmtId="165" fontId="1" fillId="2" borderId="2" xfId="0" applyNumberFormat="1" applyFill="1" applyBorder="1" applyAlignment="1">
      <alignment horizontal="center" vertical="center"/>
    </xf>
    <xf numFmtId="49" fontId="1" fillId="2" borderId="2" xfId="0" applyNumberFormat="1" applyFill="1" applyBorder="1" applyAlignment="1">
      <alignment horizontal="center" vertical="center"/>
    </xf>
    <xf numFmtId="166" fontId="1" fillId="2" borderId="2" xfId="0" applyNumberFormat="1" applyFill="1" applyBorder="1" applyAlignment="1">
      <alignment horizontal="center" vertical="center"/>
    </xf>
    <xf numFmtId="0" fontId="1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1" fillId="0" borderId="2" xfId="0" applyNumberForma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0" fontId="1" fillId="3" borderId="2" xfId="0" applyNumberFormat="1" applyFill="1" applyBorder="1" applyAlignment="1">
      <alignment horizontal="center" vertical="center"/>
    </xf>
    <xf numFmtId="0" fontId="1" fillId="0" borderId="0" xfId="0" applyFill="1" applyAlignment="1">
      <alignment vertical="bottom"/>
    </xf>
    <xf numFmtId="49" fontId="5" fillId="3" borderId="2" xfId="0" applyNumberFormat="1" applyFont="1" applyFill="1" applyBorder="1" applyAlignment="1">
      <alignment horizontal="center" vertical="center"/>
    </xf>
    <xf numFmtId="0" fontId="1" fillId="4" borderId="2" xfId="0" applyFill="1" applyBorder="1" applyAlignment="1">
      <alignment horizontal="center" vertical="bottom"/>
    </xf>
    <xf numFmtId="0" fontId="4" fillId="4" borderId="2" xfId="0" applyFont="1" applyFill="1" applyBorder="1" applyAlignment="1">
      <alignment horizontal="center" vertical="bottom"/>
    </xf>
    <xf numFmtId="0" fontId="1" fillId="2" borderId="2" xfId="0" applyFill="1" applyBorder="1" applyAlignment="1">
      <alignment horizontal="center" vertical="bottom"/>
    </xf>
    <xf numFmtId="0" fontId="4" fillId="2" borderId="2" xfId="0" applyFont="1" applyFill="1" applyBorder="1" applyAlignment="1">
      <alignment horizontal="center" vertical="bottom"/>
    </xf>
    <xf numFmtId="49" fontId="5" fillId="0" borderId="2" xfId="0" applyNumberFormat="1" applyFont="1" applyBorder="1" applyAlignment="1">
      <alignment horizontal="center" vertical="center"/>
    </xf>
    <xf numFmtId="0" fontId="1" fillId="0" borderId="2" xfId="0" applyFill="1" applyBorder="1" applyAlignment="1">
      <alignment horizontal="center" vertical="bottom"/>
    </xf>
    <xf numFmtId="0" fontId="1" fillId="0" borderId="2" xfId="0" applyFill="1" applyBorder="1" applyAlignment="1">
      <alignment vertical="bottom"/>
    </xf>
    <xf numFmtId="0" fontId="1" fillId="4" borderId="2" xfId="0" applyFill="1" applyBorder="1" applyAlignment="1">
      <alignment vertical="bottom"/>
    </xf>
    <xf numFmtId="0" fontId="1" fillId="0" borderId="0" xfId="0" applyFill="1" applyAlignment="1">
      <alignment horizontal="center" vertical="bottom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O107"/>
  <sheetViews>
    <sheetView tabSelected="1" workbookViewId="0" topLeftCell="K74">
      <selection activeCell="O89" sqref="O89"/>
    </sheetView>
  </sheetViews>
  <sheetFormatPr defaultRowHeight="14.25" defaultColWidth="9"/>
  <cols>
    <col min="1" max="1" customWidth="1" width="17.25" style="0"/>
    <col min="3" max="3" customWidth="1" width="36.375" style="0"/>
    <col min="4" max="4" customWidth="1" width="5.75" style="0"/>
    <col min="5" max="5" customWidth="1" width="9.625" style="0"/>
    <col min="6" max="6" customWidth="1" width="5.125" style="0"/>
    <col min="8" max="8" customWidth="1" width="5.25" style="0"/>
    <col min="9" max="9" customWidth="1" width="8.5" style="1"/>
    <col min="10" max="10" customWidth="1" width="5.625" style="0"/>
    <col min="11" max="11" customWidth="1" width="8.5" style="0"/>
    <col min="12" max="12" customWidth="1" width="7.25" style="0"/>
    <col min="13" max="13" customWidth="1" width="7.0" style="2"/>
  </cols>
  <sheetData>
    <row r="1" spans="8:8" ht="20.2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8:8" ht="153.75" customHeight="1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8:8" ht="32.25" customHeight="1">
      <c r="A3" s="5" t="s">
        <v>0</v>
      </c>
      <c r="B3" s="6" t="s">
        <v>1</v>
      </c>
      <c r="C3" s="7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9</v>
      </c>
      <c r="K3" s="7" t="s">
        <v>8</v>
      </c>
      <c r="L3" s="7" t="s">
        <v>10</v>
      </c>
      <c r="M3" s="7" t="s">
        <v>11</v>
      </c>
      <c r="N3" s="9" t="s">
        <v>15</v>
      </c>
    </row>
    <row r="4" spans="8:8" s="10" ht="14.25" customFormat="1" customHeight="1">
      <c r="A4" s="11" t="s">
        <v>43</v>
      </c>
      <c r="B4" s="11" t="s">
        <v>44</v>
      </c>
      <c r="C4" s="12" t="s">
        <v>45</v>
      </c>
      <c r="D4" s="11" t="s">
        <v>12</v>
      </c>
      <c r="E4" s="11" t="s">
        <v>13</v>
      </c>
      <c r="F4" s="13">
        <v>1.0</v>
      </c>
      <c r="G4" s="11" t="s">
        <v>46</v>
      </c>
      <c r="H4" s="11" t="s">
        <v>38</v>
      </c>
      <c r="I4" s="14">
        <v>35.3</v>
      </c>
      <c r="J4" s="15" t="s">
        <v>340</v>
      </c>
      <c r="K4" s="16">
        <f>J4*0.5</f>
        <v>38.6</v>
      </c>
      <c r="L4" s="16">
        <f>K4+I4</f>
        <v>73.9</v>
      </c>
      <c r="M4" s="17">
        <v>1.0</v>
      </c>
      <c r="N4" s="18" t="s">
        <v>386</v>
      </c>
    </row>
    <row r="5" spans="8:8" s="10" ht="14.25" customFormat="1">
      <c r="A5" s="11" t="s">
        <v>47</v>
      </c>
      <c r="B5" s="11" t="s">
        <v>44</v>
      </c>
      <c r="C5" s="12" t="s">
        <v>45</v>
      </c>
      <c r="D5" s="11" t="s">
        <v>12</v>
      </c>
      <c r="E5" s="11" t="s">
        <v>13</v>
      </c>
      <c r="F5" s="13">
        <v>1.0</v>
      </c>
      <c r="G5" s="11" t="s">
        <v>48</v>
      </c>
      <c r="H5" s="11" t="s">
        <v>33</v>
      </c>
      <c r="I5" s="14">
        <v>34.1</v>
      </c>
      <c r="J5" s="15" t="s">
        <v>343</v>
      </c>
      <c r="K5" s="16">
        <f t="shared" si="0" ref="K5:K22">J5*0.5</f>
        <v>39.0</v>
      </c>
      <c r="L5" s="16">
        <f t="shared" si="1" ref="L5:L68">K5+I5</f>
        <v>73.1</v>
      </c>
      <c r="M5" s="17">
        <v>2.0</v>
      </c>
      <c r="N5" s="18"/>
    </row>
    <row r="6" spans="8:8" s="10" ht="14.25" customFormat="1">
      <c r="A6" s="11" t="s">
        <v>49</v>
      </c>
      <c r="B6" s="11" t="s">
        <v>44</v>
      </c>
      <c r="C6" s="12" t="s">
        <v>45</v>
      </c>
      <c r="D6" s="11" t="s">
        <v>12</v>
      </c>
      <c r="E6" s="11" t="s">
        <v>13</v>
      </c>
      <c r="F6" s="13">
        <v>1.0</v>
      </c>
      <c r="G6" s="11" t="s">
        <v>50</v>
      </c>
      <c r="H6" s="11" t="s">
        <v>24</v>
      </c>
      <c r="I6" s="14">
        <v>33.85</v>
      </c>
      <c r="J6" s="15" t="s">
        <v>335</v>
      </c>
      <c r="K6" s="16">
        <f t="shared" si="0"/>
        <v>38.35</v>
      </c>
      <c r="L6" s="16">
        <f t="shared" si="1"/>
        <v>72.2</v>
      </c>
      <c r="M6" s="17">
        <v>3.0</v>
      </c>
      <c r="N6" s="17"/>
    </row>
    <row r="7" spans="8:8" s="10" ht="14.25" customFormat="1">
      <c r="A7" s="5" t="s">
        <v>51</v>
      </c>
      <c r="B7" s="5" t="s">
        <v>52</v>
      </c>
      <c r="C7" s="19" t="s">
        <v>53</v>
      </c>
      <c r="D7" s="5" t="s">
        <v>12</v>
      </c>
      <c r="E7" s="5" t="s">
        <v>13</v>
      </c>
      <c r="F7" s="20">
        <v>1.0</v>
      </c>
      <c r="G7" s="5" t="s">
        <v>54</v>
      </c>
      <c r="H7" s="5" t="s">
        <v>55</v>
      </c>
      <c r="I7" s="21">
        <v>38.85</v>
      </c>
      <c r="J7" s="22" t="s">
        <v>345</v>
      </c>
      <c r="K7" s="23">
        <f t="shared" si="0"/>
        <v>38.65</v>
      </c>
      <c r="L7" s="23">
        <f t="shared" si="1"/>
        <v>77.5</v>
      </c>
      <c r="M7" s="24">
        <v>1.0</v>
      </c>
      <c r="N7" s="25" t="s">
        <v>386</v>
      </c>
    </row>
    <row r="8" spans="8:8" s="10" ht="14.25" customFormat="1">
      <c r="A8" s="5" t="s">
        <v>56</v>
      </c>
      <c r="B8" s="5" t="s">
        <v>52</v>
      </c>
      <c r="C8" s="19" t="s">
        <v>53</v>
      </c>
      <c r="D8" s="5" t="s">
        <v>12</v>
      </c>
      <c r="E8" s="5" t="s">
        <v>13</v>
      </c>
      <c r="F8" s="20">
        <v>1.0</v>
      </c>
      <c r="G8" s="5" t="s">
        <v>57</v>
      </c>
      <c r="H8" s="5" t="s">
        <v>58</v>
      </c>
      <c r="I8" s="21">
        <v>35.45</v>
      </c>
      <c r="J8" s="22" t="s">
        <v>342</v>
      </c>
      <c r="K8" s="23">
        <f t="shared" si="0"/>
        <v>39.75</v>
      </c>
      <c r="L8" s="23">
        <f t="shared" si="1"/>
        <v>75.2</v>
      </c>
      <c r="M8" s="24">
        <v>2.0</v>
      </c>
      <c r="N8" s="25"/>
    </row>
    <row r="9" spans="8:8" s="10" ht="14.25" customFormat="1">
      <c r="A9" s="5" t="s">
        <v>59</v>
      </c>
      <c r="B9" s="5" t="s">
        <v>52</v>
      </c>
      <c r="C9" s="19" t="s">
        <v>53</v>
      </c>
      <c r="D9" s="5" t="s">
        <v>12</v>
      </c>
      <c r="E9" s="5" t="s">
        <v>13</v>
      </c>
      <c r="F9" s="20">
        <v>1.0</v>
      </c>
      <c r="G9" s="5" t="s">
        <v>60</v>
      </c>
      <c r="H9" s="5" t="s">
        <v>61</v>
      </c>
      <c r="I9" s="21">
        <v>34.5</v>
      </c>
      <c r="J9" s="22" t="s">
        <v>337</v>
      </c>
      <c r="K9" s="23">
        <f t="shared" si="0"/>
        <v>38.05</v>
      </c>
      <c r="L9" s="23">
        <f t="shared" si="1"/>
        <v>72.55</v>
      </c>
      <c r="M9" s="24">
        <v>3.0</v>
      </c>
      <c r="N9" s="25"/>
    </row>
    <row r="10" spans="8:8" s="10" ht="14.25" customFormat="1">
      <c r="A10" s="11" t="s">
        <v>62</v>
      </c>
      <c r="B10" s="11" t="s">
        <v>63</v>
      </c>
      <c r="C10" s="12" t="s">
        <v>64</v>
      </c>
      <c r="D10" s="11" t="s">
        <v>12</v>
      </c>
      <c r="E10" s="11" t="s">
        <v>13</v>
      </c>
      <c r="F10" s="13">
        <v>1.0</v>
      </c>
      <c r="G10" s="11" t="s">
        <v>65</v>
      </c>
      <c r="H10" s="11" t="s">
        <v>66</v>
      </c>
      <c r="I10" s="14">
        <v>33.1</v>
      </c>
      <c r="J10" s="15" t="s">
        <v>332</v>
      </c>
      <c r="K10" s="16">
        <f t="shared" si="0"/>
        <v>38.75</v>
      </c>
      <c r="L10" s="16">
        <f t="shared" si="1"/>
        <v>71.85</v>
      </c>
      <c r="M10" s="17">
        <v>1.0</v>
      </c>
      <c r="N10" s="18" t="s">
        <v>386</v>
      </c>
    </row>
    <row r="11" spans="8:8" s="10" ht="14.25" customFormat="1">
      <c r="A11" s="11" t="s">
        <v>67</v>
      </c>
      <c r="B11" s="11" t="s">
        <v>63</v>
      </c>
      <c r="C11" s="12" t="s">
        <v>64</v>
      </c>
      <c r="D11" s="11" t="s">
        <v>12</v>
      </c>
      <c r="E11" s="11" t="s">
        <v>13</v>
      </c>
      <c r="F11" s="13">
        <v>1.0</v>
      </c>
      <c r="G11" s="11" t="s">
        <v>68</v>
      </c>
      <c r="H11" s="11" t="s">
        <v>69</v>
      </c>
      <c r="I11" s="14">
        <v>30.15</v>
      </c>
      <c r="J11" s="15" t="s">
        <v>348</v>
      </c>
      <c r="K11" s="16">
        <f t="shared" si="0"/>
        <v>38.8</v>
      </c>
      <c r="L11" s="16">
        <f t="shared" si="1"/>
        <v>68.94999999999999</v>
      </c>
      <c r="M11" s="17">
        <v>2.0</v>
      </c>
      <c r="N11" s="18"/>
    </row>
    <row r="12" spans="8:8" s="10" ht="14.25" customFormat="1">
      <c r="A12" s="11" t="s">
        <v>70</v>
      </c>
      <c r="B12" s="11" t="s">
        <v>63</v>
      </c>
      <c r="C12" s="12" t="s">
        <v>64</v>
      </c>
      <c r="D12" s="11" t="s">
        <v>12</v>
      </c>
      <c r="E12" s="11" t="s">
        <v>13</v>
      </c>
      <c r="F12" s="13">
        <v>1.0</v>
      </c>
      <c r="G12" s="11" t="s">
        <v>71</v>
      </c>
      <c r="H12" s="11" t="s">
        <v>72</v>
      </c>
      <c r="I12" s="14">
        <v>28.2</v>
      </c>
      <c r="J12" s="15" t="s">
        <v>344</v>
      </c>
      <c r="K12" s="16">
        <f t="shared" si="0"/>
        <v>38.2</v>
      </c>
      <c r="L12" s="16">
        <f t="shared" si="1"/>
        <v>66.4</v>
      </c>
      <c r="M12" s="17">
        <v>3.0</v>
      </c>
      <c r="N12" s="17"/>
    </row>
    <row r="13" spans="8:8" s="10" ht="14.25" customFormat="1">
      <c r="A13" s="5" t="s">
        <v>73</v>
      </c>
      <c r="B13" s="5" t="s">
        <v>63</v>
      </c>
      <c r="C13" s="19" t="s">
        <v>64</v>
      </c>
      <c r="D13" s="5" t="s">
        <v>14</v>
      </c>
      <c r="E13" s="5" t="s">
        <v>13</v>
      </c>
      <c r="F13" s="20">
        <v>1.0</v>
      </c>
      <c r="G13" s="5" t="s">
        <v>74</v>
      </c>
      <c r="H13" s="5" t="s">
        <v>75</v>
      </c>
      <c r="I13" s="21">
        <v>29.3</v>
      </c>
      <c r="J13" s="22" t="s">
        <v>338</v>
      </c>
      <c r="K13" s="23">
        <f t="shared" si="0"/>
        <v>38.25</v>
      </c>
      <c r="L13" s="23">
        <f t="shared" si="1"/>
        <v>67.55</v>
      </c>
      <c r="M13" s="24">
        <v>1.0</v>
      </c>
      <c r="N13" s="25" t="s">
        <v>386</v>
      </c>
    </row>
    <row r="14" spans="8:8" s="10" ht="14.25" customFormat="1">
      <c r="A14" s="5" t="s">
        <v>76</v>
      </c>
      <c r="B14" s="5" t="s">
        <v>63</v>
      </c>
      <c r="C14" s="19" t="s">
        <v>64</v>
      </c>
      <c r="D14" s="5" t="s">
        <v>14</v>
      </c>
      <c r="E14" s="5" t="s">
        <v>13</v>
      </c>
      <c r="F14" s="20">
        <v>1.0</v>
      </c>
      <c r="G14" s="5" t="s">
        <v>77</v>
      </c>
      <c r="H14" s="5" t="s">
        <v>78</v>
      </c>
      <c r="I14" s="21">
        <v>25.85</v>
      </c>
      <c r="J14" s="22" t="s">
        <v>347</v>
      </c>
      <c r="K14" s="23">
        <f t="shared" si="0"/>
        <v>36.7</v>
      </c>
      <c r="L14" s="23">
        <f t="shared" si="1"/>
        <v>62.550000000000004</v>
      </c>
      <c r="M14" s="24">
        <v>2.0</v>
      </c>
      <c r="N14" s="25"/>
    </row>
    <row r="15" spans="8:8" s="10" ht="14.25" customFormat="1">
      <c r="A15" s="11" t="s">
        <v>79</v>
      </c>
      <c r="B15" s="11" t="s">
        <v>63</v>
      </c>
      <c r="C15" s="12" t="s">
        <v>64</v>
      </c>
      <c r="D15" s="11" t="s">
        <v>21</v>
      </c>
      <c r="E15" s="11" t="s">
        <v>13</v>
      </c>
      <c r="F15" s="13">
        <v>1.0</v>
      </c>
      <c r="G15" s="11" t="s">
        <v>80</v>
      </c>
      <c r="H15" s="11" t="s">
        <v>29</v>
      </c>
      <c r="I15" s="14">
        <v>36.45</v>
      </c>
      <c r="J15" s="15" t="s">
        <v>334</v>
      </c>
      <c r="K15" s="16">
        <f t="shared" si="0"/>
        <v>39.05</v>
      </c>
      <c r="L15" s="16">
        <f t="shared" si="1"/>
        <v>75.5</v>
      </c>
      <c r="M15" s="17">
        <v>1.0</v>
      </c>
      <c r="N15" s="18" t="s">
        <v>386</v>
      </c>
    </row>
    <row r="16" spans="8:8" s="10" ht="14.25" customFormat="1">
      <c r="A16" s="11" t="s">
        <v>81</v>
      </c>
      <c r="B16" s="11" t="s">
        <v>63</v>
      </c>
      <c r="C16" s="12" t="s">
        <v>64</v>
      </c>
      <c r="D16" s="11" t="s">
        <v>21</v>
      </c>
      <c r="E16" s="11" t="s">
        <v>13</v>
      </c>
      <c r="F16" s="13">
        <v>1.0</v>
      </c>
      <c r="G16" s="11" t="s">
        <v>82</v>
      </c>
      <c r="H16" s="11" t="s">
        <v>83</v>
      </c>
      <c r="I16" s="14">
        <v>33.6</v>
      </c>
      <c r="J16" s="15" t="s">
        <v>337</v>
      </c>
      <c r="K16" s="16">
        <f t="shared" si="0"/>
        <v>38.05</v>
      </c>
      <c r="L16" s="16">
        <f t="shared" si="1"/>
        <v>71.65</v>
      </c>
      <c r="M16" s="17">
        <v>2.0</v>
      </c>
      <c r="N16" s="18"/>
    </row>
    <row r="17" spans="8:8" s="10" ht="14.25" customFormat="1" customHeight="1">
      <c r="A17" s="11" t="s">
        <v>84</v>
      </c>
      <c r="B17" s="11" t="s">
        <v>63</v>
      </c>
      <c r="C17" s="12" t="s">
        <v>64</v>
      </c>
      <c r="D17" s="11" t="s">
        <v>21</v>
      </c>
      <c r="E17" s="11" t="s">
        <v>13</v>
      </c>
      <c r="F17" s="13">
        <v>1.0</v>
      </c>
      <c r="G17" s="11" t="s">
        <v>85</v>
      </c>
      <c r="H17" s="11" t="s">
        <v>86</v>
      </c>
      <c r="I17" s="14">
        <v>33.45</v>
      </c>
      <c r="J17" s="15" t="s">
        <v>341</v>
      </c>
      <c r="K17" s="16">
        <f t="shared" si="0"/>
        <v>38.0</v>
      </c>
      <c r="L17" s="16">
        <f t="shared" si="1"/>
        <v>71.45</v>
      </c>
      <c r="M17" s="17">
        <v>3.0</v>
      </c>
      <c r="N17" s="18"/>
    </row>
    <row r="18" spans="8:8" s="10" ht="14.25" customFormat="1">
      <c r="A18" s="5" t="s">
        <v>87</v>
      </c>
      <c r="B18" s="5" t="s">
        <v>88</v>
      </c>
      <c r="C18" s="19" t="s">
        <v>89</v>
      </c>
      <c r="D18" s="5" t="s">
        <v>12</v>
      </c>
      <c r="E18" s="5" t="s">
        <v>13</v>
      </c>
      <c r="F18" s="20">
        <v>1.0</v>
      </c>
      <c r="G18" s="5" t="s">
        <v>90</v>
      </c>
      <c r="H18" s="5" t="s">
        <v>91</v>
      </c>
      <c r="I18" s="21">
        <v>36.1</v>
      </c>
      <c r="J18" s="22" t="s">
        <v>346</v>
      </c>
      <c r="K18" s="23">
        <f t="shared" si="0"/>
        <v>39.55</v>
      </c>
      <c r="L18" s="23">
        <f t="shared" si="1"/>
        <v>75.65</v>
      </c>
      <c r="M18" s="24">
        <v>1.0</v>
      </c>
      <c r="N18" s="25" t="s">
        <v>386</v>
      </c>
    </row>
    <row r="19" spans="8:8" s="10" ht="14.25" customFormat="1">
      <c r="A19" s="5" t="s">
        <v>92</v>
      </c>
      <c r="B19" s="5" t="s">
        <v>88</v>
      </c>
      <c r="C19" s="19" t="s">
        <v>89</v>
      </c>
      <c r="D19" s="5" t="s">
        <v>12</v>
      </c>
      <c r="E19" s="5" t="s">
        <v>13</v>
      </c>
      <c r="F19" s="20">
        <v>1.0</v>
      </c>
      <c r="G19" s="5" t="s">
        <v>93</v>
      </c>
      <c r="H19" s="5" t="s">
        <v>61</v>
      </c>
      <c r="I19" s="21">
        <v>34.5</v>
      </c>
      <c r="J19" s="22" t="s">
        <v>337</v>
      </c>
      <c r="K19" s="23">
        <f t="shared" si="0"/>
        <v>38.05</v>
      </c>
      <c r="L19" s="23">
        <f t="shared" si="1"/>
        <v>72.55</v>
      </c>
      <c r="M19" s="24">
        <v>2.0</v>
      </c>
      <c r="N19" s="24"/>
    </row>
    <row r="20" spans="8:8" s="10" ht="14.25" customFormat="1">
      <c r="A20" s="5" t="s">
        <v>94</v>
      </c>
      <c r="B20" s="5" t="s">
        <v>88</v>
      </c>
      <c r="C20" s="19" t="s">
        <v>89</v>
      </c>
      <c r="D20" s="5" t="s">
        <v>12</v>
      </c>
      <c r="E20" s="5" t="s">
        <v>13</v>
      </c>
      <c r="F20" s="20">
        <v>1.0</v>
      </c>
      <c r="G20" s="5" t="s">
        <v>95</v>
      </c>
      <c r="H20" s="5" t="s">
        <v>26</v>
      </c>
      <c r="I20" s="21">
        <v>32.55</v>
      </c>
      <c r="J20" s="22" t="s">
        <v>336</v>
      </c>
      <c r="K20" s="23">
        <f t="shared" si="0"/>
        <v>38.85</v>
      </c>
      <c r="L20" s="23">
        <f t="shared" si="1"/>
        <v>71.4</v>
      </c>
      <c r="M20" s="24">
        <v>3.0</v>
      </c>
      <c r="N20" s="24"/>
    </row>
    <row r="21" spans="8:8" s="10" ht="14.25" customFormat="1" customHeight="1">
      <c r="A21" s="11" t="s">
        <v>101</v>
      </c>
      <c r="B21" s="11" t="s">
        <v>97</v>
      </c>
      <c r="C21" s="12" t="s">
        <v>98</v>
      </c>
      <c r="D21" s="11" t="s">
        <v>99</v>
      </c>
      <c r="E21" s="11" t="s">
        <v>13</v>
      </c>
      <c r="F21" s="13">
        <v>1.0</v>
      </c>
      <c r="G21" s="11" t="s">
        <v>102</v>
      </c>
      <c r="H21" s="11" t="s">
        <v>103</v>
      </c>
      <c r="I21" s="14">
        <v>32.5</v>
      </c>
      <c r="J21" s="15" t="s">
        <v>339</v>
      </c>
      <c r="K21" s="16">
        <f t="shared" si="0"/>
        <v>39.65</v>
      </c>
      <c r="L21" s="16">
        <f t="shared" si="1"/>
        <v>72.15</v>
      </c>
      <c r="M21" s="17">
        <v>1.0</v>
      </c>
      <c r="N21" s="18" t="s">
        <v>386</v>
      </c>
    </row>
    <row r="22" spans="8:8" s="10" ht="14.25" customFormat="1">
      <c r="A22" s="11" t="s">
        <v>104</v>
      </c>
      <c r="B22" s="11" t="s">
        <v>97</v>
      </c>
      <c r="C22" s="12" t="s">
        <v>98</v>
      </c>
      <c r="D22" s="11" t="s">
        <v>99</v>
      </c>
      <c r="E22" s="11" t="s">
        <v>13</v>
      </c>
      <c r="F22" s="13">
        <v>1.0</v>
      </c>
      <c r="G22" s="11" t="s">
        <v>105</v>
      </c>
      <c r="H22" s="11" t="s">
        <v>106</v>
      </c>
      <c r="I22" s="14">
        <v>32.1</v>
      </c>
      <c r="J22" s="15" t="s">
        <v>335</v>
      </c>
      <c r="K22" s="16">
        <f t="shared" si="0"/>
        <v>38.35</v>
      </c>
      <c r="L22" s="16">
        <f t="shared" si="1"/>
        <v>70.45</v>
      </c>
      <c r="M22" s="17">
        <v>2.0</v>
      </c>
      <c r="N22" s="17"/>
    </row>
    <row r="23" spans="8:8" s="10" ht="14.25" customFormat="1">
      <c r="A23" s="11" t="s">
        <v>96</v>
      </c>
      <c r="B23" s="11" t="s">
        <v>97</v>
      </c>
      <c r="C23" s="12" t="s">
        <v>98</v>
      </c>
      <c r="D23" s="11" t="s">
        <v>99</v>
      </c>
      <c r="E23" s="11" t="s">
        <v>13</v>
      </c>
      <c r="F23" s="13">
        <v>1.0</v>
      </c>
      <c r="G23" s="11" t="s">
        <v>100</v>
      </c>
      <c r="H23" s="11" t="s">
        <v>27</v>
      </c>
      <c r="I23" s="14">
        <v>32.95</v>
      </c>
      <c r="J23" s="15" t="s">
        <v>333</v>
      </c>
      <c r="K23" s="16">
        <f>J23*0.5</f>
        <v>37.3</v>
      </c>
      <c r="L23" s="16">
        <f>K23+I23</f>
        <v>70.25</v>
      </c>
      <c r="M23" s="17">
        <v>3.0</v>
      </c>
      <c r="N23" s="18"/>
    </row>
    <row r="24" spans="8:8" s="10" ht="14.25" customFormat="1">
      <c r="A24" s="5" t="s">
        <v>107</v>
      </c>
      <c r="B24" s="5" t="s">
        <v>108</v>
      </c>
      <c r="C24" s="19" t="s">
        <v>109</v>
      </c>
      <c r="D24" s="5" t="s">
        <v>110</v>
      </c>
      <c r="E24" s="5" t="s">
        <v>13</v>
      </c>
      <c r="F24" s="20">
        <v>1.0</v>
      </c>
      <c r="G24" s="5" t="s">
        <v>111</v>
      </c>
      <c r="H24" s="26" t="s">
        <v>112</v>
      </c>
      <c r="I24" s="27">
        <f>H24*0.6</f>
        <v>37.02</v>
      </c>
      <c r="J24" s="22" t="s">
        <v>350</v>
      </c>
      <c r="K24" s="23">
        <f>J24*0.4</f>
        <v>30.8</v>
      </c>
      <c r="L24" s="23">
        <f t="shared" si="1"/>
        <v>67.82000000000001</v>
      </c>
      <c r="M24" s="24">
        <v>1.0</v>
      </c>
      <c r="N24" s="25" t="s">
        <v>386</v>
      </c>
    </row>
    <row r="25" spans="8:8" s="10" ht="14.25" customFormat="1">
      <c r="A25" s="11" t="s">
        <v>113</v>
      </c>
      <c r="B25" s="11" t="s">
        <v>108</v>
      </c>
      <c r="C25" s="12" t="s">
        <v>109</v>
      </c>
      <c r="D25" s="11" t="s">
        <v>114</v>
      </c>
      <c r="E25" s="11" t="s">
        <v>13</v>
      </c>
      <c r="F25" s="13">
        <v>10.0</v>
      </c>
      <c r="G25" s="11" t="s">
        <v>115</v>
      </c>
      <c r="H25" s="28" t="s">
        <v>116</v>
      </c>
      <c r="I25" s="29">
        <f t="shared" si="2" ref="I25:I43">H25*0.6</f>
        <v>47.64</v>
      </c>
      <c r="J25" s="15" t="s">
        <v>352</v>
      </c>
      <c r="K25" s="16">
        <f t="shared" si="3" ref="K25:K43">J25*0.4</f>
        <v>30.64</v>
      </c>
      <c r="L25" s="16">
        <f t="shared" si="1"/>
        <v>78.28</v>
      </c>
      <c r="M25" s="17">
        <v>1.0</v>
      </c>
      <c r="N25" s="18" t="s">
        <v>386</v>
      </c>
    </row>
    <row r="26" spans="8:8" s="10" ht="14.25" customFormat="1">
      <c r="A26" s="11" t="s">
        <v>119</v>
      </c>
      <c r="B26" s="11" t="s">
        <v>108</v>
      </c>
      <c r="C26" s="12" t="s">
        <v>109</v>
      </c>
      <c r="D26" s="11" t="s">
        <v>114</v>
      </c>
      <c r="E26" s="11" t="s">
        <v>13</v>
      </c>
      <c r="F26" s="13">
        <v>10.0</v>
      </c>
      <c r="G26" s="11" t="s">
        <v>120</v>
      </c>
      <c r="H26" s="28" t="s">
        <v>23</v>
      </c>
      <c r="I26" s="29">
        <f t="shared" si="2"/>
        <v>42.9</v>
      </c>
      <c r="J26" s="15" t="s">
        <v>348</v>
      </c>
      <c r="K26" s="16">
        <f t="shared" si="3"/>
        <v>31.04</v>
      </c>
      <c r="L26" s="16">
        <f t="shared" si="1"/>
        <v>73.94</v>
      </c>
      <c r="M26" s="17">
        <v>2.0</v>
      </c>
      <c r="N26" s="18" t="s">
        <v>386</v>
      </c>
    </row>
    <row r="27" spans="8:8" s="10" ht="14.25" customFormat="1">
      <c r="A27" s="11" t="s">
        <v>121</v>
      </c>
      <c r="B27" s="11" t="s">
        <v>108</v>
      </c>
      <c r="C27" s="12" t="s">
        <v>109</v>
      </c>
      <c r="D27" s="11" t="s">
        <v>114</v>
      </c>
      <c r="E27" s="11" t="s">
        <v>13</v>
      </c>
      <c r="F27" s="13">
        <v>10.0</v>
      </c>
      <c r="G27" s="11" t="s">
        <v>122</v>
      </c>
      <c r="H27" s="28" t="s">
        <v>123</v>
      </c>
      <c r="I27" s="29">
        <f t="shared" si="2"/>
        <v>42.66</v>
      </c>
      <c r="J27" s="15" t="s">
        <v>349</v>
      </c>
      <c r="K27" s="16">
        <f t="shared" si="3"/>
        <v>30.160000000000004</v>
      </c>
      <c r="L27" s="16">
        <f t="shared" si="1"/>
        <v>72.82</v>
      </c>
      <c r="M27" s="17">
        <v>3.0</v>
      </c>
      <c r="N27" s="18" t="s">
        <v>386</v>
      </c>
    </row>
    <row r="28" spans="8:8" s="10" ht="14.25" customFormat="1">
      <c r="A28" s="11" t="s">
        <v>117</v>
      </c>
      <c r="B28" s="11" t="s">
        <v>108</v>
      </c>
      <c r="C28" s="12" t="s">
        <v>109</v>
      </c>
      <c r="D28" s="11" t="s">
        <v>114</v>
      </c>
      <c r="E28" s="11" t="s">
        <v>13</v>
      </c>
      <c r="F28" s="13">
        <v>10.0</v>
      </c>
      <c r="G28" s="11" t="s">
        <v>118</v>
      </c>
      <c r="H28" s="30">
        <v>71.6</v>
      </c>
      <c r="I28" s="29">
        <f>H28*0.6</f>
        <v>42.959999999999994</v>
      </c>
      <c r="J28" s="15" t="s">
        <v>360</v>
      </c>
      <c r="K28" s="16">
        <f>J28*0.4</f>
        <v>29.52</v>
      </c>
      <c r="L28" s="16">
        <f>K28+I28</f>
        <v>72.48</v>
      </c>
      <c r="M28" s="17">
        <v>4.0</v>
      </c>
      <c r="N28" s="18" t="s">
        <v>386</v>
      </c>
    </row>
    <row r="29" spans="8:8" s="10" ht="14.25" customFormat="1">
      <c r="A29" s="11" t="s">
        <v>124</v>
      </c>
      <c r="B29" s="11" t="s">
        <v>108</v>
      </c>
      <c r="C29" s="12" t="s">
        <v>109</v>
      </c>
      <c r="D29" s="11" t="s">
        <v>114</v>
      </c>
      <c r="E29" s="11" t="s">
        <v>13</v>
      </c>
      <c r="F29" s="13">
        <v>10.0</v>
      </c>
      <c r="G29" s="11" t="s">
        <v>125</v>
      </c>
      <c r="H29" s="28" t="s">
        <v>126</v>
      </c>
      <c r="I29" s="29">
        <f t="shared" si="2"/>
        <v>40.559999999999995</v>
      </c>
      <c r="J29" s="15" t="s">
        <v>358</v>
      </c>
      <c r="K29" s="16">
        <f t="shared" si="3"/>
        <v>31.12</v>
      </c>
      <c r="L29" s="16">
        <f t="shared" si="1"/>
        <v>71.68</v>
      </c>
      <c r="M29" s="17">
        <v>5.0</v>
      </c>
      <c r="N29" s="18" t="s">
        <v>386</v>
      </c>
    </row>
    <row r="30" spans="8:8" s="10" ht="14.25" customFormat="1">
      <c r="A30" s="11" t="s">
        <v>127</v>
      </c>
      <c r="B30" s="11" t="s">
        <v>108</v>
      </c>
      <c r="C30" s="12" t="s">
        <v>109</v>
      </c>
      <c r="D30" s="11" t="s">
        <v>114</v>
      </c>
      <c r="E30" s="11" t="s">
        <v>13</v>
      </c>
      <c r="F30" s="13">
        <v>10.0</v>
      </c>
      <c r="G30" s="11" t="s">
        <v>128</v>
      </c>
      <c r="H30" s="28" t="s">
        <v>129</v>
      </c>
      <c r="I30" s="29">
        <f t="shared" si="2"/>
        <v>40.02</v>
      </c>
      <c r="J30" s="15" t="s">
        <v>352</v>
      </c>
      <c r="K30" s="16">
        <f t="shared" si="3"/>
        <v>30.64</v>
      </c>
      <c r="L30" s="16">
        <f t="shared" si="1"/>
        <v>70.66</v>
      </c>
      <c r="M30" s="17">
        <v>6.0</v>
      </c>
      <c r="N30" s="18" t="s">
        <v>386</v>
      </c>
    </row>
    <row r="31" spans="8:8" s="10" ht="14.25" customFormat="1">
      <c r="A31" s="11" t="s">
        <v>130</v>
      </c>
      <c r="B31" s="11" t="s">
        <v>108</v>
      </c>
      <c r="C31" s="12" t="s">
        <v>109</v>
      </c>
      <c r="D31" s="11" t="s">
        <v>114</v>
      </c>
      <c r="E31" s="11" t="s">
        <v>13</v>
      </c>
      <c r="F31" s="13">
        <v>10.0</v>
      </c>
      <c r="G31" s="11" t="s">
        <v>131</v>
      </c>
      <c r="H31" s="28" t="s">
        <v>30</v>
      </c>
      <c r="I31" s="29">
        <f t="shared" si="2"/>
        <v>39.24</v>
      </c>
      <c r="J31" s="15" t="s">
        <v>348</v>
      </c>
      <c r="K31" s="16">
        <f t="shared" si="3"/>
        <v>31.04</v>
      </c>
      <c r="L31" s="16">
        <f t="shared" si="1"/>
        <v>70.28</v>
      </c>
      <c r="M31" s="17">
        <v>7.0</v>
      </c>
      <c r="N31" s="18" t="s">
        <v>386</v>
      </c>
    </row>
    <row r="32" spans="8:8" s="10" ht="14.25" customFormat="1">
      <c r="A32" s="11" t="s">
        <v>132</v>
      </c>
      <c r="B32" s="11" t="s">
        <v>108</v>
      </c>
      <c r="C32" s="12" t="s">
        <v>109</v>
      </c>
      <c r="D32" s="11" t="s">
        <v>114</v>
      </c>
      <c r="E32" s="11" t="s">
        <v>13</v>
      </c>
      <c r="F32" s="13">
        <v>10.0</v>
      </c>
      <c r="G32" s="11" t="s">
        <v>133</v>
      </c>
      <c r="H32" s="28" t="s">
        <v>30</v>
      </c>
      <c r="I32" s="29">
        <f t="shared" si="2"/>
        <v>39.24</v>
      </c>
      <c r="J32" s="15" t="s">
        <v>356</v>
      </c>
      <c r="K32" s="16">
        <f t="shared" si="3"/>
        <v>29.200000000000003</v>
      </c>
      <c r="L32" s="16">
        <f t="shared" si="1"/>
        <v>68.44</v>
      </c>
      <c r="M32" s="17">
        <v>8.0</v>
      </c>
      <c r="N32" s="18" t="s">
        <v>386</v>
      </c>
    </row>
    <row r="33" spans="8:8" s="10" ht="14.25" customFormat="1" customHeight="1">
      <c r="A33" s="11" t="s">
        <v>134</v>
      </c>
      <c r="B33" s="11" t="s">
        <v>108</v>
      </c>
      <c r="C33" s="12" t="s">
        <v>109</v>
      </c>
      <c r="D33" s="11" t="s">
        <v>114</v>
      </c>
      <c r="E33" s="11" t="s">
        <v>13</v>
      </c>
      <c r="F33" s="13">
        <v>10.0</v>
      </c>
      <c r="G33" s="11" t="s">
        <v>135</v>
      </c>
      <c r="H33" s="28" t="s">
        <v>136</v>
      </c>
      <c r="I33" s="29">
        <f t="shared" si="2"/>
        <v>36.66</v>
      </c>
      <c r="J33" s="15" t="s">
        <v>344</v>
      </c>
      <c r="K33" s="16">
        <f t="shared" si="3"/>
        <v>30.560000000000002</v>
      </c>
      <c r="L33" s="16">
        <f t="shared" si="1"/>
        <v>67.22</v>
      </c>
      <c r="M33" s="17">
        <v>9.0</v>
      </c>
      <c r="N33" s="18" t="s">
        <v>386</v>
      </c>
    </row>
    <row r="34" spans="8:8" s="10" ht="14.25" customFormat="1">
      <c r="A34" s="11" t="s">
        <v>140</v>
      </c>
      <c r="B34" s="11" t="s">
        <v>108</v>
      </c>
      <c r="C34" s="12" t="s">
        <v>109</v>
      </c>
      <c r="D34" s="11" t="s">
        <v>114</v>
      </c>
      <c r="E34" s="11" t="s">
        <v>13</v>
      </c>
      <c r="F34" s="13">
        <v>10.0</v>
      </c>
      <c r="G34" s="11" t="s">
        <v>141</v>
      </c>
      <c r="H34" s="28" t="s">
        <v>142</v>
      </c>
      <c r="I34" s="29">
        <f t="shared" si="2"/>
        <v>35.04</v>
      </c>
      <c r="J34" s="15" t="s">
        <v>350</v>
      </c>
      <c r="K34" s="16">
        <f t="shared" si="3"/>
        <v>30.8</v>
      </c>
      <c r="L34" s="16">
        <f t="shared" si="1"/>
        <v>65.84</v>
      </c>
      <c r="M34" s="17">
        <v>10.0</v>
      </c>
      <c r="N34" s="18" t="s">
        <v>386</v>
      </c>
    </row>
    <row r="35" spans="8:8" s="10" ht="14.25" customFormat="1">
      <c r="A35" s="11" t="s">
        <v>143</v>
      </c>
      <c r="B35" s="11" t="s">
        <v>108</v>
      </c>
      <c r="C35" s="12" t="s">
        <v>109</v>
      </c>
      <c r="D35" s="11" t="s">
        <v>114</v>
      </c>
      <c r="E35" s="11" t="s">
        <v>13</v>
      </c>
      <c r="F35" s="13">
        <v>10.0</v>
      </c>
      <c r="G35" s="11" t="s">
        <v>144</v>
      </c>
      <c r="H35" s="28" t="s">
        <v>145</v>
      </c>
      <c r="I35" s="29">
        <f t="shared" si="2"/>
        <v>34.62</v>
      </c>
      <c r="J35" s="15" t="s">
        <v>355</v>
      </c>
      <c r="K35" s="16">
        <f t="shared" si="3"/>
        <v>30.960000000000004</v>
      </c>
      <c r="L35" s="16">
        <f t="shared" si="1"/>
        <v>65.58</v>
      </c>
      <c r="M35" s="17">
        <v>11.0</v>
      </c>
      <c r="N35" s="17"/>
    </row>
    <row r="36" spans="8:8" s="10" ht="14.25" customFormat="1">
      <c r="A36" s="11" t="s">
        <v>137</v>
      </c>
      <c r="B36" s="11" t="s">
        <v>108</v>
      </c>
      <c r="C36" s="12" t="s">
        <v>109</v>
      </c>
      <c r="D36" s="11" t="s">
        <v>114</v>
      </c>
      <c r="E36" s="11" t="s">
        <v>13</v>
      </c>
      <c r="F36" s="13">
        <v>10.0</v>
      </c>
      <c r="G36" s="11" t="s">
        <v>138</v>
      </c>
      <c r="H36" s="28" t="s">
        <v>139</v>
      </c>
      <c r="I36" s="29">
        <f>H36*0.6</f>
        <v>35.22</v>
      </c>
      <c r="J36" s="15" t="s">
        <v>357</v>
      </c>
      <c r="K36" s="16">
        <f>J36*0.4</f>
        <v>30.080000000000002</v>
      </c>
      <c r="L36" s="16">
        <f>K36+I36</f>
        <v>65.3</v>
      </c>
      <c r="M36" s="17">
        <v>12.0</v>
      </c>
      <c r="N36" s="18"/>
    </row>
    <row r="37" spans="8:8" s="10" ht="14.25" customFormat="1">
      <c r="A37" s="11" t="s">
        <v>146</v>
      </c>
      <c r="B37" s="11" t="s">
        <v>108</v>
      </c>
      <c r="C37" s="12" t="s">
        <v>109</v>
      </c>
      <c r="D37" s="11" t="s">
        <v>114</v>
      </c>
      <c r="E37" s="11" t="s">
        <v>13</v>
      </c>
      <c r="F37" s="13">
        <v>10.0</v>
      </c>
      <c r="G37" s="11" t="s">
        <v>147</v>
      </c>
      <c r="H37" s="28" t="s">
        <v>18</v>
      </c>
      <c r="I37" s="29">
        <f t="shared" si="2"/>
        <v>34.08</v>
      </c>
      <c r="J37" s="15" t="s">
        <v>351</v>
      </c>
      <c r="K37" s="16">
        <f t="shared" si="3"/>
        <v>30.72</v>
      </c>
      <c r="L37" s="16">
        <f t="shared" si="1"/>
        <v>64.8</v>
      </c>
      <c r="M37" s="17">
        <v>13.0</v>
      </c>
      <c r="N37" s="18"/>
    </row>
    <row r="38" spans="8:8" s="10" ht="14.25" customFormat="1">
      <c r="A38" s="11" t="s">
        <v>148</v>
      </c>
      <c r="B38" s="11" t="s">
        <v>108</v>
      </c>
      <c r="C38" s="12" t="s">
        <v>109</v>
      </c>
      <c r="D38" s="11" t="s">
        <v>114</v>
      </c>
      <c r="E38" s="11" t="s">
        <v>13</v>
      </c>
      <c r="F38" s="13">
        <v>10.0</v>
      </c>
      <c r="G38" s="11" t="s">
        <v>149</v>
      </c>
      <c r="H38" s="28" t="s">
        <v>150</v>
      </c>
      <c r="I38" s="29">
        <f t="shared" si="2"/>
        <v>33.72</v>
      </c>
      <c r="J38" s="15" t="s">
        <v>354</v>
      </c>
      <c r="K38" s="16">
        <f t="shared" si="3"/>
        <v>30.32</v>
      </c>
      <c r="L38" s="16">
        <f t="shared" si="1"/>
        <v>64.03999999999999</v>
      </c>
      <c r="M38" s="17">
        <v>14.0</v>
      </c>
      <c r="N38" s="18"/>
    </row>
    <row r="39" spans="8:8" s="10" ht="14.25" customFormat="1">
      <c r="A39" s="11" t="s">
        <v>151</v>
      </c>
      <c r="B39" s="11" t="s">
        <v>108</v>
      </c>
      <c r="C39" s="12" t="s">
        <v>109</v>
      </c>
      <c r="D39" s="11" t="s">
        <v>114</v>
      </c>
      <c r="E39" s="11" t="s">
        <v>13</v>
      </c>
      <c r="F39" s="13">
        <v>10.0</v>
      </c>
      <c r="G39" s="11" t="s">
        <v>152</v>
      </c>
      <c r="H39" s="28" t="s">
        <v>19</v>
      </c>
      <c r="I39" s="29">
        <f t="shared" si="2"/>
        <v>33.66</v>
      </c>
      <c r="J39" s="15" t="s">
        <v>356</v>
      </c>
      <c r="K39" s="16">
        <f t="shared" si="3"/>
        <v>29.200000000000003</v>
      </c>
      <c r="L39" s="16">
        <f t="shared" si="1"/>
        <v>62.86</v>
      </c>
      <c r="M39" s="17">
        <v>15.0</v>
      </c>
      <c r="N39" s="18"/>
    </row>
    <row r="40" spans="8:8" s="10" ht="14.25" customFormat="1">
      <c r="A40" s="11" t="s">
        <v>153</v>
      </c>
      <c r="B40" s="11" t="s">
        <v>108</v>
      </c>
      <c r="C40" s="12" t="s">
        <v>109</v>
      </c>
      <c r="D40" s="11" t="s">
        <v>114</v>
      </c>
      <c r="E40" s="11" t="s">
        <v>13</v>
      </c>
      <c r="F40" s="13">
        <v>10.0</v>
      </c>
      <c r="G40" s="11" t="s">
        <v>154</v>
      </c>
      <c r="H40" s="28" t="s">
        <v>155</v>
      </c>
      <c r="I40" s="29">
        <f t="shared" si="2"/>
        <v>31.92</v>
      </c>
      <c r="J40" s="15" t="s">
        <v>359</v>
      </c>
      <c r="K40" s="16">
        <f t="shared" si="3"/>
        <v>29.760000000000005</v>
      </c>
      <c r="L40" s="16">
        <f t="shared" si="1"/>
        <v>61.68000000000001</v>
      </c>
      <c r="M40" s="17">
        <v>16.0</v>
      </c>
      <c r="N40" s="18"/>
    </row>
    <row r="41" spans="8:8" s="10" ht="14.25" customFormat="1">
      <c r="A41" s="11" t="s">
        <v>156</v>
      </c>
      <c r="B41" s="11" t="s">
        <v>108</v>
      </c>
      <c r="C41" s="12" t="s">
        <v>109</v>
      </c>
      <c r="D41" s="11" t="s">
        <v>114</v>
      </c>
      <c r="E41" s="11" t="s">
        <v>13</v>
      </c>
      <c r="F41" s="13">
        <v>10.0</v>
      </c>
      <c r="G41" s="11" t="s">
        <v>157</v>
      </c>
      <c r="H41" s="28" t="s">
        <v>158</v>
      </c>
      <c r="I41" s="29">
        <f t="shared" si="2"/>
        <v>27.9</v>
      </c>
      <c r="J41" s="15" t="s">
        <v>347</v>
      </c>
      <c r="K41" s="16">
        <f t="shared" si="3"/>
        <v>29.360000000000003</v>
      </c>
      <c r="L41" s="16">
        <f t="shared" si="1"/>
        <v>57.26</v>
      </c>
      <c r="M41" s="17">
        <v>17.0</v>
      </c>
      <c r="N41" s="18"/>
    </row>
    <row r="42" spans="8:8" s="10" ht="14.25" customFormat="1">
      <c r="A42" s="11" t="s">
        <v>159</v>
      </c>
      <c r="B42" s="11" t="s">
        <v>108</v>
      </c>
      <c r="C42" s="12" t="s">
        <v>109</v>
      </c>
      <c r="D42" s="11" t="s">
        <v>114</v>
      </c>
      <c r="E42" s="11" t="s">
        <v>13</v>
      </c>
      <c r="F42" s="13">
        <v>10.0</v>
      </c>
      <c r="G42" s="11" t="s">
        <v>160</v>
      </c>
      <c r="H42" s="28" t="s">
        <v>161</v>
      </c>
      <c r="I42" s="29">
        <f t="shared" si="2"/>
        <v>26.099999999999998</v>
      </c>
      <c r="J42" s="15" t="s">
        <v>348</v>
      </c>
      <c r="K42" s="16">
        <f t="shared" si="3"/>
        <v>31.04</v>
      </c>
      <c r="L42" s="16">
        <f t="shared" si="1"/>
        <v>57.14</v>
      </c>
      <c r="M42" s="17">
        <v>18.0</v>
      </c>
      <c r="N42" s="17"/>
    </row>
    <row r="43" spans="8:8" s="10" ht="14.25" customFormat="1">
      <c r="A43" s="11" t="s">
        <v>162</v>
      </c>
      <c r="B43" s="11" t="s">
        <v>108</v>
      </c>
      <c r="C43" s="12" t="s">
        <v>109</v>
      </c>
      <c r="D43" s="11" t="s">
        <v>114</v>
      </c>
      <c r="E43" s="11" t="s">
        <v>13</v>
      </c>
      <c r="F43" s="13">
        <v>10.0</v>
      </c>
      <c r="G43" s="11" t="s">
        <v>163</v>
      </c>
      <c r="H43" s="28" t="s">
        <v>164</v>
      </c>
      <c r="I43" s="29">
        <f t="shared" si="2"/>
        <v>25.92</v>
      </c>
      <c r="J43" s="15" t="s">
        <v>353</v>
      </c>
      <c r="K43" s="16">
        <f t="shared" si="3"/>
        <v>28.72</v>
      </c>
      <c r="L43" s="16">
        <f t="shared" si="1"/>
        <v>54.64</v>
      </c>
      <c r="M43" s="17">
        <v>19.0</v>
      </c>
      <c r="N43" s="18"/>
    </row>
    <row r="44" spans="8:8" s="10" ht="14.25" customFormat="1">
      <c r="A44" s="5" t="s">
        <v>165</v>
      </c>
      <c r="B44" s="5" t="s">
        <v>166</v>
      </c>
      <c r="C44" s="19" t="s">
        <v>167</v>
      </c>
      <c r="D44" s="5" t="s">
        <v>12</v>
      </c>
      <c r="E44" s="5" t="s">
        <v>13</v>
      </c>
      <c r="F44" s="20">
        <v>1.0</v>
      </c>
      <c r="G44" s="5" t="s">
        <v>168</v>
      </c>
      <c r="H44" s="26" t="s">
        <v>169</v>
      </c>
      <c r="I44" s="21">
        <v>36.85</v>
      </c>
      <c r="J44" s="22" t="s">
        <v>366</v>
      </c>
      <c r="K44" s="23">
        <f>J44*0.5</f>
        <v>39.4</v>
      </c>
      <c r="L44" s="23">
        <f t="shared" si="1"/>
        <v>76.25</v>
      </c>
      <c r="M44" s="24">
        <v>1.0</v>
      </c>
      <c r="N44" s="25" t="s">
        <v>386</v>
      </c>
    </row>
    <row r="45" spans="8:8" s="10" ht="14.25" customFormat="1">
      <c r="A45" s="5" t="s">
        <v>170</v>
      </c>
      <c r="B45" s="5" t="s">
        <v>166</v>
      </c>
      <c r="C45" s="19" t="s">
        <v>167</v>
      </c>
      <c r="D45" s="5" t="s">
        <v>12</v>
      </c>
      <c r="E45" s="5" t="s">
        <v>13</v>
      </c>
      <c r="F45" s="20">
        <v>1.0</v>
      </c>
      <c r="G45" s="5" t="s">
        <v>171</v>
      </c>
      <c r="H45" s="26" t="s">
        <v>25</v>
      </c>
      <c r="I45" s="21">
        <v>34.2</v>
      </c>
      <c r="J45" s="22" t="s">
        <v>350</v>
      </c>
      <c r="K45" s="23">
        <f t="shared" si="4" ref="K45:K67">J45*0.5</f>
        <v>38.5</v>
      </c>
      <c r="L45" s="23">
        <f t="shared" si="1"/>
        <v>72.7</v>
      </c>
      <c r="M45" s="24">
        <v>2.0</v>
      </c>
      <c r="N45" s="25"/>
    </row>
    <row r="46" spans="8:8" s="10" ht="14.25" customFormat="1">
      <c r="A46" s="5" t="s">
        <v>172</v>
      </c>
      <c r="B46" s="5" t="s">
        <v>166</v>
      </c>
      <c r="C46" s="19" t="s">
        <v>167</v>
      </c>
      <c r="D46" s="5" t="s">
        <v>12</v>
      </c>
      <c r="E46" s="5" t="s">
        <v>13</v>
      </c>
      <c r="F46" s="20">
        <v>1.0</v>
      </c>
      <c r="G46" s="5" t="s">
        <v>173</v>
      </c>
      <c r="H46" s="26" t="s">
        <v>28</v>
      </c>
      <c r="I46" s="21">
        <v>33.55</v>
      </c>
      <c r="J46" s="22" t="s">
        <v>351</v>
      </c>
      <c r="K46" s="23">
        <f t="shared" si="4"/>
        <v>38.4</v>
      </c>
      <c r="L46" s="23">
        <f t="shared" si="1"/>
        <v>71.94999999999999</v>
      </c>
      <c r="M46" s="24">
        <v>3.0</v>
      </c>
      <c r="N46" s="25"/>
    </row>
    <row r="47" spans="8:8" s="10" ht="14.25" customFormat="1">
      <c r="A47" s="11" t="s">
        <v>174</v>
      </c>
      <c r="B47" s="11" t="s">
        <v>175</v>
      </c>
      <c r="C47" s="12" t="s">
        <v>176</v>
      </c>
      <c r="D47" s="11" t="s">
        <v>12</v>
      </c>
      <c r="E47" s="11" t="s">
        <v>13</v>
      </c>
      <c r="F47" s="13">
        <v>1.0</v>
      </c>
      <c r="G47" s="11" t="s">
        <v>177</v>
      </c>
      <c r="H47" s="28" t="s">
        <v>178</v>
      </c>
      <c r="I47" s="14">
        <v>35.95</v>
      </c>
      <c r="J47" s="15" t="s">
        <v>345</v>
      </c>
      <c r="K47" s="16">
        <f t="shared" si="4"/>
        <v>38.65</v>
      </c>
      <c r="L47" s="16">
        <f t="shared" si="1"/>
        <v>74.6</v>
      </c>
      <c r="M47" s="17">
        <v>1.0</v>
      </c>
      <c r="N47" s="18" t="s">
        <v>386</v>
      </c>
    </row>
    <row r="48" spans="8:8" s="10" ht="14.25" customFormat="1" customHeight="1">
      <c r="A48" s="11" t="s">
        <v>179</v>
      </c>
      <c r="B48" s="11" t="s">
        <v>175</v>
      </c>
      <c r="C48" s="12" t="s">
        <v>176</v>
      </c>
      <c r="D48" s="11" t="s">
        <v>12</v>
      </c>
      <c r="E48" s="11" t="s">
        <v>13</v>
      </c>
      <c r="F48" s="13">
        <v>1.0</v>
      </c>
      <c r="G48" s="11" t="s">
        <v>180</v>
      </c>
      <c r="H48" s="28" t="s">
        <v>40</v>
      </c>
      <c r="I48" s="14">
        <v>33.05</v>
      </c>
      <c r="J48" s="15" t="s">
        <v>348</v>
      </c>
      <c r="K48" s="16">
        <f t="shared" si="4"/>
        <v>38.8</v>
      </c>
      <c r="L48" s="16">
        <f t="shared" si="1"/>
        <v>71.85</v>
      </c>
      <c r="M48" s="17">
        <v>2.0</v>
      </c>
      <c r="N48" s="17"/>
    </row>
    <row r="49" spans="8:8" s="31" ht="14.25" customFormat="1">
      <c r="A49" s="11" t="s">
        <v>181</v>
      </c>
      <c r="B49" s="11" t="s">
        <v>175</v>
      </c>
      <c r="C49" s="12" t="s">
        <v>176</v>
      </c>
      <c r="D49" s="11" t="s">
        <v>31</v>
      </c>
      <c r="E49" s="11" t="s">
        <v>13</v>
      </c>
      <c r="F49" s="13">
        <v>1.0</v>
      </c>
      <c r="G49" s="32" t="s">
        <v>182</v>
      </c>
      <c r="H49" s="28" t="s">
        <v>183</v>
      </c>
      <c r="I49" s="29">
        <v>30.1</v>
      </c>
      <c r="J49" s="15" t="s">
        <v>354</v>
      </c>
      <c r="K49" s="16">
        <f t="shared" si="4"/>
        <v>37.9</v>
      </c>
      <c r="L49" s="16">
        <f t="shared" si="1"/>
        <v>68.0</v>
      </c>
      <c r="M49" s="33">
        <v>3.0</v>
      </c>
      <c r="N49" s="34"/>
    </row>
    <row r="50" spans="8:8" s="10" ht="14.25" customFormat="1">
      <c r="A50" s="5" t="s">
        <v>184</v>
      </c>
      <c r="B50" s="5" t="s">
        <v>185</v>
      </c>
      <c r="C50" s="19" t="s">
        <v>186</v>
      </c>
      <c r="D50" s="5" t="s">
        <v>17</v>
      </c>
      <c r="E50" s="5" t="s">
        <v>16</v>
      </c>
      <c r="F50" s="20">
        <v>1.0</v>
      </c>
      <c r="G50" s="5" t="s">
        <v>187</v>
      </c>
      <c r="H50" s="26" t="s">
        <v>188</v>
      </c>
      <c r="I50" s="27">
        <v>36.65</v>
      </c>
      <c r="J50" s="22" t="s">
        <v>338</v>
      </c>
      <c r="K50" s="23">
        <f t="shared" si="4"/>
        <v>38.25</v>
      </c>
      <c r="L50" s="23">
        <f t="shared" si="1"/>
        <v>74.9</v>
      </c>
      <c r="M50" s="24">
        <v>1.0</v>
      </c>
      <c r="N50" s="25" t="s">
        <v>386</v>
      </c>
    </row>
    <row r="51" spans="8:8" s="31" ht="14.25" customFormat="1">
      <c r="A51" s="5" t="s">
        <v>189</v>
      </c>
      <c r="B51" s="5" t="s">
        <v>185</v>
      </c>
      <c r="C51" s="19" t="s">
        <v>186</v>
      </c>
      <c r="D51" s="5" t="s">
        <v>17</v>
      </c>
      <c r="E51" s="5" t="s">
        <v>16</v>
      </c>
      <c r="F51" s="20">
        <v>1.0</v>
      </c>
      <c r="G51" s="5" t="s">
        <v>190</v>
      </c>
      <c r="H51" s="26" t="s">
        <v>191</v>
      </c>
      <c r="I51" s="27">
        <v>31.0</v>
      </c>
      <c r="J51" s="22" t="s">
        <v>332</v>
      </c>
      <c r="K51" s="23">
        <f t="shared" si="4"/>
        <v>38.75</v>
      </c>
      <c r="L51" s="23">
        <f t="shared" si="1"/>
        <v>69.75</v>
      </c>
      <c r="M51" s="35">
        <v>2.0</v>
      </c>
      <c r="N51" s="35"/>
    </row>
    <row r="52" spans="8:8" s="31" ht="14.25" customFormat="1">
      <c r="A52" s="5" t="s">
        <v>192</v>
      </c>
      <c r="B52" s="5" t="s">
        <v>193</v>
      </c>
      <c r="C52" s="19" t="s">
        <v>186</v>
      </c>
      <c r="D52" s="5" t="s">
        <v>194</v>
      </c>
      <c r="E52" s="5" t="s">
        <v>16</v>
      </c>
      <c r="F52" s="20">
        <v>1.0</v>
      </c>
      <c r="G52" s="5" t="s">
        <v>195</v>
      </c>
      <c r="H52" s="26" t="s">
        <v>196</v>
      </c>
      <c r="I52" s="27">
        <v>24.65</v>
      </c>
      <c r="J52" s="22" t="s">
        <v>343</v>
      </c>
      <c r="K52" s="23">
        <f t="shared" si="4"/>
        <v>39.0</v>
      </c>
      <c r="L52" s="23">
        <f t="shared" si="1"/>
        <v>63.65</v>
      </c>
      <c r="M52" s="35">
        <v>3.0</v>
      </c>
      <c r="N52" s="36"/>
    </row>
    <row r="53" spans="8:8" s="31" ht="14.25" customFormat="1">
      <c r="A53" s="11" t="s">
        <v>197</v>
      </c>
      <c r="B53" s="11" t="s">
        <v>185</v>
      </c>
      <c r="C53" s="12" t="s">
        <v>186</v>
      </c>
      <c r="D53" s="11" t="s">
        <v>198</v>
      </c>
      <c r="E53" s="11" t="s">
        <v>16</v>
      </c>
      <c r="F53" s="13">
        <v>1.0</v>
      </c>
      <c r="G53" s="11" t="s">
        <v>199</v>
      </c>
      <c r="H53" s="28" t="s">
        <v>191</v>
      </c>
      <c r="I53" s="14">
        <v>31.0</v>
      </c>
      <c r="J53" s="15" t="s">
        <v>336</v>
      </c>
      <c r="K53" s="16">
        <f t="shared" si="4"/>
        <v>38.85</v>
      </c>
      <c r="L53" s="16">
        <f t="shared" si="1"/>
        <v>69.85</v>
      </c>
      <c r="M53" s="33">
        <v>1.0</v>
      </c>
      <c r="N53" s="18" t="s">
        <v>386</v>
      </c>
    </row>
    <row r="54" spans="8:8" s="31" ht="14.25" customFormat="1">
      <c r="A54" s="11" t="s">
        <v>200</v>
      </c>
      <c r="B54" s="11" t="s">
        <v>185</v>
      </c>
      <c r="C54" s="12" t="s">
        <v>186</v>
      </c>
      <c r="D54" s="11" t="s">
        <v>198</v>
      </c>
      <c r="E54" s="11" t="s">
        <v>16</v>
      </c>
      <c r="F54" s="13">
        <v>1.0</v>
      </c>
      <c r="G54" s="11" t="s">
        <v>201</v>
      </c>
      <c r="H54" s="28" t="s">
        <v>202</v>
      </c>
      <c r="I54" s="14">
        <v>30.6</v>
      </c>
      <c r="J54" s="15" t="s">
        <v>363</v>
      </c>
      <c r="K54" s="16">
        <f t="shared" si="4"/>
        <v>37.85</v>
      </c>
      <c r="L54" s="16">
        <f t="shared" si="1"/>
        <v>68.45</v>
      </c>
      <c r="M54" s="33">
        <v>2.0</v>
      </c>
      <c r="N54" s="33"/>
    </row>
    <row r="55" spans="8:8" s="31" ht="14.25" customFormat="1">
      <c r="A55" s="11" t="s">
        <v>203</v>
      </c>
      <c r="B55" s="11" t="s">
        <v>185</v>
      </c>
      <c r="C55" s="12" t="s">
        <v>186</v>
      </c>
      <c r="D55" s="11" t="s">
        <v>198</v>
      </c>
      <c r="E55" s="11" t="s">
        <v>16</v>
      </c>
      <c r="F55" s="13">
        <v>1.0</v>
      </c>
      <c r="G55" s="11" t="s">
        <v>204</v>
      </c>
      <c r="H55" s="28" t="s">
        <v>205</v>
      </c>
      <c r="I55" s="14">
        <v>26.25</v>
      </c>
      <c r="J55" s="15" t="s">
        <v>337</v>
      </c>
      <c r="K55" s="16">
        <f t="shared" si="4"/>
        <v>38.05</v>
      </c>
      <c r="L55" s="16">
        <f t="shared" si="1"/>
        <v>64.3</v>
      </c>
      <c r="M55" s="33">
        <v>3.0</v>
      </c>
      <c r="N55" s="34"/>
    </row>
    <row r="56" spans="8:8" s="31" ht="14.25" customFormat="1">
      <c r="A56" s="5" t="s">
        <v>206</v>
      </c>
      <c r="B56" s="5" t="s">
        <v>185</v>
      </c>
      <c r="C56" s="19" t="s">
        <v>186</v>
      </c>
      <c r="D56" s="5" t="s">
        <v>207</v>
      </c>
      <c r="E56" s="5" t="s">
        <v>16</v>
      </c>
      <c r="F56" s="20">
        <v>1.0</v>
      </c>
      <c r="G56" s="5" t="s">
        <v>208</v>
      </c>
      <c r="H56" s="26" t="s">
        <v>34</v>
      </c>
      <c r="I56" s="21">
        <v>34.95</v>
      </c>
      <c r="J56" s="22" t="s">
        <v>335</v>
      </c>
      <c r="K56" s="23">
        <f t="shared" si="4"/>
        <v>38.35</v>
      </c>
      <c r="L56" s="23">
        <f t="shared" si="1"/>
        <v>73.30000000000001</v>
      </c>
      <c r="M56" s="35">
        <v>1.0</v>
      </c>
      <c r="N56" s="25" t="s">
        <v>386</v>
      </c>
    </row>
    <row r="57" spans="8:8" s="31" ht="14.25" customFormat="1">
      <c r="A57" s="5" t="s">
        <v>209</v>
      </c>
      <c r="B57" s="5" t="s">
        <v>185</v>
      </c>
      <c r="C57" s="19" t="s">
        <v>186</v>
      </c>
      <c r="D57" s="5" t="s">
        <v>207</v>
      </c>
      <c r="E57" s="5" t="s">
        <v>16</v>
      </c>
      <c r="F57" s="20">
        <v>1.0</v>
      </c>
      <c r="G57" s="5" t="s">
        <v>210</v>
      </c>
      <c r="H57" s="26" t="s">
        <v>22</v>
      </c>
      <c r="I57" s="21">
        <v>30.0</v>
      </c>
      <c r="J57" s="22" t="s">
        <v>364</v>
      </c>
      <c r="K57" s="23">
        <f t="shared" si="4"/>
        <v>38.95</v>
      </c>
      <c r="L57" s="23">
        <f t="shared" si="1"/>
        <v>68.95</v>
      </c>
      <c r="M57" s="35">
        <v>2.0</v>
      </c>
      <c r="N57" s="35"/>
    </row>
    <row r="58" spans="8:8" s="31" ht="14.25" customFormat="1">
      <c r="A58" s="5" t="s">
        <v>211</v>
      </c>
      <c r="B58" s="5" t="s">
        <v>185</v>
      </c>
      <c r="C58" s="19" t="s">
        <v>186</v>
      </c>
      <c r="D58" s="5" t="s">
        <v>207</v>
      </c>
      <c r="E58" s="5" t="s">
        <v>16</v>
      </c>
      <c r="F58" s="20">
        <v>1.0</v>
      </c>
      <c r="G58" s="5" t="s">
        <v>212</v>
      </c>
      <c r="H58" s="26" t="s">
        <v>36</v>
      </c>
      <c r="I58" s="21">
        <v>29.75</v>
      </c>
      <c r="J58" s="22" t="s">
        <v>367</v>
      </c>
      <c r="K58" s="23">
        <f t="shared" si="4"/>
        <v>35.1</v>
      </c>
      <c r="L58" s="23">
        <f t="shared" si="1"/>
        <v>64.85</v>
      </c>
      <c r="M58" s="35">
        <v>3.0</v>
      </c>
      <c r="N58" s="36"/>
    </row>
    <row r="59" spans="8:8" s="31" ht="14.25" customFormat="1">
      <c r="A59" s="11" t="s">
        <v>213</v>
      </c>
      <c r="B59" s="11" t="s">
        <v>214</v>
      </c>
      <c r="C59" s="12" t="s">
        <v>215</v>
      </c>
      <c r="D59" s="11" t="s">
        <v>12</v>
      </c>
      <c r="E59" s="11" t="s">
        <v>13</v>
      </c>
      <c r="F59" s="13">
        <v>1.0</v>
      </c>
      <c r="G59" s="11" t="s">
        <v>216</v>
      </c>
      <c r="H59" s="28" t="s">
        <v>217</v>
      </c>
      <c r="I59" s="14">
        <v>36.9</v>
      </c>
      <c r="J59" s="15" t="s">
        <v>369</v>
      </c>
      <c r="K59" s="16">
        <f t="shared" si="4"/>
        <v>40.6</v>
      </c>
      <c r="L59" s="16">
        <f t="shared" si="1"/>
        <v>77.5</v>
      </c>
      <c r="M59" s="33">
        <v>1.0</v>
      </c>
      <c r="N59" s="18" t="s">
        <v>386</v>
      </c>
    </row>
    <row r="60" spans="8:8" s="31" ht="14.25" customFormat="1">
      <c r="A60" s="11" t="s">
        <v>218</v>
      </c>
      <c r="B60" s="11" t="s">
        <v>214</v>
      </c>
      <c r="C60" s="12" t="s">
        <v>215</v>
      </c>
      <c r="D60" s="11" t="s">
        <v>12</v>
      </c>
      <c r="E60" s="11" t="s">
        <v>13</v>
      </c>
      <c r="F60" s="13">
        <v>1.0</v>
      </c>
      <c r="G60" s="11" t="s">
        <v>219</v>
      </c>
      <c r="H60" s="28" t="s">
        <v>220</v>
      </c>
      <c r="I60" s="14">
        <v>34.6</v>
      </c>
      <c r="J60" s="15" t="s">
        <v>343</v>
      </c>
      <c r="K60" s="16">
        <f t="shared" si="4"/>
        <v>39.0</v>
      </c>
      <c r="L60" s="16">
        <f t="shared" si="1"/>
        <v>73.6</v>
      </c>
      <c r="M60" s="33">
        <v>2.0</v>
      </c>
      <c r="N60" s="33"/>
    </row>
    <row r="61" spans="8:8" s="31" ht="14.25" customFormat="1">
      <c r="A61" s="11" t="s">
        <v>221</v>
      </c>
      <c r="B61" s="11" t="s">
        <v>214</v>
      </c>
      <c r="C61" s="12" t="s">
        <v>215</v>
      </c>
      <c r="D61" s="11" t="s">
        <v>12</v>
      </c>
      <c r="E61" s="11" t="s">
        <v>13</v>
      </c>
      <c r="F61" s="13">
        <v>1.0</v>
      </c>
      <c r="G61" s="11" t="s">
        <v>222</v>
      </c>
      <c r="H61" s="28" t="s">
        <v>223</v>
      </c>
      <c r="I61" s="14">
        <v>30.9</v>
      </c>
      <c r="J61" s="15" t="s">
        <v>355</v>
      </c>
      <c r="K61" s="16">
        <f t="shared" si="4"/>
        <v>38.7</v>
      </c>
      <c r="L61" s="16">
        <f t="shared" si="1"/>
        <v>69.6</v>
      </c>
      <c r="M61" s="33">
        <v>3.0</v>
      </c>
      <c r="N61" s="34"/>
    </row>
    <row r="62" spans="8:8" s="31" ht="14.25" customFormat="1">
      <c r="A62" s="5" t="s">
        <v>224</v>
      </c>
      <c r="B62" s="5" t="s">
        <v>225</v>
      </c>
      <c r="C62" s="19" t="s">
        <v>226</v>
      </c>
      <c r="D62" s="5" t="s">
        <v>12</v>
      </c>
      <c r="E62" s="5" t="s">
        <v>13</v>
      </c>
      <c r="F62" s="20">
        <v>1.0</v>
      </c>
      <c r="G62" s="5" t="s">
        <v>227</v>
      </c>
      <c r="H62" s="26" t="s">
        <v>228</v>
      </c>
      <c r="I62" s="21">
        <v>38.5</v>
      </c>
      <c r="J62" s="22" t="s">
        <v>334</v>
      </c>
      <c r="K62" s="23">
        <f t="shared" si="4"/>
        <v>39.05</v>
      </c>
      <c r="L62" s="23">
        <f t="shared" si="1"/>
        <v>77.55</v>
      </c>
      <c r="M62" s="35">
        <v>1.0</v>
      </c>
      <c r="N62" s="25" t="s">
        <v>386</v>
      </c>
    </row>
    <row r="63" spans="8:8" s="31" ht="14.25" customFormat="1">
      <c r="A63" s="5" t="s">
        <v>229</v>
      </c>
      <c r="B63" s="5" t="s">
        <v>225</v>
      </c>
      <c r="C63" s="19" t="s">
        <v>226</v>
      </c>
      <c r="D63" s="5" t="s">
        <v>12</v>
      </c>
      <c r="E63" s="5" t="s">
        <v>13</v>
      </c>
      <c r="F63" s="20">
        <v>1.0</v>
      </c>
      <c r="G63" s="5" t="s">
        <v>230</v>
      </c>
      <c r="H63" s="26" t="s">
        <v>231</v>
      </c>
      <c r="I63" s="21">
        <v>36.75</v>
      </c>
      <c r="J63" s="22" t="s">
        <v>343</v>
      </c>
      <c r="K63" s="23">
        <f t="shared" si="4"/>
        <v>39.0</v>
      </c>
      <c r="L63" s="23">
        <f t="shared" si="1"/>
        <v>75.75</v>
      </c>
      <c r="M63" s="35">
        <v>2.0</v>
      </c>
      <c r="N63" s="35"/>
    </row>
    <row r="64" spans="8:8" s="31" ht="14.25" customFormat="1">
      <c r="A64" s="5" t="s">
        <v>232</v>
      </c>
      <c r="B64" s="5" t="s">
        <v>225</v>
      </c>
      <c r="C64" s="19" t="s">
        <v>226</v>
      </c>
      <c r="D64" s="5" t="s">
        <v>12</v>
      </c>
      <c r="E64" s="5" t="s">
        <v>13</v>
      </c>
      <c r="F64" s="20">
        <v>1.0</v>
      </c>
      <c r="G64" s="5" t="s">
        <v>233</v>
      </c>
      <c r="H64" s="26" t="s">
        <v>32</v>
      </c>
      <c r="I64" s="21">
        <v>36.05</v>
      </c>
      <c r="J64" s="22" t="s">
        <v>365</v>
      </c>
      <c r="K64" s="23">
        <f t="shared" si="4"/>
        <v>37.65</v>
      </c>
      <c r="L64" s="23">
        <f t="shared" si="1"/>
        <v>73.69999999999999</v>
      </c>
      <c r="M64" s="35">
        <v>3.0</v>
      </c>
      <c r="N64" s="36"/>
    </row>
    <row r="65" spans="8:8" s="31" ht="14.25" customFormat="1">
      <c r="A65" s="11" t="s">
        <v>234</v>
      </c>
      <c r="B65" s="11" t="s">
        <v>235</v>
      </c>
      <c r="C65" s="12" t="s">
        <v>236</v>
      </c>
      <c r="D65" s="11" t="s">
        <v>12</v>
      </c>
      <c r="E65" s="11" t="s">
        <v>13</v>
      </c>
      <c r="F65" s="13">
        <v>1.0</v>
      </c>
      <c r="G65" s="11" t="s">
        <v>237</v>
      </c>
      <c r="H65" s="28" t="s">
        <v>238</v>
      </c>
      <c r="I65" s="14">
        <v>33.65</v>
      </c>
      <c r="J65" s="15" t="s">
        <v>344</v>
      </c>
      <c r="K65" s="16">
        <f t="shared" si="4"/>
        <v>38.2</v>
      </c>
      <c r="L65" s="16">
        <f t="shared" si="1"/>
        <v>71.85</v>
      </c>
      <c r="M65" s="33">
        <v>1.0</v>
      </c>
      <c r="N65" s="18" t="s">
        <v>386</v>
      </c>
    </row>
    <row r="66" spans="8:8" s="31" ht="14.25" customFormat="1">
      <c r="A66" s="11" t="s">
        <v>239</v>
      </c>
      <c r="B66" s="11" t="s">
        <v>235</v>
      </c>
      <c r="C66" s="12" t="s">
        <v>236</v>
      </c>
      <c r="D66" s="11" t="s">
        <v>12</v>
      </c>
      <c r="E66" s="11" t="s">
        <v>13</v>
      </c>
      <c r="F66" s="13">
        <v>1.0</v>
      </c>
      <c r="G66" s="11" t="s">
        <v>240</v>
      </c>
      <c r="H66" s="28" t="s">
        <v>106</v>
      </c>
      <c r="I66" s="14">
        <v>32.1</v>
      </c>
      <c r="J66" s="15" t="s">
        <v>368</v>
      </c>
      <c r="K66" s="16">
        <f t="shared" si="4"/>
        <v>39.45</v>
      </c>
      <c r="L66" s="16">
        <f t="shared" si="1"/>
        <v>71.55000000000001</v>
      </c>
      <c r="M66" s="33">
        <v>2.0</v>
      </c>
      <c r="N66" s="33"/>
    </row>
    <row r="67" spans="8:8" s="31" ht="14.25" customFormat="1">
      <c r="A67" s="11" t="s">
        <v>241</v>
      </c>
      <c r="B67" s="11" t="s">
        <v>242</v>
      </c>
      <c r="C67" s="12" t="s">
        <v>236</v>
      </c>
      <c r="D67" s="11" t="s">
        <v>31</v>
      </c>
      <c r="E67" s="11" t="s">
        <v>13</v>
      </c>
      <c r="F67" s="13">
        <v>1.0</v>
      </c>
      <c r="G67" s="11" t="s">
        <v>243</v>
      </c>
      <c r="H67" s="28" t="s">
        <v>244</v>
      </c>
      <c r="I67" s="29">
        <v>29.35</v>
      </c>
      <c r="J67" s="15" t="s">
        <v>337</v>
      </c>
      <c r="K67" s="16">
        <f t="shared" si="4"/>
        <v>38.05</v>
      </c>
      <c r="L67" s="16">
        <f t="shared" si="1"/>
        <v>67.4</v>
      </c>
      <c r="M67" s="33">
        <v>3.0</v>
      </c>
      <c r="N67" s="34"/>
    </row>
    <row r="68" spans="8:8" s="31" ht="14.25" customFormat="1">
      <c r="A68" s="5" t="s">
        <v>245</v>
      </c>
      <c r="B68" s="5" t="s">
        <v>246</v>
      </c>
      <c r="C68" s="19" t="s">
        <v>247</v>
      </c>
      <c r="D68" s="5" t="s">
        <v>110</v>
      </c>
      <c r="E68" s="5" t="s">
        <v>13</v>
      </c>
      <c r="F68" s="20">
        <v>1.0</v>
      </c>
      <c r="G68" s="5" t="s">
        <v>248</v>
      </c>
      <c r="H68" s="26" t="s">
        <v>249</v>
      </c>
      <c r="I68" s="21">
        <v>54.24</v>
      </c>
      <c r="J68" s="22" t="s">
        <v>361</v>
      </c>
      <c r="K68" s="23">
        <f>J68*0.4</f>
        <v>31.400000000000002</v>
      </c>
      <c r="L68" s="23">
        <f t="shared" si="1"/>
        <v>85.64</v>
      </c>
      <c r="M68" s="35">
        <v>1.0</v>
      </c>
      <c r="N68" s="25" t="s">
        <v>386</v>
      </c>
    </row>
    <row r="69" spans="8:8" s="31" ht="14.25" customFormat="1">
      <c r="A69" s="11" t="s">
        <v>250</v>
      </c>
      <c r="B69" s="11" t="s">
        <v>251</v>
      </c>
      <c r="C69" s="12" t="s">
        <v>252</v>
      </c>
      <c r="D69" s="11" t="s">
        <v>110</v>
      </c>
      <c r="E69" s="11" t="s">
        <v>13</v>
      </c>
      <c r="F69" s="13">
        <v>1.0</v>
      </c>
      <c r="G69" s="11" t="s">
        <v>253</v>
      </c>
      <c r="H69" s="28" t="s">
        <v>254</v>
      </c>
      <c r="I69" s="14">
        <v>25.26</v>
      </c>
      <c r="J69" s="15" t="s">
        <v>362</v>
      </c>
      <c r="K69" s="16">
        <f>J69*0.4</f>
        <v>30.0</v>
      </c>
      <c r="L69" s="16">
        <f t="shared" si="5" ref="L69:L95">K69+I69</f>
        <v>55.260000000000005</v>
      </c>
      <c r="M69" s="33">
        <v>1.0</v>
      </c>
      <c r="N69" s="18" t="s">
        <v>386</v>
      </c>
    </row>
    <row r="70" spans="8:8" s="31" ht="14.25" customFormat="1">
      <c r="A70" s="5" t="s">
        <v>255</v>
      </c>
      <c r="B70" s="5" t="s">
        <v>108</v>
      </c>
      <c r="C70" s="19" t="s">
        <v>109</v>
      </c>
      <c r="D70" s="5" t="s">
        <v>12</v>
      </c>
      <c r="E70" s="5" t="s">
        <v>13</v>
      </c>
      <c r="F70" s="20">
        <v>1.0</v>
      </c>
      <c r="G70" s="5" t="s">
        <v>256</v>
      </c>
      <c r="H70" s="26" t="s">
        <v>257</v>
      </c>
      <c r="I70" s="21">
        <v>36.5</v>
      </c>
      <c r="J70" s="22" t="s">
        <v>383</v>
      </c>
      <c r="K70" s="23">
        <f>J70*0.5</f>
        <v>40.0</v>
      </c>
      <c r="L70" s="23">
        <f t="shared" si="5"/>
        <v>76.5</v>
      </c>
      <c r="M70" s="35">
        <v>1.0</v>
      </c>
      <c r="N70" s="25" t="s">
        <v>386</v>
      </c>
    </row>
    <row r="71" spans="8:8" s="31" ht="14.25" customFormat="1">
      <c r="A71" s="5" t="s">
        <v>260</v>
      </c>
      <c r="B71" s="5" t="s">
        <v>108</v>
      </c>
      <c r="C71" s="19" t="s">
        <v>109</v>
      </c>
      <c r="D71" s="5" t="s">
        <v>12</v>
      </c>
      <c r="E71" s="5" t="s">
        <v>13</v>
      </c>
      <c r="F71" s="20">
        <v>1.0</v>
      </c>
      <c r="G71" s="5" t="s">
        <v>261</v>
      </c>
      <c r="H71" s="26" t="s">
        <v>262</v>
      </c>
      <c r="I71" s="21">
        <v>27.9</v>
      </c>
      <c r="J71" s="22" t="s">
        <v>335</v>
      </c>
      <c r="K71" s="23">
        <f>J71*0.5</f>
        <v>38.35</v>
      </c>
      <c r="L71" s="23">
        <f>K71+I71</f>
        <v>66.25</v>
      </c>
      <c r="M71" s="35">
        <v>2.0</v>
      </c>
      <c r="N71" s="36"/>
    </row>
    <row r="72" spans="8:8" s="31" ht="14.25" customFormat="1">
      <c r="A72" s="5" t="s">
        <v>258</v>
      </c>
      <c r="B72" s="5" t="s">
        <v>108</v>
      </c>
      <c r="C72" s="19" t="s">
        <v>109</v>
      </c>
      <c r="D72" s="5" t="s">
        <v>12</v>
      </c>
      <c r="E72" s="5" t="s">
        <v>13</v>
      </c>
      <c r="F72" s="20">
        <v>1.0</v>
      </c>
      <c r="G72" s="5" t="s">
        <v>259</v>
      </c>
      <c r="H72" s="26" t="s">
        <v>39</v>
      </c>
      <c r="I72" s="21">
        <v>35.6</v>
      </c>
      <c r="J72" s="22" t="s">
        <v>384</v>
      </c>
      <c r="K72" s="23"/>
      <c r="L72" s="23"/>
      <c r="M72" s="35"/>
      <c r="N72" s="35"/>
    </row>
    <row r="73" spans="8:8" s="31" ht="14.25" customFormat="1">
      <c r="A73" s="11" t="s">
        <v>263</v>
      </c>
      <c r="B73" s="11" t="s">
        <v>108</v>
      </c>
      <c r="C73" s="12" t="s">
        <v>109</v>
      </c>
      <c r="D73" s="11" t="s">
        <v>264</v>
      </c>
      <c r="E73" s="11" t="s">
        <v>13</v>
      </c>
      <c r="F73" s="13">
        <v>4.0</v>
      </c>
      <c r="G73" s="11" t="s">
        <v>265</v>
      </c>
      <c r="H73" s="28" t="s">
        <v>266</v>
      </c>
      <c r="I73" s="14">
        <f>H73*0.6</f>
        <v>33.06</v>
      </c>
      <c r="J73" s="15" t="s">
        <v>380</v>
      </c>
      <c r="K73" s="16">
        <f>J73*0.4</f>
        <v>29.72</v>
      </c>
      <c r="L73" s="16">
        <f t="shared" si="5"/>
        <v>62.78</v>
      </c>
      <c r="M73" s="33">
        <v>1.0</v>
      </c>
      <c r="N73" s="18" t="s">
        <v>386</v>
      </c>
    </row>
    <row r="74" spans="8:8" s="31" ht="14.25" customFormat="1">
      <c r="A74" s="11" t="s">
        <v>270</v>
      </c>
      <c r="B74" s="11" t="s">
        <v>108</v>
      </c>
      <c r="C74" s="12" t="s">
        <v>109</v>
      </c>
      <c r="D74" s="11" t="s">
        <v>264</v>
      </c>
      <c r="E74" s="11" t="s">
        <v>13</v>
      </c>
      <c r="F74" s="13">
        <v>4.0</v>
      </c>
      <c r="G74" s="11" t="s">
        <v>271</v>
      </c>
      <c r="H74" s="28" t="s">
        <v>272</v>
      </c>
      <c r="I74" s="14">
        <f t="shared" si="6" ref="I74:I96">H74*0.6</f>
        <v>30.479999999999997</v>
      </c>
      <c r="J74" s="15" t="s">
        <v>357</v>
      </c>
      <c r="K74" s="16">
        <f t="shared" si="7" ref="K74:K95">J74*0.4</f>
        <v>30.080000000000002</v>
      </c>
      <c r="L74" s="16">
        <f t="shared" si="5"/>
        <v>60.56</v>
      </c>
      <c r="M74" s="33">
        <v>2.0</v>
      </c>
      <c r="N74" s="18" t="s">
        <v>386</v>
      </c>
    </row>
    <row r="75" spans="8:8" s="31" ht="14.25" customFormat="1">
      <c r="A75" s="11" t="s">
        <v>267</v>
      </c>
      <c r="B75" s="11" t="s">
        <v>108</v>
      </c>
      <c r="C75" s="12" t="s">
        <v>109</v>
      </c>
      <c r="D75" s="11" t="s">
        <v>264</v>
      </c>
      <c r="E75" s="11" t="s">
        <v>13</v>
      </c>
      <c r="F75" s="13">
        <v>4.0</v>
      </c>
      <c r="G75" s="11" t="s">
        <v>268</v>
      </c>
      <c r="H75" s="28" t="s">
        <v>269</v>
      </c>
      <c r="I75" s="14">
        <f>H75*0.6</f>
        <v>30.54</v>
      </c>
      <c r="J75" s="15" t="s">
        <v>374</v>
      </c>
      <c r="K75" s="16">
        <f>J75*0.4</f>
        <v>29.24</v>
      </c>
      <c r="L75" s="16">
        <f>K75+I75</f>
        <v>59.78</v>
      </c>
      <c r="M75" s="33">
        <v>3.0</v>
      </c>
      <c r="N75" s="18" t="s">
        <v>386</v>
      </c>
    </row>
    <row r="76" spans="8:8" s="31" ht="14.25" customFormat="1">
      <c r="A76" s="11" t="s">
        <v>273</v>
      </c>
      <c r="B76" s="11" t="s">
        <v>108</v>
      </c>
      <c r="C76" s="12" t="s">
        <v>109</v>
      </c>
      <c r="D76" s="11" t="s">
        <v>264</v>
      </c>
      <c r="E76" s="11" t="s">
        <v>13</v>
      </c>
      <c r="F76" s="13">
        <v>4.0</v>
      </c>
      <c r="G76" s="11" t="s">
        <v>274</v>
      </c>
      <c r="H76" s="28" t="s">
        <v>275</v>
      </c>
      <c r="I76" s="14">
        <f t="shared" si="6"/>
        <v>29.22</v>
      </c>
      <c r="J76" s="15" t="s">
        <v>362</v>
      </c>
      <c r="K76" s="16">
        <f t="shared" si="7"/>
        <v>30.0</v>
      </c>
      <c r="L76" s="16">
        <f t="shared" si="5"/>
        <v>59.22</v>
      </c>
      <c r="M76" s="33">
        <v>4.0</v>
      </c>
      <c r="N76" s="18" t="s">
        <v>386</v>
      </c>
    </row>
    <row r="77" spans="8:8" s="31" ht="14.25" customFormat="1">
      <c r="A77" s="11" t="s">
        <v>276</v>
      </c>
      <c r="B77" s="11" t="s">
        <v>108</v>
      </c>
      <c r="C77" s="12" t="s">
        <v>109</v>
      </c>
      <c r="D77" s="11" t="s">
        <v>264</v>
      </c>
      <c r="E77" s="11" t="s">
        <v>13</v>
      </c>
      <c r="F77" s="13">
        <v>4.0</v>
      </c>
      <c r="G77" s="11" t="s">
        <v>277</v>
      </c>
      <c r="H77" s="28" t="s">
        <v>35</v>
      </c>
      <c r="I77" s="14">
        <f t="shared" si="6"/>
        <v>27.720000000000002</v>
      </c>
      <c r="J77" s="15" t="s">
        <v>333</v>
      </c>
      <c r="K77" s="16">
        <f t="shared" si="7"/>
        <v>29.84</v>
      </c>
      <c r="L77" s="16">
        <f t="shared" si="5"/>
        <v>57.56</v>
      </c>
      <c r="M77" s="33">
        <v>5.0</v>
      </c>
      <c r="N77" s="33"/>
    </row>
    <row r="78" spans="8:8" s="31" ht="14.25" customFormat="1">
      <c r="A78" s="5" t="s">
        <v>278</v>
      </c>
      <c r="B78" s="5" t="s">
        <v>108</v>
      </c>
      <c r="C78" s="19" t="s">
        <v>109</v>
      </c>
      <c r="D78" s="5" t="s">
        <v>279</v>
      </c>
      <c r="E78" s="5" t="s">
        <v>13</v>
      </c>
      <c r="F78" s="20">
        <v>5.0</v>
      </c>
      <c r="G78" s="5" t="s">
        <v>280</v>
      </c>
      <c r="H78" s="26" t="s">
        <v>281</v>
      </c>
      <c r="I78" s="21">
        <f t="shared" si="6"/>
        <v>46.08</v>
      </c>
      <c r="J78" s="22" t="s">
        <v>373</v>
      </c>
      <c r="K78" s="23">
        <f t="shared" si="7"/>
        <v>29.439999999999998</v>
      </c>
      <c r="L78" s="23">
        <f t="shared" si="5"/>
        <v>75.52</v>
      </c>
      <c r="M78" s="35">
        <v>1.0</v>
      </c>
      <c r="N78" s="25" t="s">
        <v>386</v>
      </c>
    </row>
    <row r="79" spans="8:8" s="31" ht="14.25" customFormat="1">
      <c r="A79" s="5" t="s">
        <v>282</v>
      </c>
      <c r="B79" s="5" t="s">
        <v>108</v>
      </c>
      <c r="C79" s="19" t="s">
        <v>109</v>
      </c>
      <c r="D79" s="5" t="s">
        <v>279</v>
      </c>
      <c r="E79" s="5" t="s">
        <v>13</v>
      </c>
      <c r="F79" s="20">
        <v>5.0</v>
      </c>
      <c r="G79" s="5" t="s">
        <v>283</v>
      </c>
      <c r="H79" s="26" t="s">
        <v>284</v>
      </c>
      <c r="I79" s="21">
        <f t="shared" si="6"/>
        <v>44.64</v>
      </c>
      <c r="J79" s="22" t="s">
        <v>349</v>
      </c>
      <c r="K79" s="23">
        <f t="shared" si="7"/>
        <v>30.160000000000004</v>
      </c>
      <c r="L79" s="23">
        <f t="shared" si="5"/>
        <v>74.8</v>
      </c>
      <c r="M79" s="35">
        <v>2.0</v>
      </c>
      <c r="N79" s="25" t="s">
        <v>386</v>
      </c>
    </row>
    <row r="80" spans="8:8" s="31" ht="14.25" customFormat="1">
      <c r="A80" s="5" t="s">
        <v>287</v>
      </c>
      <c r="B80" s="5" t="s">
        <v>108</v>
      </c>
      <c r="C80" s="19" t="s">
        <v>109</v>
      </c>
      <c r="D80" s="5" t="s">
        <v>279</v>
      </c>
      <c r="E80" s="5" t="s">
        <v>13</v>
      </c>
      <c r="F80" s="20">
        <v>5.0</v>
      </c>
      <c r="G80" s="5" t="s">
        <v>288</v>
      </c>
      <c r="H80" s="26" t="s">
        <v>20</v>
      </c>
      <c r="I80" s="21">
        <f>H80*0.6</f>
        <v>42.059999999999995</v>
      </c>
      <c r="J80" s="22" t="s">
        <v>381</v>
      </c>
      <c r="K80" s="23">
        <f>J80*0.4</f>
        <v>30.84</v>
      </c>
      <c r="L80" s="23">
        <f>K80+I80</f>
        <v>72.9</v>
      </c>
      <c r="M80" s="35">
        <v>3.0</v>
      </c>
      <c r="N80" s="25" t="s">
        <v>386</v>
      </c>
    </row>
    <row r="81" spans="8:8" s="31" ht="14.25" customFormat="1">
      <c r="A81" s="5" t="s">
        <v>285</v>
      </c>
      <c r="B81" s="5" t="s">
        <v>108</v>
      </c>
      <c r="C81" s="19" t="s">
        <v>109</v>
      </c>
      <c r="D81" s="5" t="s">
        <v>279</v>
      </c>
      <c r="E81" s="5" t="s">
        <v>13</v>
      </c>
      <c r="F81" s="20">
        <v>5.0</v>
      </c>
      <c r="G81" s="5" t="s">
        <v>286</v>
      </c>
      <c r="H81" s="26" t="s">
        <v>20</v>
      </c>
      <c r="I81" s="21">
        <f t="shared" si="6"/>
        <v>42.059999999999995</v>
      </c>
      <c r="J81" s="22" t="s">
        <v>333</v>
      </c>
      <c r="K81" s="23">
        <f t="shared" si="7"/>
        <v>29.84</v>
      </c>
      <c r="L81" s="23">
        <f t="shared" si="5"/>
        <v>71.9</v>
      </c>
      <c r="M81" s="35">
        <v>4.0</v>
      </c>
      <c r="N81" s="25" t="s">
        <v>386</v>
      </c>
    </row>
    <row r="82" spans="8:8" s="31" ht="14.25" customFormat="1">
      <c r="A82" s="5" t="s">
        <v>294</v>
      </c>
      <c r="B82" s="5" t="s">
        <v>108</v>
      </c>
      <c r="C82" s="19" t="s">
        <v>109</v>
      </c>
      <c r="D82" s="5" t="s">
        <v>279</v>
      </c>
      <c r="E82" s="5" t="s">
        <v>13</v>
      </c>
      <c r="F82" s="20">
        <v>5.0</v>
      </c>
      <c r="G82" s="5" t="s">
        <v>295</v>
      </c>
      <c r="H82" s="26" t="s">
        <v>296</v>
      </c>
      <c r="I82" s="21">
        <f>H82*0.6</f>
        <v>39.84</v>
      </c>
      <c r="J82" s="22" t="s">
        <v>371</v>
      </c>
      <c r="K82" s="23">
        <f>J82*0.4</f>
        <v>30.52</v>
      </c>
      <c r="L82" s="23">
        <f>K82+I82</f>
        <v>70.36</v>
      </c>
      <c r="M82" s="35">
        <v>5.0</v>
      </c>
      <c r="N82" s="25" t="s">
        <v>386</v>
      </c>
    </row>
    <row r="83" spans="8:8" s="31" ht="14.25" customFormat="1">
      <c r="A83" s="5" t="s">
        <v>292</v>
      </c>
      <c r="B83" s="5" t="s">
        <v>108</v>
      </c>
      <c r="C83" s="19" t="s">
        <v>109</v>
      </c>
      <c r="D83" s="5" t="s">
        <v>279</v>
      </c>
      <c r="E83" s="5" t="s">
        <v>13</v>
      </c>
      <c r="F83" s="20">
        <v>5.0</v>
      </c>
      <c r="G83" s="5" t="s">
        <v>293</v>
      </c>
      <c r="H83" s="26" t="s">
        <v>129</v>
      </c>
      <c r="I83" s="21">
        <f t="shared" si="6"/>
        <v>40.02</v>
      </c>
      <c r="J83" s="22" t="s">
        <v>377</v>
      </c>
      <c r="K83" s="23">
        <f t="shared" si="7"/>
        <v>29.92</v>
      </c>
      <c r="L83" s="23">
        <f t="shared" si="5"/>
        <v>69.94</v>
      </c>
      <c r="M83" s="35">
        <v>6.0</v>
      </c>
      <c r="N83" s="35"/>
    </row>
    <row r="84" spans="8:8" s="31" ht="14.25" customFormat="1">
      <c r="A84" s="5" t="s">
        <v>297</v>
      </c>
      <c r="B84" s="5" t="s">
        <v>108</v>
      </c>
      <c r="C84" s="19" t="s">
        <v>109</v>
      </c>
      <c r="D84" s="5" t="s">
        <v>279</v>
      </c>
      <c r="E84" s="5" t="s">
        <v>13</v>
      </c>
      <c r="F84" s="20">
        <v>5.0</v>
      </c>
      <c r="G84" s="5" t="s">
        <v>298</v>
      </c>
      <c r="H84" s="26" t="s">
        <v>296</v>
      </c>
      <c r="I84" s="21">
        <f t="shared" si="6"/>
        <v>39.84</v>
      </c>
      <c r="J84" s="22" t="s">
        <v>382</v>
      </c>
      <c r="K84" s="23">
        <f t="shared" si="7"/>
        <v>29.880000000000003</v>
      </c>
      <c r="L84" s="23">
        <f t="shared" si="5"/>
        <v>69.72</v>
      </c>
      <c r="M84" s="35">
        <v>7.0</v>
      </c>
      <c r="N84" s="35"/>
    </row>
    <row r="85" spans="8:8" s="31" ht="14.25" customFormat="1">
      <c r="A85" s="5" t="s">
        <v>299</v>
      </c>
      <c r="B85" s="5" t="s">
        <v>108</v>
      </c>
      <c r="C85" s="19" t="s">
        <v>109</v>
      </c>
      <c r="D85" s="5" t="s">
        <v>279</v>
      </c>
      <c r="E85" s="5" t="s">
        <v>13</v>
      </c>
      <c r="F85" s="20">
        <v>5.0</v>
      </c>
      <c r="G85" s="5" t="s">
        <v>300</v>
      </c>
      <c r="H85" s="26" t="s">
        <v>30</v>
      </c>
      <c r="I85" s="21">
        <f t="shared" si="6"/>
        <v>39.24</v>
      </c>
      <c r="J85" s="22" t="s">
        <v>362</v>
      </c>
      <c r="K85" s="23">
        <f t="shared" si="7"/>
        <v>30.0</v>
      </c>
      <c r="L85" s="23">
        <f t="shared" si="5"/>
        <v>69.24000000000001</v>
      </c>
      <c r="M85" s="35">
        <v>8.0</v>
      </c>
      <c r="N85" s="35"/>
    </row>
    <row r="86" spans="8:8" s="31" ht="14.25" customFormat="1">
      <c r="A86" s="5" t="s">
        <v>301</v>
      </c>
      <c r="B86" s="5" t="s">
        <v>108</v>
      </c>
      <c r="C86" s="19" t="s">
        <v>109</v>
      </c>
      <c r="D86" s="5" t="s">
        <v>279</v>
      </c>
      <c r="E86" s="5" t="s">
        <v>13</v>
      </c>
      <c r="F86" s="20">
        <v>5.0</v>
      </c>
      <c r="G86" s="5" t="s">
        <v>302</v>
      </c>
      <c r="H86" s="26" t="s">
        <v>303</v>
      </c>
      <c r="I86" s="21">
        <f t="shared" si="6"/>
        <v>38.4</v>
      </c>
      <c r="J86" s="22" t="s">
        <v>375</v>
      </c>
      <c r="K86" s="23">
        <f t="shared" si="7"/>
        <v>29.6</v>
      </c>
      <c r="L86" s="23">
        <f t="shared" si="5"/>
        <v>68.0</v>
      </c>
      <c r="M86" s="35">
        <v>9.0</v>
      </c>
      <c r="N86" s="36"/>
    </row>
    <row r="87" spans="8:8" s="31" ht="14.25" customFormat="1">
      <c r="A87" s="5" t="s">
        <v>321</v>
      </c>
      <c r="B87" s="5" t="s">
        <v>317</v>
      </c>
      <c r="C87" s="19" t="s">
        <v>109</v>
      </c>
      <c r="D87" s="5" t="s">
        <v>318</v>
      </c>
      <c r="E87" s="5" t="s">
        <v>13</v>
      </c>
      <c r="F87" s="20">
        <v>5.0</v>
      </c>
      <c r="G87" s="37" t="s">
        <v>322</v>
      </c>
      <c r="H87" s="26" t="s">
        <v>320</v>
      </c>
      <c r="I87" s="21">
        <f>H87*0.6</f>
        <v>37.08</v>
      </c>
      <c r="J87" s="22" t="s">
        <v>357</v>
      </c>
      <c r="K87" s="23">
        <f>J87*0.4</f>
        <v>30.080000000000002</v>
      </c>
      <c r="L87" s="23">
        <f>K87+I87</f>
        <v>67.16</v>
      </c>
      <c r="M87" s="38">
        <v>10.0</v>
      </c>
      <c r="N87" s="39"/>
    </row>
    <row r="88" spans="8:8" s="31" ht="14.25" customFormat="1">
      <c r="A88" s="5" t="s">
        <v>304</v>
      </c>
      <c r="B88" s="5" t="s">
        <v>108</v>
      </c>
      <c r="C88" s="19" t="s">
        <v>109</v>
      </c>
      <c r="D88" s="5" t="s">
        <v>279</v>
      </c>
      <c r="E88" s="5" t="s">
        <v>13</v>
      </c>
      <c r="F88" s="20">
        <v>5.0</v>
      </c>
      <c r="G88" s="5" t="s">
        <v>305</v>
      </c>
      <c r="H88" s="26" t="s">
        <v>306</v>
      </c>
      <c r="I88" s="21">
        <f t="shared" si="6"/>
        <v>37.86</v>
      </c>
      <c r="J88" s="22" t="s">
        <v>372</v>
      </c>
      <c r="K88" s="23">
        <f t="shared" si="7"/>
        <v>28.84</v>
      </c>
      <c r="L88" s="23">
        <f t="shared" si="5"/>
        <v>66.7</v>
      </c>
      <c r="M88" s="35">
        <v>11.0</v>
      </c>
      <c r="N88" s="35"/>
    </row>
    <row r="89" spans="8:8" s="31" ht="14.25" customFormat="1">
      <c r="A89" s="5" t="s">
        <v>310</v>
      </c>
      <c r="B89" s="5" t="s">
        <v>108</v>
      </c>
      <c r="C89" s="19" t="s">
        <v>109</v>
      </c>
      <c r="D89" s="5" t="s">
        <v>279</v>
      </c>
      <c r="E89" s="5" t="s">
        <v>13</v>
      </c>
      <c r="F89" s="20">
        <v>5.0</v>
      </c>
      <c r="G89" s="5" t="s">
        <v>311</v>
      </c>
      <c r="H89" s="26" t="s">
        <v>312</v>
      </c>
      <c r="I89" s="21">
        <f t="shared" si="6"/>
        <v>37.44</v>
      </c>
      <c r="J89" s="22" t="s">
        <v>378</v>
      </c>
      <c r="K89" s="23">
        <f t="shared" si="7"/>
        <v>28.680000000000003</v>
      </c>
      <c r="L89" s="23">
        <f t="shared" si="5"/>
        <v>66.12</v>
      </c>
      <c r="M89" s="38">
        <v>12.0</v>
      </c>
      <c r="N89" s="39"/>
    </row>
    <row r="90" spans="8:8" s="31" ht="14.25" customFormat="1">
      <c r="A90" s="5" t="s">
        <v>316</v>
      </c>
      <c r="B90" s="5" t="s">
        <v>317</v>
      </c>
      <c r="C90" s="19" t="s">
        <v>109</v>
      </c>
      <c r="D90" s="5" t="s">
        <v>318</v>
      </c>
      <c r="E90" s="5" t="s">
        <v>13</v>
      </c>
      <c r="F90" s="20">
        <v>5.0</v>
      </c>
      <c r="G90" s="37" t="s">
        <v>319</v>
      </c>
      <c r="H90" s="26" t="s">
        <v>320</v>
      </c>
      <c r="I90" s="21">
        <f>H90*0.6</f>
        <v>37.08</v>
      </c>
      <c r="J90" s="22" t="s">
        <v>376</v>
      </c>
      <c r="K90" s="23">
        <f>J90*0.4</f>
        <v>29.04</v>
      </c>
      <c r="L90" s="23">
        <f>K90+I90</f>
        <v>66.12</v>
      </c>
      <c r="M90" s="38">
        <v>12.0</v>
      </c>
      <c r="N90" s="39"/>
    </row>
    <row r="91" spans="8:8" s="31" ht="14.25" customFormat="1">
      <c r="A91" s="5" t="s">
        <v>313</v>
      </c>
      <c r="B91" s="5" t="s">
        <v>108</v>
      </c>
      <c r="C91" s="19" t="s">
        <v>109</v>
      </c>
      <c r="D91" s="5" t="s">
        <v>279</v>
      </c>
      <c r="E91" s="5" t="s">
        <v>13</v>
      </c>
      <c r="F91" s="20">
        <v>5.0</v>
      </c>
      <c r="G91" s="5" t="s">
        <v>314</v>
      </c>
      <c r="H91" s="26" t="s">
        <v>315</v>
      </c>
      <c r="I91" s="21">
        <f t="shared" si="6"/>
        <v>37.26</v>
      </c>
      <c r="J91" s="22" t="s">
        <v>379</v>
      </c>
      <c r="K91" s="23">
        <f t="shared" si="7"/>
        <v>28.160000000000004</v>
      </c>
      <c r="L91" s="23">
        <f t="shared" si="5"/>
        <v>65.42</v>
      </c>
      <c r="M91" s="38">
        <v>14.0</v>
      </c>
      <c r="N91" s="39"/>
    </row>
    <row r="92" spans="8:8" s="31" ht="14.25" customFormat="1">
      <c r="A92" s="5" t="s">
        <v>289</v>
      </c>
      <c r="B92" s="5" t="s">
        <v>108</v>
      </c>
      <c r="C92" s="19" t="s">
        <v>109</v>
      </c>
      <c r="D92" s="5" t="s">
        <v>279</v>
      </c>
      <c r="E92" s="5" t="s">
        <v>13</v>
      </c>
      <c r="F92" s="20">
        <v>5.0</v>
      </c>
      <c r="G92" s="5" t="s">
        <v>290</v>
      </c>
      <c r="H92" s="26" t="s">
        <v>291</v>
      </c>
      <c r="I92" s="21">
        <f>H92*0.6</f>
        <v>41.82</v>
      </c>
      <c r="J92" s="22" t="s">
        <v>370</v>
      </c>
      <c r="K92" s="23">
        <v>0.0</v>
      </c>
      <c r="L92" s="23">
        <v>41.82</v>
      </c>
      <c r="M92" s="35"/>
      <c r="N92" s="35"/>
    </row>
    <row r="93" spans="8:8" s="31" ht="14.25" customFormat="1">
      <c r="A93" s="5" t="s">
        <v>307</v>
      </c>
      <c r="B93" s="5" t="s">
        <v>108</v>
      </c>
      <c r="C93" s="19" t="s">
        <v>109</v>
      </c>
      <c r="D93" s="5" t="s">
        <v>279</v>
      </c>
      <c r="E93" s="5" t="s">
        <v>13</v>
      </c>
      <c r="F93" s="20">
        <v>5.0</v>
      </c>
      <c r="G93" s="5" t="s">
        <v>308</v>
      </c>
      <c r="H93" s="26" t="s">
        <v>309</v>
      </c>
      <c r="I93" s="21">
        <f>H93*0.6</f>
        <v>37.5</v>
      </c>
      <c r="J93" s="22" t="s">
        <v>385</v>
      </c>
      <c r="K93" s="23"/>
      <c r="L93" s="23"/>
      <c r="M93" s="35"/>
      <c r="N93" s="35"/>
    </row>
    <row r="94" spans="8:8" s="31" ht="14.25" customFormat="1">
      <c r="A94" s="11" t="s">
        <v>323</v>
      </c>
      <c r="B94" s="11" t="s">
        <v>251</v>
      </c>
      <c r="C94" s="12" t="s">
        <v>252</v>
      </c>
      <c r="D94" s="11" t="s">
        <v>324</v>
      </c>
      <c r="E94" s="11" t="s">
        <v>13</v>
      </c>
      <c r="F94" s="13">
        <v>1.0</v>
      </c>
      <c r="G94" s="11" t="s">
        <v>325</v>
      </c>
      <c r="H94" s="28" t="s">
        <v>326</v>
      </c>
      <c r="I94" s="14">
        <f t="shared" si="6"/>
        <v>35.1</v>
      </c>
      <c r="J94" s="15" t="s">
        <v>341</v>
      </c>
      <c r="K94" s="16">
        <f t="shared" si="7"/>
        <v>30.400000000000002</v>
      </c>
      <c r="L94" s="16">
        <f t="shared" si="5"/>
        <v>65.5</v>
      </c>
      <c r="M94" s="33">
        <v>1.0</v>
      </c>
      <c r="N94" s="18" t="s">
        <v>386</v>
      </c>
    </row>
    <row r="95" spans="8:8" s="31" ht="14.25" customFormat="1">
      <c r="A95" s="11" t="s">
        <v>327</v>
      </c>
      <c r="B95" s="11" t="s">
        <v>251</v>
      </c>
      <c r="C95" s="12" t="s">
        <v>252</v>
      </c>
      <c r="D95" s="11" t="s">
        <v>324</v>
      </c>
      <c r="E95" s="11" t="s">
        <v>13</v>
      </c>
      <c r="F95" s="13">
        <v>1.0</v>
      </c>
      <c r="G95" s="11" t="s">
        <v>328</v>
      </c>
      <c r="H95" s="28" t="s">
        <v>37</v>
      </c>
      <c r="I95" s="14">
        <f t="shared" si="6"/>
        <v>34.739999999999995</v>
      </c>
      <c r="J95" s="15" t="s">
        <v>333</v>
      </c>
      <c r="K95" s="16">
        <f t="shared" si="7"/>
        <v>29.84</v>
      </c>
      <c r="L95" s="16">
        <f t="shared" si="5"/>
        <v>64.58</v>
      </c>
      <c r="M95" s="33">
        <v>2.0</v>
      </c>
      <c r="N95" s="40"/>
    </row>
    <row r="96" spans="8:8" s="31" ht="14.25" customFormat="1">
      <c r="A96" s="11" t="s">
        <v>329</v>
      </c>
      <c r="B96" s="11" t="s">
        <v>251</v>
      </c>
      <c r="C96" s="12" t="s">
        <v>252</v>
      </c>
      <c r="D96" s="11" t="s">
        <v>324</v>
      </c>
      <c r="E96" s="11" t="s">
        <v>13</v>
      </c>
      <c r="F96" s="13">
        <v>1.0</v>
      </c>
      <c r="G96" s="11" t="s">
        <v>330</v>
      </c>
      <c r="H96" s="28" t="s">
        <v>331</v>
      </c>
      <c r="I96" s="14">
        <f t="shared" si="6"/>
        <v>30.72</v>
      </c>
      <c r="J96" s="15" t="s">
        <v>385</v>
      </c>
      <c r="K96" s="16"/>
      <c r="L96" s="16"/>
      <c r="M96" s="33"/>
      <c r="N96" s="40"/>
    </row>
    <row r="97" spans="8:8" s="31" ht="14.25" customFormat="1">
      <c r="I97" s="1"/>
      <c r="M97" s="41"/>
    </row>
    <row r="98" spans="8:8" s="31" ht="14.25" customFormat="1">
      <c r="I98" s="1"/>
      <c r="M98" s="41"/>
    </row>
    <row r="99" spans="8:8" s="31" ht="14.25" customFormat="1">
      <c r="I99" s="1"/>
      <c r="M99" s="41"/>
    </row>
    <row r="100" spans="8:8" s="31" ht="14.25" customFormat="1">
      <c r="I100" s="1"/>
      <c r="M100" s="41"/>
    </row>
    <row r="101" spans="8:8" s="31" ht="14.25" customFormat="1">
      <c r="I101" s="1"/>
      <c r="M101" s="41"/>
    </row>
    <row r="102" spans="8:8" s="31" ht="14.25" customFormat="1">
      <c r="I102" s="1"/>
      <c r="M102" s="41"/>
    </row>
    <row r="103" spans="8:8" s="31" ht="14.25" customFormat="1">
      <c r="I103" s="1"/>
      <c r="M103" s="41"/>
    </row>
    <row r="104" spans="8:8" s="31" ht="14.25" customFormat="1">
      <c r="I104" s="1"/>
      <c r="M104" s="41"/>
    </row>
    <row r="105" spans="8:8" s="31" ht="14.25" customFormat="1">
      <c r="I105" s="1"/>
      <c r="M105" s="41"/>
    </row>
    <row r="106" spans="8:8" s="31" ht="14.25" customFormat="1">
      <c r="I106" s="1"/>
      <c r="M106" s="41"/>
    </row>
    <row r="107" spans="8:8" s="31" ht="14.25" customFormat="1">
      <c r="I107" s="1"/>
      <c r="M107" s="41"/>
    </row>
  </sheetData>
  <autoFilter ref="A3:N96">
    <filterColumn colId="0" showButton="1"/>
  </autoFilter>
  <mergeCells count="2">
    <mergeCell ref="A1:N1"/>
    <mergeCell ref="A2:N2"/>
  </mergeCells>
  <conditionalFormatting sqref="G4:G96">
    <cfRule type="duplicateValues" priority="1" dxfId="0"/>
  </conditionalFormatting>
  <pageMargins left="0.75" right="0.75" top="1.0" bottom="1.0" header="0.5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AutoBVT</cp:lastModifiedBy>
  <dcterms:created xsi:type="dcterms:W3CDTF">2015-06-05T10:19:00Z</dcterms:created>
  <dcterms:modified xsi:type="dcterms:W3CDTF">2024-06-08T11:20:44Z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