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<sst xmlns="http://schemas.openxmlformats.org/spreadsheetml/2006/main" count="1109" uniqueCount="611">
  <si>
    <t xml:space="preserve">2024年政和县事业单位公开招聘工作人员笔试、面试合格拟进入体检人员名单                            </t>
  </si>
  <si>
    <t>单位名称</t>
  </si>
  <si>
    <t>单位
代码</t>
  </si>
  <si>
    <t>岗位名称</t>
  </si>
  <si>
    <t>岗位
代码</t>
  </si>
  <si>
    <t>招收
人数</t>
  </si>
  <si>
    <t>姓名</t>
  </si>
  <si>
    <t>准考证号</t>
  </si>
  <si>
    <t>笔试成绩</t>
  </si>
  <si>
    <t>笔试成绩排名</t>
  </si>
  <si>
    <t>笔试成绩50%</t>
  </si>
  <si>
    <t>面试成绩</t>
  </si>
  <si>
    <t>面试成绩50%</t>
  </si>
  <si>
    <t>笔试、面试总成绩</t>
  </si>
  <si>
    <r>
      <t>总成绩排名</t>
    </r>
    <r>
      <rPr>
        <b/>
        <sz val="12"/>
        <rFont val="Microsoft YaHei"/>
        <family val="2"/>
      </rPr>
      <t>★</t>
    </r>
  </si>
  <si>
    <t>备注</t>
  </si>
  <si>
    <t>政和县人大常委会机关代表服务中心</t>
  </si>
  <si>
    <t>100101</t>
  </si>
  <si>
    <t>管理岗位</t>
  </si>
  <si>
    <t>01</t>
  </si>
  <si>
    <t>1</t>
  </si>
  <si>
    <t>张黎雨</t>
  </si>
  <si>
    <t>710010101145625</t>
  </si>
  <si>
    <t>61.60</t>
  </si>
  <si>
    <t>★</t>
  </si>
  <si>
    <t>赖怡</t>
  </si>
  <si>
    <t>710010101150923</t>
  </si>
  <si>
    <t>55.10</t>
  </si>
  <si>
    <t>3</t>
  </si>
  <si>
    <t>李文婧</t>
  </si>
  <si>
    <t>710010101145728</t>
  </si>
  <si>
    <t>56.30</t>
  </si>
  <si>
    <t>2</t>
  </si>
  <si>
    <t>政和县政协信息宣传服务中心</t>
  </si>
  <si>
    <t>100201</t>
  </si>
  <si>
    <t>专业技术</t>
  </si>
  <si>
    <t>11</t>
  </si>
  <si>
    <t>胡毅</t>
  </si>
  <si>
    <t>710020111153821</t>
  </si>
  <si>
    <t>80.60</t>
  </si>
  <si>
    <t>许传闻</t>
  </si>
  <si>
    <t>710020111146404</t>
  </si>
  <si>
    <t>67.80</t>
  </si>
  <si>
    <t>许周政</t>
  </si>
  <si>
    <t>710020111145914</t>
  </si>
  <si>
    <t>67.30</t>
  </si>
  <si>
    <t>政和县融媒体中心</t>
  </si>
  <si>
    <t>100301</t>
  </si>
  <si>
    <t>陈振华</t>
  </si>
  <si>
    <t>710030111152427</t>
  </si>
  <si>
    <t>66.70</t>
  </si>
  <si>
    <t>周楠楠</t>
  </si>
  <si>
    <t>710030111152709</t>
  </si>
  <si>
    <t>58.80</t>
  </si>
  <si>
    <t>黄倩</t>
  </si>
  <si>
    <t>710030111151004</t>
  </si>
  <si>
    <t>59.90</t>
  </si>
  <si>
    <t>叶婷</t>
  </si>
  <si>
    <t>710030111153815</t>
  </si>
  <si>
    <t>56.50</t>
  </si>
  <si>
    <t>5</t>
  </si>
  <si>
    <t>吴威</t>
  </si>
  <si>
    <t>710030111146318</t>
  </si>
  <si>
    <t>57.30</t>
  </si>
  <si>
    <t>4</t>
  </si>
  <si>
    <t>毛诗钦</t>
  </si>
  <si>
    <t>710030111151608</t>
  </si>
  <si>
    <t>53.60</t>
  </si>
  <si>
    <t>6</t>
  </si>
  <si>
    <t>政和县老年大学</t>
  </si>
  <si>
    <t>100401</t>
  </si>
  <si>
    <t>艾永友</t>
  </si>
  <si>
    <t>710040101152805</t>
  </si>
  <si>
    <t>65.30</t>
  </si>
  <si>
    <t>黄芷彤</t>
  </si>
  <si>
    <t>710040101150306</t>
  </si>
  <si>
    <t>63.40</t>
  </si>
  <si>
    <t>洪群伦</t>
  </si>
  <si>
    <t>710040101151220</t>
  </si>
  <si>
    <t>64.30</t>
  </si>
  <si>
    <t>政和县人防指挥中心</t>
  </si>
  <si>
    <t>100501</t>
  </si>
  <si>
    <t>吕庭愿</t>
  </si>
  <si>
    <t>710050101153102</t>
  </si>
  <si>
    <t>64.70</t>
  </si>
  <si>
    <t>马喆成</t>
  </si>
  <si>
    <t>710050101150326</t>
  </si>
  <si>
    <t>60.60</t>
  </si>
  <si>
    <t>叶楠</t>
  </si>
  <si>
    <t>710050101153614</t>
  </si>
  <si>
    <t>61.70</t>
  </si>
  <si>
    <t>放弃</t>
  </si>
  <si>
    <t>政和县禁毒指导中心</t>
  </si>
  <si>
    <t>100502</t>
  </si>
  <si>
    <t>谢慧成</t>
  </si>
  <si>
    <t>710050201150223</t>
  </si>
  <si>
    <t>68.10</t>
  </si>
  <si>
    <t>黄翔烨</t>
  </si>
  <si>
    <t>710050201150516</t>
  </si>
  <si>
    <t>65.90</t>
  </si>
  <si>
    <t>张旋</t>
  </si>
  <si>
    <t>710050201145803</t>
  </si>
  <si>
    <t>64.10</t>
  </si>
  <si>
    <t>政和县燃气服务站</t>
  </si>
  <si>
    <t>100601</t>
  </si>
  <si>
    <t>李朝方</t>
  </si>
  <si>
    <t>710060111146326</t>
  </si>
  <si>
    <t>72.70</t>
  </si>
  <si>
    <t>张叶彤</t>
  </si>
  <si>
    <t>710060111146017</t>
  </si>
  <si>
    <t>68.80</t>
  </si>
  <si>
    <t>李媛媛</t>
  </si>
  <si>
    <t>710060111153514</t>
  </si>
  <si>
    <t>67.60</t>
  </si>
  <si>
    <t>政和县城乡建设服务中心</t>
  </si>
  <si>
    <t>100602</t>
  </si>
  <si>
    <t>杨宇健</t>
  </si>
  <si>
    <t>710060211153627</t>
  </si>
  <si>
    <t>71.10</t>
  </si>
  <si>
    <t>许李丽</t>
  </si>
  <si>
    <t>710060211146507</t>
  </si>
  <si>
    <t>70.60</t>
  </si>
  <si>
    <t>黎梦婷</t>
  </si>
  <si>
    <t>710060211150305</t>
  </si>
  <si>
    <t>68.70</t>
  </si>
  <si>
    <t>政和县茶业发展中心</t>
  </si>
  <si>
    <t>100701</t>
  </si>
  <si>
    <t>李式芬</t>
  </si>
  <si>
    <t>710070111152008</t>
  </si>
  <si>
    <t>54.90</t>
  </si>
  <si>
    <t>陈智乐</t>
  </si>
  <si>
    <t>710070111145724</t>
  </si>
  <si>
    <t>55.90</t>
  </si>
  <si>
    <t>胡毓洁</t>
  </si>
  <si>
    <t>710070111146019</t>
  </si>
  <si>
    <t>55.20</t>
  </si>
  <si>
    <t>政和县企业服务中心</t>
  </si>
  <si>
    <t>100801</t>
  </si>
  <si>
    <t>高基康</t>
  </si>
  <si>
    <t>710080101145704</t>
  </si>
  <si>
    <t>73.40</t>
  </si>
  <si>
    <t>汤维</t>
  </si>
  <si>
    <t>710080101152303</t>
  </si>
  <si>
    <t>70.10</t>
  </si>
  <si>
    <t>吴炜彬</t>
  </si>
  <si>
    <t>710080101151905</t>
  </si>
  <si>
    <t>68.00</t>
  </si>
  <si>
    <t>02</t>
  </si>
  <si>
    <t>周冰倩</t>
  </si>
  <si>
    <t>710080102150225</t>
  </si>
  <si>
    <t>72.10</t>
  </si>
  <si>
    <t>游滨华</t>
  </si>
  <si>
    <t>710080102146125</t>
  </si>
  <si>
    <t>65.60</t>
  </si>
  <si>
    <t>叶吴江</t>
  </si>
  <si>
    <t>710080102151118</t>
  </si>
  <si>
    <t>62.10</t>
  </si>
  <si>
    <t>03</t>
  </si>
  <si>
    <t>刘轩豪</t>
  </si>
  <si>
    <t>710080103145913</t>
  </si>
  <si>
    <t>73.60</t>
  </si>
  <si>
    <t>许文婷</t>
  </si>
  <si>
    <t>710080103146009</t>
  </si>
  <si>
    <t>67.00</t>
  </si>
  <si>
    <t>王招荣</t>
  </si>
  <si>
    <t>710080103145718</t>
  </si>
  <si>
    <t>67.90</t>
  </si>
  <si>
    <t>面试成绩不合格</t>
  </si>
  <si>
    <t>政和县电子商务服务中心</t>
  </si>
  <si>
    <t>100802</t>
  </si>
  <si>
    <t>黄祺</t>
  </si>
  <si>
    <t>710080201151114</t>
  </si>
  <si>
    <t>70.00</t>
  </si>
  <si>
    <t>许秋红</t>
  </si>
  <si>
    <t>710080201151327</t>
  </si>
  <si>
    <t>64.20</t>
  </si>
  <si>
    <t>林先政</t>
  </si>
  <si>
    <t>710080201145708</t>
  </si>
  <si>
    <t>63.80</t>
  </si>
  <si>
    <t>政和县邮政业安全中心</t>
  </si>
  <si>
    <t>100901</t>
  </si>
  <si>
    <t>魏琼</t>
  </si>
  <si>
    <t>710090101146108</t>
  </si>
  <si>
    <t>69.40</t>
  </si>
  <si>
    <t>刘伊纯</t>
  </si>
  <si>
    <t>710090101151620</t>
  </si>
  <si>
    <t>谢旭</t>
  </si>
  <si>
    <t>710090101150619</t>
  </si>
  <si>
    <t>65.80</t>
  </si>
  <si>
    <t>政和县交通运输综合执法大队</t>
  </si>
  <si>
    <t>100902</t>
  </si>
  <si>
    <t>范钰萍</t>
  </si>
  <si>
    <t>710090201152325</t>
  </si>
  <si>
    <t>70.40</t>
  </si>
  <si>
    <t>王谢丽</t>
  </si>
  <si>
    <t>710090201151630</t>
  </si>
  <si>
    <t>61.30</t>
  </si>
  <si>
    <t>范良诗</t>
  </si>
  <si>
    <t>710090201153808</t>
  </si>
  <si>
    <t>57.40</t>
  </si>
  <si>
    <t>张韵琦</t>
  </si>
  <si>
    <t>710090202150414</t>
  </si>
  <si>
    <t>62.80</t>
  </si>
  <si>
    <t>吕丽娟</t>
  </si>
  <si>
    <t>710090202152601</t>
  </si>
  <si>
    <t>60.70</t>
  </si>
  <si>
    <t>宋衍</t>
  </si>
  <si>
    <t>710090202146504</t>
  </si>
  <si>
    <t>60.40</t>
  </si>
  <si>
    <t>政和县行政复议服务中心</t>
  </si>
  <si>
    <t>101001</t>
  </si>
  <si>
    <t>黄冬琴</t>
  </si>
  <si>
    <t>710100101151206</t>
  </si>
  <si>
    <t>70.50</t>
  </si>
  <si>
    <t>王琛</t>
  </si>
  <si>
    <t>710100101152522</t>
  </si>
  <si>
    <t>66.60</t>
  </si>
  <si>
    <t>杜双双</t>
  </si>
  <si>
    <t>710100101151229</t>
  </si>
  <si>
    <t>66.10</t>
  </si>
  <si>
    <t>政和县项目策划中心</t>
  </si>
  <si>
    <t>101101</t>
  </si>
  <si>
    <t>王程</t>
  </si>
  <si>
    <t>710110101151406</t>
  </si>
  <si>
    <t>74.60</t>
  </si>
  <si>
    <t>李振林</t>
  </si>
  <si>
    <t>710110101150902</t>
  </si>
  <si>
    <t>彭聪</t>
  </si>
  <si>
    <t>710110101145807</t>
  </si>
  <si>
    <t>63.00</t>
  </si>
  <si>
    <t>政和县市场监管综合执法大队</t>
  </si>
  <si>
    <t>101201</t>
  </si>
  <si>
    <t>胡静雯</t>
  </si>
  <si>
    <t>710120101153729</t>
  </si>
  <si>
    <t>62.90</t>
  </si>
  <si>
    <t>吴翕</t>
  </si>
  <si>
    <t>710120101151511</t>
  </si>
  <si>
    <t>56.00</t>
  </si>
  <si>
    <t>周贤富</t>
  </si>
  <si>
    <t>710120101153327</t>
  </si>
  <si>
    <t>55.70</t>
  </si>
  <si>
    <t>张玲玲</t>
  </si>
  <si>
    <t>710120111150308</t>
  </si>
  <si>
    <t>刘岚锋</t>
  </si>
  <si>
    <t>710120111152103</t>
  </si>
  <si>
    <t>吴青凌</t>
  </si>
  <si>
    <t>710120111152808</t>
  </si>
  <si>
    <t>42.40</t>
  </si>
  <si>
    <t>12</t>
  </si>
  <si>
    <t>钱雨晨</t>
  </si>
  <si>
    <t>710120112150310</t>
  </si>
  <si>
    <t>67.50</t>
  </si>
  <si>
    <t>许珂珺</t>
  </si>
  <si>
    <t>710120112150819</t>
  </si>
  <si>
    <t>66.00</t>
  </si>
  <si>
    <t>杨名钊</t>
  </si>
  <si>
    <t>710120112150411</t>
  </si>
  <si>
    <t>65.10</t>
  </si>
  <si>
    <t>政和县竹产业发展中心</t>
  </si>
  <si>
    <t>101301</t>
  </si>
  <si>
    <t>邱晨燕</t>
  </si>
  <si>
    <t>710130111146103</t>
  </si>
  <si>
    <t>73.70</t>
  </si>
  <si>
    <t>曾松森</t>
  </si>
  <si>
    <t>710130111150715</t>
  </si>
  <si>
    <t>61.10</t>
  </si>
  <si>
    <t>邹诗炜</t>
  </si>
  <si>
    <t>710130111153424</t>
  </si>
  <si>
    <t>62.20</t>
  </si>
  <si>
    <t>政和县自然保护地服务中心</t>
  </si>
  <si>
    <t>101302</t>
  </si>
  <si>
    <t>范兴平</t>
  </si>
  <si>
    <t>710130201153016</t>
  </si>
  <si>
    <t>49.00</t>
  </si>
  <si>
    <t>曾常宁</t>
  </si>
  <si>
    <t>710130201151321</t>
  </si>
  <si>
    <t>48.00</t>
  </si>
  <si>
    <t>曹勇</t>
  </si>
  <si>
    <t>710130201152729</t>
  </si>
  <si>
    <t>48.50</t>
  </si>
  <si>
    <t>政和县林业局杨源林业工作站</t>
  </si>
  <si>
    <t>101303</t>
  </si>
  <si>
    <t>祝俊杰</t>
  </si>
  <si>
    <t>710130311152727</t>
  </si>
  <si>
    <t>曹湧永</t>
  </si>
  <si>
    <t>710130311152117</t>
  </si>
  <si>
    <t>58.10</t>
  </si>
  <si>
    <t>魏书华</t>
  </si>
  <si>
    <t>710130311151925</t>
  </si>
  <si>
    <t>47.80</t>
  </si>
  <si>
    <t>政和县养老服务指导中心</t>
  </si>
  <si>
    <t>101401</t>
  </si>
  <si>
    <t>阮圣莲</t>
  </si>
  <si>
    <t>710140111152408</t>
  </si>
  <si>
    <t>李雅婷</t>
  </si>
  <si>
    <t>710140111153125</t>
  </si>
  <si>
    <t>魏定斌</t>
  </si>
  <si>
    <t>710140111151020</t>
  </si>
  <si>
    <t>52.30</t>
  </si>
  <si>
    <t>政和县财政绩效评价中心</t>
  </si>
  <si>
    <t>101501</t>
  </si>
  <si>
    <t>游恒峣</t>
  </si>
  <si>
    <t>710150101153303</t>
  </si>
  <si>
    <t>74.90</t>
  </si>
  <si>
    <t>张蕾</t>
  </si>
  <si>
    <t>710150101150826</t>
  </si>
  <si>
    <t>71.40</t>
  </si>
  <si>
    <t>王思思</t>
  </si>
  <si>
    <t>710150101152708</t>
  </si>
  <si>
    <t>71.20</t>
  </si>
  <si>
    <t>颜凡宇</t>
  </si>
  <si>
    <t>710150101153814</t>
  </si>
  <si>
    <t>政和县国有资产服务中心</t>
  </si>
  <si>
    <t>101502</t>
  </si>
  <si>
    <t>范婷婷</t>
  </si>
  <si>
    <t>710150211151410</t>
  </si>
  <si>
    <t>66.80</t>
  </si>
  <si>
    <t>吕月</t>
  </si>
  <si>
    <t>710150211153503</t>
  </si>
  <si>
    <t>周张梅</t>
  </si>
  <si>
    <t>710150211146321</t>
  </si>
  <si>
    <t>65.70</t>
  </si>
  <si>
    <t>政和县国土资源局熊山国土资源所</t>
  </si>
  <si>
    <t>101601</t>
  </si>
  <si>
    <t>张越</t>
  </si>
  <si>
    <t>710160111150818</t>
  </si>
  <si>
    <t>张健涛</t>
  </si>
  <si>
    <t>710160111153329</t>
  </si>
  <si>
    <t>69.80</t>
  </si>
  <si>
    <t>陆同逊</t>
  </si>
  <si>
    <t>710160111151523</t>
  </si>
  <si>
    <t>54.60</t>
  </si>
  <si>
    <t>政和县熊山街道社区发展中心</t>
  </si>
  <si>
    <t>102001</t>
  </si>
  <si>
    <t>齐浚博</t>
  </si>
  <si>
    <t>710200111151723</t>
  </si>
  <si>
    <t>57.10</t>
  </si>
  <si>
    <t>邱治民</t>
  </si>
  <si>
    <t>710200111151025</t>
  </si>
  <si>
    <t>53.40</t>
  </si>
  <si>
    <t>政和县国土资源局东平国土资源所</t>
  </si>
  <si>
    <t>101602</t>
  </si>
  <si>
    <t>陈翔</t>
  </si>
  <si>
    <t>710160211150303</t>
  </si>
  <si>
    <t>郑威</t>
  </si>
  <si>
    <t>710160211153230</t>
  </si>
  <si>
    <t>郑丰强</t>
  </si>
  <si>
    <t>710160211152109</t>
  </si>
  <si>
    <t>政和县城市管理局机关后勤服务中心</t>
  </si>
  <si>
    <t>101701</t>
  </si>
  <si>
    <t>陆通进</t>
  </si>
  <si>
    <t>710170101151801</t>
  </si>
  <si>
    <t>75.60</t>
  </si>
  <si>
    <t>叶敏</t>
  </si>
  <si>
    <t>710170101152815</t>
  </si>
  <si>
    <t>陈秋蓓</t>
  </si>
  <si>
    <t>710170101151329</t>
  </si>
  <si>
    <t>林杰</t>
  </si>
  <si>
    <t>710170102153422</t>
  </si>
  <si>
    <t>饶志恒</t>
  </si>
  <si>
    <t>710170102153616</t>
  </si>
  <si>
    <t>张峰铭</t>
  </si>
  <si>
    <t>710170102150903</t>
  </si>
  <si>
    <t>65.00</t>
  </si>
  <si>
    <t>政和县新闻出版广电服务中心</t>
  </si>
  <si>
    <t>101801</t>
  </si>
  <si>
    <t>叶宝龙</t>
  </si>
  <si>
    <t>710180111152021</t>
  </si>
  <si>
    <t>周陈伟</t>
  </si>
  <si>
    <t>710180111150719</t>
  </si>
  <si>
    <t>57.90</t>
  </si>
  <si>
    <t>李枭豪</t>
  </si>
  <si>
    <t>710180111151718</t>
  </si>
  <si>
    <t>57.60</t>
  </si>
  <si>
    <t>黄美香</t>
  </si>
  <si>
    <t>710180112153802</t>
  </si>
  <si>
    <t>郑涵中</t>
  </si>
  <si>
    <t>710180112151125</t>
  </si>
  <si>
    <t>68.40</t>
  </si>
  <si>
    <t>江昌燊</t>
  </si>
  <si>
    <t>710180112152820</t>
  </si>
  <si>
    <t>70.80</t>
  </si>
  <si>
    <t>政和县流通信息服务中心</t>
  </si>
  <si>
    <t>101901</t>
  </si>
  <si>
    <t>张媛</t>
  </si>
  <si>
    <t>710190101153114</t>
  </si>
  <si>
    <t>68.90</t>
  </si>
  <si>
    <t>陈翔宇</t>
  </si>
  <si>
    <t>710190101153226</t>
  </si>
  <si>
    <t>66.20</t>
  </si>
  <si>
    <t>张丽芳</t>
  </si>
  <si>
    <t>710190101153019</t>
  </si>
  <si>
    <t>政和县熊山街道综合执法大队</t>
  </si>
  <si>
    <t>102002</t>
  </si>
  <si>
    <t>李育垚</t>
  </si>
  <si>
    <t>710200201150616</t>
  </si>
  <si>
    <t>黄传科</t>
  </si>
  <si>
    <t>710200201151916</t>
  </si>
  <si>
    <t>58.70</t>
  </si>
  <si>
    <t>许凤丽</t>
  </si>
  <si>
    <t>710200201153206</t>
  </si>
  <si>
    <t>60.30</t>
  </si>
  <si>
    <t>政和县星溪乡综合执法大队</t>
  </si>
  <si>
    <t>102101</t>
  </si>
  <si>
    <t>江袁秉</t>
  </si>
  <si>
    <t>710210101153713</t>
  </si>
  <si>
    <t>59.60</t>
  </si>
  <si>
    <t>周长安</t>
  </si>
  <si>
    <t>710210101145621</t>
  </si>
  <si>
    <t>傅晓丽</t>
  </si>
  <si>
    <t>710210101150910</t>
  </si>
  <si>
    <t>49.10</t>
  </si>
  <si>
    <t>吴章方</t>
  </si>
  <si>
    <t>710210102153126</t>
  </si>
  <si>
    <t>暨峰浩</t>
  </si>
  <si>
    <t>710210102146022</t>
  </si>
  <si>
    <t>李俭国</t>
  </si>
  <si>
    <t>710210102151809</t>
  </si>
  <si>
    <t>政和县石屯镇党群服务中心</t>
  </si>
  <si>
    <t>102201</t>
  </si>
  <si>
    <t>陈海健</t>
  </si>
  <si>
    <t>710220102153021</t>
  </si>
  <si>
    <t>66.30</t>
  </si>
  <si>
    <t>许婧</t>
  </si>
  <si>
    <t>710220102151913</t>
  </si>
  <si>
    <t>63.60</t>
  </si>
  <si>
    <t>黄远莹</t>
  </si>
  <si>
    <t>710220102152726</t>
  </si>
  <si>
    <t>政和县东平镇乡村振兴发展中心</t>
  </si>
  <si>
    <t>102301</t>
  </si>
  <si>
    <t>魏晓艺</t>
  </si>
  <si>
    <t>710230101150703</t>
  </si>
  <si>
    <t>吴昌静</t>
  </si>
  <si>
    <t>710230101146115</t>
  </si>
  <si>
    <t>黄晨</t>
  </si>
  <si>
    <t>710230101152717</t>
  </si>
  <si>
    <t>50.30</t>
  </si>
  <si>
    <t>叶星驰</t>
  </si>
  <si>
    <t>710230111152311</t>
  </si>
  <si>
    <t>69.10</t>
  </si>
  <si>
    <t>郑晖</t>
  </si>
  <si>
    <t>710230111151217</t>
  </si>
  <si>
    <t>李杨杰</t>
  </si>
  <si>
    <t>710230111145916</t>
  </si>
  <si>
    <t>政和县岭腰乡乡村振兴发展中心</t>
  </si>
  <si>
    <t>102401</t>
  </si>
  <si>
    <t>周锦</t>
  </si>
  <si>
    <t>710240111152704</t>
  </si>
  <si>
    <t>65.40</t>
  </si>
  <si>
    <t>周淑琴</t>
  </si>
  <si>
    <t>710240111152023</t>
  </si>
  <si>
    <t>叶红</t>
  </si>
  <si>
    <t>710240111151518</t>
  </si>
  <si>
    <t>61.50</t>
  </si>
  <si>
    <t>政和县岭腰乡党群服务中心</t>
  </si>
  <si>
    <t>102402</t>
  </si>
  <si>
    <t>冯煇银</t>
  </si>
  <si>
    <t>710240211146101</t>
  </si>
  <si>
    <t>范林建</t>
  </si>
  <si>
    <t>710240211153702</t>
  </si>
  <si>
    <t>69.30</t>
  </si>
  <si>
    <t>王基杰</t>
  </si>
  <si>
    <t>710240211153621</t>
  </si>
  <si>
    <t>陈锡伟</t>
  </si>
  <si>
    <t>710240212152001</t>
  </si>
  <si>
    <t>陈榕</t>
  </si>
  <si>
    <t>710240212151715</t>
  </si>
  <si>
    <t>黄智强</t>
  </si>
  <si>
    <t>710240212146506</t>
  </si>
  <si>
    <t>60.50</t>
  </si>
  <si>
    <t>政和县外屯乡综合执法大队</t>
  </si>
  <si>
    <t>102501</t>
  </si>
  <si>
    <t>潘晨浩</t>
  </si>
  <si>
    <t>710250101153528</t>
  </si>
  <si>
    <t>林沁</t>
  </si>
  <si>
    <t>710250101152018</t>
  </si>
  <si>
    <t>58.50</t>
  </si>
  <si>
    <t>刘丹</t>
  </si>
  <si>
    <t>710250101151721</t>
  </si>
  <si>
    <t>55.30</t>
  </si>
  <si>
    <t>吴杰辉</t>
  </si>
  <si>
    <t>710250102146217</t>
  </si>
  <si>
    <t>64.00</t>
  </si>
  <si>
    <t>赖聪聪</t>
  </si>
  <si>
    <t>710250102151225</t>
  </si>
  <si>
    <t>黄敏</t>
  </si>
  <si>
    <t>710250102146117</t>
  </si>
  <si>
    <t>政和县镇前镇综合执法大队</t>
  </si>
  <si>
    <t>102601</t>
  </si>
  <si>
    <t>胡经纬</t>
  </si>
  <si>
    <t>710260101151324</t>
  </si>
  <si>
    <t>59.10</t>
  </si>
  <si>
    <t>吕水香</t>
  </si>
  <si>
    <t>710260101150112</t>
  </si>
  <si>
    <t>黄志成</t>
  </si>
  <si>
    <t>710260101150718</t>
  </si>
  <si>
    <t>54.40</t>
  </si>
  <si>
    <t>政和县镇前镇乡村振兴发展中心</t>
  </si>
  <si>
    <t>102602</t>
  </si>
  <si>
    <t>陆东胜</t>
  </si>
  <si>
    <t>710260211151617</t>
  </si>
  <si>
    <t>55.40</t>
  </si>
  <si>
    <t>林瑞欣</t>
  </si>
  <si>
    <t>710260211153620</t>
  </si>
  <si>
    <t>52.00</t>
  </si>
  <si>
    <t>谢昌逾</t>
  </si>
  <si>
    <t>710260211151002</t>
  </si>
  <si>
    <t>46.50</t>
  </si>
  <si>
    <t>游晶柠</t>
  </si>
  <si>
    <t>710260211150630</t>
  </si>
  <si>
    <t>政和县杨源乡综合执法大队</t>
  </si>
  <si>
    <t>102701</t>
  </si>
  <si>
    <t>吴菲</t>
  </si>
  <si>
    <t>710270101153428</t>
  </si>
  <si>
    <t>陈玲</t>
  </si>
  <si>
    <t>710270101151310</t>
  </si>
  <si>
    <t>58.20</t>
  </si>
  <si>
    <t>江亨利</t>
  </si>
  <si>
    <t>710270101146413</t>
  </si>
  <si>
    <t>54.70</t>
  </si>
  <si>
    <t>吴正妙</t>
  </si>
  <si>
    <t>710270102151330</t>
  </si>
  <si>
    <t>63.50</t>
  </si>
  <si>
    <t>陈伟嘉</t>
  </si>
  <si>
    <t>710270102146421</t>
  </si>
  <si>
    <t>63.10</t>
  </si>
  <si>
    <t>张孙旺</t>
  </si>
  <si>
    <t>710270102152903</t>
  </si>
  <si>
    <t>政和县杨源乡乡村振兴发展中心</t>
  </si>
  <si>
    <t>102702</t>
  </si>
  <si>
    <t>赵平萍</t>
  </si>
  <si>
    <t>710270211146228</t>
  </si>
  <si>
    <t>61.90</t>
  </si>
  <si>
    <t>宋均铃</t>
  </si>
  <si>
    <t>710270211153415</t>
  </si>
  <si>
    <t>50.90</t>
  </si>
  <si>
    <t>林仙坪</t>
  </si>
  <si>
    <t>710270211152223</t>
  </si>
  <si>
    <t>叶朝梁</t>
  </si>
  <si>
    <t>710270212150401</t>
  </si>
  <si>
    <t>52.60</t>
  </si>
  <si>
    <t>卢正奇</t>
  </si>
  <si>
    <t>710270212151516</t>
  </si>
  <si>
    <t>政和县澄源乡乡村振兴发展中心</t>
  </si>
  <si>
    <t>102801</t>
  </si>
  <si>
    <t>王传铭</t>
  </si>
  <si>
    <t>710280111152220</t>
  </si>
  <si>
    <t>50.70</t>
  </si>
  <si>
    <t>政和县医院</t>
  </si>
  <si>
    <t>102901</t>
  </si>
  <si>
    <t>陈倩倩</t>
  </si>
  <si>
    <t>710290111151803</t>
  </si>
  <si>
    <t>43.20</t>
  </si>
  <si>
    <t>笔试成绩60%</t>
  </si>
  <si>
    <t>面试成绩40%</t>
  </si>
  <si>
    <t>总成绩排名</t>
  </si>
  <si>
    <t>21</t>
  </si>
  <si>
    <t>叶林秀</t>
  </si>
  <si>
    <t>710290121145301</t>
  </si>
  <si>
    <t>79.00</t>
  </si>
  <si>
    <t>周水英</t>
  </si>
  <si>
    <t>710290121145303</t>
  </si>
  <si>
    <t>22</t>
  </si>
  <si>
    <t>王颖</t>
  </si>
  <si>
    <t>710290122145319</t>
  </si>
  <si>
    <t>81.00</t>
  </si>
  <si>
    <t>许满枝</t>
  </si>
  <si>
    <t>710290122145309</t>
  </si>
  <si>
    <t>52.50</t>
  </si>
  <si>
    <t>吴昌文</t>
  </si>
  <si>
    <t>710290122145307</t>
  </si>
  <si>
    <t>政和县熊山街道社区卫生服务中心</t>
  </si>
  <si>
    <t>102903</t>
  </si>
  <si>
    <t>陈芳慧</t>
  </si>
  <si>
    <t>710290321145302</t>
  </si>
  <si>
    <t>77.30</t>
  </si>
  <si>
    <t>范祖滨</t>
  </si>
  <si>
    <t>710290321145305</t>
  </si>
  <si>
    <t>46.10</t>
  </si>
  <si>
    <t>31</t>
  </si>
  <si>
    <t>魏晨阳</t>
  </si>
  <si>
    <t>710290331140408</t>
  </si>
  <si>
    <t>44.90</t>
  </si>
  <si>
    <t>政和县外屯乡卫生院</t>
  </si>
  <si>
    <t>102905</t>
  </si>
  <si>
    <t>41</t>
  </si>
  <si>
    <t>蔡丹</t>
  </si>
  <si>
    <t>710290541143417</t>
  </si>
  <si>
    <t>75.00</t>
  </si>
  <si>
    <t>王陈梅</t>
  </si>
  <si>
    <t>710290541143404</t>
  </si>
  <si>
    <t>70.70</t>
  </si>
  <si>
    <t>张丽娟</t>
  </si>
  <si>
    <t>710290541143420</t>
  </si>
  <si>
    <t>71.80</t>
  </si>
  <si>
    <t>政和县东平中心卫生院</t>
  </si>
  <si>
    <t>102907</t>
  </si>
  <si>
    <t>詹微微</t>
  </si>
  <si>
    <t>710290721145230</t>
  </si>
  <si>
    <t>41.40</t>
  </si>
  <si>
    <t>政和县岭腰乡卫生院</t>
  </si>
  <si>
    <t>102908</t>
  </si>
  <si>
    <t>鲍林英</t>
  </si>
  <si>
    <t>710290841143514</t>
  </si>
  <si>
    <t>85.70</t>
  </si>
  <si>
    <t>许清慧</t>
  </si>
  <si>
    <t>710290841143513</t>
  </si>
  <si>
    <t>80.00</t>
  </si>
  <si>
    <t>陈兰妹</t>
  </si>
  <si>
    <t>710290841143528</t>
  </si>
  <si>
    <t>89.40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</si>
</sst>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20"/>
      <color indexed="8"/>
      <name val="黑体"/>
      <family val="3"/>
    </font>
    <font>
      <b/>
      <sz val="12"/>
      <color indexed="8"/>
      <name val="宋体"/>
      <family val="0"/>
    </font>
    <font>
      <sz val="10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sz val="10"/>
      <name val="Microsoft YaHei"/>
      <family val="2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2"/>
      <name val="Microsoft YaHei"/>
      <family val="2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20"/>
      <color rgb="FF000000"/>
      <name val="黑体"/>
      <family val="3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4" borderId="1" applyNumberFormat="0" applyAlignment="0" applyProtection="0"/>
    <xf numFmtId="0" fontId="33" fillId="0" borderId="2" applyNumberFormat="0" applyFill="0" applyAlignment="0" applyProtection="0"/>
    <xf numFmtId="0" fontId="34" fillId="15" borderId="3" applyNumberFormat="0" applyAlignment="0" applyProtection="0"/>
    <xf numFmtId="0" fontId="35" fillId="0" borderId="0" applyNumberFormat="0" applyFill="0" applyBorder="0" applyAlignment="0" applyProtection="0"/>
    <xf numFmtId="0" fontId="36" fillId="16" borderId="4" applyNumberFormat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3" applyNumberFormat="0" applyAlignment="0" applyProtection="0"/>
    <xf numFmtId="0" fontId="28" fillId="19" borderId="0" applyNumberFormat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40" fillId="21" borderId="6" applyNumberFormat="0" applyFont="0" applyAlignment="0" applyProtection="0"/>
    <xf numFmtId="0" fontId="41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5" borderId="0" applyNumberFormat="0" applyBorder="0" applyAlignment="0" applyProtection="0"/>
    <xf numFmtId="0" fontId="44" fillId="0" borderId="8" applyNumberFormat="0" applyFill="0" applyAlignment="0" applyProtection="0"/>
    <xf numFmtId="0" fontId="28" fillId="26" borderId="0" applyNumberFormat="0" applyBorder="0" applyAlignment="0" applyProtection="0"/>
    <xf numFmtId="0" fontId="45" fillId="27" borderId="0" applyNumberFormat="0" applyBorder="0" applyAlignment="0" applyProtection="0"/>
    <xf numFmtId="0" fontId="2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8" fillId="33" borderId="0" xfId="0" applyFont="1" applyFill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49" fontId="3" fillId="19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/>
    </xf>
    <xf numFmtId="49" fontId="49" fillId="13" borderId="9" xfId="0" applyNumberFormat="1" applyFont="1" applyFill="1" applyBorder="1" applyAlignment="1">
      <alignment horizontal="center" vertical="center" wrapText="1"/>
    </xf>
    <xf numFmtId="49" fontId="49" fillId="13" borderId="9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49" fontId="6" fillId="19" borderId="9" xfId="0" applyNumberFormat="1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176" fontId="4" fillId="13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6" fillId="19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13" borderId="9" xfId="0" applyFont="1" applyFill="1" applyBorder="1" applyAlignment="1">
      <alignment horizontal="center" vertical="center"/>
    </xf>
    <xf numFmtId="0" fontId="7" fillId="13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6" fontId="6" fillId="19" borderId="9" xfId="0" applyNumberFormat="1" applyFont="1" applyFill="1" applyBorder="1" applyAlignment="1">
      <alignment horizontal="center" vertical="center" wrapText="1"/>
    </xf>
    <xf numFmtId="176" fontId="4" fillId="13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9"/>
  <sheetViews>
    <sheetView tabSelected="1" zoomScaleSheetLayoutView="100" workbookViewId="0" topLeftCell="A1">
      <selection activeCell="A1" sqref="A1:O1"/>
    </sheetView>
  </sheetViews>
  <sheetFormatPr defaultColWidth="9.00390625" defaultRowHeight="14.25"/>
  <cols>
    <col min="1" max="1" width="26.25390625" style="1" customWidth="1"/>
    <col min="2" max="2" width="6.50390625" style="0" customWidth="1"/>
    <col min="3" max="3" width="7.625" style="0" customWidth="1"/>
    <col min="4" max="4" width="5.25390625" style="0" customWidth="1"/>
    <col min="5" max="5" width="5.625" style="1" customWidth="1"/>
    <col min="6" max="6" width="7.375" style="2" customWidth="1"/>
    <col min="7" max="7" width="16.375" style="1" customWidth="1"/>
    <col min="8" max="8" width="6.625" style="1" customWidth="1"/>
    <col min="9" max="9" width="5.375" style="1" customWidth="1"/>
    <col min="10" max="10" width="8.25390625" style="1" customWidth="1"/>
    <col min="11" max="11" width="6.50390625" style="1" customWidth="1"/>
    <col min="12" max="12" width="8.25390625" style="1" customWidth="1"/>
    <col min="13" max="13" width="7.50390625" style="1" customWidth="1"/>
    <col min="14" max="14" width="6.25390625" style="1" customWidth="1"/>
    <col min="15" max="15" width="6.875" style="1" customWidth="1"/>
  </cols>
  <sheetData>
    <row r="1" spans="1:15" ht="60" customHeight="1">
      <c r="A1" s="3" t="s">
        <v>0</v>
      </c>
      <c r="B1" s="3"/>
      <c r="C1" s="3"/>
      <c r="D1" s="3"/>
      <c r="E1" s="3"/>
      <c r="F1" s="10"/>
      <c r="G1" s="3"/>
      <c r="H1" s="3"/>
      <c r="I1" s="3"/>
      <c r="J1" s="3"/>
      <c r="K1" s="3"/>
      <c r="L1" s="3"/>
      <c r="M1" s="3"/>
      <c r="N1" s="3"/>
      <c r="O1" s="3"/>
    </row>
    <row r="2" spans="1:15" ht="54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11" t="s">
        <v>6</v>
      </c>
      <c r="G2" s="4" t="s">
        <v>7</v>
      </c>
      <c r="H2" s="4" t="s">
        <v>8</v>
      </c>
      <c r="I2" s="4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6" t="s">
        <v>15</v>
      </c>
    </row>
    <row r="3" spans="1:15" ht="24.75" customHeight="1">
      <c r="A3" s="6" t="s">
        <v>16</v>
      </c>
      <c r="B3" s="6" t="s">
        <v>17</v>
      </c>
      <c r="C3" s="6" t="s">
        <v>18</v>
      </c>
      <c r="D3" s="7" t="s">
        <v>19</v>
      </c>
      <c r="E3" s="7" t="s">
        <v>20</v>
      </c>
      <c r="F3" s="7" t="s">
        <v>21</v>
      </c>
      <c r="G3" s="7" t="s">
        <v>22</v>
      </c>
      <c r="H3" s="7" t="s">
        <v>23</v>
      </c>
      <c r="I3" s="7" t="s">
        <v>20</v>
      </c>
      <c r="J3" s="13">
        <f>H3*0.5</f>
        <v>30.8</v>
      </c>
      <c r="K3" s="13">
        <v>80.4</v>
      </c>
      <c r="L3" s="13">
        <f>K3*0.5</f>
        <v>40.2</v>
      </c>
      <c r="M3" s="13">
        <f>J3+L3</f>
        <v>71</v>
      </c>
      <c r="N3" s="17">
        <v>1</v>
      </c>
      <c r="O3" s="18" t="s">
        <v>24</v>
      </c>
    </row>
    <row r="4" spans="1:15" ht="24.75" customHeight="1">
      <c r="A4" s="6"/>
      <c r="B4" s="6"/>
      <c r="C4" s="6"/>
      <c r="D4" s="7"/>
      <c r="E4" s="7"/>
      <c r="F4" s="7" t="s">
        <v>25</v>
      </c>
      <c r="G4" s="7" t="s">
        <v>26</v>
      </c>
      <c r="H4" s="7" t="s">
        <v>27</v>
      </c>
      <c r="I4" s="7" t="s">
        <v>28</v>
      </c>
      <c r="J4" s="13">
        <f>H4*0.5</f>
        <v>27.55</v>
      </c>
      <c r="K4" s="13">
        <v>76.2</v>
      </c>
      <c r="L4" s="13">
        <f>K4*0.5</f>
        <v>38.1</v>
      </c>
      <c r="M4" s="13">
        <f>J4+L4</f>
        <v>65.65</v>
      </c>
      <c r="N4" s="17">
        <v>2</v>
      </c>
      <c r="O4" s="17"/>
    </row>
    <row r="5" spans="1:15" ht="24.75" customHeight="1">
      <c r="A5" s="6"/>
      <c r="B5" s="6"/>
      <c r="C5" s="6"/>
      <c r="D5" s="7"/>
      <c r="E5" s="7"/>
      <c r="F5" s="7" t="s">
        <v>29</v>
      </c>
      <c r="G5" s="7" t="s">
        <v>30</v>
      </c>
      <c r="H5" s="7" t="s">
        <v>31</v>
      </c>
      <c r="I5" s="7" t="s">
        <v>32</v>
      </c>
      <c r="J5" s="13">
        <f>H5*0.5</f>
        <v>28.15</v>
      </c>
      <c r="K5" s="13">
        <v>74.1</v>
      </c>
      <c r="L5" s="13">
        <f>K5*0.5</f>
        <v>37.05</v>
      </c>
      <c r="M5" s="13">
        <f>J5+L5</f>
        <v>65.19999999999999</v>
      </c>
      <c r="N5" s="17">
        <v>3</v>
      </c>
      <c r="O5" s="17"/>
    </row>
    <row r="6" spans="1:15" ht="24.75" customHeight="1">
      <c r="A6" s="8" t="s">
        <v>33</v>
      </c>
      <c r="B6" s="8" t="s">
        <v>34</v>
      </c>
      <c r="C6" s="8" t="s">
        <v>35</v>
      </c>
      <c r="D6" s="9" t="s">
        <v>36</v>
      </c>
      <c r="E6" s="9" t="s">
        <v>20</v>
      </c>
      <c r="F6" s="9" t="s">
        <v>37</v>
      </c>
      <c r="G6" s="9" t="s">
        <v>38</v>
      </c>
      <c r="H6" s="9" t="s">
        <v>39</v>
      </c>
      <c r="I6" s="9" t="s">
        <v>20</v>
      </c>
      <c r="J6" s="14">
        <f aca="true" t="shared" si="0" ref="J4:J35">H6*0.5</f>
        <v>40.3</v>
      </c>
      <c r="K6" s="14">
        <v>76.3</v>
      </c>
      <c r="L6" s="14">
        <f aca="true" t="shared" si="1" ref="L4:L35">K6*0.5</f>
        <v>38.15</v>
      </c>
      <c r="M6" s="14">
        <f aca="true" t="shared" si="2" ref="M4:M35">J6+L6</f>
        <v>78.44999999999999</v>
      </c>
      <c r="N6" s="19">
        <v>1</v>
      </c>
      <c r="O6" s="20" t="s">
        <v>24</v>
      </c>
    </row>
    <row r="7" spans="1:15" ht="24.75" customHeight="1">
      <c r="A7" s="8"/>
      <c r="B7" s="8"/>
      <c r="C7" s="8"/>
      <c r="D7" s="9"/>
      <c r="E7" s="9"/>
      <c r="F7" s="9" t="s">
        <v>40</v>
      </c>
      <c r="G7" s="9" t="s">
        <v>41</v>
      </c>
      <c r="H7" s="9" t="s">
        <v>42</v>
      </c>
      <c r="I7" s="9" t="s">
        <v>32</v>
      </c>
      <c r="J7" s="14">
        <f t="shared" si="0"/>
        <v>33.9</v>
      </c>
      <c r="K7" s="14">
        <v>74.7</v>
      </c>
      <c r="L7" s="14">
        <f t="shared" si="1"/>
        <v>37.35</v>
      </c>
      <c r="M7" s="14">
        <f t="shared" si="2"/>
        <v>71.25</v>
      </c>
      <c r="N7" s="19">
        <v>2</v>
      </c>
      <c r="O7" s="19"/>
    </row>
    <row r="8" spans="1:15" ht="24.75" customHeight="1">
      <c r="A8" s="8"/>
      <c r="B8" s="8"/>
      <c r="C8" s="8"/>
      <c r="D8" s="9"/>
      <c r="E8" s="9"/>
      <c r="F8" s="9" t="s">
        <v>43</v>
      </c>
      <c r="G8" s="9" t="s">
        <v>44</v>
      </c>
      <c r="H8" s="9" t="s">
        <v>45</v>
      </c>
      <c r="I8" s="9" t="s">
        <v>28</v>
      </c>
      <c r="J8" s="14">
        <f t="shared" si="0"/>
        <v>33.65</v>
      </c>
      <c r="K8" s="14">
        <v>72.5</v>
      </c>
      <c r="L8" s="14">
        <f t="shared" si="1"/>
        <v>36.25</v>
      </c>
      <c r="M8" s="14">
        <f t="shared" si="2"/>
        <v>69.9</v>
      </c>
      <c r="N8" s="19">
        <v>3</v>
      </c>
      <c r="O8" s="19"/>
    </row>
    <row r="9" spans="1:15" ht="24.75" customHeight="1">
      <c r="A9" s="6" t="s">
        <v>46</v>
      </c>
      <c r="B9" s="6" t="s">
        <v>47</v>
      </c>
      <c r="C9" s="6" t="s">
        <v>35</v>
      </c>
      <c r="D9" s="7" t="s">
        <v>36</v>
      </c>
      <c r="E9" s="7" t="s">
        <v>32</v>
      </c>
      <c r="F9" s="7" t="s">
        <v>48</v>
      </c>
      <c r="G9" s="7" t="s">
        <v>49</v>
      </c>
      <c r="H9" s="7" t="s">
        <v>50</v>
      </c>
      <c r="I9" s="7" t="s">
        <v>20</v>
      </c>
      <c r="J9" s="13">
        <f t="shared" si="0"/>
        <v>33.35</v>
      </c>
      <c r="K9" s="13">
        <v>75</v>
      </c>
      <c r="L9" s="13">
        <f t="shared" si="1"/>
        <v>37.5</v>
      </c>
      <c r="M9" s="13">
        <f t="shared" si="2"/>
        <v>70.85</v>
      </c>
      <c r="N9" s="17">
        <v>1</v>
      </c>
      <c r="O9" s="18" t="s">
        <v>24</v>
      </c>
    </row>
    <row r="10" spans="1:15" ht="24.75" customHeight="1">
      <c r="A10" s="6"/>
      <c r="B10" s="6"/>
      <c r="C10" s="6"/>
      <c r="D10" s="7"/>
      <c r="E10" s="7"/>
      <c r="F10" s="7" t="s">
        <v>51</v>
      </c>
      <c r="G10" s="7" t="s">
        <v>52</v>
      </c>
      <c r="H10" s="7" t="s">
        <v>53</v>
      </c>
      <c r="I10" s="7" t="s">
        <v>28</v>
      </c>
      <c r="J10" s="13">
        <f t="shared" si="0"/>
        <v>29.4</v>
      </c>
      <c r="K10" s="13">
        <v>77.5</v>
      </c>
      <c r="L10" s="13">
        <f t="shared" si="1"/>
        <v>38.75</v>
      </c>
      <c r="M10" s="13">
        <f t="shared" si="2"/>
        <v>68.15</v>
      </c>
      <c r="N10" s="17">
        <v>2</v>
      </c>
      <c r="O10" s="18" t="s">
        <v>24</v>
      </c>
    </row>
    <row r="11" spans="1:15" ht="24.75" customHeight="1">
      <c r="A11" s="6"/>
      <c r="B11" s="6"/>
      <c r="C11" s="6"/>
      <c r="D11" s="7"/>
      <c r="E11" s="7"/>
      <c r="F11" s="7" t="s">
        <v>54</v>
      </c>
      <c r="G11" s="7" t="s">
        <v>55</v>
      </c>
      <c r="H11" s="7" t="s">
        <v>56</v>
      </c>
      <c r="I11" s="7" t="s">
        <v>32</v>
      </c>
      <c r="J11" s="13">
        <f t="shared" si="0"/>
        <v>29.95</v>
      </c>
      <c r="K11" s="13">
        <v>74.8</v>
      </c>
      <c r="L11" s="13">
        <f t="shared" si="1"/>
        <v>37.4</v>
      </c>
      <c r="M11" s="13">
        <f t="shared" si="2"/>
        <v>67.35</v>
      </c>
      <c r="N11" s="17">
        <v>3</v>
      </c>
      <c r="O11" s="17"/>
    </row>
    <row r="12" spans="1:15" ht="24.75" customHeight="1">
      <c r="A12" s="6"/>
      <c r="B12" s="6"/>
      <c r="C12" s="6"/>
      <c r="D12" s="7"/>
      <c r="E12" s="7"/>
      <c r="F12" s="7" t="s">
        <v>57</v>
      </c>
      <c r="G12" s="7" t="s">
        <v>58</v>
      </c>
      <c r="H12" s="7" t="s">
        <v>59</v>
      </c>
      <c r="I12" s="7" t="s">
        <v>60</v>
      </c>
      <c r="J12" s="13">
        <f t="shared" si="0"/>
        <v>28.25</v>
      </c>
      <c r="K12" s="15">
        <v>75.6</v>
      </c>
      <c r="L12" s="13">
        <f t="shared" si="1"/>
        <v>37.8</v>
      </c>
      <c r="M12" s="13">
        <f t="shared" si="2"/>
        <v>66.05</v>
      </c>
      <c r="N12" s="21">
        <v>4</v>
      </c>
      <c r="O12" s="21"/>
    </row>
    <row r="13" spans="1:15" ht="24.75" customHeight="1">
      <c r="A13" s="6"/>
      <c r="B13" s="6"/>
      <c r="C13" s="6"/>
      <c r="D13" s="7"/>
      <c r="E13" s="7"/>
      <c r="F13" s="7" t="s">
        <v>61</v>
      </c>
      <c r="G13" s="7" t="s">
        <v>62</v>
      </c>
      <c r="H13" s="7" t="s">
        <v>63</v>
      </c>
      <c r="I13" s="7" t="s">
        <v>64</v>
      </c>
      <c r="J13" s="13">
        <f t="shared" si="0"/>
        <v>28.65</v>
      </c>
      <c r="K13" s="15">
        <v>71.1</v>
      </c>
      <c r="L13" s="13">
        <f t="shared" si="1"/>
        <v>35.55</v>
      </c>
      <c r="M13" s="13">
        <f t="shared" si="2"/>
        <v>64.19999999999999</v>
      </c>
      <c r="N13" s="21">
        <v>5</v>
      </c>
      <c r="O13" s="22"/>
    </row>
    <row r="14" spans="1:15" ht="24.75" customHeight="1">
      <c r="A14" s="6"/>
      <c r="B14" s="6"/>
      <c r="C14" s="6"/>
      <c r="D14" s="7"/>
      <c r="E14" s="7"/>
      <c r="F14" s="7" t="s">
        <v>65</v>
      </c>
      <c r="G14" s="7" t="s">
        <v>66</v>
      </c>
      <c r="H14" s="7" t="s">
        <v>67</v>
      </c>
      <c r="I14" s="7" t="s">
        <v>68</v>
      </c>
      <c r="J14" s="13">
        <f t="shared" si="0"/>
        <v>26.8</v>
      </c>
      <c r="K14" s="15">
        <v>74.1</v>
      </c>
      <c r="L14" s="13">
        <f t="shared" si="1"/>
        <v>37.05</v>
      </c>
      <c r="M14" s="13">
        <f t="shared" si="2"/>
        <v>63.849999999999994</v>
      </c>
      <c r="N14" s="21">
        <v>6</v>
      </c>
      <c r="O14" s="21"/>
    </row>
    <row r="15" spans="1:15" ht="24.75" customHeight="1">
      <c r="A15" s="8" t="s">
        <v>69</v>
      </c>
      <c r="B15" s="8" t="s">
        <v>70</v>
      </c>
      <c r="C15" s="8" t="s">
        <v>18</v>
      </c>
      <c r="D15" s="9" t="s">
        <v>19</v>
      </c>
      <c r="E15" s="9" t="s">
        <v>20</v>
      </c>
      <c r="F15" s="9" t="s">
        <v>71</v>
      </c>
      <c r="G15" s="9" t="s">
        <v>72</v>
      </c>
      <c r="H15" s="9" t="s">
        <v>73</v>
      </c>
      <c r="I15" s="9" t="s">
        <v>20</v>
      </c>
      <c r="J15" s="14">
        <f t="shared" si="0"/>
        <v>32.65</v>
      </c>
      <c r="K15" s="14">
        <v>76.7</v>
      </c>
      <c r="L15" s="14">
        <f t="shared" si="1"/>
        <v>38.35</v>
      </c>
      <c r="M15" s="14">
        <f t="shared" si="2"/>
        <v>71</v>
      </c>
      <c r="N15" s="19">
        <v>1</v>
      </c>
      <c r="O15" s="20" t="s">
        <v>24</v>
      </c>
    </row>
    <row r="16" spans="1:15" ht="24.75" customHeight="1">
      <c r="A16" s="8"/>
      <c r="B16" s="8"/>
      <c r="C16" s="8"/>
      <c r="D16" s="9"/>
      <c r="E16" s="9"/>
      <c r="F16" s="9" t="s">
        <v>74</v>
      </c>
      <c r="G16" s="9" t="s">
        <v>75</v>
      </c>
      <c r="H16" s="9" t="s">
        <v>76</v>
      </c>
      <c r="I16" s="9" t="s">
        <v>28</v>
      </c>
      <c r="J16" s="14">
        <f t="shared" si="0"/>
        <v>31.7</v>
      </c>
      <c r="K16" s="14">
        <v>76.4</v>
      </c>
      <c r="L16" s="14">
        <f t="shared" si="1"/>
        <v>38.2</v>
      </c>
      <c r="M16" s="14">
        <f t="shared" si="2"/>
        <v>69.9</v>
      </c>
      <c r="N16" s="19">
        <v>2</v>
      </c>
      <c r="O16" s="20"/>
    </row>
    <row r="17" spans="1:15" ht="24.75" customHeight="1">
      <c r="A17" s="8"/>
      <c r="B17" s="8"/>
      <c r="C17" s="8"/>
      <c r="D17" s="9"/>
      <c r="E17" s="9"/>
      <c r="F17" s="9" t="s">
        <v>77</v>
      </c>
      <c r="G17" s="9" t="s">
        <v>78</v>
      </c>
      <c r="H17" s="9" t="s">
        <v>79</v>
      </c>
      <c r="I17" s="9" t="s">
        <v>32</v>
      </c>
      <c r="J17" s="14">
        <f t="shared" si="0"/>
        <v>32.15</v>
      </c>
      <c r="K17" s="14">
        <v>75</v>
      </c>
      <c r="L17" s="14">
        <f t="shared" si="1"/>
        <v>37.5</v>
      </c>
      <c r="M17" s="14">
        <f t="shared" si="2"/>
        <v>69.65</v>
      </c>
      <c r="N17" s="19">
        <v>3</v>
      </c>
      <c r="O17" s="19"/>
    </row>
    <row r="18" spans="1:15" ht="24.75" customHeight="1">
      <c r="A18" s="6" t="s">
        <v>80</v>
      </c>
      <c r="B18" s="6" t="s">
        <v>81</v>
      </c>
      <c r="C18" s="6" t="s">
        <v>18</v>
      </c>
      <c r="D18" s="7" t="s">
        <v>19</v>
      </c>
      <c r="E18" s="7" t="s">
        <v>20</v>
      </c>
      <c r="F18" s="7" t="s">
        <v>82</v>
      </c>
      <c r="G18" s="7" t="s">
        <v>83</v>
      </c>
      <c r="H18" s="7" t="s">
        <v>84</v>
      </c>
      <c r="I18" s="7" t="s">
        <v>20</v>
      </c>
      <c r="J18" s="13">
        <f t="shared" si="0"/>
        <v>32.35</v>
      </c>
      <c r="K18" s="15">
        <v>78.6</v>
      </c>
      <c r="L18" s="13">
        <f t="shared" si="1"/>
        <v>39.3</v>
      </c>
      <c r="M18" s="13">
        <f t="shared" si="2"/>
        <v>71.65</v>
      </c>
      <c r="N18" s="21">
        <v>1</v>
      </c>
      <c r="O18" s="18" t="s">
        <v>24</v>
      </c>
    </row>
    <row r="19" spans="1:15" ht="24.75" customHeight="1">
      <c r="A19" s="6"/>
      <c r="B19" s="6"/>
      <c r="C19" s="6"/>
      <c r="D19" s="7"/>
      <c r="E19" s="7"/>
      <c r="F19" s="7" t="s">
        <v>85</v>
      </c>
      <c r="G19" s="7" t="s">
        <v>86</v>
      </c>
      <c r="H19" s="7" t="s">
        <v>87</v>
      </c>
      <c r="I19" s="7" t="s">
        <v>28</v>
      </c>
      <c r="J19" s="13">
        <f t="shared" si="0"/>
        <v>30.3</v>
      </c>
      <c r="K19" s="13">
        <v>75</v>
      </c>
      <c r="L19" s="13">
        <f t="shared" si="1"/>
        <v>37.5</v>
      </c>
      <c r="M19" s="13">
        <f t="shared" si="2"/>
        <v>67.8</v>
      </c>
      <c r="N19" s="17">
        <v>2</v>
      </c>
      <c r="O19" s="18"/>
    </row>
    <row r="20" spans="1:15" ht="24.75" customHeight="1">
      <c r="A20" s="6"/>
      <c r="B20" s="6"/>
      <c r="C20" s="6"/>
      <c r="D20" s="7"/>
      <c r="E20" s="7"/>
      <c r="F20" s="7" t="s">
        <v>88</v>
      </c>
      <c r="G20" s="7" t="s">
        <v>89</v>
      </c>
      <c r="H20" s="7" t="s">
        <v>90</v>
      </c>
      <c r="I20" s="7" t="s">
        <v>32</v>
      </c>
      <c r="J20" s="13">
        <f t="shared" si="0"/>
        <v>30.85</v>
      </c>
      <c r="K20" s="15" t="s">
        <v>91</v>
      </c>
      <c r="L20" s="15"/>
      <c r="M20" s="15"/>
      <c r="N20" s="15"/>
      <c r="O20" s="15"/>
    </row>
    <row r="21" spans="1:15" ht="24.75" customHeight="1">
      <c r="A21" s="8" t="s">
        <v>92</v>
      </c>
      <c r="B21" s="8" t="s">
        <v>93</v>
      </c>
      <c r="C21" s="8" t="s">
        <v>18</v>
      </c>
      <c r="D21" s="9" t="s">
        <v>19</v>
      </c>
      <c r="E21" s="9" t="s">
        <v>20</v>
      </c>
      <c r="F21" s="9" t="s">
        <v>94</v>
      </c>
      <c r="G21" s="9" t="s">
        <v>95</v>
      </c>
      <c r="H21" s="9" t="s">
        <v>96</v>
      </c>
      <c r="I21" s="9" t="s">
        <v>20</v>
      </c>
      <c r="J21" s="14">
        <f t="shared" si="0"/>
        <v>34.05</v>
      </c>
      <c r="K21" s="14">
        <v>79.1</v>
      </c>
      <c r="L21" s="14">
        <f t="shared" si="1"/>
        <v>39.55</v>
      </c>
      <c r="M21" s="14">
        <f t="shared" si="2"/>
        <v>73.6</v>
      </c>
      <c r="N21" s="19">
        <v>1</v>
      </c>
      <c r="O21" s="20" t="s">
        <v>24</v>
      </c>
    </row>
    <row r="22" spans="1:15" ht="24.75" customHeight="1">
      <c r="A22" s="8"/>
      <c r="B22" s="8"/>
      <c r="C22" s="8"/>
      <c r="D22" s="9"/>
      <c r="E22" s="9"/>
      <c r="F22" s="9" t="s">
        <v>97</v>
      </c>
      <c r="G22" s="9" t="s">
        <v>98</v>
      </c>
      <c r="H22" s="9" t="s">
        <v>99</v>
      </c>
      <c r="I22" s="9" t="s">
        <v>32</v>
      </c>
      <c r="J22" s="14">
        <f t="shared" si="0"/>
        <v>32.95</v>
      </c>
      <c r="K22" s="14">
        <v>78.9</v>
      </c>
      <c r="L22" s="14">
        <f t="shared" si="1"/>
        <v>39.45</v>
      </c>
      <c r="M22" s="14">
        <f t="shared" si="2"/>
        <v>72.4</v>
      </c>
      <c r="N22" s="19">
        <v>2</v>
      </c>
      <c r="O22" s="19"/>
    </row>
    <row r="23" spans="1:15" ht="24.75" customHeight="1">
      <c r="A23" s="8"/>
      <c r="B23" s="8"/>
      <c r="C23" s="8"/>
      <c r="D23" s="9"/>
      <c r="E23" s="9"/>
      <c r="F23" s="9" t="s">
        <v>100</v>
      </c>
      <c r="G23" s="9" t="s">
        <v>101</v>
      </c>
      <c r="H23" s="9" t="s">
        <v>102</v>
      </c>
      <c r="I23" s="9" t="s">
        <v>28</v>
      </c>
      <c r="J23" s="14">
        <f t="shared" si="0"/>
        <v>32.05</v>
      </c>
      <c r="K23" s="14">
        <v>76.8</v>
      </c>
      <c r="L23" s="14">
        <f t="shared" si="1"/>
        <v>38.4</v>
      </c>
      <c r="M23" s="14">
        <f t="shared" si="2"/>
        <v>70.44999999999999</v>
      </c>
      <c r="N23" s="19">
        <v>3</v>
      </c>
      <c r="O23" s="20"/>
    </row>
    <row r="24" spans="1:15" ht="24.75" customHeight="1">
      <c r="A24" s="6" t="s">
        <v>103</v>
      </c>
      <c r="B24" s="6" t="s">
        <v>104</v>
      </c>
      <c r="C24" s="6" t="s">
        <v>35</v>
      </c>
      <c r="D24" s="7" t="s">
        <v>36</v>
      </c>
      <c r="E24" s="7" t="s">
        <v>20</v>
      </c>
      <c r="F24" s="7" t="s">
        <v>105</v>
      </c>
      <c r="G24" s="7" t="s">
        <v>106</v>
      </c>
      <c r="H24" s="7" t="s">
        <v>107</v>
      </c>
      <c r="I24" s="7" t="s">
        <v>20</v>
      </c>
      <c r="J24" s="13">
        <f t="shared" si="0"/>
        <v>36.35</v>
      </c>
      <c r="K24" s="15">
        <v>78.6</v>
      </c>
      <c r="L24" s="13">
        <f t="shared" si="1"/>
        <v>39.3</v>
      </c>
      <c r="M24" s="13">
        <f t="shared" si="2"/>
        <v>75.65</v>
      </c>
      <c r="N24" s="21">
        <v>1</v>
      </c>
      <c r="O24" s="18" t="s">
        <v>24</v>
      </c>
    </row>
    <row r="25" spans="1:15" ht="24.75" customHeight="1">
      <c r="A25" s="6"/>
      <c r="B25" s="6"/>
      <c r="C25" s="6"/>
      <c r="D25" s="7"/>
      <c r="E25" s="7"/>
      <c r="F25" s="7" t="s">
        <v>108</v>
      </c>
      <c r="G25" s="7" t="s">
        <v>109</v>
      </c>
      <c r="H25" s="7" t="s">
        <v>110</v>
      </c>
      <c r="I25" s="7" t="s">
        <v>32</v>
      </c>
      <c r="J25" s="13">
        <f t="shared" si="0"/>
        <v>34.4</v>
      </c>
      <c r="K25" s="15">
        <v>78.1</v>
      </c>
      <c r="L25" s="13">
        <f t="shared" si="1"/>
        <v>39.05</v>
      </c>
      <c r="M25" s="13">
        <f t="shared" si="2"/>
        <v>73.44999999999999</v>
      </c>
      <c r="N25" s="21">
        <v>2</v>
      </c>
      <c r="O25" s="21"/>
    </row>
    <row r="26" spans="1:15" ht="24.75" customHeight="1">
      <c r="A26" s="6"/>
      <c r="B26" s="6"/>
      <c r="C26" s="6"/>
      <c r="D26" s="7"/>
      <c r="E26" s="7"/>
      <c r="F26" s="7" t="s">
        <v>111</v>
      </c>
      <c r="G26" s="7" t="s">
        <v>112</v>
      </c>
      <c r="H26" s="7" t="s">
        <v>113</v>
      </c>
      <c r="I26" s="7" t="s">
        <v>28</v>
      </c>
      <c r="J26" s="13">
        <f t="shared" si="0"/>
        <v>33.8</v>
      </c>
      <c r="K26" s="13">
        <v>74.5</v>
      </c>
      <c r="L26" s="13">
        <f t="shared" si="1"/>
        <v>37.25</v>
      </c>
      <c r="M26" s="13">
        <f t="shared" si="2"/>
        <v>71.05</v>
      </c>
      <c r="N26" s="21">
        <v>3</v>
      </c>
      <c r="O26" s="18"/>
    </row>
    <row r="27" spans="1:15" ht="24.75" customHeight="1">
      <c r="A27" s="8" t="s">
        <v>114</v>
      </c>
      <c r="B27" s="8" t="s">
        <v>115</v>
      </c>
      <c r="C27" s="8" t="s">
        <v>35</v>
      </c>
      <c r="D27" s="9" t="s">
        <v>36</v>
      </c>
      <c r="E27" s="9" t="s">
        <v>20</v>
      </c>
      <c r="F27" s="9" t="s">
        <v>116</v>
      </c>
      <c r="G27" s="9" t="s">
        <v>117</v>
      </c>
      <c r="H27" s="9" t="s">
        <v>118</v>
      </c>
      <c r="I27" s="9" t="s">
        <v>20</v>
      </c>
      <c r="J27" s="14">
        <f t="shared" si="0"/>
        <v>35.55</v>
      </c>
      <c r="K27" s="14">
        <v>77.9</v>
      </c>
      <c r="L27" s="14">
        <f t="shared" si="1"/>
        <v>38.95</v>
      </c>
      <c r="M27" s="14">
        <f t="shared" si="2"/>
        <v>74.5</v>
      </c>
      <c r="N27" s="19">
        <v>1</v>
      </c>
      <c r="O27" s="20" t="s">
        <v>24</v>
      </c>
    </row>
    <row r="28" spans="1:15" ht="24.75" customHeight="1">
      <c r="A28" s="8"/>
      <c r="B28" s="8"/>
      <c r="C28" s="8"/>
      <c r="D28" s="9"/>
      <c r="E28" s="9"/>
      <c r="F28" s="9" t="s">
        <v>119</v>
      </c>
      <c r="G28" s="9" t="s">
        <v>120</v>
      </c>
      <c r="H28" s="9" t="s">
        <v>121</v>
      </c>
      <c r="I28" s="9" t="s">
        <v>32</v>
      </c>
      <c r="J28" s="14">
        <f t="shared" si="0"/>
        <v>35.3</v>
      </c>
      <c r="K28" s="14">
        <v>77.7</v>
      </c>
      <c r="L28" s="14">
        <f t="shared" si="1"/>
        <v>38.85</v>
      </c>
      <c r="M28" s="14">
        <f t="shared" si="2"/>
        <v>74.15</v>
      </c>
      <c r="N28" s="19">
        <v>2</v>
      </c>
      <c r="O28" s="19"/>
    </row>
    <row r="29" spans="1:15" ht="24.75" customHeight="1">
      <c r="A29" s="8"/>
      <c r="B29" s="8"/>
      <c r="C29" s="8"/>
      <c r="D29" s="9"/>
      <c r="E29" s="9"/>
      <c r="F29" s="9" t="s">
        <v>122</v>
      </c>
      <c r="G29" s="9" t="s">
        <v>123</v>
      </c>
      <c r="H29" s="9" t="s">
        <v>124</v>
      </c>
      <c r="I29" s="9" t="s">
        <v>28</v>
      </c>
      <c r="J29" s="14">
        <f t="shared" si="0"/>
        <v>34.35</v>
      </c>
      <c r="K29" s="14">
        <v>79.3</v>
      </c>
      <c r="L29" s="14">
        <f t="shared" si="1"/>
        <v>39.65</v>
      </c>
      <c r="M29" s="14">
        <f t="shared" si="2"/>
        <v>74</v>
      </c>
      <c r="N29" s="19">
        <v>3</v>
      </c>
      <c r="O29" s="20"/>
    </row>
    <row r="30" spans="1:15" ht="24.75" customHeight="1">
      <c r="A30" s="6" t="s">
        <v>125</v>
      </c>
      <c r="B30" s="6" t="s">
        <v>126</v>
      </c>
      <c r="C30" s="6" t="s">
        <v>35</v>
      </c>
      <c r="D30" s="7" t="s">
        <v>36</v>
      </c>
      <c r="E30" s="7" t="s">
        <v>20</v>
      </c>
      <c r="F30" s="7" t="s">
        <v>127</v>
      </c>
      <c r="G30" s="7" t="s">
        <v>128</v>
      </c>
      <c r="H30" s="7" t="s">
        <v>129</v>
      </c>
      <c r="I30" s="7" t="s">
        <v>28</v>
      </c>
      <c r="J30" s="13">
        <f t="shared" si="0"/>
        <v>27.45</v>
      </c>
      <c r="K30" s="13">
        <v>78.2</v>
      </c>
      <c r="L30" s="13">
        <f t="shared" si="1"/>
        <v>39.1</v>
      </c>
      <c r="M30" s="13">
        <f t="shared" si="2"/>
        <v>66.55</v>
      </c>
      <c r="N30" s="17">
        <v>1</v>
      </c>
      <c r="O30" s="18" t="s">
        <v>24</v>
      </c>
    </row>
    <row r="31" spans="1:15" ht="24.75" customHeight="1">
      <c r="A31" s="6"/>
      <c r="B31" s="6"/>
      <c r="C31" s="6"/>
      <c r="D31" s="7"/>
      <c r="E31" s="7"/>
      <c r="F31" s="7" t="s">
        <v>130</v>
      </c>
      <c r="G31" s="7" t="s">
        <v>131</v>
      </c>
      <c r="H31" s="7" t="s">
        <v>132</v>
      </c>
      <c r="I31" s="7" t="s">
        <v>20</v>
      </c>
      <c r="J31" s="13">
        <f t="shared" si="0"/>
        <v>27.95</v>
      </c>
      <c r="K31" s="15">
        <v>74.9</v>
      </c>
      <c r="L31" s="13">
        <f t="shared" si="1"/>
        <v>37.45</v>
      </c>
      <c r="M31" s="13">
        <f t="shared" si="2"/>
        <v>65.4</v>
      </c>
      <c r="N31" s="21">
        <v>2</v>
      </c>
      <c r="O31" s="21"/>
    </row>
    <row r="32" spans="1:15" ht="24.75" customHeight="1">
      <c r="A32" s="6"/>
      <c r="B32" s="6"/>
      <c r="C32" s="6"/>
      <c r="D32" s="7"/>
      <c r="E32" s="7"/>
      <c r="F32" s="7" t="s">
        <v>133</v>
      </c>
      <c r="G32" s="7" t="s">
        <v>134</v>
      </c>
      <c r="H32" s="7" t="s">
        <v>135</v>
      </c>
      <c r="I32" s="7" t="s">
        <v>32</v>
      </c>
      <c r="J32" s="13">
        <f t="shared" si="0"/>
        <v>27.6</v>
      </c>
      <c r="K32" s="15">
        <v>73.3</v>
      </c>
      <c r="L32" s="13">
        <f t="shared" si="1"/>
        <v>36.65</v>
      </c>
      <c r="M32" s="13">
        <f t="shared" si="2"/>
        <v>64.25</v>
      </c>
      <c r="N32" s="21">
        <v>3</v>
      </c>
      <c r="O32" s="21"/>
    </row>
    <row r="33" spans="1:15" ht="24.75" customHeight="1">
      <c r="A33" s="8" t="s">
        <v>136</v>
      </c>
      <c r="B33" s="8" t="s">
        <v>137</v>
      </c>
      <c r="C33" s="8" t="s">
        <v>18</v>
      </c>
      <c r="D33" s="9" t="s">
        <v>19</v>
      </c>
      <c r="E33" s="9" t="s">
        <v>20</v>
      </c>
      <c r="F33" s="9" t="s">
        <v>138</v>
      </c>
      <c r="G33" s="9" t="s">
        <v>139</v>
      </c>
      <c r="H33" s="9" t="s">
        <v>140</v>
      </c>
      <c r="I33" s="9" t="s">
        <v>20</v>
      </c>
      <c r="J33" s="14">
        <f t="shared" si="0"/>
        <v>36.7</v>
      </c>
      <c r="K33" s="14">
        <v>78.1</v>
      </c>
      <c r="L33" s="14">
        <f t="shared" si="1"/>
        <v>39.05</v>
      </c>
      <c r="M33" s="14">
        <f t="shared" si="2"/>
        <v>75.75</v>
      </c>
      <c r="N33" s="19">
        <v>1</v>
      </c>
      <c r="O33" s="20" t="s">
        <v>24</v>
      </c>
    </row>
    <row r="34" spans="1:15" ht="24.75" customHeight="1">
      <c r="A34" s="8"/>
      <c r="B34" s="8"/>
      <c r="C34" s="8"/>
      <c r="D34" s="9"/>
      <c r="E34" s="9"/>
      <c r="F34" s="9" t="s">
        <v>141</v>
      </c>
      <c r="G34" s="9" t="s">
        <v>142</v>
      </c>
      <c r="H34" s="9" t="s">
        <v>143</v>
      </c>
      <c r="I34" s="9" t="s">
        <v>32</v>
      </c>
      <c r="J34" s="14">
        <f t="shared" si="0"/>
        <v>35.05</v>
      </c>
      <c r="K34" s="14">
        <v>78.3</v>
      </c>
      <c r="L34" s="14">
        <f t="shared" si="1"/>
        <v>39.15</v>
      </c>
      <c r="M34" s="14">
        <f t="shared" si="2"/>
        <v>74.19999999999999</v>
      </c>
      <c r="N34" s="19">
        <v>2</v>
      </c>
      <c r="O34" s="19"/>
    </row>
    <row r="35" spans="1:15" ht="24.75" customHeight="1">
      <c r="A35" s="8"/>
      <c r="B35" s="8"/>
      <c r="C35" s="8"/>
      <c r="D35" s="9"/>
      <c r="E35" s="9"/>
      <c r="F35" s="9" t="s">
        <v>144</v>
      </c>
      <c r="G35" s="9" t="s">
        <v>145</v>
      </c>
      <c r="H35" s="9" t="s">
        <v>146</v>
      </c>
      <c r="I35" s="9" t="s">
        <v>28</v>
      </c>
      <c r="J35" s="14">
        <f t="shared" si="0"/>
        <v>34</v>
      </c>
      <c r="K35" s="14" t="s">
        <v>91</v>
      </c>
      <c r="L35" s="14"/>
      <c r="M35" s="14"/>
      <c r="N35" s="14"/>
      <c r="O35" s="14"/>
    </row>
    <row r="36" spans="1:15" ht="24.75" customHeight="1">
      <c r="A36" s="6" t="s">
        <v>136</v>
      </c>
      <c r="B36" s="6" t="s">
        <v>137</v>
      </c>
      <c r="C36" s="6" t="s">
        <v>18</v>
      </c>
      <c r="D36" s="7" t="s">
        <v>147</v>
      </c>
      <c r="E36" s="7" t="s">
        <v>20</v>
      </c>
      <c r="F36" s="7" t="s">
        <v>148</v>
      </c>
      <c r="G36" s="7" t="s">
        <v>149</v>
      </c>
      <c r="H36" s="7" t="s">
        <v>150</v>
      </c>
      <c r="I36" s="7" t="s">
        <v>20</v>
      </c>
      <c r="J36" s="13">
        <f aca="true" t="shared" si="3" ref="J36:J67">H36*0.5</f>
        <v>36.05</v>
      </c>
      <c r="K36" s="15">
        <v>77.5</v>
      </c>
      <c r="L36" s="13">
        <f aca="true" t="shared" si="4" ref="L36:L67">K36*0.5</f>
        <v>38.75</v>
      </c>
      <c r="M36" s="13">
        <f aca="true" t="shared" si="5" ref="M36:M67">J36+L36</f>
        <v>74.8</v>
      </c>
      <c r="N36" s="21">
        <v>1</v>
      </c>
      <c r="O36" s="18" t="s">
        <v>24</v>
      </c>
    </row>
    <row r="37" spans="1:15" ht="24.75" customHeight="1">
      <c r="A37" s="6"/>
      <c r="B37" s="6"/>
      <c r="C37" s="6"/>
      <c r="D37" s="7"/>
      <c r="E37" s="7"/>
      <c r="F37" s="7" t="s">
        <v>151</v>
      </c>
      <c r="G37" s="7" t="s">
        <v>152</v>
      </c>
      <c r="H37" s="7" t="s">
        <v>153</v>
      </c>
      <c r="I37" s="7" t="s">
        <v>32</v>
      </c>
      <c r="J37" s="13">
        <f t="shared" si="3"/>
        <v>32.8</v>
      </c>
      <c r="K37" s="15">
        <v>78.5</v>
      </c>
      <c r="L37" s="13">
        <f t="shared" si="4"/>
        <v>39.25</v>
      </c>
      <c r="M37" s="13">
        <f t="shared" si="5"/>
        <v>72.05</v>
      </c>
      <c r="N37" s="21">
        <v>2</v>
      </c>
      <c r="O37" s="21"/>
    </row>
    <row r="38" spans="1:15" ht="24.75" customHeight="1">
      <c r="A38" s="6"/>
      <c r="B38" s="6"/>
      <c r="C38" s="6"/>
      <c r="D38" s="7"/>
      <c r="E38" s="7"/>
      <c r="F38" s="7" t="s">
        <v>154</v>
      </c>
      <c r="G38" s="7" t="s">
        <v>155</v>
      </c>
      <c r="H38" s="7" t="s">
        <v>156</v>
      </c>
      <c r="I38" s="7" t="s">
        <v>28</v>
      </c>
      <c r="J38" s="13">
        <f t="shared" si="3"/>
        <v>31.05</v>
      </c>
      <c r="K38" s="13">
        <v>79</v>
      </c>
      <c r="L38" s="13">
        <f t="shared" si="4"/>
        <v>39.5</v>
      </c>
      <c r="M38" s="13">
        <f t="shared" si="5"/>
        <v>70.55</v>
      </c>
      <c r="N38" s="21">
        <v>3</v>
      </c>
      <c r="O38" s="18"/>
    </row>
    <row r="39" spans="1:15" ht="24.75" customHeight="1">
      <c r="A39" s="8" t="s">
        <v>136</v>
      </c>
      <c r="B39" s="8" t="s">
        <v>137</v>
      </c>
      <c r="C39" s="8" t="s">
        <v>18</v>
      </c>
      <c r="D39" s="9" t="s">
        <v>157</v>
      </c>
      <c r="E39" s="9" t="s">
        <v>20</v>
      </c>
      <c r="F39" s="9" t="s">
        <v>158</v>
      </c>
      <c r="G39" s="9" t="s">
        <v>159</v>
      </c>
      <c r="H39" s="9" t="s">
        <v>160</v>
      </c>
      <c r="I39" s="9" t="s">
        <v>20</v>
      </c>
      <c r="J39" s="14">
        <f t="shared" si="3"/>
        <v>36.8</v>
      </c>
      <c r="K39" s="14">
        <v>77.6</v>
      </c>
      <c r="L39" s="14">
        <f t="shared" si="4"/>
        <v>38.8</v>
      </c>
      <c r="M39" s="14">
        <f t="shared" si="5"/>
        <v>75.6</v>
      </c>
      <c r="N39" s="19">
        <v>1</v>
      </c>
      <c r="O39" s="20" t="s">
        <v>24</v>
      </c>
    </row>
    <row r="40" spans="1:15" ht="24.75" customHeight="1">
      <c r="A40" s="8"/>
      <c r="B40" s="8"/>
      <c r="C40" s="8"/>
      <c r="D40" s="9"/>
      <c r="E40" s="9"/>
      <c r="F40" s="9" t="s">
        <v>161</v>
      </c>
      <c r="G40" s="9" t="s">
        <v>162</v>
      </c>
      <c r="H40" s="9" t="s">
        <v>163</v>
      </c>
      <c r="I40" s="9" t="s">
        <v>64</v>
      </c>
      <c r="J40" s="14">
        <f t="shared" si="3"/>
        <v>33.5</v>
      </c>
      <c r="K40" s="14">
        <v>78.8</v>
      </c>
      <c r="L40" s="14">
        <f t="shared" si="4"/>
        <v>39.4</v>
      </c>
      <c r="M40" s="14">
        <f t="shared" si="5"/>
        <v>72.9</v>
      </c>
      <c r="N40" s="19">
        <v>2</v>
      </c>
      <c r="O40" s="20"/>
    </row>
    <row r="41" spans="1:15" ht="24.75" customHeight="1">
      <c r="A41" s="8"/>
      <c r="B41" s="8"/>
      <c r="C41" s="8"/>
      <c r="D41" s="9"/>
      <c r="E41" s="9"/>
      <c r="F41" s="9" t="s">
        <v>164</v>
      </c>
      <c r="G41" s="9" t="s">
        <v>165</v>
      </c>
      <c r="H41" s="9" t="s">
        <v>166</v>
      </c>
      <c r="I41" s="9" t="s">
        <v>28</v>
      </c>
      <c r="J41" s="14">
        <f t="shared" si="3"/>
        <v>33.95</v>
      </c>
      <c r="K41" s="14" t="s">
        <v>167</v>
      </c>
      <c r="L41" s="14"/>
      <c r="M41" s="14"/>
      <c r="N41" s="14"/>
      <c r="O41" s="14"/>
    </row>
    <row r="42" spans="1:15" ht="24.75" customHeight="1">
      <c r="A42" s="6" t="s">
        <v>168</v>
      </c>
      <c r="B42" s="6" t="s">
        <v>169</v>
      </c>
      <c r="C42" s="6" t="s">
        <v>18</v>
      </c>
      <c r="D42" s="7" t="s">
        <v>19</v>
      </c>
      <c r="E42" s="7" t="s">
        <v>20</v>
      </c>
      <c r="F42" s="7" t="s">
        <v>170</v>
      </c>
      <c r="G42" s="7" t="s">
        <v>171</v>
      </c>
      <c r="H42" s="7" t="s">
        <v>172</v>
      </c>
      <c r="I42" s="7" t="s">
        <v>20</v>
      </c>
      <c r="J42" s="13">
        <f t="shared" si="3"/>
        <v>35</v>
      </c>
      <c r="K42" s="15">
        <v>77.5</v>
      </c>
      <c r="L42" s="13">
        <f t="shared" si="4"/>
        <v>38.75</v>
      </c>
      <c r="M42" s="13">
        <f t="shared" si="5"/>
        <v>73.75</v>
      </c>
      <c r="N42" s="21">
        <v>1</v>
      </c>
      <c r="O42" s="18" t="s">
        <v>24</v>
      </c>
    </row>
    <row r="43" spans="1:15" ht="24.75" customHeight="1">
      <c r="A43" s="6"/>
      <c r="B43" s="6"/>
      <c r="C43" s="6"/>
      <c r="D43" s="7"/>
      <c r="E43" s="7"/>
      <c r="F43" s="7" t="s">
        <v>173</v>
      </c>
      <c r="G43" s="7" t="s">
        <v>174</v>
      </c>
      <c r="H43" s="7" t="s">
        <v>175</v>
      </c>
      <c r="I43" s="7" t="s">
        <v>32</v>
      </c>
      <c r="J43" s="13">
        <f t="shared" si="3"/>
        <v>32.1</v>
      </c>
      <c r="K43" s="15">
        <v>78.4</v>
      </c>
      <c r="L43" s="13">
        <f t="shared" si="4"/>
        <v>39.2</v>
      </c>
      <c r="M43" s="13">
        <f t="shared" si="5"/>
        <v>71.30000000000001</v>
      </c>
      <c r="N43" s="21">
        <v>2</v>
      </c>
      <c r="O43" s="21"/>
    </row>
    <row r="44" spans="1:15" ht="24.75" customHeight="1">
      <c r="A44" s="6"/>
      <c r="B44" s="6"/>
      <c r="C44" s="6"/>
      <c r="D44" s="7"/>
      <c r="E44" s="7"/>
      <c r="F44" s="7" t="s">
        <v>176</v>
      </c>
      <c r="G44" s="7" t="s">
        <v>177</v>
      </c>
      <c r="H44" s="7" t="s">
        <v>178</v>
      </c>
      <c r="I44" s="7" t="s">
        <v>28</v>
      </c>
      <c r="J44" s="13">
        <f t="shared" si="3"/>
        <v>31.9</v>
      </c>
      <c r="K44" s="13">
        <v>77.6</v>
      </c>
      <c r="L44" s="13">
        <f t="shared" si="4"/>
        <v>38.8</v>
      </c>
      <c r="M44" s="13">
        <f t="shared" si="5"/>
        <v>70.69999999999999</v>
      </c>
      <c r="N44" s="21">
        <v>3</v>
      </c>
      <c r="O44" s="18"/>
    </row>
    <row r="45" spans="1:15" ht="24.75" customHeight="1">
      <c r="A45" s="8" t="s">
        <v>179</v>
      </c>
      <c r="B45" s="8" t="s">
        <v>180</v>
      </c>
      <c r="C45" s="8" t="s">
        <v>18</v>
      </c>
      <c r="D45" s="9" t="s">
        <v>19</v>
      </c>
      <c r="E45" s="9" t="s">
        <v>20</v>
      </c>
      <c r="F45" s="9" t="s">
        <v>181</v>
      </c>
      <c r="G45" s="9" t="s">
        <v>182</v>
      </c>
      <c r="H45" s="9" t="s">
        <v>183</v>
      </c>
      <c r="I45" s="9" t="s">
        <v>20</v>
      </c>
      <c r="J45" s="14">
        <f t="shared" si="3"/>
        <v>34.7</v>
      </c>
      <c r="K45" s="14">
        <v>79.8</v>
      </c>
      <c r="L45" s="14">
        <f t="shared" si="4"/>
        <v>39.9</v>
      </c>
      <c r="M45" s="14">
        <f t="shared" si="5"/>
        <v>74.6</v>
      </c>
      <c r="N45" s="19">
        <v>1</v>
      </c>
      <c r="O45" s="20" t="s">
        <v>24</v>
      </c>
    </row>
    <row r="46" spans="1:15" ht="24.75" customHeight="1">
      <c r="A46" s="8"/>
      <c r="B46" s="8"/>
      <c r="C46" s="8"/>
      <c r="D46" s="9"/>
      <c r="E46" s="9"/>
      <c r="F46" s="9" t="s">
        <v>184</v>
      </c>
      <c r="G46" s="9" t="s">
        <v>185</v>
      </c>
      <c r="H46" s="9" t="s">
        <v>110</v>
      </c>
      <c r="I46" s="9" t="s">
        <v>32</v>
      </c>
      <c r="J46" s="14">
        <f t="shared" si="3"/>
        <v>34.4</v>
      </c>
      <c r="K46" s="14">
        <v>80.2</v>
      </c>
      <c r="L46" s="14">
        <f t="shared" si="4"/>
        <v>40.1</v>
      </c>
      <c r="M46" s="14">
        <f t="shared" si="5"/>
        <v>74.5</v>
      </c>
      <c r="N46" s="19">
        <v>2</v>
      </c>
      <c r="O46" s="19"/>
    </row>
    <row r="47" spans="1:15" ht="24.75" customHeight="1">
      <c r="A47" s="8"/>
      <c r="B47" s="8"/>
      <c r="C47" s="8"/>
      <c r="D47" s="9"/>
      <c r="E47" s="9"/>
      <c r="F47" s="9" t="s">
        <v>186</v>
      </c>
      <c r="G47" s="9" t="s">
        <v>187</v>
      </c>
      <c r="H47" s="9" t="s">
        <v>188</v>
      </c>
      <c r="I47" s="9" t="s">
        <v>28</v>
      </c>
      <c r="J47" s="14">
        <f t="shared" si="3"/>
        <v>32.9</v>
      </c>
      <c r="K47" s="14" t="s">
        <v>91</v>
      </c>
      <c r="L47" s="14"/>
      <c r="M47" s="14"/>
      <c r="N47" s="14"/>
      <c r="O47" s="14"/>
    </row>
    <row r="48" spans="1:15" ht="24.75" customHeight="1">
      <c r="A48" s="6" t="s">
        <v>189</v>
      </c>
      <c r="B48" s="6" t="s">
        <v>190</v>
      </c>
      <c r="C48" s="6" t="s">
        <v>18</v>
      </c>
      <c r="D48" s="7" t="s">
        <v>19</v>
      </c>
      <c r="E48" s="7" t="s">
        <v>20</v>
      </c>
      <c r="F48" s="7" t="s">
        <v>191</v>
      </c>
      <c r="G48" s="7" t="s">
        <v>192</v>
      </c>
      <c r="H48" s="7" t="s">
        <v>193</v>
      </c>
      <c r="I48" s="7" t="s">
        <v>20</v>
      </c>
      <c r="J48" s="13">
        <f t="shared" si="3"/>
        <v>35.2</v>
      </c>
      <c r="K48" s="13">
        <v>78.7</v>
      </c>
      <c r="L48" s="13">
        <f t="shared" si="4"/>
        <v>39.35</v>
      </c>
      <c r="M48" s="13">
        <f t="shared" si="5"/>
        <v>74.55000000000001</v>
      </c>
      <c r="N48" s="17">
        <v>1</v>
      </c>
      <c r="O48" s="18" t="s">
        <v>24</v>
      </c>
    </row>
    <row r="49" spans="1:15" ht="24.75" customHeight="1">
      <c r="A49" s="6"/>
      <c r="B49" s="6"/>
      <c r="C49" s="6"/>
      <c r="D49" s="7"/>
      <c r="E49" s="7"/>
      <c r="F49" s="7" t="s">
        <v>194</v>
      </c>
      <c r="G49" s="7" t="s">
        <v>195</v>
      </c>
      <c r="H49" s="7" t="s">
        <v>196</v>
      </c>
      <c r="I49" s="7" t="s">
        <v>28</v>
      </c>
      <c r="J49" s="13">
        <f t="shared" si="3"/>
        <v>30.65</v>
      </c>
      <c r="K49" s="13">
        <v>78</v>
      </c>
      <c r="L49" s="13">
        <f t="shared" si="4"/>
        <v>39</v>
      </c>
      <c r="M49" s="13">
        <f t="shared" si="5"/>
        <v>69.65</v>
      </c>
      <c r="N49" s="17">
        <v>2</v>
      </c>
      <c r="O49" s="17"/>
    </row>
    <row r="50" spans="1:15" ht="24.75" customHeight="1">
      <c r="A50" s="6"/>
      <c r="B50" s="6"/>
      <c r="C50" s="6"/>
      <c r="D50" s="7"/>
      <c r="E50" s="7"/>
      <c r="F50" s="7" t="s">
        <v>197</v>
      </c>
      <c r="G50" s="7" t="s">
        <v>198</v>
      </c>
      <c r="H50" s="7" t="s">
        <v>199</v>
      </c>
      <c r="I50" s="7" t="s">
        <v>64</v>
      </c>
      <c r="J50" s="13">
        <f t="shared" si="3"/>
        <v>28.7</v>
      </c>
      <c r="K50" s="15">
        <v>76.6</v>
      </c>
      <c r="L50" s="13">
        <f t="shared" si="4"/>
        <v>38.3</v>
      </c>
      <c r="M50" s="13">
        <f t="shared" si="5"/>
        <v>67</v>
      </c>
      <c r="N50" s="17">
        <v>3</v>
      </c>
      <c r="O50" s="22"/>
    </row>
    <row r="51" spans="1:15" ht="24.75" customHeight="1">
      <c r="A51" s="8" t="s">
        <v>189</v>
      </c>
      <c r="B51" s="8" t="s">
        <v>190</v>
      </c>
      <c r="C51" s="8" t="s">
        <v>18</v>
      </c>
      <c r="D51" s="9" t="s">
        <v>147</v>
      </c>
      <c r="E51" s="9" t="s">
        <v>20</v>
      </c>
      <c r="F51" s="9" t="s">
        <v>200</v>
      </c>
      <c r="G51" s="9" t="s">
        <v>201</v>
      </c>
      <c r="H51" s="9" t="s">
        <v>202</v>
      </c>
      <c r="I51" s="9" t="s">
        <v>20</v>
      </c>
      <c r="J51" s="14">
        <f t="shared" si="3"/>
        <v>31.4</v>
      </c>
      <c r="K51" s="14">
        <v>80.6</v>
      </c>
      <c r="L51" s="14">
        <f t="shared" si="4"/>
        <v>40.3</v>
      </c>
      <c r="M51" s="14">
        <f t="shared" si="5"/>
        <v>71.69999999999999</v>
      </c>
      <c r="N51" s="19">
        <v>1</v>
      </c>
      <c r="O51" s="20" t="s">
        <v>24</v>
      </c>
    </row>
    <row r="52" spans="1:15" ht="24.75" customHeight="1">
      <c r="A52" s="8"/>
      <c r="B52" s="8"/>
      <c r="C52" s="8"/>
      <c r="D52" s="9"/>
      <c r="E52" s="9"/>
      <c r="F52" s="9" t="s">
        <v>203</v>
      </c>
      <c r="G52" s="9" t="s">
        <v>204</v>
      </c>
      <c r="H52" s="9" t="s">
        <v>205</v>
      </c>
      <c r="I52" s="9" t="s">
        <v>32</v>
      </c>
      <c r="J52" s="14">
        <f t="shared" si="3"/>
        <v>30.35</v>
      </c>
      <c r="K52" s="14">
        <v>79.1</v>
      </c>
      <c r="L52" s="14">
        <f t="shared" si="4"/>
        <v>39.55</v>
      </c>
      <c r="M52" s="14">
        <f t="shared" si="5"/>
        <v>69.9</v>
      </c>
      <c r="N52" s="19">
        <v>2</v>
      </c>
      <c r="O52" s="19"/>
    </row>
    <row r="53" spans="1:15" ht="24.75" customHeight="1">
      <c r="A53" s="8"/>
      <c r="B53" s="8"/>
      <c r="C53" s="8"/>
      <c r="D53" s="9"/>
      <c r="E53" s="9"/>
      <c r="F53" s="9" t="s">
        <v>206</v>
      </c>
      <c r="G53" s="9" t="s">
        <v>207</v>
      </c>
      <c r="H53" s="9" t="s">
        <v>208</v>
      </c>
      <c r="I53" s="9" t="s">
        <v>28</v>
      </c>
      <c r="J53" s="14">
        <f t="shared" si="3"/>
        <v>30.2</v>
      </c>
      <c r="K53" s="14">
        <v>78.4</v>
      </c>
      <c r="L53" s="14">
        <f t="shared" si="4"/>
        <v>39.2</v>
      </c>
      <c r="M53" s="14">
        <f t="shared" si="5"/>
        <v>69.4</v>
      </c>
      <c r="N53" s="19">
        <v>3</v>
      </c>
      <c r="O53" s="19"/>
    </row>
    <row r="54" spans="1:15" ht="24.75" customHeight="1">
      <c r="A54" s="6" t="s">
        <v>209</v>
      </c>
      <c r="B54" s="6" t="s">
        <v>210</v>
      </c>
      <c r="C54" s="6" t="s">
        <v>18</v>
      </c>
      <c r="D54" s="7" t="s">
        <v>19</v>
      </c>
      <c r="E54" s="7" t="s">
        <v>20</v>
      </c>
      <c r="F54" s="7" t="s">
        <v>211</v>
      </c>
      <c r="G54" s="7" t="s">
        <v>212</v>
      </c>
      <c r="H54" s="7" t="s">
        <v>213</v>
      </c>
      <c r="I54" s="7" t="s">
        <v>20</v>
      </c>
      <c r="J54" s="13">
        <f t="shared" si="3"/>
        <v>35.25</v>
      </c>
      <c r="K54" s="13">
        <v>80.1</v>
      </c>
      <c r="L54" s="13">
        <f t="shared" si="4"/>
        <v>40.05</v>
      </c>
      <c r="M54" s="13">
        <f t="shared" si="5"/>
        <v>75.3</v>
      </c>
      <c r="N54" s="17">
        <v>1</v>
      </c>
      <c r="O54" s="18" t="s">
        <v>24</v>
      </c>
    </row>
    <row r="55" spans="1:15" ht="24.75" customHeight="1">
      <c r="A55" s="6"/>
      <c r="B55" s="6"/>
      <c r="C55" s="6"/>
      <c r="D55" s="7"/>
      <c r="E55" s="7"/>
      <c r="F55" s="7" t="s">
        <v>214</v>
      </c>
      <c r="G55" s="7" t="s">
        <v>215</v>
      </c>
      <c r="H55" s="7" t="s">
        <v>216</v>
      </c>
      <c r="I55" s="7" t="s">
        <v>32</v>
      </c>
      <c r="J55" s="13">
        <f t="shared" si="3"/>
        <v>33.3</v>
      </c>
      <c r="K55" s="13">
        <v>78.2</v>
      </c>
      <c r="L55" s="13">
        <f t="shared" si="4"/>
        <v>39.1</v>
      </c>
      <c r="M55" s="13">
        <f t="shared" si="5"/>
        <v>72.4</v>
      </c>
      <c r="N55" s="17">
        <v>2</v>
      </c>
      <c r="O55" s="17"/>
    </row>
    <row r="56" spans="1:15" ht="24.75" customHeight="1">
      <c r="A56" s="6"/>
      <c r="B56" s="6"/>
      <c r="C56" s="6"/>
      <c r="D56" s="7"/>
      <c r="E56" s="7"/>
      <c r="F56" s="7" t="s">
        <v>217</v>
      </c>
      <c r="G56" s="7" t="s">
        <v>218</v>
      </c>
      <c r="H56" s="7" t="s">
        <v>219</v>
      </c>
      <c r="I56" s="7" t="s">
        <v>28</v>
      </c>
      <c r="J56" s="13">
        <f t="shared" si="3"/>
        <v>33.05</v>
      </c>
      <c r="K56" s="13">
        <v>77.4</v>
      </c>
      <c r="L56" s="13">
        <f t="shared" si="4"/>
        <v>38.7</v>
      </c>
      <c r="M56" s="13">
        <f t="shared" si="5"/>
        <v>71.75</v>
      </c>
      <c r="N56" s="17">
        <v>3</v>
      </c>
      <c r="O56" s="17"/>
    </row>
    <row r="57" spans="1:15" ht="24.75" customHeight="1">
      <c r="A57" s="8" t="s">
        <v>220</v>
      </c>
      <c r="B57" s="8" t="s">
        <v>221</v>
      </c>
      <c r="C57" s="8" t="s">
        <v>18</v>
      </c>
      <c r="D57" s="9" t="s">
        <v>19</v>
      </c>
      <c r="E57" s="9" t="s">
        <v>20</v>
      </c>
      <c r="F57" s="9" t="s">
        <v>222</v>
      </c>
      <c r="G57" s="9" t="s">
        <v>223</v>
      </c>
      <c r="H57" s="9" t="s">
        <v>224</v>
      </c>
      <c r="I57" s="9" t="s">
        <v>20</v>
      </c>
      <c r="J57" s="14">
        <f t="shared" si="3"/>
        <v>37.3</v>
      </c>
      <c r="K57" s="14">
        <v>76.1</v>
      </c>
      <c r="L57" s="14">
        <f t="shared" si="4"/>
        <v>38.05</v>
      </c>
      <c r="M57" s="14">
        <f t="shared" si="5"/>
        <v>75.35</v>
      </c>
      <c r="N57" s="19">
        <v>1</v>
      </c>
      <c r="O57" s="20" t="s">
        <v>24</v>
      </c>
    </row>
    <row r="58" spans="1:15" ht="24.75" customHeight="1">
      <c r="A58" s="8"/>
      <c r="B58" s="8"/>
      <c r="C58" s="8"/>
      <c r="D58" s="9"/>
      <c r="E58" s="9"/>
      <c r="F58" s="9" t="s">
        <v>225</v>
      </c>
      <c r="G58" s="9" t="s">
        <v>226</v>
      </c>
      <c r="H58" s="9" t="s">
        <v>202</v>
      </c>
      <c r="I58" s="9" t="s">
        <v>28</v>
      </c>
      <c r="J58" s="14">
        <f t="shared" si="3"/>
        <v>31.4</v>
      </c>
      <c r="K58" s="14">
        <v>76.8</v>
      </c>
      <c r="L58" s="14">
        <f t="shared" si="4"/>
        <v>38.4</v>
      </c>
      <c r="M58" s="14">
        <f t="shared" si="5"/>
        <v>69.8</v>
      </c>
      <c r="N58" s="19">
        <v>2</v>
      </c>
      <c r="O58" s="19"/>
    </row>
    <row r="59" spans="1:15" ht="24.75" customHeight="1">
      <c r="A59" s="8"/>
      <c r="B59" s="8"/>
      <c r="C59" s="8"/>
      <c r="D59" s="9"/>
      <c r="E59" s="9"/>
      <c r="F59" s="9" t="s">
        <v>227</v>
      </c>
      <c r="G59" s="9" t="s">
        <v>228</v>
      </c>
      <c r="H59" s="9" t="s">
        <v>229</v>
      </c>
      <c r="I59" s="9" t="s">
        <v>32</v>
      </c>
      <c r="J59" s="14">
        <f t="shared" si="3"/>
        <v>31.5</v>
      </c>
      <c r="K59" s="14">
        <v>73.2</v>
      </c>
      <c r="L59" s="14">
        <f t="shared" si="4"/>
        <v>36.6</v>
      </c>
      <c r="M59" s="14">
        <f t="shared" si="5"/>
        <v>68.1</v>
      </c>
      <c r="N59" s="19">
        <v>3</v>
      </c>
      <c r="O59" s="19"/>
    </row>
    <row r="60" spans="1:15" ht="24.75" customHeight="1">
      <c r="A60" s="6" t="s">
        <v>230</v>
      </c>
      <c r="B60" s="6" t="s">
        <v>231</v>
      </c>
      <c r="C60" s="6" t="s">
        <v>18</v>
      </c>
      <c r="D60" s="7" t="s">
        <v>19</v>
      </c>
      <c r="E60" s="7" t="s">
        <v>20</v>
      </c>
      <c r="F60" s="7" t="s">
        <v>232</v>
      </c>
      <c r="G60" s="7" t="s">
        <v>233</v>
      </c>
      <c r="H60" s="7" t="s">
        <v>234</v>
      </c>
      <c r="I60" s="7" t="s">
        <v>20</v>
      </c>
      <c r="J60" s="13">
        <f t="shared" si="3"/>
        <v>31.45</v>
      </c>
      <c r="K60" s="13">
        <v>75.2</v>
      </c>
      <c r="L60" s="13">
        <f t="shared" si="4"/>
        <v>37.6</v>
      </c>
      <c r="M60" s="13">
        <f t="shared" si="5"/>
        <v>69.05</v>
      </c>
      <c r="N60" s="17">
        <v>1</v>
      </c>
      <c r="O60" s="18" t="s">
        <v>24</v>
      </c>
    </row>
    <row r="61" spans="1:15" ht="24.75" customHeight="1">
      <c r="A61" s="6"/>
      <c r="B61" s="6"/>
      <c r="C61" s="6"/>
      <c r="D61" s="7"/>
      <c r="E61" s="7"/>
      <c r="F61" s="7" t="s">
        <v>235</v>
      </c>
      <c r="G61" s="7" t="s">
        <v>236</v>
      </c>
      <c r="H61" s="7" t="s">
        <v>237</v>
      </c>
      <c r="I61" s="7" t="s">
        <v>28</v>
      </c>
      <c r="J61" s="13">
        <f t="shared" si="3"/>
        <v>28</v>
      </c>
      <c r="K61" s="15">
        <v>77.6</v>
      </c>
      <c r="L61" s="13">
        <f t="shared" si="4"/>
        <v>38.8</v>
      </c>
      <c r="M61" s="13">
        <f t="shared" si="5"/>
        <v>66.8</v>
      </c>
      <c r="N61" s="17">
        <v>2</v>
      </c>
      <c r="O61" s="22"/>
    </row>
    <row r="62" spans="1:15" ht="24.75" customHeight="1">
      <c r="A62" s="6"/>
      <c r="B62" s="6"/>
      <c r="C62" s="6"/>
      <c r="D62" s="7"/>
      <c r="E62" s="7"/>
      <c r="F62" s="7" t="s">
        <v>238</v>
      </c>
      <c r="G62" s="7" t="s">
        <v>239</v>
      </c>
      <c r="H62" s="7" t="s">
        <v>240</v>
      </c>
      <c r="I62" s="7" t="s">
        <v>64</v>
      </c>
      <c r="J62" s="13">
        <f t="shared" si="3"/>
        <v>27.85</v>
      </c>
      <c r="K62" s="15">
        <v>77</v>
      </c>
      <c r="L62" s="13">
        <f t="shared" si="4"/>
        <v>38.5</v>
      </c>
      <c r="M62" s="13">
        <f t="shared" si="5"/>
        <v>66.35</v>
      </c>
      <c r="N62" s="17">
        <v>3</v>
      </c>
      <c r="O62" s="21"/>
    </row>
    <row r="63" spans="1:15" ht="24.75" customHeight="1">
      <c r="A63" s="8" t="s">
        <v>230</v>
      </c>
      <c r="B63" s="8" t="s">
        <v>231</v>
      </c>
      <c r="C63" s="8" t="s">
        <v>35</v>
      </c>
      <c r="D63" s="9" t="s">
        <v>36</v>
      </c>
      <c r="E63" s="9" t="s">
        <v>20</v>
      </c>
      <c r="F63" s="9" t="s">
        <v>241</v>
      </c>
      <c r="G63" s="9" t="s">
        <v>242</v>
      </c>
      <c r="H63" s="9" t="s">
        <v>229</v>
      </c>
      <c r="I63" s="9" t="s">
        <v>20</v>
      </c>
      <c r="J63" s="14">
        <f t="shared" si="3"/>
        <v>31.5</v>
      </c>
      <c r="K63" s="14">
        <v>79.6</v>
      </c>
      <c r="L63" s="14">
        <f t="shared" si="4"/>
        <v>39.8</v>
      </c>
      <c r="M63" s="14">
        <f t="shared" si="5"/>
        <v>71.3</v>
      </c>
      <c r="N63" s="19">
        <v>1</v>
      </c>
      <c r="O63" s="20" t="s">
        <v>24</v>
      </c>
    </row>
    <row r="64" spans="1:15" ht="24.75" customHeight="1">
      <c r="A64" s="8"/>
      <c r="B64" s="8"/>
      <c r="C64" s="8"/>
      <c r="D64" s="9"/>
      <c r="E64" s="9"/>
      <c r="F64" s="9" t="s">
        <v>243</v>
      </c>
      <c r="G64" s="9" t="s">
        <v>244</v>
      </c>
      <c r="H64" s="9" t="s">
        <v>229</v>
      </c>
      <c r="I64" s="9" t="s">
        <v>20</v>
      </c>
      <c r="J64" s="14">
        <f t="shared" si="3"/>
        <v>31.5</v>
      </c>
      <c r="K64" s="14">
        <v>77.2</v>
      </c>
      <c r="L64" s="14">
        <f t="shared" si="4"/>
        <v>38.6</v>
      </c>
      <c r="M64" s="14">
        <f t="shared" si="5"/>
        <v>70.1</v>
      </c>
      <c r="N64" s="19">
        <v>2</v>
      </c>
      <c r="O64" s="20"/>
    </row>
    <row r="65" spans="1:15" ht="24.75" customHeight="1">
      <c r="A65" s="8"/>
      <c r="B65" s="8"/>
      <c r="C65" s="8"/>
      <c r="D65" s="9"/>
      <c r="E65" s="9"/>
      <c r="F65" s="9" t="s">
        <v>245</v>
      </c>
      <c r="G65" s="9" t="s">
        <v>246</v>
      </c>
      <c r="H65" s="9" t="s">
        <v>247</v>
      </c>
      <c r="I65" s="9" t="s">
        <v>60</v>
      </c>
      <c r="J65" s="14">
        <f t="shared" si="3"/>
        <v>21.2</v>
      </c>
      <c r="K65" s="14">
        <v>75.4</v>
      </c>
      <c r="L65" s="14">
        <f t="shared" si="4"/>
        <v>37.7</v>
      </c>
      <c r="M65" s="14">
        <f t="shared" si="5"/>
        <v>58.900000000000006</v>
      </c>
      <c r="N65" s="19">
        <v>3</v>
      </c>
      <c r="O65" s="19"/>
    </row>
    <row r="66" spans="1:15" ht="24.75" customHeight="1">
      <c r="A66" s="6" t="s">
        <v>230</v>
      </c>
      <c r="B66" s="6" t="s">
        <v>231</v>
      </c>
      <c r="C66" s="6" t="s">
        <v>35</v>
      </c>
      <c r="D66" s="7" t="s">
        <v>248</v>
      </c>
      <c r="E66" s="7" t="s">
        <v>20</v>
      </c>
      <c r="F66" s="7" t="s">
        <v>249</v>
      </c>
      <c r="G66" s="7" t="s">
        <v>250</v>
      </c>
      <c r="H66" s="7" t="s">
        <v>251</v>
      </c>
      <c r="I66" s="7" t="s">
        <v>20</v>
      </c>
      <c r="J66" s="13">
        <f t="shared" si="3"/>
        <v>33.75</v>
      </c>
      <c r="K66" s="13">
        <v>78.2</v>
      </c>
      <c r="L66" s="13">
        <f t="shared" si="4"/>
        <v>39.1</v>
      </c>
      <c r="M66" s="13">
        <f t="shared" si="5"/>
        <v>72.85</v>
      </c>
      <c r="N66" s="17">
        <v>1</v>
      </c>
      <c r="O66" s="18" t="s">
        <v>24</v>
      </c>
    </row>
    <row r="67" spans="1:15" ht="24.75" customHeight="1">
      <c r="A67" s="6"/>
      <c r="B67" s="6"/>
      <c r="C67" s="6"/>
      <c r="D67" s="7"/>
      <c r="E67" s="7"/>
      <c r="F67" s="7" t="s">
        <v>252</v>
      </c>
      <c r="G67" s="7" t="s">
        <v>253</v>
      </c>
      <c r="H67" s="7" t="s">
        <v>254</v>
      </c>
      <c r="I67" s="7" t="s">
        <v>32</v>
      </c>
      <c r="J67" s="13">
        <f t="shared" si="3"/>
        <v>33</v>
      </c>
      <c r="K67" s="15">
        <v>78.5</v>
      </c>
      <c r="L67" s="13">
        <f t="shared" si="4"/>
        <v>39.25</v>
      </c>
      <c r="M67" s="13">
        <f t="shared" si="5"/>
        <v>72.25</v>
      </c>
      <c r="N67" s="17">
        <v>2</v>
      </c>
      <c r="O67" s="22"/>
    </row>
    <row r="68" spans="1:15" ht="24.75" customHeight="1">
      <c r="A68" s="6"/>
      <c r="B68" s="6"/>
      <c r="C68" s="6"/>
      <c r="D68" s="7"/>
      <c r="E68" s="7"/>
      <c r="F68" s="7" t="s">
        <v>255</v>
      </c>
      <c r="G68" s="7" t="s">
        <v>256</v>
      </c>
      <c r="H68" s="7" t="s">
        <v>257</v>
      </c>
      <c r="I68" s="7" t="s">
        <v>28</v>
      </c>
      <c r="J68" s="13">
        <f aca="true" t="shared" si="6" ref="J68:J99">H68*0.5</f>
        <v>32.55</v>
      </c>
      <c r="K68" s="15">
        <v>75.3</v>
      </c>
      <c r="L68" s="13">
        <f aca="true" t="shared" si="7" ref="L68:L99">K68*0.5</f>
        <v>37.65</v>
      </c>
      <c r="M68" s="13">
        <f aca="true" t="shared" si="8" ref="M68:M99">J68+L68</f>
        <v>70.19999999999999</v>
      </c>
      <c r="N68" s="17">
        <v>3</v>
      </c>
      <c r="O68" s="21"/>
    </row>
    <row r="69" spans="1:15" ht="24.75" customHeight="1">
      <c r="A69" s="8" t="s">
        <v>258</v>
      </c>
      <c r="B69" s="8" t="s">
        <v>259</v>
      </c>
      <c r="C69" s="8" t="s">
        <v>35</v>
      </c>
      <c r="D69" s="9" t="s">
        <v>36</v>
      </c>
      <c r="E69" s="9" t="s">
        <v>20</v>
      </c>
      <c r="F69" s="9" t="s">
        <v>260</v>
      </c>
      <c r="G69" s="9" t="s">
        <v>261</v>
      </c>
      <c r="H69" s="9" t="s">
        <v>262</v>
      </c>
      <c r="I69" s="9" t="s">
        <v>20</v>
      </c>
      <c r="J69" s="14">
        <f t="shared" si="6"/>
        <v>36.85</v>
      </c>
      <c r="K69" s="14">
        <v>79.8</v>
      </c>
      <c r="L69" s="14">
        <f t="shared" si="7"/>
        <v>39.9</v>
      </c>
      <c r="M69" s="14">
        <f t="shared" si="8"/>
        <v>76.75</v>
      </c>
      <c r="N69" s="19">
        <v>1</v>
      </c>
      <c r="O69" s="20" t="s">
        <v>24</v>
      </c>
    </row>
    <row r="70" spans="1:15" ht="24.75" customHeight="1">
      <c r="A70" s="8"/>
      <c r="B70" s="8"/>
      <c r="C70" s="8"/>
      <c r="D70" s="9"/>
      <c r="E70" s="9"/>
      <c r="F70" s="9" t="s">
        <v>263</v>
      </c>
      <c r="G70" s="9" t="s">
        <v>264</v>
      </c>
      <c r="H70" s="9" t="s">
        <v>265</v>
      </c>
      <c r="I70" s="9" t="s">
        <v>28</v>
      </c>
      <c r="J70" s="14">
        <f t="shared" si="6"/>
        <v>30.55</v>
      </c>
      <c r="K70" s="14">
        <v>79.1</v>
      </c>
      <c r="L70" s="14">
        <f t="shared" si="7"/>
        <v>39.55</v>
      </c>
      <c r="M70" s="14">
        <f t="shared" si="8"/>
        <v>70.1</v>
      </c>
      <c r="N70" s="19">
        <v>2</v>
      </c>
      <c r="O70" s="19"/>
    </row>
    <row r="71" spans="1:15" ht="24.75" customHeight="1">
      <c r="A71" s="8"/>
      <c r="B71" s="8"/>
      <c r="C71" s="8"/>
      <c r="D71" s="9"/>
      <c r="E71" s="9"/>
      <c r="F71" s="9" t="s">
        <v>266</v>
      </c>
      <c r="G71" s="9" t="s">
        <v>267</v>
      </c>
      <c r="H71" s="9" t="s">
        <v>268</v>
      </c>
      <c r="I71" s="9" t="s">
        <v>32</v>
      </c>
      <c r="J71" s="14">
        <f t="shared" si="6"/>
        <v>31.1</v>
      </c>
      <c r="K71" s="14">
        <v>77.6</v>
      </c>
      <c r="L71" s="14">
        <f t="shared" si="7"/>
        <v>38.8</v>
      </c>
      <c r="M71" s="14">
        <f t="shared" si="8"/>
        <v>69.9</v>
      </c>
      <c r="N71" s="19">
        <v>3</v>
      </c>
      <c r="O71" s="20"/>
    </row>
    <row r="72" spans="1:15" ht="24.75" customHeight="1">
      <c r="A72" s="6" t="s">
        <v>269</v>
      </c>
      <c r="B72" s="6" t="s">
        <v>270</v>
      </c>
      <c r="C72" s="6" t="s">
        <v>18</v>
      </c>
      <c r="D72" s="7" t="s">
        <v>19</v>
      </c>
      <c r="E72" s="7" t="s">
        <v>20</v>
      </c>
      <c r="F72" s="7" t="s">
        <v>271</v>
      </c>
      <c r="G72" s="7" t="s">
        <v>272</v>
      </c>
      <c r="H72" s="7" t="s">
        <v>273</v>
      </c>
      <c r="I72" s="7" t="s">
        <v>20</v>
      </c>
      <c r="J72" s="13">
        <f t="shared" si="6"/>
        <v>24.5</v>
      </c>
      <c r="K72" s="13">
        <v>76.7</v>
      </c>
      <c r="L72" s="13">
        <f t="shared" si="7"/>
        <v>38.35</v>
      </c>
      <c r="M72" s="13">
        <f t="shared" si="8"/>
        <v>62.85</v>
      </c>
      <c r="N72" s="17">
        <v>1</v>
      </c>
      <c r="O72" s="18" t="s">
        <v>24</v>
      </c>
    </row>
    <row r="73" spans="1:15" ht="24.75" customHeight="1">
      <c r="A73" s="6"/>
      <c r="B73" s="6"/>
      <c r="C73" s="6"/>
      <c r="D73" s="7"/>
      <c r="E73" s="7"/>
      <c r="F73" s="7" t="s">
        <v>274</v>
      </c>
      <c r="G73" s="7" t="s">
        <v>275</v>
      </c>
      <c r="H73" s="7" t="s">
        <v>276</v>
      </c>
      <c r="I73" s="7" t="s">
        <v>28</v>
      </c>
      <c r="J73" s="13">
        <f t="shared" si="6"/>
        <v>24</v>
      </c>
      <c r="K73" s="15">
        <v>77.5</v>
      </c>
      <c r="L73" s="13">
        <f t="shared" si="7"/>
        <v>38.75</v>
      </c>
      <c r="M73" s="13">
        <f t="shared" si="8"/>
        <v>62.75</v>
      </c>
      <c r="N73" s="21">
        <v>2</v>
      </c>
      <c r="O73" s="21"/>
    </row>
    <row r="74" spans="1:15" ht="24.75" customHeight="1">
      <c r="A74" s="6"/>
      <c r="B74" s="6"/>
      <c r="C74" s="6"/>
      <c r="D74" s="7"/>
      <c r="E74" s="7"/>
      <c r="F74" s="7" t="s">
        <v>277</v>
      </c>
      <c r="G74" s="7" t="s">
        <v>278</v>
      </c>
      <c r="H74" s="7" t="s">
        <v>279</v>
      </c>
      <c r="I74" s="7" t="s">
        <v>32</v>
      </c>
      <c r="J74" s="13">
        <f t="shared" si="6"/>
        <v>24.25</v>
      </c>
      <c r="K74" s="15">
        <v>74.8</v>
      </c>
      <c r="L74" s="13">
        <f t="shared" si="7"/>
        <v>37.4</v>
      </c>
      <c r="M74" s="13">
        <f t="shared" si="8"/>
        <v>61.65</v>
      </c>
      <c r="N74" s="21">
        <v>3</v>
      </c>
      <c r="O74" s="22"/>
    </row>
    <row r="75" spans="1:15" ht="24.75" customHeight="1">
      <c r="A75" s="8" t="s">
        <v>280</v>
      </c>
      <c r="B75" s="8" t="s">
        <v>281</v>
      </c>
      <c r="C75" s="8" t="s">
        <v>35</v>
      </c>
      <c r="D75" s="9" t="s">
        <v>36</v>
      </c>
      <c r="E75" s="9" t="s">
        <v>20</v>
      </c>
      <c r="F75" s="9" t="s">
        <v>282</v>
      </c>
      <c r="G75" s="9" t="s">
        <v>283</v>
      </c>
      <c r="H75" s="9" t="s">
        <v>257</v>
      </c>
      <c r="I75" s="9" t="s">
        <v>20</v>
      </c>
      <c r="J75" s="14">
        <f t="shared" si="6"/>
        <v>32.55</v>
      </c>
      <c r="K75" s="14">
        <v>78.7</v>
      </c>
      <c r="L75" s="14">
        <f t="shared" si="7"/>
        <v>39.35</v>
      </c>
      <c r="M75" s="14">
        <f t="shared" si="8"/>
        <v>71.9</v>
      </c>
      <c r="N75" s="19">
        <v>1</v>
      </c>
      <c r="O75" s="20" t="s">
        <v>24</v>
      </c>
    </row>
    <row r="76" spans="1:15" ht="24.75" customHeight="1">
      <c r="A76" s="8"/>
      <c r="B76" s="8"/>
      <c r="C76" s="8"/>
      <c r="D76" s="9"/>
      <c r="E76" s="9"/>
      <c r="F76" s="9" t="s">
        <v>284</v>
      </c>
      <c r="G76" s="9" t="s">
        <v>285</v>
      </c>
      <c r="H76" s="9" t="s">
        <v>286</v>
      </c>
      <c r="I76" s="9" t="s">
        <v>32</v>
      </c>
      <c r="J76" s="14">
        <f t="shared" si="6"/>
        <v>29.05</v>
      </c>
      <c r="K76" s="14">
        <v>74.6</v>
      </c>
      <c r="L76" s="14">
        <f t="shared" si="7"/>
        <v>37.3</v>
      </c>
      <c r="M76" s="14">
        <f t="shared" si="8"/>
        <v>66.35</v>
      </c>
      <c r="N76" s="19">
        <v>2</v>
      </c>
      <c r="O76" s="19"/>
    </row>
    <row r="77" spans="1:15" ht="24.75" customHeight="1">
      <c r="A77" s="8"/>
      <c r="B77" s="8"/>
      <c r="C77" s="8"/>
      <c r="D77" s="9"/>
      <c r="E77" s="9"/>
      <c r="F77" s="9" t="s">
        <v>287</v>
      </c>
      <c r="G77" s="9" t="s">
        <v>288</v>
      </c>
      <c r="H77" s="9" t="s">
        <v>289</v>
      </c>
      <c r="I77" s="9" t="s">
        <v>28</v>
      </c>
      <c r="J77" s="14">
        <f t="shared" si="6"/>
        <v>23.9</v>
      </c>
      <c r="K77" s="14">
        <v>75.1</v>
      </c>
      <c r="L77" s="14">
        <f t="shared" si="7"/>
        <v>37.55</v>
      </c>
      <c r="M77" s="14">
        <f t="shared" si="8"/>
        <v>61.449999999999996</v>
      </c>
      <c r="N77" s="19">
        <v>3</v>
      </c>
      <c r="O77" s="19"/>
    </row>
    <row r="78" spans="1:15" ht="24.75" customHeight="1">
      <c r="A78" s="6" t="s">
        <v>290</v>
      </c>
      <c r="B78" s="6" t="s">
        <v>291</v>
      </c>
      <c r="C78" s="6" t="s">
        <v>35</v>
      </c>
      <c r="D78" s="7" t="s">
        <v>36</v>
      </c>
      <c r="E78" s="7" t="s">
        <v>20</v>
      </c>
      <c r="F78" s="7" t="s">
        <v>292</v>
      </c>
      <c r="G78" s="7" t="s">
        <v>293</v>
      </c>
      <c r="H78" s="7" t="s">
        <v>240</v>
      </c>
      <c r="I78" s="7" t="s">
        <v>32</v>
      </c>
      <c r="J78" s="13">
        <f t="shared" si="6"/>
        <v>27.85</v>
      </c>
      <c r="K78" s="15">
        <v>75.6</v>
      </c>
      <c r="L78" s="13">
        <f t="shared" si="7"/>
        <v>37.8</v>
      </c>
      <c r="M78" s="13">
        <f t="shared" si="8"/>
        <v>65.65</v>
      </c>
      <c r="N78" s="21">
        <v>1</v>
      </c>
      <c r="O78" s="18" t="s">
        <v>24</v>
      </c>
    </row>
    <row r="79" spans="1:15" ht="24.75" customHeight="1">
      <c r="A79" s="6"/>
      <c r="B79" s="6"/>
      <c r="C79" s="6"/>
      <c r="D79" s="7"/>
      <c r="E79" s="7"/>
      <c r="F79" s="7" t="s">
        <v>294</v>
      </c>
      <c r="G79" s="7" t="s">
        <v>295</v>
      </c>
      <c r="H79" s="7" t="s">
        <v>67</v>
      </c>
      <c r="I79" s="7" t="s">
        <v>28</v>
      </c>
      <c r="J79" s="13">
        <f t="shared" si="6"/>
        <v>26.8</v>
      </c>
      <c r="K79" s="15">
        <v>76.7</v>
      </c>
      <c r="L79" s="13">
        <f t="shared" si="7"/>
        <v>38.35</v>
      </c>
      <c r="M79" s="13">
        <f t="shared" si="8"/>
        <v>65.15</v>
      </c>
      <c r="N79" s="21">
        <v>2</v>
      </c>
      <c r="O79" s="21"/>
    </row>
    <row r="80" spans="1:15" ht="24.75" customHeight="1">
      <c r="A80" s="6"/>
      <c r="B80" s="6"/>
      <c r="C80" s="6"/>
      <c r="D80" s="7"/>
      <c r="E80" s="7"/>
      <c r="F80" s="7" t="s">
        <v>296</v>
      </c>
      <c r="G80" s="7" t="s">
        <v>297</v>
      </c>
      <c r="H80" s="7" t="s">
        <v>298</v>
      </c>
      <c r="I80" s="7" t="s">
        <v>64</v>
      </c>
      <c r="J80" s="13">
        <f t="shared" si="6"/>
        <v>26.15</v>
      </c>
      <c r="K80" s="15">
        <v>77.7</v>
      </c>
      <c r="L80" s="13">
        <f t="shared" si="7"/>
        <v>38.85</v>
      </c>
      <c r="M80" s="13">
        <f t="shared" si="8"/>
        <v>65</v>
      </c>
      <c r="N80" s="21">
        <v>3</v>
      </c>
      <c r="O80" s="21"/>
    </row>
    <row r="81" spans="1:15" ht="24.75" customHeight="1">
      <c r="A81" s="8" t="s">
        <v>299</v>
      </c>
      <c r="B81" s="8" t="s">
        <v>300</v>
      </c>
      <c r="C81" s="8" t="s">
        <v>18</v>
      </c>
      <c r="D81" s="9" t="s">
        <v>19</v>
      </c>
      <c r="E81" s="9" t="s">
        <v>20</v>
      </c>
      <c r="F81" s="9" t="s">
        <v>301</v>
      </c>
      <c r="G81" s="9" t="s">
        <v>302</v>
      </c>
      <c r="H81" s="9" t="s">
        <v>303</v>
      </c>
      <c r="I81" s="9" t="s">
        <v>32</v>
      </c>
      <c r="J81" s="14">
        <f t="shared" si="6"/>
        <v>37.45</v>
      </c>
      <c r="K81" s="14">
        <v>76.7</v>
      </c>
      <c r="L81" s="14">
        <f t="shared" si="7"/>
        <v>38.35</v>
      </c>
      <c r="M81" s="14">
        <f t="shared" si="8"/>
        <v>75.80000000000001</v>
      </c>
      <c r="N81" s="19">
        <v>1</v>
      </c>
      <c r="O81" s="20" t="s">
        <v>24</v>
      </c>
    </row>
    <row r="82" spans="1:15" ht="24.75" customHeight="1">
      <c r="A82" s="8"/>
      <c r="B82" s="8"/>
      <c r="C82" s="8"/>
      <c r="D82" s="9"/>
      <c r="E82" s="9"/>
      <c r="F82" s="9" t="s">
        <v>304</v>
      </c>
      <c r="G82" s="9" t="s">
        <v>305</v>
      </c>
      <c r="H82" s="9" t="s">
        <v>306</v>
      </c>
      <c r="I82" s="9" t="s">
        <v>28</v>
      </c>
      <c r="J82" s="14">
        <f t="shared" si="6"/>
        <v>35.7</v>
      </c>
      <c r="K82" s="14">
        <v>77.2</v>
      </c>
      <c r="L82" s="14">
        <f t="shared" si="7"/>
        <v>38.6</v>
      </c>
      <c r="M82" s="14">
        <f t="shared" si="8"/>
        <v>74.30000000000001</v>
      </c>
      <c r="N82" s="19">
        <v>2</v>
      </c>
      <c r="O82" s="19"/>
    </row>
    <row r="83" spans="1:15" ht="24.75" customHeight="1">
      <c r="A83" s="8"/>
      <c r="B83" s="8"/>
      <c r="C83" s="8"/>
      <c r="D83" s="9"/>
      <c r="E83" s="9"/>
      <c r="F83" s="9" t="s">
        <v>307</v>
      </c>
      <c r="G83" s="9" t="s">
        <v>308</v>
      </c>
      <c r="H83" s="9" t="s">
        <v>309</v>
      </c>
      <c r="I83" s="9">
        <v>4</v>
      </c>
      <c r="J83" s="14">
        <f t="shared" si="6"/>
        <v>35.6</v>
      </c>
      <c r="K83" s="14">
        <v>77.4</v>
      </c>
      <c r="L83" s="14">
        <f t="shared" si="7"/>
        <v>38.7</v>
      </c>
      <c r="M83" s="14">
        <f t="shared" si="8"/>
        <v>74.30000000000001</v>
      </c>
      <c r="N83" s="19">
        <v>2</v>
      </c>
      <c r="O83" s="20"/>
    </row>
    <row r="84" spans="1:15" ht="24.75" customHeight="1">
      <c r="A84" s="8"/>
      <c r="B84" s="8"/>
      <c r="C84" s="8"/>
      <c r="D84" s="9"/>
      <c r="E84" s="9"/>
      <c r="F84" s="9" t="s">
        <v>310</v>
      </c>
      <c r="G84" s="9" t="s">
        <v>311</v>
      </c>
      <c r="H84" s="9" t="s">
        <v>309</v>
      </c>
      <c r="I84" s="9">
        <v>4</v>
      </c>
      <c r="J84" s="14">
        <f t="shared" si="6"/>
        <v>35.6</v>
      </c>
      <c r="K84" s="14">
        <v>76.7</v>
      </c>
      <c r="L84" s="14">
        <f t="shared" si="7"/>
        <v>38.35</v>
      </c>
      <c r="M84" s="14">
        <f t="shared" si="8"/>
        <v>73.95</v>
      </c>
      <c r="N84" s="19">
        <v>4</v>
      </c>
      <c r="O84" s="19"/>
    </row>
    <row r="85" spans="1:15" ht="24.75" customHeight="1">
      <c r="A85" s="6" t="s">
        <v>312</v>
      </c>
      <c r="B85" s="6" t="s">
        <v>313</v>
      </c>
      <c r="C85" s="6" t="s">
        <v>35</v>
      </c>
      <c r="D85" s="7" t="s">
        <v>36</v>
      </c>
      <c r="E85" s="7" t="s">
        <v>20</v>
      </c>
      <c r="F85" s="7" t="s">
        <v>314</v>
      </c>
      <c r="G85" s="7" t="s">
        <v>315</v>
      </c>
      <c r="H85" s="7" t="s">
        <v>316</v>
      </c>
      <c r="I85" s="7" t="s">
        <v>20</v>
      </c>
      <c r="J85" s="13">
        <f t="shared" si="6"/>
        <v>33.4</v>
      </c>
      <c r="K85" s="15">
        <v>77.6</v>
      </c>
      <c r="L85" s="13">
        <f t="shared" si="7"/>
        <v>38.8</v>
      </c>
      <c r="M85" s="13">
        <f t="shared" si="8"/>
        <v>72.19999999999999</v>
      </c>
      <c r="N85" s="21">
        <v>1</v>
      </c>
      <c r="O85" s="18" t="s">
        <v>24</v>
      </c>
    </row>
    <row r="86" spans="1:15" ht="24.75" customHeight="1">
      <c r="A86" s="6"/>
      <c r="B86" s="6"/>
      <c r="C86" s="6"/>
      <c r="D86" s="7"/>
      <c r="E86" s="7"/>
      <c r="F86" s="7" t="s">
        <v>317</v>
      </c>
      <c r="G86" s="7" t="s">
        <v>318</v>
      </c>
      <c r="H86" s="7" t="s">
        <v>188</v>
      </c>
      <c r="I86" s="7" t="s">
        <v>32</v>
      </c>
      <c r="J86" s="13">
        <f t="shared" si="6"/>
        <v>32.9</v>
      </c>
      <c r="K86" s="15">
        <v>77.3</v>
      </c>
      <c r="L86" s="13">
        <f t="shared" si="7"/>
        <v>38.65</v>
      </c>
      <c r="M86" s="13">
        <f t="shared" si="8"/>
        <v>71.55</v>
      </c>
      <c r="N86" s="21">
        <v>2</v>
      </c>
      <c r="O86" s="21"/>
    </row>
    <row r="87" spans="1:15" ht="24.75" customHeight="1">
      <c r="A87" s="6"/>
      <c r="B87" s="6"/>
      <c r="C87" s="6"/>
      <c r="D87" s="7"/>
      <c r="E87" s="7"/>
      <c r="F87" s="7" t="s">
        <v>319</v>
      </c>
      <c r="G87" s="7" t="s">
        <v>320</v>
      </c>
      <c r="H87" s="7" t="s">
        <v>321</v>
      </c>
      <c r="I87" s="7" t="s">
        <v>28</v>
      </c>
      <c r="J87" s="13">
        <f t="shared" si="6"/>
        <v>32.85</v>
      </c>
      <c r="K87" s="13">
        <v>74.7</v>
      </c>
      <c r="L87" s="13">
        <f t="shared" si="7"/>
        <v>37.35</v>
      </c>
      <c r="M87" s="13">
        <f t="shared" si="8"/>
        <v>70.2</v>
      </c>
      <c r="N87" s="21">
        <v>3</v>
      </c>
      <c r="O87" s="18"/>
    </row>
    <row r="88" spans="1:15" ht="24.75" customHeight="1">
      <c r="A88" s="8" t="s">
        <v>322</v>
      </c>
      <c r="B88" s="8" t="s">
        <v>323</v>
      </c>
      <c r="C88" s="8" t="s">
        <v>35</v>
      </c>
      <c r="D88" s="9" t="s">
        <v>36</v>
      </c>
      <c r="E88" s="9" t="s">
        <v>20</v>
      </c>
      <c r="F88" s="9" t="s">
        <v>324</v>
      </c>
      <c r="G88" s="9" t="s">
        <v>325</v>
      </c>
      <c r="H88" s="9" t="s">
        <v>150</v>
      </c>
      <c r="I88" s="9" t="s">
        <v>20</v>
      </c>
      <c r="J88" s="14">
        <f t="shared" si="6"/>
        <v>36.05</v>
      </c>
      <c r="K88" s="14">
        <v>76.7</v>
      </c>
      <c r="L88" s="14">
        <f t="shared" si="7"/>
        <v>38.35</v>
      </c>
      <c r="M88" s="14">
        <f t="shared" si="8"/>
        <v>74.4</v>
      </c>
      <c r="N88" s="19">
        <v>1</v>
      </c>
      <c r="O88" s="20" t="s">
        <v>24</v>
      </c>
    </row>
    <row r="89" spans="1:15" ht="24.75" customHeight="1">
      <c r="A89" s="8"/>
      <c r="B89" s="8"/>
      <c r="C89" s="8"/>
      <c r="D89" s="9"/>
      <c r="E89" s="9"/>
      <c r="F89" s="9" t="s">
        <v>326</v>
      </c>
      <c r="G89" s="9" t="s">
        <v>327</v>
      </c>
      <c r="H89" s="9" t="s">
        <v>328</v>
      </c>
      <c r="I89" s="9" t="s">
        <v>32</v>
      </c>
      <c r="J89" s="14">
        <f t="shared" si="6"/>
        <v>34.9</v>
      </c>
      <c r="K89" s="14">
        <v>77.9</v>
      </c>
      <c r="L89" s="14">
        <f t="shared" si="7"/>
        <v>38.95</v>
      </c>
      <c r="M89" s="14">
        <f t="shared" si="8"/>
        <v>73.85</v>
      </c>
      <c r="N89" s="19">
        <v>2</v>
      </c>
      <c r="O89" s="19"/>
    </row>
    <row r="90" spans="1:15" ht="24.75" customHeight="1">
      <c r="A90" s="8"/>
      <c r="B90" s="8"/>
      <c r="C90" s="8"/>
      <c r="D90" s="9"/>
      <c r="E90" s="9"/>
      <c r="F90" s="9" t="s">
        <v>329</v>
      </c>
      <c r="G90" s="9" t="s">
        <v>330</v>
      </c>
      <c r="H90" s="9" t="s">
        <v>331</v>
      </c>
      <c r="I90" s="9" t="s">
        <v>28</v>
      </c>
      <c r="J90" s="14">
        <f t="shared" si="6"/>
        <v>27.3</v>
      </c>
      <c r="K90" s="14">
        <v>70.6</v>
      </c>
      <c r="L90" s="14">
        <f t="shared" si="7"/>
        <v>35.3</v>
      </c>
      <c r="M90" s="14">
        <f t="shared" si="8"/>
        <v>62.599999999999994</v>
      </c>
      <c r="N90" s="19">
        <v>3</v>
      </c>
      <c r="O90" s="20"/>
    </row>
    <row r="91" spans="1:15" ht="24.75" customHeight="1">
      <c r="A91" s="6" t="s">
        <v>332</v>
      </c>
      <c r="B91" s="6" t="s">
        <v>333</v>
      </c>
      <c r="C91" s="6" t="s">
        <v>35</v>
      </c>
      <c r="D91" s="7" t="s">
        <v>36</v>
      </c>
      <c r="E91" s="7" t="s">
        <v>20</v>
      </c>
      <c r="F91" s="7" t="s">
        <v>334</v>
      </c>
      <c r="G91" s="7" t="s">
        <v>335</v>
      </c>
      <c r="H91" s="7" t="s">
        <v>336</v>
      </c>
      <c r="I91" s="7" t="s">
        <v>32</v>
      </c>
      <c r="J91" s="13">
        <f t="shared" si="6"/>
        <v>28.55</v>
      </c>
      <c r="K91" s="15">
        <v>75.9</v>
      </c>
      <c r="L91" s="13">
        <f t="shared" si="7"/>
        <v>37.95</v>
      </c>
      <c r="M91" s="13">
        <f t="shared" si="8"/>
        <v>66.5</v>
      </c>
      <c r="N91" s="21">
        <v>1</v>
      </c>
      <c r="O91" s="18" t="s">
        <v>24</v>
      </c>
    </row>
    <row r="92" spans="1:15" ht="24.75" customHeight="1">
      <c r="A92" s="6"/>
      <c r="B92" s="6"/>
      <c r="C92" s="6"/>
      <c r="D92" s="7"/>
      <c r="E92" s="7"/>
      <c r="F92" s="7" t="s">
        <v>337</v>
      </c>
      <c r="G92" s="7" t="s">
        <v>338</v>
      </c>
      <c r="H92" s="7" t="s">
        <v>339</v>
      </c>
      <c r="I92" s="7" t="s">
        <v>28</v>
      </c>
      <c r="J92" s="13">
        <f t="shared" si="6"/>
        <v>26.7</v>
      </c>
      <c r="K92" s="15">
        <v>77.1</v>
      </c>
      <c r="L92" s="13">
        <f t="shared" si="7"/>
        <v>38.55</v>
      </c>
      <c r="M92" s="13">
        <f t="shared" si="8"/>
        <v>65.25</v>
      </c>
      <c r="N92" s="21">
        <v>2</v>
      </c>
      <c r="O92" s="21"/>
    </row>
    <row r="93" spans="1:15" ht="24.75" customHeight="1">
      <c r="A93" s="8" t="s">
        <v>340</v>
      </c>
      <c r="B93" s="8" t="s">
        <v>341</v>
      </c>
      <c r="C93" s="8" t="s">
        <v>35</v>
      </c>
      <c r="D93" s="9" t="s">
        <v>36</v>
      </c>
      <c r="E93" s="9" t="s">
        <v>20</v>
      </c>
      <c r="F93" s="9" t="s">
        <v>342</v>
      </c>
      <c r="G93" s="9" t="s">
        <v>343</v>
      </c>
      <c r="H93" s="9" t="s">
        <v>183</v>
      </c>
      <c r="I93" s="9" t="s">
        <v>20</v>
      </c>
      <c r="J93" s="14">
        <f t="shared" si="6"/>
        <v>34.7</v>
      </c>
      <c r="K93" s="14">
        <v>77.8</v>
      </c>
      <c r="L93" s="14">
        <f t="shared" si="7"/>
        <v>38.9</v>
      </c>
      <c r="M93" s="14">
        <f t="shared" si="8"/>
        <v>73.6</v>
      </c>
      <c r="N93" s="19">
        <v>1</v>
      </c>
      <c r="O93" s="20" t="s">
        <v>24</v>
      </c>
    </row>
    <row r="94" spans="1:15" ht="24.75" customHeight="1">
      <c r="A94" s="8"/>
      <c r="B94" s="8"/>
      <c r="C94" s="8"/>
      <c r="D94" s="9"/>
      <c r="E94" s="9"/>
      <c r="F94" s="9" t="s">
        <v>344</v>
      </c>
      <c r="G94" s="9" t="s">
        <v>345</v>
      </c>
      <c r="H94" s="9" t="s">
        <v>42</v>
      </c>
      <c r="I94" s="9" t="s">
        <v>32</v>
      </c>
      <c r="J94" s="14">
        <f t="shared" si="6"/>
        <v>33.9</v>
      </c>
      <c r="K94" s="14">
        <v>77.7</v>
      </c>
      <c r="L94" s="14">
        <f t="shared" si="7"/>
        <v>38.85</v>
      </c>
      <c r="M94" s="14">
        <f t="shared" si="8"/>
        <v>72.75</v>
      </c>
      <c r="N94" s="19">
        <v>2</v>
      </c>
      <c r="O94" s="20"/>
    </row>
    <row r="95" spans="1:15" ht="24.75" customHeight="1">
      <c r="A95" s="8"/>
      <c r="B95" s="8"/>
      <c r="C95" s="8"/>
      <c r="D95" s="9"/>
      <c r="E95" s="9"/>
      <c r="F95" s="9" t="s">
        <v>346</v>
      </c>
      <c r="G95" s="9" t="s">
        <v>347</v>
      </c>
      <c r="H95" s="9" t="s">
        <v>175</v>
      </c>
      <c r="I95" s="9" t="s">
        <v>28</v>
      </c>
      <c r="J95" s="14">
        <f t="shared" si="6"/>
        <v>32.1</v>
      </c>
      <c r="K95" s="14">
        <v>76.5</v>
      </c>
      <c r="L95" s="14">
        <f t="shared" si="7"/>
        <v>38.25</v>
      </c>
      <c r="M95" s="14">
        <f t="shared" si="8"/>
        <v>70.35</v>
      </c>
      <c r="N95" s="19">
        <v>3</v>
      </c>
      <c r="O95" s="19"/>
    </row>
    <row r="96" spans="1:15" ht="24.75" customHeight="1">
      <c r="A96" s="6" t="s">
        <v>348</v>
      </c>
      <c r="B96" s="6" t="s">
        <v>349</v>
      </c>
      <c r="C96" s="6" t="s">
        <v>18</v>
      </c>
      <c r="D96" s="7" t="s">
        <v>19</v>
      </c>
      <c r="E96" s="7" t="s">
        <v>20</v>
      </c>
      <c r="F96" s="7" t="s">
        <v>350</v>
      </c>
      <c r="G96" s="7" t="s">
        <v>351</v>
      </c>
      <c r="H96" s="7" t="s">
        <v>352</v>
      </c>
      <c r="I96" s="7" t="s">
        <v>20</v>
      </c>
      <c r="J96" s="13">
        <f t="shared" si="6"/>
        <v>37.8</v>
      </c>
      <c r="K96" s="13">
        <v>80.8</v>
      </c>
      <c r="L96" s="13">
        <f t="shared" si="7"/>
        <v>40.4</v>
      </c>
      <c r="M96" s="13">
        <f t="shared" si="8"/>
        <v>78.19999999999999</v>
      </c>
      <c r="N96" s="17">
        <v>1</v>
      </c>
      <c r="O96" s="18" t="s">
        <v>24</v>
      </c>
    </row>
    <row r="97" spans="1:15" ht="24.75" customHeight="1">
      <c r="A97" s="6"/>
      <c r="B97" s="6"/>
      <c r="C97" s="6"/>
      <c r="D97" s="7"/>
      <c r="E97" s="7"/>
      <c r="F97" s="7" t="s">
        <v>353</v>
      </c>
      <c r="G97" s="7" t="s">
        <v>354</v>
      </c>
      <c r="H97" s="7" t="s">
        <v>213</v>
      </c>
      <c r="I97" s="7" t="s">
        <v>32</v>
      </c>
      <c r="J97" s="13">
        <f t="shared" si="6"/>
        <v>35.25</v>
      </c>
      <c r="K97" s="13">
        <v>77.3</v>
      </c>
      <c r="L97" s="13">
        <f t="shared" si="7"/>
        <v>38.65</v>
      </c>
      <c r="M97" s="13">
        <f t="shared" si="8"/>
        <v>73.9</v>
      </c>
      <c r="N97" s="17">
        <v>2</v>
      </c>
      <c r="O97" s="17"/>
    </row>
    <row r="98" spans="1:15" ht="24.75" customHeight="1">
      <c r="A98" s="6"/>
      <c r="B98" s="6"/>
      <c r="C98" s="6"/>
      <c r="D98" s="7"/>
      <c r="E98" s="7"/>
      <c r="F98" s="7" t="s">
        <v>355</v>
      </c>
      <c r="G98" s="7" t="s">
        <v>356</v>
      </c>
      <c r="H98" s="7" t="s">
        <v>328</v>
      </c>
      <c r="I98" s="7" t="s">
        <v>28</v>
      </c>
      <c r="J98" s="13">
        <f t="shared" si="6"/>
        <v>34.9</v>
      </c>
      <c r="K98" s="13">
        <v>75.5</v>
      </c>
      <c r="L98" s="13">
        <f t="shared" si="7"/>
        <v>37.75</v>
      </c>
      <c r="M98" s="13">
        <f t="shared" si="8"/>
        <v>72.65</v>
      </c>
      <c r="N98" s="17">
        <v>3</v>
      </c>
      <c r="O98" s="17"/>
    </row>
    <row r="99" spans="1:15" ht="24.75" customHeight="1">
      <c r="A99" s="8" t="s">
        <v>348</v>
      </c>
      <c r="B99" s="8" t="s">
        <v>349</v>
      </c>
      <c r="C99" s="8" t="s">
        <v>18</v>
      </c>
      <c r="D99" s="9" t="s">
        <v>147</v>
      </c>
      <c r="E99" s="9" t="s">
        <v>20</v>
      </c>
      <c r="F99" s="9" t="s">
        <v>357</v>
      </c>
      <c r="G99" s="9" t="s">
        <v>358</v>
      </c>
      <c r="H99" s="9" t="s">
        <v>328</v>
      </c>
      <c r="I99" s="9" t="s">
        <v>20</v>
      </c>
      <c r="J99" s="14">
        <f t="shared" si="6"/>
        <v>34.9</v>
      </c>
      <c r="K99" s="14">
        <v>78.5</v>
      </c>
      <c r="L99" s="14">
        <f t="shared" si="7"/>
        <v>39.25</v>
      </c>
      <c r="M99" s="14">
        <f t="shared" si="8"/>
        <v>74.15</v>
      </c>
      <c r="N99" s="19">
        <v>1</v>
      </c>
      <c r="O99" s="20" t="s">
        <v>24</v>
      </c>
    </row>
    <row r="100" spans="1:15" ht="24.75" customHeight="1">
      <c r="A100" s="8"/>
      <c r="B100" s="8"/>
      <c r="C100" s="8"/>
      <c r="D100" s="9"/>
      <c r="E100" s="9"/>
      <c r="F100" s="9" t="s">
        <v>359</v>
      </c>
      <c r="G100" s="9" t="s">
        <v>360</v>
      </c>
      <c r="H100" s="9" t="s">
        <v>166</v>
      </c>
      <c r="I100" s="9" t="s">
        <v>32</v>
      </c>
      <c r="J100" s="14">
        <f aca="true" t="shared" si="9" ref="J100:J133">H100*0.5</f>
        <v>33.95</v>
      </c>
      <c r="K100" s="14">
        <v>78.7</v>
      </c>
      <c r="L100" s="14">
        <f aca="true" t="shared" si="10" ref="L100:L133">K100*0.5</f>
        <v>39.35</v>
      </c>
      <c r="M100" s="14">
        <f aca="true" t="shared" si="11" ref="M100:M133">J100+L100</f>
        <v>73.30000000000001</v>
      </c>
      <c r="N100" s="19">
        <v>2</v>
      </c>
      <c r="O100" s="19"/>
    </row>
    <row r="101" spans="1:15" ht="24.75" customHeight="1">
      <c r="A101" s="8"/>
      <c r="B101" s="8"/>
      <c r="C101" s="8"/>
      <c r="D101" s="9"/>
      <c r="E101" s="9"/>
      <c r="F101" s="9" t="s">
        <v>361</v>
      </c>
      <c r="G101" s="9" t="s">
        <v>362</v>
      </c>
      <c r="H101" s="9" t="s">
        <v>363</v>
      </c>
      <c r="I101" s="9" t="s">
        <v>28</v>
      </c>
      <c r="J101" s="14">
        <f t="shared" si="9"/>
        <v>32.5</v>
      </c>
      <c r="K101" s="14">
        <v>77.5</v>
      </c>
      <c r="L101" s="14">
        <f t="shared" si="10"/>
        <v>38.75</v>
      </c>
      <c r="M101" s="14">
        <f t="shared" si="11"/>
        <v>71.25</v>
      </c>
      <c r="N101" s="19">
        <v>3</v>
      </c>
      <c r="O101" s="19"/>
    </row>
    <row r="102" spans="1:15" ht="24.75" customHeight="1">
      <c r="A102" s="6" t="s">
        <v>364</v>
      </c>
      <c r="B102" s="6" t="s">
        <v>365</v>
      </c>
      <c r="C102" s="6" t="s">
        <v>35</v>
      </c>
      <c r="D102" s="7" t="s">
        <v>36</v>
      </c>
      <c r="E102" s="7" t="s">
        <v>20</v>
      </c>
      <c r="F102" s="7" t="s">
        <v>366</v>
      </c>
      <c r="G102" s="7" t="s">
        <v>367</v>
      </c>
      <c r="H102" s="7" t="s">
        <v>257</v>
      </c>
      <c r="I102" s="7" t="s">
        <v>20</v>
      </c>
      <c r="J102" s="13">
        <f t="shared" si="9"/>
        <v>32.55</v>
      </c>
      <c r="K102" s="13">
        <v>77.3</v>
      </c>
      <c r="L102" s="13">
        <f t="shared" si="10"/>
        <v>38.65</v>
      </c>
      <c r="M102" s="13">
        <f t="shared" si="11"/>
        <v>71.19999999999999</v>
      </c>
      <c r="N102" s="17">
        <v>1</v>
      </c>
      <c r="O102" s="18" t="s">
        <v>24</v>
      </c>
    </row>
    <row r="103" spans="1:15" ht="24.75" customHeight="1">
      <c r="A103" s="6"/>
      <c r="B103" s="6"/>
      <c r="C103" s="6"/>
      <c r="D103" s="7"/>
      <c r="E103" s="7"/>
      <c r="F103" s="7" t="s">
        <v>368</v>
      </c>
      <c r="G103" s="7" t="s">
        <v>369</v>
      </c>
      <c r="H103" s="7" t="s">
        <v>370</v>
      </c>
      <c r="I103" s="7" t="s">
        <v>32</v>
      </c>
      <c r="J103" s="13">
        <f t="shared" si="9"/>
        <v>28.95</v>
      </c>
      <c r="K103" s="13">
        <v>75.3</v>
      </c>
      <c r="L103" s="13">
        <f t="shared" si="10"/>
        <v>37.65</v>
      </c>
      <c r="M103" s="13">
        <f t="shared" si="11"/>
        <v>66.6</v>
      </c>
      <c r="N103" s="17">
        <v>2</v>
      </c>
      <c r="O103" s="17"/>
    </row>
    <row r="104" spans="1:15" ht="24.75" customHeight="1">
      <c r="A104" s="6"/>
      <c r="B104" s="6"/>
      <c r="C104" s="6"/>
      <c r="D104" s="7"/>
      <c r="E104" s="7"/>
      <c r="F104" s="7" t="s">
        <v>371</v>
      </c>
      <c r="G104" s="7" t="s">
        <v>372</v>
      </c>
      <c r="H104" s="7" t="s">
        <v>373</v>
      </c>
      <c r="I104" s="7" t="s">
        <v>28</v>
      </c>
      <c r="J104" s="13">
        <f t="shared" si="9"/>
        <v>28.8</v>
      </c>
      <c r="K104" s="13">
        <v>72.8</v>
      </c>
      <c r="L104" s="13">
        <f t="shared" si="10"/>
        <v>36.4</v>
      </c>
      <c r="M104" s="13">
        <f t="shared" si="11"/>
        <v>65.2</v>
      </c>
      <c r="N104" s="17">
        <v>3</v>
      </c>
      <c r="O104" s="17"/>
    </row>
    <row r="105" spans="1:15" ht="24.75" customHeight="1">
      <c r="A105" s="8" t="s">
        <v>364</v>
      </c>
      <c r="B105" s="8" t="s">
        <v>365</v>
      </c>
      <c r="C105" s="8" t="s">
        <v>35</v>
      </c>
      <c r="D105" s="9" t="s">
        <v>248</v>
      </c>
      <c r="E105" s="9" t="s">
        <v>20</v>
      </c>
      <c r="F105" s="9" t="s">
        <v>374</v>
      </c>
      <c r="G105" s="9" t="s">
        <v>375</v>
      </c>
      <c r="H105" s="9" t="s">
        <v>143</v>
      </c>
      <c r="I105" s="9" t="s">
        <v>32</v>
      </c>
      <c r="J105" s="14">
        <f t="shared" si="9"/>
        <v>35.05</v>
      </c>
      <c r="K105" s="14">
        <v>80.5</v>
      </c>
      <c r="L105" s="14">
        <f t="shared" si="10"/>
        <v>40.25</v>
      </c>
      <c r="M105" s="14">
        <f t="shared" si="11"/>
        <v>75.3</v>
      </c>
      <c r="N105" s="19">
        <v>1</v>
      </c>
      <c r="O105" s="20" t="s">
        <v>24</v>
      </c>
    </row>
    <row r="106" spans="1:15" ht="24.75" customHeight="1">
      <c r="A106" s="8"/>
      <c r="B106" s="8"/>
      <c r="C106" s="8"/>
      <c r="D106" s="9"/>
      <c r="E106" s="9"/>
      <c r="F106" s="9" t="s">
        <v>376</v>
      </c>
      <c r="G106" s="9" t="s">
        <v>377</v>
      </c>
      <c r="H106" s="9" t="s">
        <v>378</v>
      </c>
      <c r="I106" s="9" t="s">
        <v>28</v>
      </c>
      <c r="J106" s="14">
        <f t="shared" si="9"/>
        <v>34.2</v>
      </c>
      <c r="K106" s="14">
        <v>79.3</v>
      </c>
      <c r="L106" s="14">
        <f t="shared" si="10"/>
        <v>39.65</v>
      </c>
      <c r="M106" s="14">
        <f t="shared" si="11"/>
        <v>73.85</v>
      </c>
      <c r="N106" s="19">
        <v>2</v>
      </c>
      <c r="O106" s="19"/>
    </row>
    <row r="107" spans="1:15" ht="24.75" customHeight="1">
      <c r="A107" s="8"/>
      <c r="B107" s="8"/>
      <c r="C107" s="8"/>
      <c r="D107" s="9"/>
      <c r="E107" s="9"/>
      <c r="F107" s="9" t="s">
        <v>379</v>
      </c>
      <c r="G107" s="9" t="s">
        <v>380</v>
      </c>
      <c r="H107" s="9" t="s">
        <v>381</v>
      </c>
      <c r="I107" s="9" t="s">
        <v>20</v>
      </c>
      <c r="J107" s="14">
        <f t="shared" si="9"/>
        <v>35.4</v>
      </c>
      <c r="K107" s="14">
        <v>75.7</v>
      </c>
      <c r="L107" s="14">
        <f t="shared" si="10"/>
        <v>37.85</v>
      </c>
      <c r="M107" s="14">
        <f t="shared" si="11"/>
        <v>73.25</v>
      </c>
      <c r="N107" s="19">
        <v>3</v>
      </c>
      <c r="O107" s="20"/>
    </row>
    <row r="108" spans="1:15" ht="24.75" customHeight="1">
      <c r="A108" s="6" t="s">
        <v>382</v>
      </c>
      <c r="B108" s="6" t="s">
        <v>383</v>
      </c>
      <c r="C108" s="6" t="s">
        <v>18</v>
      </c>
      <c r="D108" s="7" t="s">
        <v>19</v>
      </c>
      <c r="E108" s="7" t="s">
        <v>20</v>
      </c>
      <c r="F108" s="7" t="s">
        <v>384</v>
      </c>
      <c r="G108" s="7" t="s">
        <v>385</v>
      </c>
      <c r="H108" s="7" t="s">
        <v>386</v>
      </c>
      <c r="I108" s="7" t="s">
        <v>20</v>
      </c>
      <c r="J108" s="13">
        <f t="shared" si="9"/>
        <v>34.45</v>
      </c>
      <c r="K108" s="13">
        <v>79.5</v>
      </c>
      <c r="L108" s="13">
        <f t="shared" si="10"/>
        <v>39.75</v>
      </c>
      <c r="M108" s="13">
        <f t="shared" si="11"/>
        <v>74.2</v>
      </c>
      <c r="N108" s="17">
        <v>1</v>
      </c>
      <c r="O108" s="18" t="s">
        <v>24</v>
      </c>
    </row>
    <row r="109" spans="1:15" ht="24.75" customHeight="1">
      <c r="A109" s="6"/>
      <c r="B109" s="6"/>
      <c r="C109" s="6"/>
      <c r="D109" s="7"/>
      <c r="E109" s="7"/>
      <c r="F109" s="7" t="s">
        <v>387</v>
      </c>
      <c r="G109" s="7" t="s">
        <v>388</v>
      </c>
      <c r="H109" s="7" t="s">
        <v>389</v>
      </c>
      <c r="I109" s="7" t="s">
        <v>32</v>
      </c>
      <c r="J109" s="13">
        <f t="shared" si="9"/>
        <v>33.1</v>
      </c>
      <c r="K109" s="13">
        <v>79.4</v>
      </c>
      <c r="L109" s="13">
        <f t="shared" si="10"/>
        <v>39.7</v>
      </c>
      <c r="M109" s="13">
        <f t="shared" si="11"/>
        <v>72.80000000000001</v>
      </c>
      <c r="N109" s="17">
        <v>2</v>
      </c>
      <c r="O109" s="17"/>
    </row>
    <row r="110" spans="1:15" ht="24.75" customHeight="1">
      <c r="A110" s="6"/>
      <c r="B110" s="6"/>
      <c r="C110" s="6"/>
      <c r="D110" s="7"/>
      <c r="E110" s="7"/>
      <c r="F110" s="7" t="s">
        <v>390</v>
      </c>
      <c r="G110" s="7" t="s">
        <v>391</v>
      </c>
      <c r="H110" s="7" t="s">
        <v>188</v>
      </c>
      <c r="I110" s="7" t="s">
        <v>28</v>
      </c>
      <c r="J110" s="13">
        <f t="shared" si="9"/>
        <v>32.9</v>
      </c>
      <c r="K110" s="13">
        <v>78.3</v>
      </c>
      <c r="L110" s="13">
        <f t="shared" si="10"/>
        <v>39.15</v>
      </c>
      <c r="M110" s="13">
        <f t="shared" si="11"/>
        <v>72.05</v>
      </c>
      <c r="N110" s="17">
        <v>3</v>
      </c>
      <c r="O110" s="17"/>
    </row>
    <row r="111" spans="1:15" ht="24.75" customHeight="1">
      <c r="A111" s="8" t="s">
        <v>392</v>
      </c>
      <c r="B111" s="8" t="s">
        <v>393</v>
      </c>
      <c r="C111" s="8" t="s">
        <v>18</v>
      </c>
      <c r="D111" s="9" t="s">
        <v>19</v>
      </c>
      <c r="E111" s="9" t="s">
        <v>20</v>
      </c>
      <c r="F111" s="9" t="s">
        <v>394</v>
      </c>
      <c r="G111" s="9" t="s">
        <v>395</v>
      </c>
      <c r="H111" s="9" t="s">
        <v>87</v>
      </c>
      <c r="I111" s="9" t="s">
        <v>20</v>
      </c>
      <c r="J111" s="14">
        <f t="shared" si="9"/>
        <v>30.3</v>
      </c>
      <c r="K111" s="14">
        <v>78.1</v>
      </c>
      <c r="L111" s="14">
        <f t="shared" si="10"/>
        <v>39.05</v>
      </c>
      <c r="M111" s="14">
        <f t="shared" si="11"/>
        <v>69.35</v>
      </c>
      <c r="N111" s="19">
        <v>1</v>
      </c>
      <c r="O111" s="20" t="s">
        <v>24</v>
      </c>
    </row>
    <row r="112" spans="1:15" ht="24.75" customHeight="1">
      <c r="A112" s="8"/>
      <c r="B112" s="8"/>
      <c r="C112" s="8"/>
      <c r="D112" s="9"/>
      <c r="E112" s="9"/>
      <c r="F112" s="9" t="s">
        <v>396</v>
      </c>
      <c r="G112" s="9" t="s">
        <v>397</v>
      </c>
      <c r="H112" s="9" t="s">
        <v>398</v>
      </c>
      <c r="I112" s="9" t="s">
        <v>28</v>
      </c>
      <c r="J112" s="14">
        <f t="shared" si="9"/>
        <v>29.35</v>
      </c>
      <c r="K112" s="14">
        <v>77.8</v>
      </c>
      <c r="L112" s="14">
        <f t="shared" si="10"/>
        <v>38.9</v>
      </c>
      <c r="M112" s="14">
        <f t="shared" si="11"/>
        <v>68.25</v>
      </c>
      <c r="N112" s="19">
        <v>2</v>
      </c>
      <c r="O112" s="19"/>
    </row>
    <row r="113" spans="1:15" ht="24.75" customHeight="1">
      <c r="A113" s="8"/>
      <c r="B113" s="8"/>
      <c r="C113" s="8"/>
      <c r="D113" s="9"/>
      <c r="E113" s="9"/>
      <c r="F113" s="9" t="s">
        <v>399</v>
      </c>
      <c r="G113" s="9" t="s">
        <v>400</v>
      </c>
      <c r="H113" s="9" t="s">
        <v>401</v>
      </c>
      <c r="I113" s="9" t="s">
        <v>32</v>
      </c>
      <c r="J113" s="14">
        <f t="shared" si="9"/>
        <v>30.15</v>
      </c>
      <c r="K113" s="14">
        <v>74.9</v>
      </c>
      <c r="L113" s="14">
        <f t="shared" si="10"/>
        <v>37.45</v>
      </c>
      <c r="M113" s="14">
        <f t="shared" si="11"/>
        <v>67.6</v>
      </c>
      <c r="N113" s="19">
        <v>3</v>
      </c>
      <c r="O113" s="19"/>
    </row>
    <row r="114" spans="1:15" ht="24.75" customHeight="1">
      <c r="A114" s="6" t="s">
        <v>402</v>
      </c>
      <c r="B114" s="6" t="s">
        <v>403</v>
      </c>
      <c r="C114" s="6" t="s">
        <v>18</v>
      </c>
      <c r="D114" s="7" t="s">
        <v>19</v>
      </c>
      <c r="E114" s="7" t="s">
        <v>20</v>
      </c>
      <c r="F114" s="7" t="s">
        <v>404</v>
      </c>
      <c r="G114" s="7" t="s">
        <v>405</v>
      </c>
      <c r="H114" s="7" t="s">
        <v>406</v>
      </c>
      <c r="I114" s="7" t="s">
        <v>20</v>
      </c>
      <c r="J114" s="13">
        <f t="shared" si="9"/>
        <v>29.8</v>
      </c>
      <c r="K114" s="13">
        <v>78</v>
      </c>
      <c r="L114" s="13">
        <f t="shared" si="10"/>
        <v>39</v>
      </c>
      <c r="M114" s="13">
        <f t="shared" si="11"/>
        <v>68.8</v>
      </c>
      <c r="N114" s="17">
        <v>1</v>
      </c>
      <c r="O114" s="18" t="s">
        <v>24</v>
      </c>
    </row>
    <row r="115" spans="1:15" ht="24.75" customHeight="1">
      <c r="A115" s="6"/>
      <c r="B115" s="6"/>
      <c r="C115" s="6"/>
      <c r="D115" s="7"/>
      <c r="E115" s="7"/>
      <c r="F115" s="7" t="s">
        <v>407</v>
      </c>
      <c r="G115" s="7" t="s">
        <v>408</v>
      </c>
      <c r="H115" s="7" t="s">
        <v>199</v>
      </c>
      <c r="I115" s="7" t="s">
        <v>32</v>
      </c>
      <c r="J115" s="13">
        <f t="shared" si="9"/>
        <v>28.7</v>
      </c>
      <c r="K115" s="13">
        <v>78.7</v>
      </c>
      <c r="L115" s="13">
        <f t="shared" si="10"/>
        <v>39.35</v>
      </c>
      <c r="M115" s="13">
        <f t="shared" si="11"/>
        <v>68.05</v>
      </c>
      <c r="N115" s="17">
        <v>2</v>
      </c>
      <c r="O115" s="17"/>
    </row>
    <row r="116" spans="1:15" ht="24.75" customHeight="1">
      <c r="A116" s="6"/>
      <c r="B116" s="6"/>
      <c r="C116" s="6"/>
      <c r="D116" s="7"/>
      <c r="E116" s="7"/>
      <c r="F116" s="7" t="s">
        <v>409</v>
      </c>
      <c r="G116" s="7" t="s">
        <v>410</v>
      </c>
      <c r="H116" s="7" t="s">
        <v>411</v>
      </c>
      <c r="I116" s="7" t="s">
        <v>28</v>
      </c>
      <c r="J116" s="13">
        <f t="shared" si="9"/>
        <v>24.55</v>
      </c>
      <c r="K116" s="13">
        <v>78.7</v>
      </c>
      <c r="L116" s="13">
        <f t="shared" si="10"/>
        <v>39.35</v>
      </c>
      <c r="M116" s="13">
        <f t="shared" si="11"/>
        <v>63.900000000000006</v>
      </c>
      <c r="N116" s="17">
        <v>3</v>
      </c>
      <c r="O116" s="17"/>
    </row>
    <row r="117" spans="1:15" ht="24.75" customHeight="1">
      <c r="A117" s="8" t="s">
        <v>402</v>
      </c>
      <c r="B117" s="8" t="s">
        <v>403</v>
      </c>
      <c r="C117" s="8" t="s">
        <v>18</v>
      </c>
      <c r="D117" s="9" t="s">
        <v>147</v>
      </c>
      <c r="E117" s="9" t="s">
        <v>20</v>
      </c>
      <c r="F117" s="9" t="s">
        <v>412</v>
      </c>
      <c r="G117" s="9" t="s">
        <v>413</v>
      </c>
      <c r="H117" s="9" t="s">
        <v>389</v>
      </c>
      <c r="I117" s="9" t="s">
        <v>20</v>
      </c>
      <c r="J117" s="14">
        <f t="shared" si="9"/>
        <v>33.1</v>
      </c>
      <c r="K117" s="14">
        <v>78.6</v>
      </c>
      <c r="L117" s="14">
        <f t="shared" si="10"/>
        <v>39.3</v>
      </c>
      <c r="M117" s="14">
        <f t="shared" si="11"/>
        <v>72.4</v>
      </c>
      <c r="N117" s="19">
        <v>1</v>
      </c>
      <c r="O117" s="20" t="s">
        <v>24</v>
      </c>
    </row>
    <row r="118" spans="1:15" ht="24.75" customHeight="1">
      <c r="A118" s="8"/>
      <c r="B118" s="8"/>
      <c r="C118" s="8"/>
      <c r="D118" s="9"/>
      <c r="E118" s="9"/>
      <c r="F118" s="9" t="s">
        <v>414</v>
      </c>
      <c r="G118" s="9" t="s">
        <v>415</v>
      </c>
      <c r="H118" s="9" t="s">
        <v>401</v>
      </c>
      <c r="I118" s="9" t="s">
        <v>32</v>
      </c>
      <c r="J118" s="14">
        <f t="shared" si="9"/>
        <v>30.15</v>
      </c>
      <c r="K118" s="14">
        <v>77.8</v>
      </c>
      <c r="L118" s="14">
        <f t="shared" si="10"/>
        <v>38.9</v>
      </c>
      <c r="M118" s="14">
        <f t="shared" si="11"/>
        <v>69.05</v>
      </c>
      <c r="N118" s="19">
        <v>2</v>
      </c>
      <c r="O118" s="19"/>
    </row>
    <row r="119" spans="1:15" ht="24.75" customHeight="1">
      <c r="A119" s="8"/>
      <c r="B119" s="8"/>
      <c r="C119" s="8"/>
      <c r="D119" s="9"/>
      <c r="E119" s="9"/>
      <c r="F119" s="9" t="s">
        <v>416</v>
      </c>
      <c r="G119" s="9" t="s">
        <v>417</v>
      </c>
      <c r="H119" s="9" t="s">
        <v>63</v>
      </c>
      <c r="I119" s="9" t="s">
        <v>28</v>
      </c>
      <c r="J119" s="14">
        <f t="shared" si="9"/>
        <v>28.65</v>
      </c>
      <c r="K119" s="14">
        <v>75.7</v>
      </c>
      <c r="L119" s="14">
        <f t="shared" si="10"/>
        <v>37.85</v>
      </c>
      <c r="M119" s="14">
        <f t="shared" si="11"/>
        <v>66.5</v>
      </c>
      <c r="N119" s="19">
        <v>3</v>
      </c>
      <c r="O119" s="19"/>
    </row>
    <row r="120" spans="1:15" ht="24.75" customHeight="1">
      <c r="A120" s="6" t="s">
        <v>418</v>
      </c>
      <c r="B120" s="6" t="s">
        <v>419</v>
      </c>
      <c r="C120" s="6" t="s">
        <v>18</v>
      </c>
      <c r="D120" s="7" t="s">
        <v>147</v>
      </c>
      <c r="E120" s="7" t="s">
        <v>20</v>
      </c>
      <c r="F120" s="7" t="s">
        <v>420</v>
      </c>
      <c r="G120" s="7" t="s">
        <v>421</v>
      </c>
      <c r="H120" s="7" t="s">
        <v>422</v>
      </c>
      <c r="I120" s="7" t="s">
        <v>20</v>
      </c>
      <c r="J120" s="13">
        <f t="shared" si="9"/>
        <v>33.15</v>
      </c>
      <c r="K120" s="13">
        <v>78.5</v>
      </c>
      <c r="L120" s="13">
        <f t="shared" si="10"/>
        <v>39.25</v>
      </c>
      <c r="M120" s="13">
        <f t="shared" si="11"/>
        <v>72.4</v>
      </c>
      <c r="N120" s="17">
        <v>1</v>
      </c>
      <c r="O120" s="18" t="s">
        <v>24</v>
      </c>
    </row>
    <row r="121" spans="1:15" ht="24.75" customHeight="1">
      <c r="A121" s="6"/>
      <c r="B121" s="6"/>
      <c r="C121" s="6"/>
      <c r="D121" s="7"/>
      <c r="E121" s="7"/>
      <c r="F121" s="7" t="s">
        <v>423</v>
      </c>
      <c r="G121" s="7" t="s">
        <v>424</v>
      </c>
      <c r="H121" s="7" t="s">
        <v>425</v>
      </c>
      <c r="I121" s="7" t="s">
        <v>32</v>
      </c>
      <c r="J121" s="13">
        <f t="shared" si="9"/>
        <v>31.8</v>
      </c>
      <c r="K121" s="13">
        <v>79.3</v>
      </c>
      <c r="L121" s="13">
        <f t="shared" si="10"/>
        <v>39.65</v>
      </c>
      <c r="M121" s="13">
        <f t="shared" si="11"/>
        <v>71.45</v>
      </c>
      <c r="N121" s="17">
        <v>2</v>
      </c>
      <c r="O121" s="17"/>
    </row>
    <row r="122" spans="1:15" ht="24.75" customHeight="1">
      <c r="A122" s="6"/>
      <c r="B122" s="6"/>
      <c r="C122" s="6"/>
      <c r="D122" s="7"/>
      <c r="E122" s="7"/>
      <c r="F122" s="7" t="s">
        <v>426</v>
      </c>
      <c r="G122" s="7" t="s">
        <v>427</v>
      </c>
      <c r="H122" s="7" t="s">
        <v>229</v>
      </c>
      <c r="I122" s="7" t="s">
        <v>28</v>
      </c>
      <c r="J122" s="13">
        <f t="shared" si="9"/>
        <v>31.5</v>
      </c>
      <c r="K122" s="13" t="s">
        <v>91</v>
      </c>
      <c r="L122" s="13"/>
      <c r="M122" s="13"/>
      <c r="N122" s="13"/>
      <c r="O122" s="13"/>
    </row>
    <row r="123" spans="1:15" ht="24.75" customHeight="1">
      <c r="A123" s="8" t="s">
        <v>428</v>
      </c>
      <c r="B123" s="8" t="s">
        <v>429</v>
      </c>
      <c r="C123" s="8" t="s">
        <v>18</v>
      </c>
      <c r="D123" s="9" t="s">
        <v>19</v>
      </c>
      <c r="E123" s="9" t="s">
        <v>20</v>
      </c>
      <c r="F123" s="9" t="s">
        <v>430</v>
      </c>
      <c r="G123" s="9" t="s">
        <v>431</v>
      </c>
      <c r="H123" s="9" t="s">
        <v>59</v>
      </c>
      <c r="I123" s="9" t="s">
        <v>20</v>
      </c>
      <c r="J123" s="14">
        <f t="shared" si="9"/>
        <v>28.25</v>
      </c>
      <c r="K123" s="14">
        <v>76.8</v>
      </c>
      <c r="L123" s="14">
        <f t="shared" si="10"/>
        <v>38.4</v>
      </c>
      <c r="M123" s="14">
        <f t="shared" si="11"/>
        <v>66.65</v>
      </c>
      <c r="N123" s="19">
        <v>1</v>
      </c>
      <c r="O123" s="20" t="s">
        <v>24</v>
      </c>
    </row>
    <row r="124" spans="1:15" ht="24.75" customHeight="1">
      <c r="A124" s="8"/>
      <c r="B124" s="8"/>
      <c r="C124" s="8"/>
      <c r="D124" s="9"/>
      <c r="E124" s="9"/>
      <c r="F124" s="9" t="s">
        <v>432</v>
      </c>
      <c r="G124" s="9" t="s">
        <v>433</v>
      </c>
      <c r="H124" s="9" t="s">
        <v>298</v>
      </c>
      <c r="I124" s="9" t="s">
        <v>32</v>
      </c>
      <c r="J124" s="14">
        <f t="shared" si="9"/>
        <v>26.15</v>
      </c>
      <c r="K124" s="14">
        <v>77.7</v>
      </c>
      <c r="L124" s="14">
        <f t="shared" si="10"/>
        <v>38.85</v>
      </c>
      <c r="M124" s="14">
        <f t="shared" si="11"/>
        <v>65</v>
      </c>
      <c r="N124" s="19">
        <v>2</v>
      </c>
      <c r="O124" s="19"/>
    </row>
    <row r="125" spans="1:15" ht="24.75" customHeight="1">
      <c r="A125" s="8"/>
      <c r="B125" s="8"/>
      <c r="C125" s="8"/>
      <c r="D125" s="9"/>
      <c r="E125" s="9"/>
      <c r="F125" s="9" t="s">
        <v>434</v>
      </c>
      <c r="G125" s="9" t="s">
        <v>435</v>
      </c>
      <c r="H125" s="9" t="s">
        <v>436</v>
      </c>
      <c r="I125" s="9" t="s">
        <v>28</v>
      </c>
      <c r="J125" s="14">
        <f t="shared" si="9"/>
        <v>25.15</v>
      </c>
      <c r="K125" s="14">
        <v>76</v>
      </c>
      <c r="L125" s="14">
        <f t="shared" si="10"/>
        <v>38</v>
      </c>
      <c r="M125" s="14">
        <f t="shared" si="11"/>
        <v>63.15</v>
      </c>
      <c r="N125" s="19">
        <v>3</v>
      </c>
      <c r="O125" s="19"/>
    </row>
    <row r="126" spans="1:15" ht="24.75" customHeight="1">
      <c r="A126" s="6" t="s">
        <v>428</v>
      </c>
      <c r="B126" s="6" t="s">
        <v>429</v>
      </c>
      <c r="C126" s="6" t="s">
        <v>35</v>
      </c>
      <c r="D126" s="7" t="s">
        <v>36</v>
      </c>
      <c r="E126" s="7" t="s">
        <v>20</v>
      </c>
      <c r="F126" s="7" t="s">
        <v>437</v>
      </c>
      <c r="G126" s="7" t="s">
        <v>438</v>
      </c>
      <c r="H126" s="7" t="s">
        <v>439</v>
      </c>
      <c r="I126" s="7" t="s">
        <v>20</v>
      </c>
      <c r="J126" s="13">
        <f t="shared" si="9"/>
        <v>34.55</v>
      </c>
      <c r="K126" s="13">
        <v>76.5</v>
      </c>
      <c r="L126" s="13">
        <f t="shared" si="10"/>
        <v>38.25</v>
      </c>
      <c r="M126" s="13">
        <f t="shared" si="11"/>
        <v>72.8</v>
      </c>
      <c r="N126" s="17">
        <v>1</v>
      </c>
      <c r="O126" s="18" t="s">
        <v>24</v>
      </c>
    </row>
    <row r="127" spans="1:15" ht="24.75" customHeight="1">
      <c r="A127" s="6"/>
      <c r="B127" s="6"/>
      <c r="C127" s="6"/>
      <c r="D127" s="7"/>
      <c r="E127" s="7"/>
      <c r="F127" s="7" t="s">
        <v>440</v>
      </c>
      <c r="G127" s="7" t="s">
        <v>441</v>
      </c>
      <c r="H127" s="7" t="s">
        <v>23</v>
      </c>
      <c r="I127" s="7" t="s">
        <v>32</v>
      </c>
      <c r="J127" s="13">
        <f t="shared" si="9"/>
        <v>30.8</v>
      </c>
      <c r="K127" s="13">
        <v>76.1</v>
      </c>
      <c r="L127" s="13">
        <f t="shared" si="10"/>
        <v>38.05</v>
      </c>
      <c r="M127" s="13">
        <f t="shared" si="11"/>
        <v>68.85</v>
      </c>
      <c r="N127" s="17">
        <v>2</v>
      </c>
      <c r="O127" s="17"/>
    </row>
    <row r="128" spans="1:15" ht="24.75" customHeight="1">
      <c r="A128" s="6"/>
      <c r="B128" s="6"/>
      <c r="C128" s="6"/>
      <c r="D128" s="7"/>
      <c r="E128" s="7"/>
      <c r="F128" s="7" t="s">
        <v>442</v>
      </c>
      <c r="G128" s="7" t="s">
        <v>443</v>
      </c>
      <c r="H128" s="7" t="s">
        <v>59</v>
      </c>
      <c r="I128" s="7" t="s">
        <v>28</v>
      </c>
      <c r="J128" s="13">
        <f t="shared" si="9"/>
        <v>28.25</v>
      </c>
      <c r="K128" s="13">
        <v>73.7</v>
      </c>
      <c r="L128" s="13">
        <f t="shared" si="10"/>
        <v>36.85</v>
      </c>
      <c r="M128" s="13">
        <f t="shared" si="11"/>
        <v>65.1</v>
      </c>
      <c r="N128" s="17">
        <v>3</v>
      </c>
      <c r="O128" s="17"/>
    </row>
    <row r="129" spans="1:15" ht="24.75" customHeight="1">
      <c r="A129" s="8" t="s">
        <v>444</v>
      </c>
      <c r="B129" s="8" t="s">
        <v>445</v>
      </c>
      <c r="C129" s="8" t="s">
        <v>35</v>
      </c>
      <c r="D129" s="9" t="s">
        <v>36</v>
      </c>
      <c r="E129" s="9" t="s">
        <v>20</v>
      </c>
      <c r="F129" s="9" t="s">
        <v>446</v>
      </c>
      <c r="G129" s="9" t="s">
        <v>447</v>
      </c>
      <c r="H129" s="9" t="s">
        <v>448</v>
      </c>
      <c r="I129" s="9" t="s">
        <v>20</v>
      </c>
      <c r="J129" s="14">
        <f t="shared" si="9"/>
        <v>32.7</v>
      </c>
      <c r="K129" s="14">
        <v>78</v>
      </c>
      <c r="L129" s="14">
        <f t="shared" si="10"/>
        <v>39</v>
      </c>
      <c r="M129" s="14">
        <f t="shared" si="11"/>
        <v>71.7</v>
      </c>
      <c r="N129" s="19">
        <v>1</v>
      </c>
      <c r="O129" s="20" t="s">
        <v>24</v>
      </c>
    </row>
    <row r="130" spans="1:15" ht="24.75" customHeight="1">
      <c r="A130" s="8"/>
      <c r="B130" s="8"/>
      <c r="C130" s="8"/>
      <c r="D130" s="9"/>
      <c r="E130" s="9"/>
      <c r="F130" s="9" t="s">
        <v>449</v>
      </c>
      <c r="G130" s="9" t="s">
        <v>450</v>
      </c>
      <c r="H130" s="9" t="s">
        <v>234</v>
      </c>
      <c r="I130" s="9" t="s">
        <v>32</v>
      </c>
      <c r="J130" s="14">
        <f t="shared" si="9"/>
        <v>31.45</v>
      </c>
      <c r="K130" s="14">
        <v>78.6</v>
      </c>
      <c r="L130" s="14">
        <f t="shared" si="10"/>
        <v>39.3</v>
      </c>
      <c r="M130" s="14">
        <f t="shared" si="11"/>
        <v>70.75</v>
      </c>
      <c r="N130" s="19">
        <v>2</v>
      </c>
      <c r="O130" s="20"/>
    </row>
    <row r="131" spans="1:15" ht="24.75" customHeight="1">
      <c r="A131" s="8"/>
      <c r="B131" s="8"/>
      <c r="C131" s="8"/>
      <c r="D131" s="9"/>
      <c r="E131" s="9"/>
      <c r="F131" s="9" t="s">
        <v>451</v>
      </c>
      <c r="G131" s="9" t="s">
        <v>452</v>
      </c>
      <c r="H131" s="9" t="s">
        <v>453</v>
      </c>
      <c r="I131" s="9" t="s">
        <v>28</v>
      </c>
      <c r="J131" s="14">
        <f t="shared" si="9"/>
        <v>30.75</v>
      </c>
      <c r="K131" s="14">
        <v>78</v>
      </c>
      <c r="L131" s="14">
        <f t="shared" si="10"/>
        <v>39</v>
      </c>
      <c r="M131" s="14">
        <f t="shared" si="11"/>
        <v>69.75</v>
      </c>
      <c r="N131" s="19">
        <v>3</v>
      </c>
      <c r="O131" s="20"/>
    </row>
    <row r="132" spans="1:15" ht="24.75" customHeight="1">
      <c r="A132" s="6" t="s">
        <v>454</v>
      </c>
      <c r="B132" s="6" t="s">
        <v>455</v>
      </c>
      <c r="C132" s="6" t="s">
        <v>35</v>
      </c>
      <c r="D132" s="7" t="s">
        <v>36</v>
      </c>
      <c r="E132" s="7" t="s">
        <v>20</v>
      </c>
      <c r="F132" s="7" t="s">
        <v>456</v>
      </c>
      <c r="G132" s="7" t="s">
        <v>457</v>
      </c>
      <c r="H132" s="7" t="s">
        <v>251</v>
      </c>
      <c r="I132" s="7" t="s">
        <v>32</v>
      </c>
      <c r="J132" s="13">
        <f t="shared" si="9"/>
        <v>33.75</v>
      </c>
      <c r="K132" s="15">
        <v>81.6</v>
      </c>
      <c r="L132" s="13">
        <f t="shared" si="10"/>
        <v>40.8</v>
      </c>
      <c r="M132" s="13">
        <f t="shared" si="11"/>
        <v>74.55</v>
      </c>
      <c r="N132" s="21">
        <v>1</v>
      </c>
      <c r="O132" s="18" t="s">
        <v>24</v>
      </c>
    </row>
    <row r="133" spans="1:15" ht="24.75" customHeight="1">
      <c r="A133" s="6"/>
      <c r="B133" s="6"/>
      <c r="C133" s="6"/>
      <c r="D133" s="7"/>
      <c r="E133" s="7"/>
      <c r="F133" s="7" t="s">
        <v>458</v>
      </c>
      <c r="G133" s="7" t="s">
        <v>459</v>
      </c>
      <c r="H133" s="7" t="s">
        <v>460</v>
      </c>
      <c r="I133" s="7" t="s">
        <v>20</v>
      </c>
      <c r="J133" s="13">
        <f t="shared" si="9"/>
        <v>34.65</v>
      </c>
      <c r="K133" s="15">
        <v>78.5</v>
      </c>
      <c r="L133" s="13">
        <f t="shared" si="10"/>
        <v>39.25</v>
      </c>
      <c r="M133" s="13">
        <f t="shared" si="11"/>
        <v>73.9</v>
      </c>
      <c r="N133" s="21">
        <v>2</v>
      </c>
      <c r="O133" s="22"/>
    </row>
    <row r="134" spans="1:15" ht="24.75" customHeight="1">
      <c r="A134" s="6"/>
      <c r="B134" s="6"/>
      <c r="C134" s="6"/>
      <c r="D134" s="7"/>
      <c r="E134" s="7"/>
      <c r="F134" s="7" t="s">
        <v>461</v>
      </c>
      <c r="G134" s="7" t="s">
        <v>462</v>
      </c>
      <c r="H134" s="7" t="s">
        <v>73</v>
      </c>
      <c r="I134" s="7" t="s">
        <v>28</v>
      </c>
      <c r="J134" s="13">
        <f aca="true" t="shared" si="12" ref="J132:J163">H134*0.5</f>
        <v>32.65</v>
      </c>
      <c r="K134" s="15">
        <v>78.5</v>
      </c>
      <c r="L134" s="13">
        <f aca="true" t="shared" si="13" ref="L132:L163">K134*0.5</f>
        <v>39.25</v>
      </c>
      <c r="M134" s="13">
        <f aca="true" t="shared" si="14" ref="M132:M163">J134+L134</f>
        <v>71.9</v>
      </c>
      <c r="N134" s="21">
        <v>3</v>
      </c>
      <c r="O134" s="22"/>
    </row>
    <row r="135" spans="1:15" ht="24.75" customHeight="1">
      <c r="A135" s="8" t="s">
        <v>454</v>
      </c>
      <c r="B135" s="8" t="s">
        <v>455</v>
      </c>
      <c r="C135" s="8" t="s">
        <v>35</v>
      </c>
      <c r="D135" s="9" t="s">
        <v>248</v>
      </c>
      <c r="E135" s="9" t="s">
        <v>20</v>
      </c>
      <c r="F135" s="9" t="s">
        <v>463</v>
      </c>
      <c r="G135" s="9" t="s">
        <v>464</v>
      </c>
      <c r="H135" s="9" t="s">
        <v>219</v>
      </c>
      <c r="I135" s="9" t="s">
        <v>20</v>
      </c>
      <c r="J135" s="14">
        <f t="shared" si="12"/>
        <v>33.05</v>
      </c>
      <c r="K135" s="14">
        <v>77.5</v>
      </c>
      <c r="L135" s="14">
        <f t="shared" si="13"/>
        <v>38.75</v>
      </c>
      <c r="M135" s="14">
        <f t="shared" si="14"/>
        <v>71.8</v>
      </c>
      <c r="N135" s="19">
        <v>1</v>
      </c>
      <c r="O135" s="20" t="s">
        <v>24</v>
      </c>
    </row>
    <row r="136" spans="1:15" ht="24.75" customHeight="1">
      <c r="A136" s="8"/>
      <c r="B136" s="8"/>
      <c r="C136" s="8"/>
      <c r="D136" s="9"/>
      <c r="E136" s="9"/>
      <c r="F136" s="9" t="s">
        <v>465</v>
      </c>
      <c r="G136" s="9" t="s">
        <v>466</v>
      </c>
      <c r="H136" s="9" t="s">
        <v>268</v>
      </c>
      <c r="I136" s="9" t="s">
        <v>32</v>
      </c>
      <c r="J136" s="14">
        <f t="shared" si="12"/>
        <v>31.1</v>
      </c>
      <c r="K136" s="14">
        <v>76.1</v>
      </c>
      <c r="L136" s="14">
        <f t="shared" si="13"/>
        <v>38.05</v>
      </c>
      <c r="M136" s="14">
        <f t="shared" si="14"/>
        <v>69.15</v>
      </c>
      <c r="N136" s="19">
        <v>2</v>
      </c>
      <c r="O136" s="20"/>
    </row>
    <row r="137" spans="1:15" ht="24.75" customHeight="1">
      <c r="A137" s="8"/>
      <c r="B137" s="8"/>
      <c r="C137" s="8"/>
      <c r="D137" s="9"/>
      <c r="E137" s="9"/>
      <c r="F137" s="9" t="s">
        <v>467</v>
      </c>
      <c r="G137" s="9" t="s">
        <v>468</v>
      </c>
      <c r="H137" s="9" t="s">
        <v>469</v>
      </c>
      <c r="I137" s="9" t="s">
        <v>28</v>
      </c>
      <c r="J137" s="14">
        <f t="shared" si="12"/>
        <v>30.25</v>
      </c>
      <c r="K137" s="14">
        <v>76.1</v>
      </c>
      <c r="L137" s="14">
        <f t="shared" si="13"/>
        <v>38.05</v>
      </c>
      <c r="M137" s="14">
        <f t="shared" si="14"/>
        <v>68.3</v>
      </c>
      <c r="N137" s="19">
        <v>3</v>
      </c>
      <c r="O137" s="20"/>
    </row>
    <row r="138" spans="1:15" ht="24.75" customHeight="1">
      <c r="A138" s="6" t="s">
        <v>470</v>
      </c>
      <c r="B138" s="6" t="s">
        <v>471</v>
      </c>
      <c r="C138" s="6" t="s">
        <v>18</v>
      </c>
      <c r="D138" s="7" t="s">
        <v>19</v>
      </c>
      <c r="E138" s="7" t="s">
        <v>20</v>
      </c>
      <c r="F138" s="7" t="s">
        <v>472</v>
      </c>
      <c r="G138" s="7" t="s">
        <v>473</v>
      </c>
      <c r="H138" s="7" t="s">
        <v>286</v>
      </c>
      <c r="I138" s="7" t="s">
        <v>32</v>
      </c>
      <c r="J138" s="13">
        <f t="shared" si="12"/>
        <v>29.05</v>
      </c>
      <c r="K138" s="15">
        <v>80.1</v>
      </c>
      <c r="L138" s="13">
        <f t="shared" si="13"/>
        <v>40.05</v>
      </c>
      <c r="M138" s="13">
        <f t="shared" si="14"/>
        <v>69.1</v>
      </c>
      <c r="N138" s="21">
        <v>1</v>
      </c>
      <c r="O138" s="18" t="s">
        <v>24</v>
      </c>
    </row>
    <row r="139" spans="1:15" ht="24.75" customHeight="1">
      <c r="A139" s="6"/>
      <c r="B139" s="6"/>
      <c r="C139" s="6"/>
      <c r="D139" s="7"/>
      <c r="E139" s="7"/>
      <c r="F139" s="7" t="s">
        <v>474</v>
      </c>
      <c r="G139" s="7" t="s">
        <v>475</v>
      </c>
      <c r="H139" s="7" t="s">
        <v>476</v>
      </c>
      <c r="I139" s="7" t="s">
        <v>20</v>
      </c>
      <c r="J139" s="13">
        <f t="shared" si="12"/>
        <v>29.25</v>
      </c>
      <c r="K139" s="15">
        <v>77.1</v>
      </c>
      <c r="L139" s="13">
        <f t="shared" si="13"/>
        <v>38.55</v>
      </c>
      <c r="M139" s="13">
        <f t="shared" si="14"/>
        <v>67.8</v>
      </c>
      <c r="N139" s="21">
        <v>2</v>
      </c>
      <c r="O139" s="22"/>
    </row>
    <row r="140" spans="1:15" ht="24.75" customHeight="1">
      <c r="A140" s="6"/>
      <c r="B140" s="6"/>
      <c r="C140" s="6"/>
      <c r="D140" s="7"/>
      <c r="E140" s="7"/>
      <c r="F140" s="7" t="s">
        <v>477</v>
      </c>
      <c r="G140" s="7" t="s">
        <v>478</v>
      </c>
      <c r="H140" s="7" t="s">
        <v>479</v>
      </c>
      <c r="I140" s="7" t="s">
        <v>28</v>
      </c>
      <c r="J140" s="13">
        <f t="shared" si="12"/>
        <v>27.65</v>
      </c>
      <c r="K140" s="15">
        <v>78.7</v>
      </c>
      <c r="L140" s="13">
        <f t="shared" si="13"/>
        <v>39.35</v>
      </c>
      <c r="M140" s="13">
        <f t="shared" si="14"/>
        <v>67</v>
      </c>
      <c r="N140" s="21">
        <v>3</v>
      </c>
      <c r="O140" s="22"/>
    </row>
    <row r="141" spans="1:15" ht="24.75" customHeight="1">
      <c r="A141" s="8" t="s">
        <v>470</v>
      </c>
      <c r="B141" s="8" t="s">
        <v>471</v>
      </c>
      <c r="C141" s="8" t="s">
        <v>18</v>
      </c>
      <c r="D141" s="9" t="s">
        <v>147</v>
      </c>
      <c r="E141" s="9" t="s">
        <v>20</v>
      </c>
      <c r="F141" s="9" t="s">
        <v>480</v>
      </c>
      <c r="G141" s="9" t="s">
        <v>481</v>
      </c>
      <c r="H141" s="9" t="s">
        <v>482</v>
      </c>
      <c r="I141" s="9" t="s">
        <v>20</v>
      </c>
      <c r="J141" s="14">
        <f t="shared" si="12"/>
        <v>32</v>
      </c>
      <c r="K141" s="14">
        <v>76.3</v>
      </c>
      <c r="L141" s="14">
        <f t="shared" si="13"/>
        <v>38.15</v>
      </c>
      <c r="M141" s="14">
        <f t="shared" si="14"/>
        <v>70.15</v>
      </c>
      <c r="N141" s="19">
        <v>1</v>
      </c>
      <c r="O141" s="20" t="s">
        <v>24</v>
      </c>
    </row>
    <row r="142" spans="1:15" ht="24.75" customHeight="1">
      <c r="A142" s="8"/>
      <c r="B142" s="8"/>
      <c r="C142" s="8"/>
      <c r="D142" s="9"/>
      <c r="E142" s="9"/>
      <c r="F142" s="9" t="s">
        <v>483</v>
      </c>
      <c r="G142" s="9" t="s">
        <v>484</v>
      </c>
      <c r="H142" s="9" t="s">
        <v>56</v>
      </c>
      <c r="I142" s="9" t="s">
        <v>32</v>
      </c>
      <c r="J142" s="14">
        <f t="shared" si="12"/>
        <v>29.95</v>
      </c>
      <c r="K142" s="14">
        <v>74.5</v>
      </c>
      <c r="L142" s="14">
        <f t="shared" si="13"/>
        <v>37.25</v>
      </c>
      <c r="M142" s="14">
        <f t="shared" si="14"/>
        <v>67.2</v>
      </c>
      <c r="N142" s="19">
        <v>2</v>
      </c>
      <c r="O142" s="20"/>
    </row>
    <row r="143" spans="1:15" ht="24.75" customHeight="1">
      <c r="A143" s="8"/>
      <c r="B143" s="8"/>
      <c r="C143" s="8"/>
      <c r="D143" s="9"/>
      <c r="E143" s="9"/>
      <c r="F143" s="9" t="s">
        <v>485</v>
      </c>
      <c r="G143" s="9" t="s">
        <v>486</v>
      </c>
      <c r="H143" s="9" t="s">
        <v>63</v>
      </c>
      <c r="I143" s="9" t="s">
        <v>64</v>
      </c>
      <c r="J143" s="14">
        <f t="shared" si="12"/>
        <v>28.65</v>
      </c>
      <c r="K143" s="14">
        <v>76.6</v>
      </c>
      <c r="L143" s="14">
        <f t="shared" si="13"/>
        <v>38.3</v>
      </c>
      <c r="M143" s="14">
        <f t="shared" si="14"/>
        <v>66.94999999999999</v>
      </c>
      <c r="N143" s="19">
        <v>3</v>
      </c>
      <c r="O143" s="20"/>
    </row>
    <row r="144" spans="1:15" ht="24.75" customHeight="1">
      <c r="A144" s="6" t="s">
        <v>487</v>
      </c>
      <c r="B144" s="6" t="s">
        <v>488</v>
      </c>
      <c r="C144" s="6" t="s">
        <v>18</v>
      </c>
      <c r="D144" s="7" t="s">
        <v>19</v>
      </c>
      <c r="E144" s="7" t="s">
        <v>20</v>
      </c>
      <c r="F144" s="7" t="s">
        <v>489</v>
      </c>
      <c r="G144" s="7" t="s">
        <v>490</v>
      </c>
      <c r="H144" s="7" t="s">
        <v>491</v>
      </c>
      <c r="I144" s="7" t="s">
        <v>20</v>
      </c>
      <c r="J144" s="13">
        <f t="shared" si="12"/>
        <v>29.55</v>
      </c>
      <c r="K144" s="15">
        <v>77</v>
      </c>
      <c r="L144" s="13">
        <f t="shared" si="13"/>
        <v>38.5</v>
      </c>
      <c r="M144" s="13">
        <f t="shared" si="14"/>
        <v>68.05</v>
      </c>
      <c r="N144" s="21">
        <v>1</v>
      </c>
      <c r="O144" s="18" t="s">
        <v>24</v>
      </c>
    </row>
    <row r="145" spans="1:15" ht="24.75" customHeight="1">
      <c r="A145" s="6"/>
      <c r="B145" s="6"/>
      <c r="C145" s="6"/>
      <c r="D145" s="7"/>
      <c r="E145" s="7"/>
      <c r="F145" s="7" t="s">
        <v>492</v>
      </c>
      <c r="G145" s="7" t="s">
        <v>493</v>
      </c>
      <c r="H145" s="7" t="s">
        <v>398</v>
      </c>
      <c r="I145" s="7" t="s">
        <v>32</v>
      </c>
      <c r="J145" s="13">
        <f t="shared" si="12"/>
        <v>29.35</v>
      </c>
      <c r="K145" s="15">
        <v>74.5</v>
      </c>
      <c r="L145" s="13">
        <f t="shared" si="13"/>
        <v>37.25</v>
      </c>
      <c r="M145" s="13">
        <f t="shared" si="14"/>
        <v>66.6</v>
      </c>
      <c r="N145" s="21">
        <v>2</v>
      </c>
      <c r="O145" s="22"/>
    </row>
    <row r="146" spans="1:15" ht="24.75" customHeight="1">
      <c r="A146" s="6"/>
      <c r="B146" s="6"/>
      <c r="C146" s="6"/>
      <c r="D146" s="7"/>
      <c r="E146" s="7"/>
      <c r="F146" s="7" t="s">
        <v>494</v>
      </c>
      <c r="G146" s="7" t="s">
        <v>495</v>
      </c>
      <c r="H146" s="7" t="s">
        <v>496</v>
      </c>
      <c r="I146" s="7" t="s">
        <v>28</v>
      </c>
      <c r="J146" s="13">
        <f t="shared" si="12"/>
        <v>27.2</v>
      </c>
      <c r="K146" s="15">
        <v>76.9</v>
      </c>
      <c r="L146" s="13">
        <f t="shared" si="13"/>
        <v>38.45</v>
      </c>
      <c r="M146" s="13">
        <f t="shared" si="14"/>
        <v>65.65</v>
      </c>
      <c r="N146" s="21">
        <v>3</v>
      </c>
      <c r="O146" s="22"/>
    </row>
    <row r="147" spans="1:15" ht="24.75" customHeight="1">
      <c r="A147" s="8" t="s">
        <v>497</v>
      </c>
      <c r="B147" s="8" t="s">
        <v>498</v>
      </c>
      <c r="C147" s="8" t="s">
        <v>35</v>
      </c>
      <c r="D147" s="9" t="s">
        <v>36</v>
      </c>
      <c r="E147" s="9" t="s">
        <v>20</v>
      </c>
      <c r="F147" s="9" t="s">
        <v>499</v>
      </c>
      <c r="G147" s="9" t="s">
        <v>500</v>
      </c>
      <c r="H147" s="9" t="s">
        <v>501</v>
      </c>
      <c r="I147" s="9" t="s">
        <v>20</v>
      </c>
      <c r="J147" s="14">
        <f t="shared" si="12"/>
        <v>27.7</v>
      </c>
      <c r="K147" s="14">
        <v>77.9</v>
      </c>
      <c r="L147" s="14">
        <f t="shared" si="13"/>
        <v>38.95</v>
      </c>
      <c r="M147" s="14">
        <f t="shared" si="14"/>
        <v>66.65</v>
      </c>
      <c r="N147" s="19">
        <v>1</v>
      </c>
      <c r="O147" s="20" t="s">
        <v>24</v>
      </c>
    </row>
    <row r="148" spans="1:15" ht="24.75" customHeight="1">
      <c r="A148" s="8"/>
      <c r="B148" s="8"/>
      <c r="C148" s="8"/>
      <c r="D148" s="9"/>
      <c r="E148" s="9"/>
      <c r="F148" s="9" t="s">
        <v>502</v>
      </c>
      <c r="G148" s="9" t="s">
        <v>503</v>
      </c>
      <c r="H148" s="9" t="s">
        <v>504</v>
      </c>
      <c r="I148" s="9" t="s">
        <v>32</v>
      </c>
      <c r="J148" s="14">
        <f t="shared" si="12"/>
        <v>26</v>
      </c>
      <c r="K148" s="14">
        <v>76.6</v>
      </c>
      <c r="L148" s="14">
        <f t="shared" si="13"/>
        <v>38.3</v>
      </c>
      <c r="M148" s="14">
        <f t="shared" si="14"/>
        <v>64.3</v>
      </c>
      <c r="N148" s="19">
        <v>2</v>
      </c>
      <c r="O148" s="20"/>
    </row>
    <row r="149" spans="1:15" ht="24.75" customHeight="1">
      <c r="A149" s="8"/>
      <c r="B149" s="8"/>
      <c r="C149" s="8"/>
      <c r="D149" s="9"/>
      <c r="E149" s="9"/>
      <c r="F149" s="9" t="s">
        <v>505</v>
      </c>
      <c r="G149" s="9" t="s">
        <v>506</v>
      </c>
      <c r="H149" s="9" t="s">
        <v>507</v>
      </c>
      <c r="I149" s="9" t="s">
        <v>28</v>
      </c>
      <c r="J149" s="14">
        <f t="shared" si="12"/>
        <v>23.25</v>
      </c>
      <c r="K149" s="14">
        <v>75.4</v>
      </c>
      <c r="L149" s="14">
        <f t="shared" si="13"/>
        <v>37.7</v>
      </c>
      <c r="M149" s="14">
        <f t="shared" si="14"/>
        <v>60.95</v>
      </c>
      <c r="N149" s="19">
        <v>3</v>
      </c>
      <c r="O149" s="20"/>
    </row>
    <row r="150" spans="1:15" ht="24.75" customHeight="1">
      <c r="A150" s="8"/>
      <c r="B150" s="8"/>
      <c r="C150" s="8"/>
      <c r="D150" s="9"/>
      <c r="E150" s="9"/>
      <c r="F150" s="9" t="s">
        <v>508</v>
      </c>
      <c r="G150" s="9" t="s">
        <v>509</v>
      </c>
      <c r="H150" s="9" t="s">
        <v>507</v>
      </c>
      <c r="I150" s="9" t="s">
        <v>28</v>
      </c>
      <c r="J150" s="14">
        <f t="shared" si="12"/>
        <v>23.25</v>
      </c>
      <c r="K150" s="14">
        <v>71.8</v>
      </c>
      <c r="L150" s="14">
        <f t="shared" si="13"/>
        <v>35.9</v>
      </c>
      <c r="M150" s="14">
        <f t="shared" si="14"/>
        <v>59.15</v>
      </c>
      <c r="N150" s="19">
        <v>4</v>
      </c>
      <c r="O150" s="20"/>
    </row>
    <row r="151" spans="1:15" ht="24.75" customHeight="1">
      <c r="A151" s="6" t="s">
        <v>510</v>
      </c>
      <c r="B151" s="6" t="s">
        <v>511</v>
      </c>
      <c r="C151" s="6" t="s">
        <v>18</v>
      </c>
      <c r="D151" s="7" t="s">
        <v>19</v>
      </c>
      <c r="E151" s="7" t="s">
        <v>20</v>
      </c>
      <c r="F151" s="7" t="s">
        <v>512</v>
      </c>
      <c r="G151" s="7" t="s">
        <v>513</v>
      </c>
      <c r="H151" s="7" t="s">
        <v>234</v>
      </c>
      <c r="I151" s="7" t="s">
        <v>20</v>
      </c>
      <c r="J151" s="13">
        <f t="shared" si="12"/>
        <v>31.45</v>
      </c>
      <c r="K151" s="15">
        <v>79</v>
      </c>
      <c r="L151" s="13">
        <f t="shared" si="13"/>
        <v>39.5</v>
      </c>
      <c r="M151" s="13">
        <f t="shared" si="14"/>
        <v>70.95</v>
      </c>
      <c r="N151" s="21">
        <v>1</v>
      </c>
      <c r="O151" s="18" t="s">
        <v>24</v>
      </c>
    </row>
    <row r="152" spans="1:15" ht="24.75" customHeight="1">
      <c r="A152" s="6"/>
      <c r="B152" s="6"/>
      <c r="C152" s="6"/>
      <c r="D152" s="7"/>
      <c r="E152" s="7"/>
      <c r="F152" s="7" t="s">
        <v>514</v>
      </c>
      <c r="G152" s="7" t="s">
        <v>515</v>
      </c>
      <c r="H152" s="7" t="s">
        <v>516</v>
      </c>
      <c r="I152" s="7" t="s">
        <v>32</v>
      </c>
      <c r="J152" s="13">
        <f t="shared" si="12"/>
        <v>29.1</v>
      </c>
      <c r="K152" s="15">
        <v>78.3</v>
      </c>
      <c r="L152" s="13">
        <f t="shared" si="13"/>
        <v>39.15</v>
      </c>
      <c r="M152" s="13">
        <f t="shared" si="14"/>
        <v>68.25</v>
      </c>
      <c r="N152" s="21">
        <v>2</v>
      </c>
      <c r="O152" s="22"/>
    </row>
    <row r="153" spans="1:15" ht="24.75" customHeight="1">
      <c r="A153" s="6"/>
      <c r="B153" s="6"/>
      <c r="C153" s="6"/>
      <c r="D153" s="7"/>
      <c r="E153" s="7"/>
      <c r="F153" s="7" t="s">
        <v>517</v>
      </c>
      <c r="G153" s="7" t="s">
        <v>518</v>
      </c>
      <c r="H153" s="7" t="s">
        <v>519</v>
      </c>
      <c r="I153" s="7" t="s">
        <v>28</v>
      </c>
      <c r="J153" s="13">
        <f t="shared" si="12"/>
        <v>27.35</v>
      </c>
      <c r="K153" s="15">
        <v>76.3</v>
      </c>
      <c r="L153" s="13">
        <f t="shared" si="13"/>
        <v>38.15</v>
      </c>
      <c r="M153" s="13">
        <f t="shared" si="14"/>
        <v>65.5</v>
      </c>
      <c r="N153" s="21">
        <v>3</v>
      </c>
      <c r="O153" s="22"/>
    </row>
    <row r="154" spans="1:15" ht="24.75" customHeight="1">
      <c r="A154" s="8" t="s">
        <v>510</v>
      </c>
      <c r="B154" s="8" t="s">
        <v>511</v>
      </c>
      <c r="C154" s="8" t="s">
        <v>18</v>
      </c>
      <c r="D154" s="9" t="s">
        <v>147</v>
      </c>
      <c r="E154" s="9" t="s">
        <v>20</v>
      </c>
      <c r="F154" s="9" t="s">
        <v>520</v>
      </c>
      <c r="G154" s="9" t="s">
        <v>521</v>
      </c>
      <c r="H154" s="9" t="s">
        <v>522</v>
      </c>
      <c r="I154" s="9" t="s">
        <v>20</v>
      </c>
      <c r="J154" s="14">
        <f t="shared" si="12"/>
        <v>31.75</v>
      </c>
      <c r="K154" s="14">
        <v>79.2</v>
      </c>
      <c r="L154" s="14">
        <f t="shared" si="13"/>
        <v>39.6</v>
      </c>
      <c r="M154" s="14">
        <f t="shared" si="14"/>
        <v>71.35</v>
      </c>
      <c r="N154" s="19">
        <v>1</v>
      </c>
      <c r="O154" s="20" t="s">
        <v>24</v>
      </c>
    </row>
    <row r="155" spans="1:15" ht="24.75" customHeight="1">
      <c r="A155" s="8"/>
      <c r="B155" s="8"/>
      <c r="C155" s="8"/>
      <c r="D155" s="9"/>
      <c r="E155" s="9"/>
      <c r="F155" s="9" t="s">
        <v>523</v>
      </c>
      <c r="G155" s="9" t="s">
        <v>524</v>
      </c>
      <c r="H155" s="9" t="s">
        <v>525</v>
      </c>
      <c r="I155" s="9" t="s">
        <v>32</v>
      </c>
      <c r="J155" s="14">
        <f t="shared" si="12"/>
        <v>31.55</v>
      </c>
      <c r="K155" s="14">
        <v>78.1</v>
      </c>
      <c r="L155" s="14">
        <f t="shared" si="13"/>
        <v>39.05</v>
      </c>
      <c r="M155" s="14">
        <f t="shared" si="14"/>
        <v>70.6</v>
      </c>
      <c r="N155" s="19">
        <v>2</v>
      </c>
      <c r="O155" s="20"/>
    </row>
    <row r="156" spans="1:15" ht="24.75" customHeight="1">
      <c r="A156" s="8"/>
      <c r="B156" s="8"/>
      <c r="C156" s="8"/>
      <c r="D156" s="9"/>
      <c r="E156" s="9"/>
      <c r="F156" s="9" t="s">
        <v>526</v>
      </c>
      <c r="G156" s="9" t="s">
        <v>527</v>
      </c>
      <c r="H156" s="9" t="s">
        <v>469</v>
      </c>
      <c r="I156" s="9" t="s">
        <v>28</v>
      </c>
      <c r="J156" s="14">
        <f t="shared" si="12"/>
        <v>30.25</v>
      </c>
      <c r="K156" s="14">
        <v>77</v>
      </c>
      <c r="L156" s="14">
        <f t="shared" si="13"/>
        <v>38.5</v>
      </c>
      <c r="M156" s="14">
        <f t="shared" si="14"/>
        <v>68.75</v>
      </c>
      <c r="N156" s="19">
        <v>3</v>
      </c>
      <c r="O156" s="20"/>
    </row>
    <row r="157" spans="1:15" ht="24.75" customHeight="1">
      <c r="A157" s="6" t="s">
        <v>528</v>
      </c>
      <c r="B157" s="6" t="s">
        <v>529</v>
      </c>
      <c r="C157" s="6" t="s">
        <v>35</v>
      </c>
      <c r="D157" s="7" t="s">
        <v>36</v>
      </c>
      <c r="E157" s="7" t="s">
        <v>20</v>
      </c>
      <c r="F157" s="7" t="s">
        <v>530</v>
      </c>
      <c r="G157" s="7" t="s">
        <v>531</v>
      </c>
      <c r="H157" s="7" t="s">
        <v>532</v>
      </c>
      <c r="I157" s="7" t="s">
        <v>20</v>
      </c>
      <c r="J157" s="13">
        <f t="shared" si="12"/>
        <v>30.95</v>
      </c>
      <c r="K157" s="15">
        <v>79.3</v>
      </c>
      <c r="L157" s="13">
        <f t="shared" si="13"/>
        <v>39.65</v>
      </c>
      <c r="M157" s="13">
        <f t="shared" si="14"/>
        <v>70.6</v>
      </c>
      <c r="N157" s="21">
        <v>1</v>
      </c>
      <c r="O157" s="18" t="s">
        <v>24</v>
      </c>
    </row>
    <row r="158" spans="1:15" ht="24.75" customHeight="1">
      <c r="A158" s="6"/>
      <c r="B158" s="6"/>
      <c r="C158" s="6"/>
      <c r="D158" s="7"/>
      <c r="E158" s="7"/>
      <c r="F158" s="7" t="s">
        <v>533</v>
      </c>
      <c r="G158" s="7" t="s">
        <v>534</v>
      </c>
      <c r="H158" s="7" t="s">
        <v>535</v>
      </c>
      <c r="I158" s="7" t="s">
        <v>64</v>
      </c>
      <c r="J158" s="13">
        <f t="shared" si="12"/>
        <v>25.45</v>
      </c>
      <c r="K158" s="15">
        <v>77.3</v>
      </c>
      <c r="L158" s="13">
        <f t="shared" si="13"/>
        <v>38.65</v>
      </c>
      <c r="M158" s="13">
        <f t="shared" si="14"/>
        <v>64.1</v>
      </c>
      <c r="N158" s="21">
        <v>2</v>
      </c>
      <c r="O158" s="22"/>
    </row>
    <row r="159" spans="1:15" ht="24.75" customHeight="1">
      <c r="A159" s="6"/>
      <c r="B159" s="6"/>
      <c r="C159" s="6"/>
      <c r="D159" s="7"/>
      <c r="E159" s="7"/>
      <c r="F159" s="7" t="s">
        <v>536</v>
      </c>
      <c r="G159" s="7" t="s">
        <v>537</v>
      </c>
      <c r="H159" s="7" t="s">
        <v>339</v>
      </c>
      <c r="I159" s="7" t="s">
        <v>32</v>
      </c>
      <c r="J159" s="13">
        <f t="shared" si="12"/>
        <v>26.7</v>
      </c>
      <c r="K159" s="15" t="s">
        <v>91</v>
      </c>
      <c r="L159" s="15"/>
      <c r="M159" s="15"/>
      <c r="N159" s="15"/>
      <c r="O159" s="15"/>
    </row>
    <row r="160" spans="1:15" ht="24.75" customHeight="1">
      <c r="A160" s="8" t="s">
        <v>528</v>
      </c>
      <c r="B160" s="8" t="s">
        <v>529</v>
      </c>
      <c r="C160" s="8" t="s">
        <v>35</v>
      </c>
      <c r="D160" s="9" t="s">
        <v>248</v>
      </c>
      <c r="E160" s="9" t="s">
        <v>20</v>
      </c>
      <c r="F160" s="9" t="s">
        <v>538</v>
      </c>
      <c r="G160" s="9" t="s">
        <v>539</v>
      </c>
      <c r="H160" s="9" t="s">
        <v>540</v>
      </c>
      <c r="I160" s="9" t="s">
        <v>20</v>
      </c>
      <c r="J160" s="14">
        <f t="shared" si="12"/>
        <v>26.3</v>
      </c>
      <c r="K160" s="14">
        <v>79.2</v>
      </c>
      <c r="L160" s="14">
        <f t="shared" si="13"/>
        <v>39.6</v>
      </c>
      <c r="M160" s="14">
        <f t="shared" si="14"/>
        <v>65.9</v>
      </c>
      <c r="N160" s="19">
        <v>1</v>
      </c>
      <c r="O160" s="20" t="s">
        <v>24</v>
      </c>
    </row>
    <row r="161" spans="1:15" ht="24.75" customHeight="1">
      <c r="A161" s="8"/>
      <c r="B161" s="8"/>
      <c r="C161" s="8"/>
      <c r="D161" s="9"/>
      <c r="E161" s="9"/>
      <c r="F161" s="9" t="s">
        <v>541</v>
      </c>
      <c r="G161" s="9" t="s">
        <v>542</v>
      </c>
      <c r="H161" s="9" t="s">
        <v>273</v>
      </c>
      <c r="I161" s="9" t="s">
        <v>32</v>
      </c>
      <c r="J161" s="14">
        <f t="shared" si="12"/>
        <v>24.5</v>
      </c>
      <c r="K161" s="14">
        <v>76.7</v>
      </c>
      <c r="L161" s="14">
        <f t="shared" si="13"/>
        <v>38.35</v>
      </c>
      <c r="M161" s="14">
        <f t="shared" si="14"/>
        <v>62.85</v>
      </c>
      <c r="N161" s="19">
        <v>2</v>
      </c>
      <c r="O161" s="20"/>
    </row>
    <row r="162" spans="1:15" ht="42" customHeight="1">
      <c r="A162" s="6" t="s">
        <v>543</v>
      </c>
      <c r="B162" s="6" t="s">
        <v>544</v>
      </c>
      <c r="C162" s="6" t="s">
        <v>35</v>
      </c>
      <c r="D162" s="7" t="s">
        <v>36</v>
      </c>
      <c r="E162" s="7" t="s">
        <v>20</v>
      </c>
      <c r="F162" s="7" t="s">
        <v>545</v>
      </c>
      <c r="G162" s="7" t="s">
        <v>546</v>
      </c>
      <c r="H162" s="7" t="s">
        <v>547</v>
      </c>
      <c r="I162" s="7" t="s">
        <v>20</v>
      </c>
      <c r="J162" s="13">
        <f t="shared" si="12"/>
        <v>25.35</v>
      </c>
      <c r="K162" s="15">
        <v>76.3</v>
      </c>
      <c r="L162" s="13">
        <f t="shared" si="13"/>
        <v>38.15</v>
      </c>
      <c r="M162" s="13">
        <f t="shared" si="14"/>
        <v>63.5</v>
      </c>
      <c r="N162" s="21">
        <v>1</v>
      </c>
      <c r="O162" s="18" t="s">
        <v>24</v>
      </c>
    </row>
    <row r="163" spans="1:15" ht="42" customHeight="1">
      <c r="A163" s="8" t="s">
        <v>548</v>
      </c>
      <c r="B163" s="9" t="s">
        <v>549</v>
      </c>
      <c r="C163" s="8" t="s">
        <v>35</v>
      </c>
      <c r="D163" s="9" t="s">
        <v>36</v>
      </c>
      <c r="E163" s="9" t="s">
        <v>20</v>
      </c>
      <c r="F163" s="9" t="s">
        <v>550</v>
      </c>
      <c r="G163" s="9" t="s">
        <v>551</v>
      </c>
      <c r="H163" s="9" t="s">
        <v>552</v>
      </c>
      <c r="I163" s="9" t="s">
        <v>20</v>
      </c>
      <c r="J163" s="14">
        <f t="shared" si="12"/>
        <v>21.6</v>
      </c>
      <c r="K163" s="14">
        <v>74.2</v>
      </c>
      <c r="L163" s="14">
        <f t="shared" si="13"/>
        <v>37.1</v>
      </c>
      <c r="M163" s="14">
        <f t="shared" si="14"/>
        <v>58.7</v>
      </c>
      <c r="N163" s="19">
        <v>1</v>
      </c>
      <c r="O163" s="20" t="s">
        <v>24</v>
      </c>
    </row>
    <row r="164" spans="1:15" ht="60" customHeight="1">
      <c r="A164" s="4" t="s">
        <v>1</v>
      </c>
      <c r="B164" s="5" t="s">
        <v>2</v>
      </c>
      <c r="C164" s="4" t="s">
        <v>3</v>
      </c>
      <c r="D164" s="4" t="s">
        <v>4</v>
      </c>
      <c r="E164" s="4" t="s">
        <v>5</v>
      </c>
      <c r="F164" s="11" t="s">
        <v>6</v>
      </c>
      <c r="G164" s="4" t="s">
        <v>7</v>
      </c>
      <c r="H164" s="4" t="s">
        <v>8</v>
      </c>
      <c r="I164" s="4" t="s">
        <v>9</v>
      </c>
      <c r="J164" s="23" t="s">
        <v>553</v>
      </c>
      <c r="K164" s="23" t="s">
        <v>11</v>
      </c>
      <c r="L164" s="12" t="s">
        <v>554</v>
      </c>
      <c r="M164" s="23" t="s">
        <v>13</v>
      </c>
      <c r="N164" s="12" t="s">
        <v>555</v>
      </c>
      <c r="O164" s="16" t="s">
        <v>15</v>
      </c>
    </row>
    <row r="165" spans="1:15" ht="24.75" customHeight="1">
      <c r="A165" s="6" t="s">
        <v>548</v>
      </c>
      <c r="B165" s="7" t="s">
        <v>549</v>
      </c>
      <c r="C165" s="6" t="s">
        <v>35</v>
      </c>
      <c r="D165" s="7" t="s">
        <v>556</v>
      </c>
      <c r="E165" s="7" t="s">
        <v>20</v>
      </c>
      <c r="F165" s="7" t="s">
        <v>557</v>
      </c>
      <c r="G165" s="7" t="s">
        <v>558</v>
      </c>
      <c r="H165" s="7" t="s">
        <v>559</v>
      </c>
      <c r="I165" s="7" t="s">
        <v>20</v>
      </c>
      <c r="J165" s="13">
        <f>H165*0.6</f>
        <v>47.4</v>
      </c>
      <c r="K165" s="13">
        <v>78.1</v>
      </c>
      <c r="L165" s="13">
        <f>K165*0.4</f>
        <v>31.24</v>
      </c>
      <c r="M165" s="13">
        <f>J165+L165</f>
        <v>78.64</v>
      </c>
      <c r="N165" s="17">
        <v>1</v>
      </c>
      <c r="O165" s="18" t="s">
        <v>24</v>
      </c>
    </row>
    <row r="166" spans="1:15" ht="24.75" customHeight="1">
      <c r="A166" s="6"/>
      <c r="B166" s="7"/>
      <c r="C166" s="6"/>
      <c r="D166" s="7"/>
      <c r="E166" s="7"/>
      <c r="F166" s="7" t="s">
        <v>560</v>
      </c>
      <c r="G166" s="7" t="s">
        <v>561</v>
      </c>
      <c r="H166" s="7" t="s">
        <v>559</v>
      </c>
      <c r="I166" s="7" t="s">
        <v>20</v>
      </c>
      <c r="J166" s="13">
        <f aca="true" t="shared" si="15" ref="J166:J179">H166*0.6</f>
        <v>47.4</v>
      </c>
      <c r="K166" s="13">
        <v>77.6</v>
      </c>
      <c r="L166" s="13">
        <f>K166*0.4</f>
        <v>31.04</v>
      </c>
      <c r="M166" s="13">
        <f>J166+L166</f>
        <v>78.44</v>
      </c>
      <c r="N166" s="17">
        <v>2</v>
      </c>
      <c r="O166" s="17"/>
    </row>
    <row r="167" spans="1:15" ht="24.75" customHeight="1">
      <c r="A167" s="8" t="s">
        <v>548</v>
      </c>
      <c r="B167" s="9" t="s">
        <v>549</v>
      </c>
      <c r="C167" s="8" t="s">
        <v>35</v>
      </c>
      <c r="D167" s="9" t="s">
        <v>562</v>
      </c>
      <c r="E167" s="9" t="s">
        <v>20</v>
      </c>
      <c r="F167" s="9" t="s">
        <v>563</v>
      </c>
      <c r="G167" s="9" t="s">
        <v>564</v>
      </c>
      <c r="H167" s="9" t="s">
        <v>565</v>
      </c>
      <c r="I167" s="9" t="s">
        <v>20</v>
      </c>
      <c r="J167" s="14">
        <f t="shared" si="15"/>
        <v>48.6</v>
      </c>
      <c r="K167" s="14">
        <v>76.6</v>
      </c>
      <c r="L167" s="14">
        <f>K167*0.4</f>
        <v>30.64</v>
      </c>
      <c r="M167" s="14">
        <f>J167+L167</f>
        <v>79.24000000000001</v>
      </c>
      <c r="N167" s="19">
        <v>1</v>
      </c>
      <c r="O167" s="20" t="s">
        <v>24</v>
      </c>
    </row>
    <row r="168" spans="1:15" ht="24.75" customHeight="1">
      <c r="A168" s="8"/>
      <c r="B168" s="9"/>
      <c r="C168" s="8"/>
      <c r="D168" s="9"/>
      <c r="E168" s="9"/>
      <c r="F168" s="9" t="s">
        <v>566</v>
      </c>
      <c r="G168" s="9" t="s">
        <v>567</v>
      </c>
      <c r="H168" s="9" t="s">
        <v>568</v>
      </c>
      <c r="I168" s="9" t="s">
        <v>28</v>
      </c>
      <c r="J168" s="14">
        <f t="shared" si="15"/>
        <v>31.5</v>
      </c>
      <c r="K168" s="14">
        <v>75.8</v>
      </c>
      <c r="L168" s="14">
        <f>K168*0.4</f>
        <v>30.32</v>
      </c>
      <c r="M168" s="14">
        <f>J168+L168</f>
        <v>61.82</v>
      </c>
      <c r="N168" s="19">
        <v>2</v>
      </c>
      <c r="O168" s="19"/>
    </row>
    <row r="169" spans="1:15" ht="24.75" customHeight="1">
      <c r="A169" s="8"/>
      <c r="B169" s="9"/>
      <c r="C169" s="8"/>
      <c r="D169" s="9"/>
      <c r="E169" s="9"/>
      <c r="F169" s="9" t="s">
        <v>569</v>
      </c>
      <c r="G169" s="9" t="s">
        <v>570</v>
      </c>
      <c r="H169" s="9" t="s">
        <v>140</v>
      </c>
      <c r="I169" s="9" t="s">
        <v>32</v>
      </c>
      <c r="J169" s="14">
        <f t="shared" si="15"/>
        <v>44.04</v>
      </c>
      <c r="K169" s="24" t="s">
        <v>91</v>
      </c>
      <c r="L169" s="24"/>
      <c r="M169" s="24"/>
      <c r="N169" s="24"/>
      <c r="O169" s="24"/>
    </row>
    <row r="170" spans="1:15" ht="24.75" customHeight="1">
      <c r="A170" s="6" t="s">
        <v>571</v>
      </c>
      <c r="B170" s="7" t="s">
        <v>572</v>
      </c>
      <c r="C170" s="6" t="s">
        <v>35</v>
      </c>
      <c r="D170" s="7" t="s">
        <v>556</v>
      </c>
      <c r="E170" s="7" t="s">
        <v>20</v>
      </c>
      <c r="F170" s="7" t="s">
        <v>573</v>
      </c>
      <c r="G170" s="7" t="s">
        <v>574</v>
      </c>
      <c r="H170" s="7" t="s">
        <v>575</v>
      </c>
      <c r="I170" s="7" t="s">
        <v>20</v>
      </c>
      <c r="J170" s="13">
        <f t="shared" si="15"/>
        <v>46.379999999999995</v>
      </c>
      <c r="K170" s="15">
        <v>77.6</v>
      </c>
      <c r="L170" s="13">
        <f>K170*0.4</f>
        <v>31.04</v>
      </c>
      <c r="M170" s="13">
        <f>J170+L170</f>
        <v>77.41999999999999</v>
      </c>
      <c r="N170" s="21">
        <v>1</v>
      </c>
      <c r="O170" s="18" t="s">
        <v>24</v>
      </c>
    </row>
    <row r="171" spans="1:15" ht="24.75" customHeight="1">
      <c r="A171" s="6"/>
      <c r="B171" s="7"/>
      <c r="C171" s="6"/>
      <c r="D171" s="7"/>
      <c r="E171" s="7"/>
      <c r="F171" s="7" t="s">
        <v>576</v>
      </c>
      <c r="G171" s="7" t="s">
        <v>577</v>
      </c>
      <c r="H171" s="7" t="s">
        <v>578</v>
      </c>
      <c r="I171" s="7" t="s">
        <v>32</v>
      </c>
      <c r="J171" s="13">
        <f t="shared" si="15"/>
        <v>27.66</v>
      </c>
      <c r="K171" s="25" t="s">
        <v>91</v>
      </c>
      <c r="L171" s="25"/>
      <c r="M171" s="25"/>
      <c r="N171" s="25"/>
      <c r="O171" s="25"/>
    </row>
    <row r="172" spans="1:15" ht="36.75" customHeight="1">
      <c r="A172" s="8" t="s">
        <v>571</v>
      </c>
      <c r="B172" s="9" t="s">
        <v>572</v>
      </c>
      <c r="C172" s="8" t="s">
        <v>35</v>
      </c>
      <c r="D172" s="9" t="s">
        <v>579</v>
      </c>
      <c r="E172" s="9" t="s">
        <v>20</v>
      </c>
      <c r="F172" s="9" t="s">
        <v>580</v>
      </c>
      <c r="G172" s="9" t="s">
        <v>581</v>
      </c>
      <c r="H172" s="9" t="s">
        <v>582</v>
      </c>
      <c r="I172" s="9" t="s">
        <v>20</v>
      </c>
      <c r="J172" s="14">
        <f t="shared" si="15"/>
        <v>26.939999999999998</v>
      </c>
      <c r="K172" s="14">
        <v>79.2</v>
      </c>
      <c r="L172" s="14">
        <f aca="true" t="shared" si="16" ref="L172:L178">K172*0.4</f>
        <v>31.680000000000003</v>
      </c>
      <c r="M172" s="14">
        <f aca="true" t="shared" si="17" ref="M172:M178">J172+L172</f>
        <v>58.620000000000005</v>
      </c>
      <c r="N172" s="19">
        <v>1</v>
      </c>
      <c r="O172" s="20" t="s">
        <v>24</v>
      </c>
    </row>
    <row r="173" spans="1:15" ht="24.75" customHeight="1">
      <c r="A173" s="6" t="s">
        <v>583</v>
      </c>
      <c r="B173" s="7" t="s">
        <v>584</v>
      </c>
      <c r="C173" s="6" t="s">
        <v>35</v>
      </c>
      <c r="D173" s="7" t="s">
        <v>585</v>
      </c>
      <c r="E173" s="7" t="s">
        <v>20</v>
      </c>
      <c r="F173" s="7" t="s">
        <v>586</v>
      </c>
      <c r="G173" s="7" t="s">
        <v>587</v>
      </c>
      <c r="H173" s="7" t="s">
        <v>588</v>
      </c>
      <c r="I173" s="7" t="s">
        <v>20</v>
      </c>
      <c r="J173" s="13">
        <f t="shared" si="15"/>
        <v>45</v>
      </c>
      <c r="K173" s="15">
        <v>73.7</v>
      </c>
      <c r="L173" s="13">
        <f t="shared" si="16"/>
        <v>29.480000000000004</v>
      </c>
      <c r="M173" s="13">
        <f t="shared" si="17"/>
        <v>74.48</v>
      </c>
      <c r="N173" s="21">
        <v>1</v>
      </c>
      <c r="O173" s="18" t="s">
        <v>24</v>
      </c>
    </row>
    <row r="174" spans="1:15" ht="24.75" customHeight="1">
      <c r="A174" s="6"/>
      <c r="B174" s="7"/>
      <c r="C174" s="6"/>
      <c r="D174" s="7"/>
      <c r="E174" s="7"/>
      <c r="F174" s="7" t="s">
        <v>589</v>
      </c>
      <c r="G174" s="7" t="s">
        <v>590</v>
      </c>
      <c r="H174" s="7" t="s">
        <v>591</v>
      </c>
      <c r="I174" s="7" t="s">
        <v>28</v>
      </c>
      <c r="J174" s="13">
        <f t="shared" si="15"/>
        <v>42.42</v>
      </c>
      <c r="K174" s="15">
        <v>75.5</v>
      </c>
      <c r="L174" s="13">
        <f t="shared" si="16"/>
        <v>30.200000000000003</v>
      </c>
      <c r="M174" s="13">
        <f t="shared" si="17"/>
        <v>72.62</v>
      </c>
      <c r="N174" s="21">
        <v>2</v>
      </c>
      <c r="O174" s="21"/>
    </row>
    <row r="175" spans="1:15" ht="24.75" customHeight="1">
      <c r="A175" s="6"/>
      <c r="B175" s="7"/>
      <c r="C175" s="6"/>
      <c r="D175" s="7"/>
      <c r="E175" s="7"/>
      <c r="F175" s="7" t="s">
        <v>592</v>
      </c>
      <c r="G175" s="7" t="s">
        <v>593</v>
      </c>
      <c r="H175" s="7" t="s">
        <v>594</v>
      </c>
      <c r="I175" s="7" t="s">
        <v>32</v>
      </c>
      <c r="J175" s="13">
        <f t="shared" si="15"/>
        <v>43.08</v>
      </c>
      <c r="K175" s="15">
        <v>67.2</v>
      </c>
      <c r="L175" s="13">
        <f t="shared" si="16"/>
        <v>26.880000000000003</v>
      </c>
      <c r="M175" s="13">
        <f t="shared" si="17"/>
        <v>69.96000000000001</v>
      </c>
      <c r="N175" s="21">
        <v>3</v>
      </c>
      <c r="O175" s="21"/>
    </row>
    <row r="176" spans="1:15" ht="39" customHeight="1">
      <c r="A176" s="8" t="s">
        <v>595</v>
      </c>
      <c r="B176" s="9" t="s">
        <v>596</v>
      </c>
      <c r="C176" s="8" t="s">
        <v>35</v>
      </c>
      <c r="D176" s="9" t="s">
        <v>556</v>
      </c>
      <c r="E176" s="9" t="s">
        <v>20</v>
      </c>
      <c r="F176" s="9" t="s">
        <v>597</v>
      </c>
      <c r="G176" s="9" t="s">
        <v>598</v>
      </c>
      <c r="H176" s="9" t="s">
        <v>599</v>
      </c>
      <c r="I176" s="9" t="s">
        <v>20</v>
      </c>
      <c r="J176" s="14">
        <f t="shared" si="15"/>
        <v>24.84</v>
      </c>
      <c r="K176" s="14">
        <v>73.7</v>
      </c>
      <c r="L176" s="14">
        <f t="shared" si="16"/>
        <v>29.480000000000004</v>
      </c>
      <c r="M176" s="14">
        <f t="shared" si="17"/>
        <v>54.32000000000001</v>
      </c>
      <c r="N176" s="19">
        <v>1</v>
      </c>
      <c r="O176" s="20" t="s">
        <v>24</v>
      </c>
    </row>
    <row r="177" spans="1:15" ht="24.75" customHeight="1">
      <c r="A177" s="6" t="s">
        <v>600</v>
      </c>
      <c r="B177" s="7" t="s">
        <v>601</v>
      </c>
      <c r="C177" s="6" t="s">
        <v>35</v>
      </c>
      <c r="D177" s="7" t="s">
        <v>585</v>
      </c>
      <c r="E177" s="7" t="s">
        <v>20</v>
      </c>
      <c r="F177" s="7" t="s">
        <v>602</v>
      </c>
      <c r="G177" s="7" t="s">
        <v>603</v>
      </c>
      <c r="H177" s="7" t="s">
        <v>604</v>
      </c>
      <c r="I177" s="7" t="s">
        <v>32</v>
      </c>
      <c r="J177" s="13">
        <f t="shared" si="15"/>
        <v>51.42</v>
      </c>
      <c r="K177" s="15">
        <v>74.6</v>
      </c>
      <c r="L177" s="13">
        <f t="shared" si="16"/>
        <v>29.84</v>
      </c>
      <c r="M177" s="13">
        <f t="shared" si="17"/>
        <v>81.26</v>
      </c>
      <c r="N177" s="21">
        <v>1</v>
      </c>
      <c r="O177" s="18" t="s">
        <v>24</v>
      </c>
    </row>
    <row r="178" spans="1:15" ht="24.75" customHeight="1">
      <c r="A178" s="6"/>
      <c r="B178" s="7"/>
      <c r="C178" s="6"/>
      <c r="D178" s="7"/>
      <c r="E178" s="7"/>
      <c r="F178" s="7" t="s">
        <v>605</v>
      </c>
      <c r="G178" s="7" t="s">
        <v>606</v>
      </c>
      <c r="H178" s="7" t="s">
        <v>607</v>
      </c>
      <c r="I178" s="7" t="s">
        <v>28</v>
      </c>
      <c r="J178" s="13">
        <f t="shared" si="15"/>
        <v>48</v>
      </c>
      <c r="K178" s="15">
        <v>76.8</v>
      </c>
      <c r="L178" s="13">
        <f t="shared" si="16"/>
        <v>30.72</v>
      </c>
      <c r="M178" s="13">
        <f t="shared" si="17"/>
        <v>78.72</v>
      </c>
      <c r="N178" s="21">
        <v>2</v>
      </c>
      <c r="O178" s="18"/>
    </row>
    <row r="179" spans="1:15" ht="24.75" customHeight="1">
      <c r="A179" s="6"/>
      <c r="B179" s="7"/>
      <c r="C179" s="6"/>
      <c r="D179" s="7"/>
      <c r="E179" s="7"/>
      <c r="F179" s="7" t="s">
        <v>608</v>
      </c>
      <c r="G179" s="7" t="s">
        <v>609</v>
      </c>
      <c r="H179" s="7" t="s">
        <v>610</v>
      </c>
      <c r="I179" s="7" t="s">
        <v>20</v>
      </c>
      <c r="J179" s="13">
        <f t="shared" si="15"/>
        <v>53.64</v>
      </c>
      <c r="K179" s="25" t="s">
        <v>91</v>
      </c>
      <c r="L179" s="25"/>
      <c r="M179" s="25"/>
      <c r="N179" s="25"/>
      <c r="O179" s="25"/>
    </row>
  </sheetData>
  <sheetProtection/>
  <mergeCells count="295">
    <mergeCell ref="A1:O1"/>
    <mergeCell ref="K20:O20"/>
    <mergeCell ref="K35:O35"/>
    <mergeCell ref="K41:O41"/>
    <mergeCell ref="K47:O47"/>
    <mergeCell ref="K122:O122"/>
    <mergeCell ref="K159:O159"/>
    <mergeCell ref="K169:O169"/>
    <mergeCell ref="K171:O171"/>
    <mergeCell ref="K179:O179"/>
    <mergeCell ref="A3:A5"/>
    <mergeCell ref="A6:A8"/>
    <mergeCell ref="A9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78:A80"/>
    <mergeCell ref="A81:A84"/>
    <mergeCell ref="A85:A87"/>
    <mergeCell ref="A88:A90"/>
    <mergeCell ref="A91:A92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17:A119"/>
    <mergeCell ref="A120:A122"/>
    <mergeCell ref="A123:A125"/>
    <mergeCell ref="A126:A128"/>
    <mergeCell ref="A129:A131"/>
    <mergeCell ref="A132:A134"/>
    <mergeCell ref="A135:A137"/>
    <mergeCell ref="A138:A140"/>
    <mergeCell ref="A141:A143"/>
    <mergeCell ref="A144:A146"/>
    <mergeCell ref="A147:A150"/>
    <mergeCell ref="A151:A153"/>
    <mergeCell ref="A154:A156"/>
    <mergeCell ref="A157:A159"/>
    <mergeCell ref="A160:A161"/>
    <mergeCell ref="A165:A166"/>
    <mergeCell ref="A167:A169"/>
    <mergeCell ref="A170:A171"/>
    <mergeCell ref="A173:A175"/>
    <mergeCell ref="A177:A179"/>
    <mergeCell ref="B3:B5"/>
    <mergeCell ref="B6:B8"/>
    <mergeCell ref="B9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4"/>
    <mergeCell ref="B85:B87"/>
    <mergeCell ref="B88:B90"/>
    <mergeCell ref="B91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  <mergeCell ref="B123:B125"/>
    <mergeCell ref="B126:B128"/>
    <mergeCell ref="B129:B131"/>
    <mergeCell ref="B132:B134"/>
    <mergeCell ref="B135:B137"/>
    <mergeCell ref="B138:B140"/>
    <mergeCell ref="B141:B143"/>
    <mergeCell ref="B144:B146"/>
    <mergeCell ref="B147:B150"/>
    <mergeCell ref="B151:B153"/>
    <mergeCell ref="B154:B156"/>
    <mergeCell ref="B157:B159"/>
    <mergeCell ref="B160:B161"/>
    <mergeCell ref="B165:B166"/>
    <mergeCell ref="B167:B169"/>
    <mergeCell ref="B170:B171"/>
    <mergeCell ref="B173:B175"/>
    <mergeCell ref="B177:B179"/>
    <mergeCell ref="C3:C5"/>
    <mergeCell ref="C6:C8"/>
    <mergeCell ref="C9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45:C47"/>
    <mergeCell ref="C48:C50"/>
    <mergeCell ref="C51:C53"/>
    <mergeCell ref="C54:C56"/>
    <mergeCell ref="C57:C59"/>
    <mergeCell ref="C60:C62"/>
    <mergeCell ref="C63:C65"/>
    <mergeCell ref="C66:C68"/>
    <mergeCell ref="C69:C71"/>
    <mergeCell ref="C72:C74"/>
    <mergeCell ref="C75:C77"/>
    <mergeCell ref="C78:C80"/>
    <mergeCell ref="C81:C84"/>
    <mergeCell ref="C85:C87"/>
    <mergeCell ref="C88:C90"/>
    <mergeCell ref="C91:C92"/>
    <mergeCell ref="C93:C95"/>
    <mergeCell ref="C96:C98"/>
    <mergeCell ref="C99:C101"/>
    <mergeCell ref="C102:C104"/>
    <mergeCell ref="C105:C107"/>
    <mergeCell ref="C108:C110"/>
    <mergeCell ref="C111:C113"/>
    <mergeCell ref="C114:C116"/>
    <mergeCell ref="C117:C119"/>
    <mergeCell ref="C120:C122"/>
    <mergeCell ref="C123:C125"/>
    <mergeCell ref="C126:C128"/>
    <mergeCell ref="C129:C131"/>
    <mergeCell ref="C132:C134"/>
    <mergeCell ref="C135:C137"/>
    <mergeCell ref="C138:C140"/>
    <mergeCell ref="C141:C143"/>
    <mergeCell ref="C144:C146"/>
    <mergeCell ref="C147:C150"/>
    <mergeCell ref="C151:C153"/>
    <mergeCell ref="C154:C156"/>
    <mergeCell ref="C157:C159"/>
    <mergeCell ref="C160:C161"/>
    <mergeCell ref="C165:C166"/>
    <mergeCell ref="C167:C169"/>
    <mergeCell ref="C170:C171"/>
    <mergeCell ref="C173:C175"/>
    <mergeCell ref="C177:C179"/>
    <mergeCell ref="D3:D5"/>
    <mergeCell ref="D6:D8"/>
    <mergeCell ref="D9:D14"/>
    <mergeCell ref="D15:D17"/>
    <mergeCell ref="D18:D20"/>
    <mergeCell ref="D21:D23"/>
    <mergeCell ref="D24:D26"/>
    <mergeCell ref="D27:D29"/>
    <mergeCell ref="D30:D32"/>
    <mergeCell ref="D33:D35"/>
    <mergeCell ref="D36:D38"/>
    <mergeCell ref="D39:D41"/>
    <mergeCell ref="D42:D44"/>
    <mergeCell ref="D45:D47"/>
    <mergeCell ref="D48:D50"/>
    <mergeCell ref="D51:D53"/>
    <mergeCell ref="D54:D56"/>
    <mergeCell ref="D57:D59"/>
    <mergeCell ref="D60:D62"/>
    <mergeCell ref="D63:D65"/>
    <mergeCell ref="D66:D68"/>
    <mergeCell ref="D69:D71"/>
    <mergeCell ref="D72:D74"/>
    <mergeCell ref="D75:D77"/>
    <mergeCell ref="D78:D80"/>
    <mergeCell ref="D81:D84"/>
    <mergeCell ref="D85:D87"/>
    <mergeCell ref="D88:D90"/>
    <mergeCell ref="D91:D92"/>
    <mergeCell ref="D93:D95"/>
    <mergeCell ref="D96:D98"/>
    <mergeCell ref="D99:D101"/>
    <mergeCell ref="D102:D104"/>
    <mergeCell ref="D105:D107"/>
    <mergeCell ref="D108:D110"/>
    <mergeCell ref="D111:D113"/>
    <mergeCell ref="D114:D116"/>
    <mergeCell ref="D117:D119"/>
    <mergeCell ref="D120:D122"/>
    <mergeCell ref="D123:D125"/>
    <mergeCell ref="D126:D128"/>
    <mergeCell ref="D129:D131"/>
    <mergeCell ref="D132:D134"/>
    <mergeCell ref="D135:D137"/>
    <mergeCell ref="D138:D140"/>
    <mergeCell ref="D141:D143"/>
    <mergeCell ref="D144:D146"/>
    <mergeCell ref="D147:D150"/>
    <mergeCell ref="D151:D153"/>
    <mergeCell ref="D154:D156"/>
    <mergeCell ref="D157:D159"/>
    <mergeCell ref="D160:D161"/>
    <mergeCell ref="D165:D166"/>
    <mergeCell ref="D167:D169"/>
    <mergeCell ref="D170:D171"/>
    <mergeCell ref="D173:D175"/>
    <mergeCell ref="D177:D179"/>
    <mergeCell ref="E3:E5"/>
    <mergeCell ref="E6:E8"/>
    <mergeCell ref="E9:E14"/>
    <mergeCell ref="E15:E17"/>
    <mergeCell ref="E18:E20"/>
    <mergeCell ref="E21:E23"/>
    <mergeCell ref="E24:E26"/>
    <mergeCell ref="E27:E29"/>
    <mergeCell ref="E30:E32"/>
    <mergeCell ref="E33:E35"/>
    <mergeCell ref="E36:E38"/>
    <mergeCell ref="E39:E41"/>
    <mergeCell ref="E42:E44"/>
    <mergeCell ref="E45:E47"/>
    <mergeCell ref="E48:E50"/>
    <mergeCell ref="E51:E53"/>
    <mergeCell ref="E54:E56"/>
    <mergeCell ref="E57:E59"/>
    <mergeCell ref="E60:E62"/>
    <mergeCell ref="E63:E65"/>
    <mergeCell ref="E66:E68"/>
    <mergeCell ref="E69:E71"/>
    <mergeCell ref="E72:E74"/>
    <mergeCell ref="E75:E77"/>
    <mergeCell ref="E78:E80"/>
    <mergeCell ref="E81:E84"/>
    <mergeCell ref="E85:E87"/>
    <mergeCell ref="E88:E90"/>
    <mergeCell ref="E91:E92"/>
    <mergeCell ref="E93:E95"/>
    <mergeCell ref="E96:E98"/>
    <mergeCell ref="E99:E101"/>
    <mergeCell ref="E102:E104"/>
    <mergeCell ref="E105:E107"/>
    <mergeCell ref="E108:E110"/>
    <mergeCell ref="E111:E113"/>
    <mergeCell ref="E114:E116"/>
    <mergeCell ref="E117:E119"/>
    <mergeCell ref="E120:E122"/>
    <mergeCell ref="E123:E125"/>
    <mergeCell ref="E126:E128"/>
    <mergeCell ref="E129:E131"/>
    <mergeCell ref="E132:E134"/>
    <mergeCell ref="E135:E137"/>
    <mergeCell ref="E138:E140"/>
    <mergeCell ref="E141:E143"/>
    <mergeCell ref="E144:E146"/>
    <mergeCell ref="E147:E150"/>
    <mergeCell ref="E151:E153"/>
    <mergeCell ref="E154:E156"/>
    <mergeCell ref="E157:E159"/>
    <mergeCell ref="E160:E161"/>
    <mergeCell ref="E165:E166"/>
    <mergeCell ref="E167:E169"/>
    <mergeCell ref="E170:E171"/>
    <mergeCell ref="E173:E175"/>
    <mergeCell ref="E177:E179"/>
  </mergeCells>
  <printOptions/>
  <pageMargins left="0.3541666666666667" right="0.3541666666666667" top="0.5118055555555555" bottom="0.5118055555555555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js-001</cp:lastModifiedBy>
  <dcterms:created xsi:type="dcterms:W3CDTF">2019-12-10T09:49:41Z</dcterms:created>
  <dcterms:modified xsi:type="dcterms:W3CDTF">2024-06-09T20:24:55Z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2052-11.8.2.12019</vt:lpwstr>
  </property>
  <property fmtid="{D5CDD505-2E9C-101B-9397-08002B2CF9AE}" pid="3" name="I">
    <vt:lpwstr>0A282A6C069BB61F179F6566C4CBAA09</vt:lpwstr>
  </property>
  <property fmtid="{D5CDD505-2E9C-101B-9397-08002B2CF9AE}" pid="4" name="퀀_generated_2.-2147483648">
    <vt:i4>2052</vt:i4>
  </property>
</Properties>
</file>