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2975" activeTab="0"/>
  </bookViews>
  <sheets>
    <sheet name="成绩统计表" sheetId="1" r:id="rId1"/>
  </sheets>
  <definedNames>
    <definedName name="_xlnm.Print_Titles" localSheetId="0">'成绩统计表'!$2:$2</definedName>
  </definedNames>
  <calcPr fullCalcOnLoad="1"/>
</workbook>
</file>

<file path=xl/sharedStrings.xml><?xml version="1.0" encoding="utf-8"?>
<sst xmlns="http://schemas.openxmlformats.org/spreadsheetml/2006/main" count="243" uniqueCount="146">
  <si>
    <t>贵州省林业局直属事业单位2024年公开招聘工作人员面试成绩、总成绩及进入体检
环节人员名单</t>
  </si>
  <si>
    <t>序号</t>
  </si>
  <si>
    <t>姓名</t>
  </si>
  <si>
    <t>报考单位名称及代码</t>
  </si>
  <si>
    <t>报考岗位名称及代码</t>
  </si>
  <si>
    <t>折算成百分制后的笔试总成绩</t>
  </si>
  <si>
    <t>折算成百分制后的笔试总成绩按60%计</t>
  </si>
  <si>
    <t>面试成绩</t>
  </si>
  <si>
    <t>面试成绩按40%计</t>
  </si>
  <si>
    <t>总成绩</t>
  </si>
  <si>
    <t>总排名</t>
  </si>
  <si>
    <t>是否进入体检环节</t>
  </si>
  <si>
    <t>备注</t>
  </si>
  <si>
    <t>1</t>
  </si>
  <si>
    <t>况梅</t>
  </si>
  <si>
    <t>6301贵州省林业调查规划院</t>
  </si>
  <si>
    <t>22828630101会计工作</t>
  </si>
  <si>
    <t>73.33</t>
  </si>
  <si>
    <t>是</t>
  </si>
  <si>
    <t>2</t>
  </si>
  <si>
    <t>袁琳竺</t>
  </si>
  <si>
    <t>71</t>
  </si>
  <si>
    <t>否</t>
  </si>
  <si>
    <t>3</t>
  </si>
  <si>
    <t>高小龙</t>
  </si>
  <si>
    <t>66.67</t>
  </si>
  <si>
    <t>4</t>
  </si>
  <si>
    <t>朱丽娟</t>
  </si>
  <si>
    <t>6302贵州省林业学校</t>
  </si>
  <si>
    <t>22828630201行政管理工作</t>
  </si>
  <si>
    <t>70.67</t>
  </si>
  <si>
    <t>5</t>
  </si>
  <si>
    <t>周芷伊</t>
  </si>
  <si>
    <t>71.5</t>
  </si>
  <si>
    <t>6</t>
  </si>
  <si>
    <t>江敏</t>
  </si>
  <si>
    <t>68.67</t>
  </si>
  <si>
    <t>7</t>
  </si>
  <si>
    <t>马迪</t>
  </si>
  <si>
    <t>22828630203教学研究</t>
  </si>
  <si>
    <t>59.17</t>
  </si>
  <si>
    <t>8</t>
  </si>
  <si>
    <t>田祝郡</t>
  </si>
  <si>
    <t>56</t>
  </si>
  <si>
    <t>9</t>
  </si>
  <si>
    <t>骆开莎</t>
  </si>
  <si>
    <t>55.17</t>
  </si>
  <si>
    <t>10</t>
  </si>
  <si>
    <t>倪雪霏</t>
  </si>
  <si>
    <t>6303贵州省林业科学研究院</t>
  </si>
  <si>
    <t>22828630301会计工作</t>
  </si>
  <si>
    <t>75.83</t>
  </si>
  <si>
    <t>11</t>
  </si>
  <si>
    <t>杜婷</t>
  </si>
  <si>
    <t>68.5</t>
  </si>
  <si>
    <t>12</t>
  </si>
  <si>
    <t>刘康言</t>
  </si>
  <si>
    <t>67.17</t>
  </si>
  <si>
    <t>13</t>
  </si>
  <si>
    <t>王瀚崟</t>
  </si>
  <si>
    <t>14</t>
  </si>
  <si>
    <t>聂瑞馨</t>
  </si>
  <si>
    <t>6304贵州省核桃研究所</t>
  </si>
  <si>
    <t>22828630401业务工作</t>
  </si>
  <si>
    <t>55.33</t>
  </si>
  <si>
    <t>15</t>
  </si>
  <si>
    <t>杨慧琴</t>
  </si>
  <si>
    <t>53.17</t>
  </si>
  <si>
    <t>16</t>
  </si>
  <si>
    <t>吕俊</t>
  </si>
  <si>
    <t>58.17</t>
  </si>
  <si>
    <t>放弃</t>
  </si>
  <si>
    <t>17</t>
  </si>
  <si>
    <t>曹漫</t>
  </si>
  <si>
    <t>18</t>
  </si>
  <si>
    <t>王芳</t>
  </si>
  <si>
    <t>6305贵州习水国家级自然保护区管理局</t>
  </si>
  <si>
    <t>22828630501业务工作</t>
  </si>
  <si>
    <t>57.5</t>
  </si>
  <si>
    <t>19</t>
  </si>
  <si>
    <t>刘娅</t>
  </si>
  <si>
    <t>57.17</t>
  </si>
  <si>
    <t>20</t>
  </si>
  <si>
    <t>田水生</t>
  </si>
  <si>
    <t>56.5</t>
  </si>
  <si>
    <t>21</t>
  </si>
  <si>
    <t>张锦怡</t>
  </si>
  <si>
    <t>6306贵州省国有龙里林场</t>
  </si>
  <si>
    <t>22828630601业务工作</t>
  </si>
  <si>
    <t>71.17</t>
  </si>
  <si>
    <t>22</t>
  </si>
  <si>
    <t>王浩东</t>
  </si>
  <si>
    <t>63.17</t>
  </si>
  <si>
    <t>23</t>
  </si>
  <si>
    <t>黄金莹</t>
  </si>
  <si>
    <t>57.33</t>
  </si>
  <si>
    <t>24</t>
  </si>
  <si>
    <t>赵永菊</t>
  </si>
  <si>
    <t>56.83</t>
  </si>
  <si>
    <t>25</t>
  </si>
  <si>
    <t>黄梅</t>
  </si>
  <si>
    <t>57</t>
  </si>
  <si>
    <t>26</t>
  </si>
  <si>
    <t>袁艺</t>
  </si>
  <si>
    <t>55.67</t>
  </si>
  <si>
    <t>27</t>
  </si>
  <si>
    <t>喻茜</t>
  </si>
  <si>
    <t>6307贵州省国有扎佐林场</t>
  </si>
  <si>
    <t>22828630701办公室日常工作</t>
  </si>
  <si>
    <t>68.83</t>
  </si>
  <si>
    <t>28</t>
  </si>
  <si>
    <t>冒萍</t>
  </si>
  <si>
    <t>74.17</t>
  </si>
  <si>
    <t>29</t>
  </si>
  <si>
    <t>杨雪</t>
  </si>
  <si>
    <t>68.17</t>
  </si>
  <si>
    <t>30</t>
  </si>
  <si>
    <t>安海燕</t>
  </si>
  <si>
    <t>22828630702业务工作</t>
  </si>
  <si>
    <t>64.33</t>
  </si>
  <si>
    <t>31</t>
  </si>
  <si>
    <t>王伟</t>
  </si>
  <si>
    <t>63</t>
  </si>
  <si>
    <t>32</t>
  </si>
  <si>
    <t>谭丽娟</t>
  </si>
  <si>
    <t>62.33</t>
  </si>
  <si>
    <t>33</t>
  </si>
  <si>
    <t>罗凌</t>
  </si>
  <si>
    <t>22828630703业务工作</t>
  </si>
  <si>
    <t>66</t>
  </si>
  <si>
    <t>34</t>
  </si>
  <si>
    <t>黄岚泽</t>
  </si>
  <si>
    <t>35</t>
  </si>
  <si>
    <t>姜衍瑾</t>
  </si>
  <si>
    <t>56.17</t>
  </si>
  <si>
    <t>36</t>
  </si>
  <si>
    <t>周婷宇</t>
  </si>
  <si>
    <t>6308贵州宽阔水国家级自然保护区管理局</t>
  </si>
  <si>
    <t>22828630801业务工作</t>
  </si>
  <si>
    <t>64.5</t>
  </si>
  <si>
    <t>37</t>
  </si>
  <si>
    <t>李炫烽</t>
  </si>
  <si>
    <t>66.5</t>
  </si>
  <si>
    <t>38</t>
  </si>
  <si>
    <t>彭永森</t>
  </si>
  <si>
    <t>63.5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</si>
</sst>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15" zoomScaleNormal="115" workbookViewId="0" topLeftCell="A1">
      <selection activeCell="I6" sqref="I6"/>
    </sheetView>
  </sheetViews>
  <sheetFormatPr defaultColWidth="9.00390625" defaultRowHeight="14.25"/>
  <cols>
    <col min="1" max="1" width="4.375" style="4" customWidth="1"/>
    <col min="2" max="2" width="7.625" style="5" customWidth="1"/>
    <col min="3" max="3" width="14.50390625" style="5" customWidth="1"/>
    <col min="4" max="4" width="13.25390625" style="6" customWidth="1"/>
    <col min="5" max="5" width="7.875" style="6" customWidth="1"/>
    <col min="6" max="6" width="10.50390625" style="6" customWidth="1"/>
    <col min="7" max="7" width="10.125" style="7" customWidth="1"/>
    <col min="8" max="8" width="10.50390625" style="6" customWidth="1"/>
    <col min="9" max="9" width="10.25390625" style="6" customWidth="1"/>
    <col min="10" max="10" width="9.25390625" style="4" customWidth="1"/>
    <col min="11" max="11" width="9.125" style="6" customWidth="1"/>
    <col min="12" max="12" width="12.50390625" style="6" customWidth="1"/>
    <col min="13" max="16384" width="9.00390625" style="1" customWidth="1"/>
  </cols>
  <sheetData>
    <row r="1" spans="1:12" s="1" customFormat="1" ht="54" customHeight="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</row>
    <row r="2" spans="1:12" s="1" customFormat="1" ht="79.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0" t="s">
        <v>10</v>
      </c>
      <c r="K2" s="12" t="s">
        <v>11</v>
      </c>
      <c r="L2" s="22" t="s">
        <v>12</v>
      </c>
    </row>
    <row r="3" spans="1:12" s="2" customFormat="1" ht="28.5">
      <c r="A3" s="14" t="s">
        <v>13</v>
      </c>
      <c r="B3" s="15" t="s">
        <v>14</v>
      </c>
      <c r="C3" s="15" t="s">
        <v>15</v>
      </c>
      <c r="D3" s="15" t="s">
        <v>16</v>
      </c>
      <c r="E3" s="16" t="s">
        <v>17</v>
      </c>
      <c r="F3" s="17">
        <f aca="true" t="shared" si="0" ref="F3:F30">E3*0.6</f>
        <v>43.998</v>
      </c>
      <c r="G3" s="18">
        <v>80.33</v>
      </c>
      <c r="H3" s="18">
        <f>G3*0.4</f>
        <v>32.132</v>
      </c>
      <c r="I3" s="18">
        <f>F3+H3</f>
        <v>76.13</v>
      </c>
      <c r="J3" s="14">
        <v>1</v>
      </c>
      <c r="K3" s="15" t="s">
        <v>18</v>
      </c>
      <c r="L3" s="15"/>
    </row>
    <row r="4" spans="1:12" s="3" customFormat="1" ht="28.5">
      <c r="A4" s="19" t="s">
        <v>19</v>
      </c>
      <c r="B4" s="20" t="s">
        <v>20</v>
      </c>
      <c r="C4" s="20" t="s">
        <v>15</v>
      </c>
      <c r="D4" s="15" t="s">
        <v>16</v>
      </c>
      <c r="E4" s="16" t="s">
        <v>21</v>
      </c>
      <c r="F4" s="17">
        <f t="shared" si="0"/>
        <v>42.6</v>
      </c>
      <c r="G4" s="18">
        <v>78.33</v>
      </c>
      <c r="H4" s="18">
        <f aca="true" t="shared" si="1" ref="H4:H40">G4*0.4</f>
        <v>31.332</v>
      </c>
      <c r="I4" s="18">
        <f aca="true" t="shared" si="2" ref="I4:I40">F4+H4</f>
        <v>73.932</v>
      </c>
      <c r="J4" s="19">
        <v>2</v>
      </c>
      <c r="K4" s="20" t="s">
        <v>22</v>
      </c>
      <c r="L4" s="20"/>
    </row>
    <row r="5" spans="1:12" s="3" customFormat="1" ht="28.5">
      <c r="A5" s="19" t="s">
        <v>23</v>
      </c>
      <c r="B5" s="20" t="s">
        <v>24</v>
      </c>
      <c r="C5" s="20" t="s">
        <v>15</v>
      </c>
      <c r="D5" s="15" t="s">
        <v>16</v>
      </c>
      <c r="E5" s="16" t="s">
        <v>25</v>
      </c>
      <c r="F5" s="17">
        <f t="shared" si="0"/>
        <v>40.002</v>
      </c>
      <c r="G5" s="18">
        <v>80</v>
      </c>
      <c r="H5" s="18">
        <f t="shared" si="1"/>
        <v>32</v>
      </c>
      <c r="I5" s="18">
        <f t="shared" si="2"/>
        <v>72.00200000000001</v>
      </c>
      <c r="J5" s="19">
        <v>3</v>
      </c>
      <c r="K5" s="20" t="s">
        <v>22</v>
      </c>
      <c r="L5" s="20"/>
    </row>
    <row r="6" spans="1:12" s="2" customFormat="1" ht="28.5">
      <c r="A6" s="14" t="s">
        <v>26</v>
      </c>
      <c r="B6" s="15" t="s">
        <v>27</v>
      </c>
      <c r="C6" s="15" t="s">
        <v>28</v>
      </c>
      <c r="D6" s="15" t="s">
        <v>29</v>
      </c>
      <c r="E6" s="16" t="s">
        <v>30</v>
      </c>
      <c r="F6" s="17">
        <f t="shared" si="0"/>
        <v>42.402</v>
      </c>
      <c r="G6" s="18">
        <v>80</v>
      </c>
      <c r="H6" s="18">
        <f t="shared" si="1"/>
        <v>32</v>
      </c>
      <c r="I6" s="18">
        <f t="shared" si="2"/>
        <v>74.402</v>
      </c>
      <c r="J6" s="14">
        <v>1</v>
      </c>
      <c r="K6" s="15" t="s">
        <v>18</v>
      </c>
      <c r="L6" s="15"/>
    </row>
    <row r="7" spans="1:12" s="3" customFormat="1" ht="28.5">
      <c r="A7" s="19" t="s">
        <v>31</v>
      </c>
      <c r="B7" s="20" t="s">
        <v>32</v>
      </c>
      <c r="C7" s="20" t="s">
        <v>28</v>
      </c>
      <c r="D7" s="20" t="s">
        <v>29</v>
      </c>
      <c r="E7" s="16" t="s">
        <v>33</v>
      </c>
      <c r="F7" s="17">
        <f t="shared" si="0"/>
        <v>42.9</v>
      </c>
      <c r="G7" s="18">
        <v>78.33</v>
      </c>
      <c r="H7" s="18">
        <f t="shared" si="1"/>
        <v>31.332</v>
      </c>
      <c r="I7" s="18">
        <f t="shared" si="2"/>
        <v>74.232</v>
      </c>
      <c r="J7" s="19">
        <v>2</v>
      </c>
      <c r="K7" s="20" t="s">
        <v>22</v>
      </c>
      <c r="L7" s="20"/>
    </row>
    <row r="8" spans="1:12" s="3" customFormat="1" ht="28.5">
      <c r="A8" s="19" t="s">
        <v>34</v>
      </c>
      <c r="B8" s="20" t="s">
        <v>35</v>
      </c>
      <c r="C8" s="20" t="s">
        <v>28</v>
      </c>
      <c r="D8" s="20" t="s">
        <v>29</v>
      </c>
      <c r="E8" s="21" t="s">
        <v>36</v>
      </c>
      <c r="F8" s="17">
        <f t="shared" si="0"/>
        <v>41.202</v>
      </c>
      <c r="G8" s="18">
        <v>78</v>
      </c>
      <c r="H8" s="18">
        <f t="shared" si="1"/>
        <v>31.200000000000003</v>
      </c>
      <c r="I8" s="18">
        <f t="shared" si="2"/>
        <v>72.402</v>
      </c>
      <c r="J8" s="19">
        <v>3</v>
      </c>
      <c r="K8" s="20" t="s">
        <v>22</v>
      </c>
      <c r="L8" s="20"/>
    </row>
    <row r="9" spans="1:12" s="2" customFormat="1" ht="28.5">
      <c r="A9" s="14" t="s">
        <v>37</v>
      </c>
      <c r="B9" s="15" t="s">
        <v>38</v>
      </c>
      <c r="C9" s="15" t="s">
        <v>28</v>
      </c>
      <c r="D9" s="15" t="s">
        <v>39</v>
      </c>
      <c r="E9" s="16" t="s">
        <v>40</v>
      </c>
      <c r="F9" s="17">
        <f t="shared" si="0"/>
        <v>35.502</v>
      </c>
      <c r="G9" s="18">
        <v>75.67</v>
      </c>
      <c r="H9" s="18">
        <f t="shared" si="1"/>
        <v>30.268</v>
      </c>
      <c r="I9" s="18">
        <f t="shared" si="2"/>
        <v>65.77000000000001</v>
      </c>
      <c r="J9" s="14">
        <v>1</v>
      </c>
      <c r="K9" s="15" t="s">
        <v>18</v>
      </c>
      <c r="L9" s="15"/>
    </row>
    <row r="10" spans="1:12" s="3" customFormat="1" ht="28.5">
      <c r="A10" s="19" t="s">
        <v>41</v>
      </c>
      <c r="B10" s="20" t="s">
        <v>42</v>
      </c>
      <c r="C10" s="20" t="s">
        <v>28</v>
      </c>
      <c r="D10" s="15" t="s">
        <v>39</v>
      </c>
      <c r="E10" s="16" t="s">
        <v>43</v>
      </c>
      <c r="F10" s="17">
        <f t="shared" si="0"/>
        <v>33.6</v>
      </c>
      <c r="G10" s="18">
        <v>77.33</v>
      </c>
      <c r="H10" s="18">
        <f t="shared" si="1"/>
        <v>30.932000000000002</v>
      </c>
      <c r="I10" s="18">
        <f t="shared" si="2"/>
        <v>64.53200000000001</v>
      </c>
      <c r="J10" s="19">
        <v>2</v>
      </c>
      <c r="K10" s="20" t="s">
        <v>22</v>
      </c>
      <c r="L10" s="20"/>
    </row>
    <row r="11" spans="1:12" s="3" customFormat="1" ht="28.5">
      <c r="A11" s="19" t="s">
        <v>44</v>
      </c>
      <c r="B11" s="20" t="s">
        <v>45</v>
      </c>
      <c r="C11" s="20" t="s">
        <v>28</v>
      </c>
      <c r="D11" s="15" t="s">
        <v>39</v>
      </c>
      <c r="E11" s="16" t="s">
        <v>46</v>
      </c>
      <c r="F11" s="17">
        <f t="shared" si="0"/>
        <v>33.102</v>
      </c>
      <c r="G11" s="18">
        <v>76.33</v>
      </c>
      <c r="H11" s="18">
        <f t="shared" si="1"/>
        <v>30.532</v>
      </c>
      <c r="I11" s="18">
        <f t="shared" si="2"/>
        <v>63.634</v>
      </c>
      <c r="J11" s="19">
        <v>3</v>
      </c>
      <c r="K11" s="20" t="s">
        <v>22</v>
      </c>
      <c r="L11" s="20"/>
    </row>
    <row r="12" spans="1:12" s="2" customFormat="1" ht="28.5">
      <c r="A12" s="14" t="s">
        <v>47</v>
      </c>
      <c r="B12" s="15" t="s">
        <v>48</v>
      </c>
      <c r="C12" s="15" t="s">
        <v>49</v>
      </c>
      <c r="D12" s="15" t="s">
        <v>50</v>
      </c>
      <c r="E12" s="16" t="s">
        <v>51</v>
      </c>
      <c r="F12" s="17">
        <f t="shared" si="0"/>
        <v>45.498</v>
      </c>
      <c r="G12" s="18">
        <v>79</v>
      </c>
      <c r="H12" s="18">
        <f t="shared" si="1"/>
        <v>31.6</v>
      </c>
      <c r="I12" s="18">
        <f t="shared" si="2"/>
        <v>77.098</v>
      </c>
      <c r="J12" s="14">
        <v>1</v>
      </c>
      <c r="K12" s="15" t="s">
        <v>18</v>
      </c>
      <c r="L12" s="15"/>
    </row>
    <row r="13" spans="1:12" s="3" customFormat="1" ht="28.5">
      <c r="A13" s="19" t="s">
        <v>52</v>
      </c>
      <c r="B13" s="20" t="s">
        <v>53</v>
      </c>
      <c r="C13" s="20" t="s">
        <v>49</v>
      </c>
      <c r="D13" s="15" t="s">
        <v>50</v>
      </c>
      <c r="E13" s="16" t="s">
        <v>54</v>
      </c>
      <c r="F13" s="17">
        <f t="shared" si="0"/>
        <v>41.1</v>
      </c>
      <c r="G13" s="18">
        <v>81.33</v>
      </c>
      <c r="H13" s="18">
        <f t="shared" si="1"/>
        <v>32.532000000000004</v>
      </c>
      <c r="I13" s="18">
        <f t="shared" si="2"/>
        <v>73.632</v>
      </c>
      <c r="J13" s="19">
        <v>2</v>
      </c>
      <c r="K13" s="20" t="s">
        <v>22</v>
      </c>
      <c r="L13" s="20"/>
    </row>
    <row r="14" spans="1:12" s="3" customFormat="1" ht="28.5">
      <c r="A14" s="19" t="s">
        <v>55</v>
      </c>
      <c r="B14" s="20" t="s">
        <v>56</v>
      </c>
      <c r="C14" s="20" t="s">
        <v>49</v>
      </c>
      <c r="D14" s="15" t="s">
        <v>50</v>
      </c>
      <c r="E14" s="16" t="s">
        <v>57</v>
      </c>
      <c r="F14" s="17">
        <f t="shared" si="0"/>
        <v>40.302</v>
      </c>
      <c r="G14" s="18">
        <v>79.67</v>
      </c>
      <c r="H14" s="18">
        <f t="shared" si="1"/>
        <v>31.868000000000002</v>
      </c>
      <c r="I14" s="18">
        <f t="shared" si="2"/>
        <v>72.17</v>
      </c>
      <c r="J14" s="19">
        <v>3</v>
      </c>
      <c r="K14" s="20" t="s">
        <v>22</v>
      </c>
      <c r="L14" s="20"/>
    </row>
    <row r="15" spans="1:12" s="3" customFormat="1" ht="28.5">
      <c r="A15" s="19" t="s">
        <v>58</v>
      </c>
      <c r="B15" s="20" t="s">
        <v>59</v>
      </c>
      <c r="C15" s="20" t="s">
        <v>49</v>
      </c>
      <c r="D15" s="15" t="s">
        <v>50</v>
      </c>
      <c r="E15" s="16" t="s">
        <v>57</v>
      </c>
      <c r="F15" s="17">
        <f t="shared" si="0"/>
        <v>40.302</v>
      </c>
      <c r="G15" s="18">
        <v>76.33</v>
      </c>
      <c r="H15" s="18">
        <f t="shared" si="1"/>
        <v>30.532</v>
      </c>
      <c r="I15" s="18">
        <f t="shared" si="2"/>
        <v>70.834</v>
      </c>
      <c r="J15" s="19">
        <v>4</v>
      </c>
      <c r="K15" s="20" t="s">
        <v>22</v>
      </c>
      <c r="L15" s="20"/>
    </row>
    <row r="16" spans="1:12" s="2" customFormat="1" ht="28.5">
      <c r="A16" s="14" t="s">
        <v>60</v>
      </c>
      <c r="B16" s="15" t="s">
        <v>61</v>
      </c>
      <c r="C16" s="15" t="s">
        <v>62</v>
      </c>
      <c r="D16" s="15" t="s">
        <v>63</v>
      </c>
      <c r="E16" s="16" t="s">
        <v>64</v>
      </c>
      <c r="F16" s="17">
        <f t="shared" si="0"/>
        <v>33.198</v>
      </c>
      <c r="G16" s="18">
        <v>84</v>
      </c>
      <c r="H16" s="18">
        <f t="shared" si="1"/>
        <v>33.6</v>
      </c>
      <c r="I16" s="18">
        <f t="shared" si="2"/>
        <v>66.798</v>
      </c>
      <c r="J16" s="14">
        <v>1</v>
      </c>
      <c r="K16" s="15" t="s">
        <v>18</v>
      </c>
      <c r="L16" s="15"/>
    </row>
    <row r="17" spans="1:12" s="3" customFormat="1" ht="28.5">
      <c r="A17" s="19" t="s">
        <v>65</v>
      </c>
      <c r="B17" s="20" t="s">
        <v>66</v>
      </c>
      <c r="C17" s="20" t="s">
        <v>62</v>
      </c>
      <c r="D17" s="15" t="s">
        <v>63</v>
      </c>
      <c r="E17" s="21" t="s">
        <v>67</v>
      </c>
      <c r="F17" s="17">
        <f t="shared" si="0"/>
        <v>31.902</v>
      </c>
      <c r="G17" s="18">
        <v>71.67</v>
      </c>
      <c r="H17" s="18">
        <f t="shared" si="1"/>
        <v>28.668000000000003</v>
      </c>
      <c r="I17" s="18">
        <f t="shared" si="2"/>
        <v>60.57000000000001</v>
      </c>
      <c r="J17" s="19">
        <v>2</v>
      </c>
      <c r="K17" s="20" t="s">
        <v>22</v>
      </c>
      <c r="L17" s="20"/>
    </row>
    <row r="18" spans="1:12" s="3" customFormat="1" ht="28.5">
      <c r="A18" s="19" t="s">
        <v>68</v>
      </c>
      <c r="B18" s="15" t="s">
        <v>69</v>
      </c>
      <c r="C18" s="20" t="s">
        <v>62</v>
      </c>
      <c r="D18" s="15" t="s">
        <v>63</v>
      </c>
      <c r="E18" s="16" t="s">
        <v>70</v>
      </c>
      <c r="F18" s="17">
        <f t="shared" si="0"/>
        <v>34.902</v>
      </c>
      <c r="G18" s="18"/>
      <c r="H18" s="18">
        <f t="shared" si="1"/>
        <v>0</v>
      </c>
      <c r="I18" s="18">
        <f t="shared" si="2"/>
        <v>34.902</v>
      </c>
      <c r="J18" s="19">
        <v>3</v>
      </c>
      <c r="K18" s="20" t="s">
        <v>22</v>
      </c>
      <c r="L18" s="20" t="s">
        <v>71</v>
      </c>
    </row>
    <row r="19" spans="1:12" s="3" customFormat="1" ht="28.5">
      <c r="A19" s="19" t="s">
        <v>72</v>
      </c>
      <c r="B19" s="20" t="s">
        <v>73</v>
      </c>
      <c r="C19" s="20" t="s">
        <v>62</v>
      </c>
      <c r="D19" s="15" t="s">
        <v>63</v>
      </c>
      <c r="E19" s="21" t="s">
        <v>67</v>
      </c>
      <c r="F19" s="17">
        <f t="shared" si="0"/>
        <v>31.902</v>
      </c>
      <c r="G19" s="18"/>
      <c r="H19" s="18">
        <f t="shared" si="1"/>
        <v>0</v>
      </c>
      <c r="I19" s="18">
        <f t="shared" si="2"/>
        <v>31.902</v>
      </c>
      <c r="J19" s="19">
        <v>4</v>
      </c>
      <c r="K19" s="20" t="s">
        <v>22</v>
      </c>
      <c r="L19" s="20" t="s">
        <v>71</v>
      </c>
    </row>
    <row r="20" spans="1:12" s="2" customFormat="1" ht="42.75">
      <c r="A20" s="14" t="s">
        <v>74</v>
      </c>
      <c r="B20" s="15" t="s">
        <v>75</v>
      </c>
      <c r="C20" s="15" t="s">
        <v>76</v>
      </c>
      <c r="D20" s="15" t="s">
        <v>77</v>
      </c>
      <c r="E20" s="16" t="s">
        <v>78</v>
      </c>
      <c r="F20" s="17">
        <f t="shared" si="0"/>
        <v>34.5</v>
      </c>
      <c r="G20" s="18">
        <v>78</v>
      </c>
      <c r="H20" s="18">
        <f t="shared" si="1"/>
        <v>31.200000000000003</v>
      </c>
      <c r="I20" s="18">
        <f t="shared" si="2"/>
        <v>65.7</v>
      </c>
      <c r="J20" s="14">
        <v>1</v>
      </c>
      <c r="K20" s="15" t="s">
        <v>18</v>
      </c>
      <c r="L20" s="15"/>
    </row>
    <row r="21" spans="1:12" s="3" customFormat="1" ht="42.75">
      <c r="A21" s="19" t="s">
        <v>79</v>
      </c>
      <c r="B21" s="20" t="s">
        <v>80</v>
      </c>
      <c r="C21" s="20" t="s">
        <v>76</v>
      </c>
      <c r="D21" s="20" t="s">
        <v>77</v>
      </c>
      <c r="E21" s="16" t="s">
        <v>81</v>
      </c>
      <c r="F21" s="17">
        <f t="shared" si="0"/>
        <v>34.302</v>
      </c>
      <c r="G21" s="18">
        <v>77.33</v>
      </c>
      <c r="H21" s="18">
        <f t="shared" si="1"/>
        <v>30.932000000000002</v>
      </c>
      <c r="I21" s="18">
        <f t="shared" si="2"/>
        <v>65.23400000000001</v>
      </c>
      <c r="J21" s="19">
        <v>2</v>
      </c>
      <c r="K21" s="20" t="s">
        <v>22</v>
      </c>
      <c r="L21" s="20"/>
    </row>
    <row r="22" spans="1:12" s="3" customFormat="1" ht="42.75">
      <c r="A22" s="19" t="s">
        <v>82</v>
      </c>
      <c r="B22" s="20" t="s">
        <v>83</v>
      </c>
      <c r="C22" s="20" t="s">
        <v>76</v>
      </c>
      <c r="D22" s="20" t="s">
        <v>77</v>
      </c>
      <c r="E22" s="16" t="s">
        <v>84</v>
      </c>
      <c r="F22" s="17">
        <f t="shared" si="0"/>
        <v>33.9</v>
      </c>
      <c r="G22" s="18">
        <v>69.67</v>
      </c>
      <c r="H22" s="18">
        <f t="shared" si="1"/>
        <v>27.868000000000002</v>
      </c>
      <c r="I22" s="18">
        <f t="shared" si="2"/>
        <v>61.768</v>
      </c>
      <c r="J22" s="19">
        <v>3</v>
      </c>
      <c r="K22" s="20" t="s">
        <v>22</v>
      </c>
      <c r="L22" s="20"/>
    </row>
    <row r="23" spans="1:12" s="2" customFormat="1" ht="39.75" customHeight="1">
      <c r="A23" s="14" t="s">
        <v>85</v>
      </c>
      <c r="B23" s="15" t="s">
        <v>86</v>
      </c>
      <c r="C23" s="15" t="s">
        <v>87</v>
      </c>
      <c r="D23" s="15" t="s">
        <v>88</v>
      </c>
      <c r="E23" s="16" t="s">
        <v>89</v>
      </c>
      <c r="F23" s="17">
        <f t="shared" si="0"/>
        <v>42.702</v>
      </c>
      <c r="G23" s="18">
        <v>72.67</v>
      </c>
      <c r="H23" s="18">
        <f t="shared" si="1"/>
        <v>29.068</v>
      </c>
      <c r="I23" s="18">
        <f t="shared" si="2"/>
        <v>71.77</v>
      </c>
      <c r="J23" s="14">
        <v>1</v>
      </c>
      <c r="K23" s="15" t="s">
        <v>18</v>
      </c>
      <c r="L23" s="15"/>
    </row>
    <row r="24" spans="1:12" s="2" customFormat="1" ht="39.75" customHeight="1">
      <c r="A24" s="14" t="s">
        <v>90</v>
      </c>
      <c r="B24" s="15" t="s">
        <v>91</v>
      </c>
      <c r="C24" s="15" t="s">
        <v>87</v>
      </c>
      <c r="D24" s="15" t="s">
        <v>88</v>
      </c>
      <c r="E24" s="16" t="s">
        <v>92</v>
      </c>
      <c r="F24" s="17">
        <f t="shared" si="0"/>
        <v>37.902</v>
      </c>
      <c r="G24" s="18">
        <v>78.67</v>
      </c>
      <c r="H24" s="18">
        <f t="shared" si="1"/>
        <v>31.468000000000004</v>
      </c>
      <c r="I24" s="18">
        <f t="shared" si="2"/>
        <v>69.37</v>
      </c>
      <c r="J24" s="14">
        <v>2</v>
      </c>
      <c r="K24" s="15" t="s">
        <v>18</v>
      </c>
      <c r="L24" s="15"/>
    </row>
    <row r="25" spans="1:12" s="3" customFormat="1" ht="39.75" customHeight="1">
      <c r="A25" s="19" t="s">
        <v>93</v>
      </c>
      <c r="B25" s="20" t="s">
        <v>94</v>
      </c>
      <c r="C25" s="20" t="s">
        <v>87</v>
      </c>
      <c r="D25" s="15" t="s">
        <v>88</v>
      </c>
      <c r="E25" s="16" t="s">
        <v>95</v>
      </c>
      <c r="F25" s="17">
        <f t="shared" si="0"/>
        <v>34.397999999999996</v>
      </c>
      <c r="G25" s="18">
        <v>77.67</v>
      </c>
      <c r="H25" s="18">
        <f t="shared" si="1"/>
        <v>31.068</v>
      </c>
      <c r="I25" s="18">
        <f t="shared" si="2"/>
        <v>65.466</v>
      </c>
      <c r="J25" s="19">
        <v>3</v>
      </c>
      <c r="K25" s="20" t="s">
        <v>22</v>
      </c>
      <c r="L25" s="20"/>
    </row>
    <row r="26" spans="1:12" s="3" customFormat="1" ht="39.75" customHeight="1">
      <c r="A26" s="19" t="s">
        <v>96</v>
      </c>
      <c r="B26" s="20" t="s">
        <v>97</v>
      </c>
      <c r="C26" s="20" t="s">
        <v>87</v>
      </c>
      <c r="D26" s="15" t="s">
        <v>88</v>
      </c>
      <c r="E26" s="16" t="s">
        <v>98</v>
      </c>
      <c r="F26" s="17">
        <f t="shared" si="0"/>
        <v>34.098</v>
      </c>
      <c r="G26" s="18">
        <v>76.67</v>
      </c>
      <c r="H26" s="18">
        <f t="shared" si="1"/>
        <v>30.668000000000003</v>
      </c>
      <c r="I26" s="18">
        <f t="shared" si="2"/>
        <v>64.766</v>
      </c>
      <c r="J26" s="19">
        <v>4</v>
      </c>
      <c r="K26" s="20" t="s">
        <v>22</v>
      </c>
      <c r="L26" s="20"/>
    </row>
    <row r="27" spans="1:12" s="3" customFormat="1" ht="28.5">
      <c r="A27" s="19" t="s">
        <v>99</v>
      </c>
      <c r="B27" s="20" t="s">
        <v>100</v>
      </c>
      <c r="C27" s="20" t="s">
        <v>87</v>
      </c>
      <c r="D27" s="15" t="s">
        <v>88</v>
      </c>
      <c r="E27" s="16" t="s">
        <v>101</v>
      </c>
      <c r="F27" s="17">
        <f t="shared" si="0"/>
        <v>34.199999999999996</v>
      </c>
      <c r="G27" s="18">
        <v>75.33</v>
      </c>
      <c r="H27" s="18">
        <f t="shared" si="1"/>
        <v>30.132</v>
      </c>
      <c r="I27" s="18">
        <f t="shared" si="2"/>
        <v>64.332</v>
      </c>
      <c r="J27" s="19">
        <v>5</v>
      </c>
      <c r="K27" s="20" t="s">
        <v>22</v>
      </c>
      <c r="L27" s="20"/>
    </row>
    <row r="28" spans="1:12" s="3" customFormat="1" ht="28.5">
      <c r="A28" s="19" t="s">
        <v>102</v>
      </c>
      <c r="B28" s="20" t="s">
        <v>103</v>
      </c>
      <c r="C28" s="20" t="s">
        <v>87</v>
      </c>
      <c r="D28" s="15" t="s">
        <v>88</v>
      </c>
      <c r="E28" s="16" t="s">
        <v>104</v>
      </c>
      <c r="F28" s="17">
        <f t="shared" si="0"/>
        <v>33.402</v>
      </c>
      <c r="G28" s="18">
        <v>76.83</v>
      </c>
      <c r="H28" s="18">
        <f t="shared" si="1"/>
        <v>30.732</v>
      </c>
      <c r="I28" s="18">
        <f t="shared" si="2"/>
        <v>64.134</v>
      </c>
      <c r="J28" s="19">
        <v>6</v>
      </c>
      <c r="K28" s="20" t="s">
        <v>22</v>
      </c>
      <c r="L28" s="20"/>
    </row>
    <row r="29" spans="1:12" s="2" customFormat="1" ht="42.75">
      <c r="A29" s="14" t="s">
        <v>105</v>
      </c>
      <c r="B29" s="15" t="s">
        <v>106</v>
      </c>
      <c r="C29" s="15" t="s">
        <v>107</v>
      </c>
      <c r="D29" s="15" t="s">
        <v>108</v>
      </c>
      <c r="E29" s="16" t="s">
        <v>109</v>
      </c>
      <c r="F29" s="17">
        <f t="shared" si="0"/>
        <v>41.297999999999995</v>
      </c>
      <c r="G29" s="18">
        <v>85</v>
      </c>
      <c r="H29" s="18">
        <f t="shared" si="1"/>
        <v>34</v>
      </c>
      <c r="I29" s="18">
        <f t="shared" si="2"/>
        <v>75.298</v>
      </c>
      <c r="J29" s="14">
        <v>1</v>
      </c>
      <c r="K29" s="15" t="s">
        <v>18</v>
      </c>
      <c r="L29" s="15"/>
    </row>
    <row r="30" spans="1:12" s="3" customFormat="1" ht="42.75">
      <c r="A30" s="19" t="s">
        <v>110</v>
      </c>
      <c r="B30" s="20" t="s">
        <v>111</v>
      </c>
      <c r="C30" s="20" t="s">
        <v>107</v>
      </c>
      <c r="D30" s="20" t="s">
        <v>108</v>
      </c>
      <c r="E30" s="16" t="s">
        <v>112</v>
      </c>
      <c r="F30" s="17">
        <f t="shared" si="0"/>
        <v>44.502</v>
      </c>
      <c r="G30" s="18">
        <v>74.33</v>
      </c>
      <c r="H30" s="18">
        <f t="shared" si="1"/>
        <v>29.732</v>
      </c>
      <c r="I30" s="18">
        <f t="shared" si="2"/>
        <v>74.23400000000001</v>
      </c>
      <c r="J30" s="19">
        <v>2</v>
      </c>
      <c r="K30" s="20" t="s">
        <v>22</v>
      </c>
      <c r="L30" s="20"/>
    </row>
    <row r="31" spans="1:12" s="3" customFormat="1" ht="42.75">
      <c r="A31" s="19" t="s">
        <v>113</v>
      </c>
      <c r="B31" s="20" t="s">
        <v>114</v>
      </c>
      <c r="C31" s="20" t="s">
        <v>107</v>
      </c>
      <c r="D31" s="20" t="s">
        <v>108</v>
      </c>
      <c r="E31" s="16" t="s">
        <v>115</v>
      </c>
      <c r="F31" s="17">
        <f aca="true" t="shared" si="3" ref="F31:F40">E31*0.6</f>
        <v>40.902</v>
      </c>
      <c r="G31" s="18">
        <v>80</v>
      </c>
      <c r="H31" s="18">
        <f t="shared" si="1"/>
        <v>32</v>
      </c>
      <c r="I31" s="18">
        <f t="shared" si="2"/>
        <v>72.902</v>
      </c>
      <c r="J31" s="19">
        <v>3</v>
      </c>
      <c r="K31" s="20" t="s">
        <v>22</v>
      </c>
      <c r="L31" s="20"/>
    </row>
    <row r="32" spans="1:12" s="2" customFormat="1" ht="28.5">
      <c r="A32" s="14" t="s">
        <v>116</v>
      </c>
      <c r="B32" s="15" t="s">
        <v>117</v>
      </c>
      <c r="C32" s="15" t="s">
        <v>107</v>
      </c>
      <c r="D32" s="15" t="s">
        <v>118</v>
      </c>
      <c r="E32" s="16" t="s">
        <v>119</v>
      </c>
      <c r="F32" s="17">
        <f t="shared" si="3"/>
        <v>38.598</v>
      </c>
      <c r="G32" s="18">
        <v>78.67</v>
      </c>
      <c r="H32" s="18">
        <f t="shared" si="1"/>
        <v>31.468000000000004</v>
      </c>
      <c r="I32" s="18">
        <f t="shared" si="2"/>
        <v>70.066</v>
      </c>
      <c r="J32" s="14">
        <v>1</v>
      </c>
      <c r="K32" s="15" t="s">
        <v>18</v>
      </c>
      <c r="L32" s="15"/>
    </row>
    <row r="33" spans="1:12" s="3" customFormat="1" ht="28.5">
      <c r="A33" s="19" t="s">
        <v>120</v>
      </c>
      <c r="B33" s="20" t="s">
        <v>121</v>
      </c>
      <c r="C33" s="20" t="s">
        <v>107</v>
      </c>
      <c r="D33" s="20" t="s">
        <v>118</v>
      </c>
      <c r="E33" s="16" t="s">
        <v>122</v>
      </c>
      <c r="F33" s="17">
        <f t="shared" si="3"/>
        <v>37.8</v>
      </c>
      <c r="G33" s="18">
        <v>75</v>
      </c>
      <c r="H33" s="18">
        <f t="shared" si="1"/>
        <v>30</v>
      </c>
      <c r="I33" s="18">
        <f t="shared" si="2"/>
        <v>67.8</v>
      </c>
      <c r="J33" s="19">
        <v>2</v>
      </c>
      <c r="K33" s="20" t="s">
        <v>22</v>
      </c>
      <c r="L33" s="20"/>
    </row>
    <row r="34" spans="1:12" s="3" customFormat="1" ht="36.75" customHeight="1">
      <c r="A34" s="19" t="s">
        <v>123</v>
      </c>
      <c r="B34" s="20" t="s">
        <v>124</v>
      </c>
      <c r="C34" s="20" t="s">
        <v>107</v>
      </c>
      <c r="D34" s="20" t="s">
        <v>118</v>
      </c>
      <c r="E34" s="16" t="s">
        <v>125</v>
      </c>
      <c r="F34" s="17">
        <f t="shared" si="3"/>
        <v>37.397999999999996</v>
      </c>
      <c r="G34" s="18">
        <v>68.33</v>
      </c>
      <c r="H34" s="18">
        <f t="shared" si="1"/>
        <v>27.332</v>
      </c>
      <c r="I34" s="18">
        <f t="shared" si="2"/>
        <v>64.72999999999999</v>
      </c>
      <c r="J34" s="19">
        <v>3</v>
      </c>
      <c r="K34" s="20" t="s">
        <v>22</v>
      </c>
      <c r="L34" s="20"/>
    </row>
    <row r="35" spans="1:12" s="2" customFormat="1" ht="36.75" customHeight="1">
      <c r="A35" s="14" t="s">
        <v>126</v>
      </c>
      <c r="B35" s="15" t="s">
        <v>127</v>
      </c>
      <c r="C35" s="15" t="s">
        <v>107</v>
      </c>
      <c r="D35" s="15" t="s">
        <v>128</v>
      </c>
      <c r="E35" s="16" t="s">
        <v>129</v>
      </c>
      <c r="F35" s="17">
        <f t="shared" si="3"/>
        <v>39.6</v>
      </c>
      <c r="G35" s="18">
        <v>77.67</v>
      </c>
      <c r="H35" s="18">
        <f t="shared" si="1"/>
        <v>31.068</v>
      </c>
      <c r="I35" s="18">
        <f t="shared" si="2"/>
        <v>70.668</v>
      </c>
      <c r="J35" s="14">
        <v>1</v>
      </c>
      <c r="K35" s="15" t="s">
        <v>18</v>
      </c>
      <c r="L35" s="15"/>
    </row>
    <row r="36" spans="1:12" s="3" customFormat="1" ht="36.75" customHeight="1">
      <c r="A36" s="19" t="s">
        <v>130</v>
      </c>
      <c r="B36" s="20" t="s">
        <v>131</v>
      </c>
      <c r="C36" s="20" t="s">
        <v>107</v>
      </c>
      <c r="D36" s="15" t="s">
        <v>128</v>
      </c>
      <c r="E36" s="16" t="s">
        <v>95</v>
      </c>
      <c r="F36" s="17">
        <f t="shared" si="3"/>
        <v>34.397999999999996</v>
      </c>
      <c r="G36" s="18">
        <v>78.5</v>
      </c>
      <c r="H36" s="18">
        <f t="shared" si="1"/>
        <v>31.400000000000002</v>
      </c>
      <c r="I36" s="18">
        <f t="shared" si="2"/>
        <v>65.798</v>
      </c>
      <c r="J36" s="19">
        <v>2</v>
      </c>
      <c r="K36" s="20" t="s">
        <v>22</v>
      </c>
      <c r="L36" s="20"/>
    </row>
    <row r="37" spans="1:12" s="3" customFormat="1" ht="34.5" customHeight="1">
      <c r="A37" s="19" t="s">
        <v>132</v>
      </c>
      <c r="B37" s="20" t="s">
        <v>133</v>
      </c>
      <c r="C37" s="20" t="s">
        <v>107</v>
      </c>
      <c r="D37" s="15" t="s">
        <v>128</v>
      </c>
      <c r="E37" s="16" t="s">
        <v>134</v>
      </c>
      <c r="F37" s="17">
        <f t="shared" si="3"/>
        <v>33.702</v>
      </c>
      <c r="G37" s="18">
        <v>78.83</v>
      </c>
      <c r="H37" s="18">
        <f t="shared" si="1"/>
        <v>31.532</v>
      </c>
      <c r="I37" s="18">
        <f t="shared" si="2"/>
        <v>65.234</v>
      </c>
      <c r="J37" s="19">
        <v>3</v>
      </c>
      <c r="K37" s="20" t="s">
        <v>22</v>
      </c>
      <c r="L37" s="20"/>
    </row>
    <row r="38" spans="1:12" s="2" customFormat="1" ht="46.5" customHeight="1">
      <c r="A38" s="14" t="s">
        <v>135</v>
      </c>
      <c r="B38" s="15" t="s">
        <v>136</v>
      </c>
      <c r="C38" s="15" t="s">
        <v>137</v>
      </c>
      <c r="D38" s="15" t="s">
        <v>138</v>
      </c>
      <c r="E38" s="16" t="s">
        <v>139</v>
      </c>
      <c r="F38" s="17">
        <f t="shared" si="3"/>
        <v>38.699999999999996</v>
      </c>
      <c r="G38" s="18">
        <v>82.67</v>
      </c>
      <c r="H38" s="18">
        <f t="shared" si="1"/>
        <v>33.068000000000005</v>
      </c>
      <c r="I38" s="18">
        <f t="shared" si="2"/>
        <v>71.768</v>
      </c>
      <c r="J38" s="14">
        <v>1</v>
      </c>
      <c r="K38" s="15" t="s">
        <v>18</v>
      </c>
      <c r="L38" s="15"/>
    </row>
    <row r="39" spans="1:12" s="3" customFormat="1" ht="46.5" customHeight="1">
      <c r="A39" s="19" t="s">
        <v>140</v>
      </c>
      <c r="B39" s="20" t="s">
        <v>141</v>
      </c>
      <c r="C39" s="20" t="s">
        <v>137</v>
      </c>
      <c r="D39" s="20" t="s">
        <v>138</v>
      </c>
      <c r="E39" s="16" t="s">
        <v>142</v>
      </c>
      <c r="F39" s="17">
        <f t="shared" si="3"/>
        <v>39.9</v>
      </c>
      <c r="G39" s="18">
        <v>76.33</v>
      </c>
      <c r="H39" s="18">
        <f t="shared" si="1"/>
        <v>30.532</v>
      </c>
      <c r="I39" s="18">
        <f t="shared" si="2"/>
        <v>70.432</v>
      </c>
      <c r="J39" s="19">
        <v>2</v>
      </c>
      <c r="K39" s="20" t="s">
        <v>22</v>
      </c>
      <c r="L39" s="20"/>
    </row>
    <row r="40" spans="1:12" s="3" customFormat="1" ht="42.75">
      <c r="A40" s="19" t="s">
        <v>143</v>
      </c>
      <c r="B40" s="20" t="s">
        <v>144</v>
      </c>
      <c r="C40" s="20" t="s">
        <v>137</v>
      </c>
      <c r="D40" s="20" t="s">
        <v>138</v>
      </c>
      <c r="E40" s="16" t="s">
        <v>145</v>
      </c>
      <c r="F40" s="17">
        <f t="shared" si="3"/>
        <v>38.1</v>
      </c>
      <c r="G40" s="18">
        <v>80</v>
      </c>
      <c r="H40" s="18">
        <f t="shared" si="1"/>
        <v>32</v>
      </c>
      <c r="I40" s="18">
        <f t="shared" si="2"/>
        <v>70.1</v>
      </c>
      <c r="J40" s="19">
        <v>3</v>
      </c>
      <c r="K40" s="20" t="s">
        <v>22</v>
      </c>
      <c r="L40" s="20"/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政</cp:lastModifiedBy>
  <cp:lastPrinted>2020-10-12T07:09:03Z</cp:lastPrinted>
  <dcterms:created xsi:type="dcterms:W3CDTF">2019-09-30T07:18:30Z</dcterms:created>
  <dcterms:modified xsi:type="dcterms:W3CDTF">2024-06-01T06:46:26Z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D57AB320BE7348398E41ADAAFD2CCB41</vt:lpwstr>
  </property>
</Properties>
</file>