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 activeTab="1"/>
  </bookViews>
  <sheets>
    <sheet name="招聘岗位统计表 (2)" sheetId="7" r:id="rId1"/>
    <sheet name="岗位职责及任职资格一览表" sheetId="6" r:id="rId2"/>
    <sheet name="招聘岗位统计表" sheetId="2" state="hidden" r:id="rId3"/>
    <sheet name="财务岗位汇总" sheetId="3" state="hidden" r:id="rId4"/>
    <sheet name="费用" sheetId="5" state="hidden" r:id="rId5"/>
  </sheets>
  <definedNames>
    <definedName name="_xlnm._FilterDatabase" localSheetId="0" hidden="1">'招聘岗位统计表 (2)'!$A$3:$IK$29</definedName>
    <definedName name="_xlnm._FilterDatabase" localSheetId="1" hidden="1">岗位职责及任职资格一览表!$A$3:$IP$29</definedName>
    <definedName name="_xlnm.Print_Area" localSheetId="4">费用!$A$1:$E$13</definedName>
    <definedName name="_xlnm.Print_Titles" localSheetId="1">岗位职责及任职资格一览表!$3:$3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<sst xmlns="http://schemas.openxmlformats.org/spreadsheetml/2006/main" count="329" uniqueCount="170">
  <si>
    <t>郑州航空大都市发展集团有限公司
2024年第一批公开招聘岗位统计表</t>
  </si>
  <si>
    <t>所属
层级</t>
  </si>
  <si>
    <t>公司名称</t>
  </si>
  <si>
    <t>部门</t>
  </si>
  <si>
    <t>招聘岗位</t>
  </si>
  <si>
    <t>数量</t>
  </si>
  <si>
    <t>备注</t>
  </si>
  <si>
    <t>一级公司
（8人）</t>
  </si>
  <si>
    <t>郑州航空大都市发展集团有限公司（8人）</t>
  </si>
  <si>
    <t>工会</t>
  </si>
  <si>
    <t>工会专员</t>
  </si>
  <si>
    <t>综合办公室</t>
  </si>
  <si>
    <t>纪检监察副经理</t>
  </si>
  <si>
    <t>纪检监察专员</t>
  </si>
  <si>
    <t>IT专员</t>
  </si>
  <si>
    <t>财务管理部</t>
  </si>
  <si>
    <t>财务经理</t>
  </si>
  <si>
    <t>法务审计部</t>
  </si>
  <si>
    <t>法务主管</t>
  </si>
  <si>
    <t>创新发展部</t>
  </si>
  <si>
    <t>基金投资经理</t>
  </si>
  <si>
    <t>融资专员</t>
  </si>
  <si>
    <t>三级公司
（17人）</t>
  </si>
  <si>
    <t>河南航空港中部海创中心管理有限公司（1人）</t>
  </si>
  <si>
    <t xml:space="preserve"> /</t>
  </si>
  <si>
    <t>总经理</t>
  </si>
  <si>
    <t xml:space="preserve"> </t>
  </si>
  <si>
    <t>郑州航空港经济综合实验区顺馨汽车租赁有限公司（1人）</t>
  </si>
  <si>
    <t>/</t>
  </si>
  <si>
    <t>副总经理</t>
  </si>
  <si>
    <t>郑州航发酒店管理有限公司
（5人）</t>
  </si>
  <si>
    <t>副总经理
（甲方代表）</t>
  </si>
  <si>
    <t>综合部</t>
  </si>
  <si>
    <t>人力资源经理</t>
  </si>
  <si>
    <t>财务部</t>
  </si>
  <si>
    <t>会计</t>
  </si>
  <si>
    <t>前厅部</t>
  </si>
  <si>
    <t>宾客服务接待员</t>
  </si>
  <si>
    <t>郑州航空大都市商业管理有限公司下属三级子公司（拟成立）（2人）</t>
  </si>
  <si>
    <t>招商部</t>
  </si>
  <si>
    <t>招商经理</t>
  </si>
  <si>
    <t>招商主管</t>
  </si>
  <si>
    <t>郑州航空大都市领航文化投资运营有限公司下属三级子公司（拟成立）
（4人）</t>
  </si>
  <si>
    <t>创意设计部</t>
  </si>
  <si>
    <t>平面设计经理</t>
  </si>
  <si>
    <t>经营策划部</t>
  </si>
  <si>
    <t>活动策划专员</t>
  </si>
  <si>
    <t>综合管理部</t>
  </si>
  <si>
    <t>综合专员</t>
  </si>
  <si>
    <t>市民中心项目</t>
  </si>
  <si>
    <t>研学师</t>
  </si>
  <si>
    <t>三级子公司（拟成立）（2人）</t>
  </si>
  <si>
    <t>养老项目</t>
  </si>
  <si>
    <t>经理</t>
  </si>
  <si>
    <t>专员</t>
  </si>
  <si>
    <t>市民纪念公园项目</t>
  </si>
  <si>
    <t>合计</t>
  </si>
  <si>
    <t>郑州航空大都市发展集团2024年公开招聘管理人员和专业技术人员一览表</t>
  </si>
  <si>
    <t>用人部门</t>
  </si>
  <si>
    <t>层级</t>
  </si>
  <si>
    <t>岗位职责</t>
  </si>
  <si>
    <t>任职资格</t>
  </si>
  <si>
    <t>基层人员</t>
  </si>
  <si>
    <t>1.管理工会的日常事务；
2.企业职代会的筹备，组织工作，办理职代会交办的事项；
3.上级工会文件的收发，传阅，管理，催办，归档等工作；
4.工会会员的统计和会费的收缴，管理使用及接收新会员工作；
5.负责组织开展员工文娱，体育活动，丰富员工生活；
6.起草各项工会工作的计划，总结，报告，会议等材料。</t>
  </si>
  <si>
    <t>1.45岁以下（1979年1月1日以后出生），普通高等院校本科及以上学历并取得相应学位；
2.熟悉工会的各项工作职责，能在实践中认真贯彻执行；
3.具备开拓创新及组织协调能力，热心公益，善于规划总结；
4.有饱满的工作热情，能认真履行岗位职责，团结协作，严于律己，克己奉公，敬业乐业；
5.有国企工会管理经验者优先。</t>
  </si>
  <si>
    <t>1.负责建立和完善公司纪检，党风廉政建设管理体系和制度，流程并组织落实；
2.负责开展公司纪检日常，案件查处，反腐倡廉，廉洁文化建设等工作。</t>
  </si>
  <si>
    <t>1.35岁以下（1989年1月1日以后出生），普通高等院校本科及以上学历并取得相应学位；
2.中共党员；
3.政治立场坚定，具有较好的政治理论水平，良好的职业道德操守；
4.具有大型央企、国企或地方党委，纪委，政府综合部门，公检法，行政执法部门工作经历；
5.工作认真负责，具有较强的组织协调能力和执行力，具备一定的文字功底。</t>
  </si>
  <si>
    <t>1.审查，调查，处置违反党纪国法案件，并向上级纪委或者监察机关报告；
2.监督，检查党风廉政建设和反腐败工作落实情况；
3.开展廉政文化建设和廉政教育，加强预防腐败工作；
4.协助完成纪委日常工作，协助上级纪委或者监察机关开展工作。</t>
  </si>
  <si>
    <t>1.35岁以下（1989年1月1日以后出生），普通高等院校本科及以上学历并取得相应学位；
2.中共党员；
3.熟悉党的方针政策，党规党纪以及纪检监察工作的相关制度规定，政策法规，工作内容和流程，开展党风廉政建设，党风廉政风险防范体系建设及检查考核工作；
4.品德端正，有良好的沟通能力和知识储备，具有一定文字功底。</t>
  </si>
  <si>
    <t>员工</t>
  </si>
  <si>
    <t>1.负责公司内部电脑、服务器、网络等IT设备的安装、调试、配置、优化及故障排查；
2.负责公司办公设备的日常维护及管理，如打印机、扫描仪等；
3.负责公司网络的维护和管理，维护网络系统安全，确保公司数据的安全性和完整性；
4.负责公司各类应用系统的日常维护和优化，定期进行系统性能分析和优化，提升系统整体运行效率；
5.负责公司数据备份和恢复策略的制定和实施，防止数据丢失；
6.与外部供应商、合作伙伴等保持良好的沟通和协作，确保外部资源的有效利用。</t>
  </si>
  <si>
    <t xml:space="preserve">1.35岁以下（1989年1月1日以后出生），普通高等院校本科及以上学历，计算机及网络工程等相关专业；
2.熟悉常见的操作系统（如Windows、Linux）、网络设备（如交换机、路由器）以及办公软件（如Office套件）；
3.具备较强的沟通能力和团队协作精神；
4.具备较强的学习能力和适应能力，能够快速掌握新的技术知识和技能。 </t>
  </si>
  <si>
    <t>1.配合财务总监指导和检查公司及下属子公司的财务情况；
2.负责财务计划，财务管理，内部控制，经营分析，组织学习，审核监督，沟通协调。</t>
  </si>
  <si>
    <t>1.35岁以下（1989年1月1日以后出生），普通高等院校本科及以上学历并取得相应学位，财会相关专业；
2.7年以上财务岗位工作经验，5年财务经理的工作经验（大型公司或集团管理岗位工作经验优先）；
3.熟悉财务各专业模块的业务处理，财务统筹管理经验丰富，具备较强的沟通协作能力。</t>
  </si>
  <si>
    <t>1.制定并完善公司的法律风险管理制度和流程，确保制度的有效执行；
2.审查公司各类合同，确保合同条款的合法性和合规性，降低合同纠纷风险；
3.参与重大合同的谈判和签订，为公司提供法律支持；
4.监控合同执行情况，及时处理合同变更，解除等事宜。
5.代理公司参与各类诉讼，仲裁等法律纠纷，维护公司合法权益。
6.为公司内部各部门提供法律咨询，解答法律问题，提高员工的法律意识。
7.与律师事务所，仲裁机构等外部法律服务机构保持良好的合作关系，确保公司法律事务的顺利进行。</t>
  </si>
  <si>
    <t>1.35岁以下（1989年1月1日以后出生），普通高等院校本科及以上学历并取得相应学位，法律专业，具备扎实的法律基础知识和良好的法律素养；
2.3年以上法律领域工作经验，其中至少2年以上法务管理或相关领域工作经验，有律师事务所或大型企业法务部门工作经验者优先；
3.具备较强的法律分析能力，判断能力和解决问题的能力；
4.具备良好的沟通，团队协作能力和学习，抗压能力；
5.取得律师执业资格证书或法律职业资格证书者优先；
6.具备良好的职业道德和职业操守，具备较强的保密意识。</t>
  </si>
  <si>
    <t>基层管理</t>
  </si>
  <si>
    <t>1.制定投资组合方案并负责实施，同时进行日常的投资组合管理，确保投资组合方案符合有关法规的规定；
2.向公司投资决策委员会或其授权代表汇报投资情况和投资计划，执行投资决策委员会决议；
3.负责投资项目可行性及风险分析，撰写各类分析报告及实施方案并组织实施；
4.跟踪监控公司所投基金/项目进展，进行风险预警，并提供投资退出建议；
5.分析基金行业状况及趋势，对公司基金业务发展方向提出建议；
6.与项目合作商、中介机构、信托公司等建立良好的合作关系。</t>
  </si>
  <si>
    <t>1.35岁以下（1989年1月1日以后出生），普通高等院校全日制本科及以上学历并取得相应学位，金融相关专业；
2.具有5以上证券或投资从业经验，有实战经验。
3.较强的数量分析和投资预测能力、风险控制能力和承压能力；
4.具有战略性思维、以及对市场变化的敏锐性、国际化的眼光和前瞻的投资眼光。
5.有较强项目投融资分析及方案设计能力；
6.具有基金从业资格。</t>
  </si>
  <si>
    <t>1.负责公司融资信息的收集，整理，财务数据分析，配合银行做好信用评级，授信申报，贷后管理，授信提款等融资相关工作；
2.收集梳理国家政策走向和行业发展动态资料，为投融资决策提供政策支撑；
3.了解项目基本情况，协助完成项目前期尽调，参与拟投资项目的可行性研究和投资风险评估，投后管理等投资相关工作；
4.负责设计融资模式，拟定各类融资方案，并撰写相关的融资项目建议书，可研报告和商业计划书等；
5.完成领导交办的其他任务</t>
  </si>
  <si>
    <t>1.35岁以下（1989年1月1日以后出生），普通高等院校本科及以上学历并取得相应学位，金融，财务，法律类相关专业；
2.熟悉国内财经法规，财务会计制度和投融资行业政策法规；
3.具有扎实的投融资专业知识，具备较强的逻辑分析能力和文字功底；
4.具有基金公司、银行从业经历者优先。</t>
  </si>
  <si>
    <t>中层正职</t>
  </si>
  <si>
    <t>1.负责公司招商工作，统筹招商工作的管理，推进，项目落地；
2.负责企业入驻后的项目跟进，服务对接；
3.根据产业规划，组织开展行业研究，招引产业链上下游企业，完成产业创新资源集聚；
4.负责招商渠道的拓展，维护与管理，引进优质企业，维护与相关部门的良好的合作关系；
5.负责招商团队工作部署，团队建设，指导招商团队有计划的完成招商任务；
6.负责建立，维护招商信息库，并实现动态管理；
7.完成上级领导交办的其他工作。</t>
  </si>
  <si>
    <t>1.45岁以下（1979年1月1日以后出生），普通高等院校硕士研究生及以上学历并取得相应学位，专业不限；
2.5年以上同岗位工作经验，具有上海、深圳等城市工作经历，熟悉管理产业园区、孵化基地的招商运作模式，有产业孵化基地的招商运营经验；
3.具有丰富的园区招商渠道和营销网络资源，具备生物医药，电子信息，人工智能，大健康及智能制造企业等行业经验的、有企业资源者、有海外经历者优先。
4.博士研究生学历优先，可免初试环节；
5.特别优秀者可适当放宽以上要求。</t>
  </si>
  <si>
    <t>中层副职</t>
  </si>
  <si>
    <t>1.制定和修订公司各项管理制度，工作流程，健全和完善公司各部门设置和岗位职责；
2.协助总经理研究制定企业经营，市场开发方面的发展规划；
3.车辆租赁业务线上app运营与维护，对产品用户数和用户粘度负责；
4.负责运营数据分析和相关市场调研，针对市场变化调整提高运营效果。</t>
  </si>
  <si>
    <t>1.45岁以下（1979年1月1日以后出生），大专及以上学历；
2.10年以上工作经验，5年（含）以上社会化车辆租赁行业运营管理相关工作经验；
3.具有良好的沟通协调能力，团队协作及建设能力；
4.有滴滴出行，神州租车平台运营经验者优先；
5.特别优秀者可适当放宽以上要求。</t>
  </si>
  <si>
    <t>1.协助总经理制定酒店的长期发展战略和短期经营计划，并确保计划的顺利执行；
2.主持酒店的日常经营管理工作，确保各部门的工作有序进行，满足客户需求，提高客户满意度；
3.负责酒店的财务管理，制定财务预算，监督财务活动，控制成本，提高盈利能力；
4.与客户保持良好的沟通和关系，解决客户的问题和投诉，提高客户满意度和忠诚度；
5.协助总经理对各部门主要管理人员进行考核，评估，提出任免建议；
6.识别并评估酒店运营中的潜在风险，制定应对措施并监控执行情况。负责酒店的安全管理工作，确保员工和客人的安全；
7.与供应商，合作伙伴等建立稳定的合作关系，为酒店的运营提供有力支持。</t>
  </si>
  <si>
    <t>1.50岁以下（1974年1月1日以后出生），大专及以上学历，酒店管理相关专业；
2.10年以上国际联号酒店管理经验；
3.能统筹酒店管理和运营，在团队管理方面有极强的领导能力；
4.具备开拓市场的能力；
5.具有处理突发事件的能力和出色的人际交往和社会活动能力。</t>
  </si>
  <si>
    <t>1.监督人力资源政策和程序的执行，确保其符合法律法规和行业标准。
2.制定招聘计划和流程，筛选简历，组织面试，并参与选拔过程，确保招到合适的候选人。
3.设计并实施员工培训计划，提升员工技能和素质。
4.设计并执行绩效管理系统，定期评估员工绩效，根据绩效评估结果进行薪酬调整和晋升决策。
5.维护良好的员工关系，处理员工投诉和纠纷。
定期组织员工活动，增强团队凝聚力和员工归属感。
6.制定薪酬策略和标准，确保薪酬水平具有市场竞争力。
设计并管理员工福利计划，提高员工满意度和忠诚度。</t>
  </si>
  <si>
    <t>1.35岁以下（1989年1月1日以后出生），大专及以上学历，人力资源管理，工商管理等专业；
2.3年以上国际联号酒店人力资源管理经验，熟悉酒店行业特点和运营流程;
3.熟悉劳动法律法规和人力资源政策，熟练掌握招聘，培训，绩效管理和员工关系管理等方面的知识和技能；
4.具备良好的数据分析能力和报告编写能力；
5.较强的沟通协调能力和团队协作能力；
6.具备良好的职业道德和敬业精神，具有一定的保密意识。</t>
  </si>
  <si>
    <t>1.35岁以下（1989年1月1日以后出生），大专及以上学历；
2.3年以上国际联号酒店财务岗位工作经验，5年财务经理的工作经验（大型公司或集团管理岗位工作经验优先）；
3.熟悉财务各专业模块的业务处理，财务统筹管理经验丰富，具备较强的沟通协作能力。</t>
  </si>
  <si>
    <t>负责凭证审核，编制，资金结算，纳税申报，各类成本费用审批，往来账务审查核对，合同台账，备查账登记核对，发票管理，纳税管理，资产管理，财务核算监督，报表编制分析，预算执行监控等各项工作。</t>
  </si>
  <si>
    <t>1.35岁以下（1989年1月1日以后出生），普通高等院校本科及以上学历并取得相应学位，财会相关专业，硕士研究生优先；
2.熟练操作用友，金蝶等财务软件，熟练操作各类办公软件；
3.至少完整负责过一个公司或单独项目的全盘账务处理（在集团财务中心负责总账，核算，税务，资金分析管理的优先）
4.具有国际联号酒店工作经验。</t>
  </si>
  <si>
    <t>1.接待宾客，为他们提供优质的入住，退房服务，确保宾客的满意度；
2.为宾客提供关于酒店设施，服务，餐饮，活动等方面的信息咨询，解答宾客的疑问；
3.根据宾客的需求和酒店的房源情况，为宾客预订并安排合适的客房；
4.积极处理宾客的投诉和建议，及时向上级反馈宾客的需求，协助解决问题，提高宾客满意度；
5.收集和整理宾客的入住资料，建立宾客档案，并妥善存档，以便于后续的跟踪服务和市场分析；
6.与其他部门保持密切沟通，协助完成宾客的接待，送行等工作，确保宾客的顺畅入住和愉快离店。</t>
  </si>
  <si>
    <r>
      <t>1.30岁以下（1994年1月1日以后出生），</t>
    </r>
    <r>
      <rPr>
        <sz val="9"/>
        <color theme="1"/>
        <rFont val="仿宋_GB2312"/>
        <charset val="134"/>
      </rPr>
      <t>普通高等院校本科及以上学历并取得相应学位</t>
    </r>
    <r>
      <rPr>
        <sz val="9"/>
        <rFont val="仿宋_GB2312"/>
        <charset val="134"/>
      </rPr>
      <t>，旅游管理，酒店管理，工商管理等相关专业；
2.具有国际联号酒店工作经验；
3.具备强烈的服务意识，能够主动为宾客提供优质的服务，关注宾客的需求和感受；
4.具备良好的沟通能力和人际交往能力，仪容仪表整洁大方；
5.具备耐心，细心，责任心等良好的职业素质，具备较强的抗压能力和团队协作精神。</t>
    </r>
  </si>
  <si>
    <t>1.35岁以下（1989年1月1日以后出生），本科及以上学历并取得相应学位，专业不限，具备生物医药，电子信息，人工智能，大健康及智能制造企业等行业经验的优先考虑；
2.良好的沟通，资源整合，拥有强烈的责任心和自我驱动力；
3.3年以上同岗位工作经验，熟悉产业园区，孵化基地的招商运作模式；
4.具有丰富的园区招商渠道和营销网络资源，有企业资源者，有项目投融资经验者，有海外经历者优先。</t>
  </si>
  <si>
    <t>1.负责吸引和筛选具有潜力的创业项目，进行洽谈，评估和谈判，完成招商任务，完成项目落地；
2.拓展招商渠道，引进优质客户，维护好与入驻企业，意向企业，招商渠道的良好关系；，
3.负责与客户的招商谈判，合同签订；
4.进行产业研究分析，招商产业链上下游企业；
5.完善招商信息库，掌握招商企业的动态管理；
6.负责招商企业的动态管理与协调；
7.按时完成领导交办的其他工作。</t>
  </si>
  <si>
    <t>1.35岁以下（1989年1月1日以后出生），本科及以上学历并取得相应学位，专业不限；
2.具备生物医药，电子信息，人工智能，大健康及智能制造企业等方面的经验优先考虑；
3.3年以上投资、招商工作经验，熟悉产业园招商运作、市场开发；
4.出色的人际沟通，资源整合能力；
5.有海外经历者优先。</t>
  </si>
  <si>
    <t>1.创意设计：负责公司产品的视觉设计工作，包括但不限于网页，移动应用，广告，宣传册等；
2.品牌建设：参与公司品牌视觉形象的构建，确保设计符合品牌定位和风格；
3.项目管理：参与设计项目的规划，执行和监控，确保设计工作按时完成并达到预期质量；
4.设计优化：定期对现有设计进行评估和优化，提升用户体验；
5.技术跟进：跟进最新的设计趋势和技术，不断提升设计水平。</t>
  </si>
  <si>
    <t>1.35岁以下（1989年1月1日以后出生），普通高等院校本科及以上学历并取得相应学位，艺术设计，视觉传达等相关专业；
2.3年以上平面设计或相关领域工作经验，有成功的平面设计案例者将优先考虑；
3.熟练掌握Photoshop，CorelDraw等设计软件，具备良好的设计能力和审美能力；
4.具备良好的沟通能力和团队协作精神，能够与客户，同事进行有效的沟通和协作；
5.对设计工作有高度的热情和敬业精神，追求卓越的设计品质。</t>
  </si>
  <si>
    <t>1.负责公司市场活动的策划和执行，包括线上和线下的活动；
2.制定市场推广策略，提高公司品牌知名度和用户参与度；
3.深入了解目标客户的需求，为他们提供有吸引力的内容；
4.与团队成员和其他部门密切合作，确保活动的顺利进行。</t>
  </si>
  <si>
    <t>1.35岁以下（1989年1月1日以后出生），普通高等院校本科及以上学历并取得相应学位，管理学相关专业;
2.熟悉市场策划的各种工具和方法，有良好的创新思维和策划能力;
3.有良好的团队合作和组织协调能力，能够与各部门有效沟通;
4.对市场动态和趋势有敏锐的洞察力，能够快速响应变化。</t>
  </si>
  <si>
    <t>1.协助审核、修订行政管理规章制度，进行日常行政工作的组织与管理；
2.员工入职手续办理，员工劳动合同的签订、续签与管理；
3.负责与其他部门的协调，做好信息的“上传下达”；
4.负责公司行政后勤类相关工作，包括资产配置（办公设备、办公用品的清点、维护、登记等）；
5.负责组织企业文化建设工作；
6.协助各部门做好节假日期间工作安排，包括值班安排、检查门窗、关闭电源电脑等工作。</t>
  </si>
  <si>
    <t>1.35岁以下（1989年1月1日以后出生），普通高等院校本科及以上学历并取得相应学位；
2.熟练掌握办公自动化软件（如Word、Excel、PowerPoint等），熟悉基本的商务礼仪和接待技巧；
语言能力：
3.有组织和计划能力，能够管理日常行政工作并在限期内完成任务；
4.有高度的责任感和协调能力，能够适应快节奏的工作环境；
5.在行政事务方面有相关工作经验。</t>
  </si>
  <si>
    <t>1.策划和组织研学活动，包括实地考察，实验探究，文化体验等。确保学生在活动中获得有效的知识和技能。
2.参与制定详细的研学计划和课程，包括行程安排，学习目标，教学方法，评估方式等。
3.公众号文案编辑</t>
  </si>
  <si>
    <t>1.35岁以下（1989年1月1日以后出生），普通高等院校本科及以上学历并取得相应学位，教育类专业；
2.熟悉研学项目课程开发整体流程，熟悉旅游行业相关政策法规，知识；
3.有教育，旅游，接待等相关工作经验者优先；
4.良好的团队合作精神，较强的沟通，组织协调及语音表达能力；
5.能独立编制研学项目策划或研学项目总体规划，有成功案例者优先。</t>
  </si>
  <si>
    <t>1.负责养老项目的整体规划、实施和管理工作，确保项目按时、按质、按预算完成；
2.实时掌握当地养老相关政策及养老服务运营规范，为项目决策提供依据；
3.对养老行业相关的政策信息进行研究和分析，提出适应项目发展的策略和建议；
4.参与市场调研活动，分析市场状况，为项目定位、产品服务、销售渠道等策略的制定提供数据支持；
5.根据市场需求和客户反馈，及时调整项目运营策略和服务模式，提高客户满意度和市场竞争力；
6.与政府部门、媒体、客户、供应商等建立良好的关系，积极开展公关活动，推动项目发展和品牌影响力；
7.制定市场推广计划，包括营销策略、渠道管理、品牌建设等，以扩大养老产品和服务的市场占有率。</t>
  </si>
  <si>
    <t>1.45岁以下（1979年1月1日以后出生），大专及以上学历，养老、医疗、康复等相关专业优先；
2.3年以上养老行业从业经验，1年以上养老运营管理经验，持有社工证或养老护理员证者优先；
3.具有较强的尊老、敬老、爱老意识，热爱养老服务事业；
4.具有较强的服务管理能力，一定的沟通协调能力、组织能力、综合分析判断能力、计划和执行能力；
5.强烈的学习意识与认真负责的工作态度。</t>
  </si>
  <si>
    <t>1.协助经理制定养老项目的年度、月度计划及目标，并确保计划得以顺利执行；
2.根据项目需求，协调各相关部门为客户提供专业的服务方案；
3.及时掌握客户反馈信息，并根据需求提出解决方案和建议；
4.做好与客户的沟通、维护工作，确保客户满意度；
5.对养老项目的内外部环境进行系统分析，提出优化建议，提升部门工作效率和质量；
6.负责为老年人提供生活咨询、健康检查及护理服务；
7.根据客户需求制定并执行个性化养老服务方案；
8.对所管辖区域进行定期的巡查和维护工作，确保养老设施的正常运行。</t>
  </si>
  <si>
    <t>1.35岁以下（1989年1月1日以后出生），普通高等院校本科及以上学历并取得相应学位，老年服务与管理、护理学类、中医学类、社会工作、社区管理与服务等相关专业；
2.有老年人服务相关工作经验可适当放宽专业及学历要求；
3.持有养老护理员（初、中级）、助理社会工作师、护理、护工、护士等相关证件者优先；
4.能够理解、关爱老人，对老人有爱心、耐心、能吃苦耐劳，具有良好的护理职业道德；
5.热爱工作、有敬业精神，责任心强、善于倾听，具备团队协作能力；
6.具备良好的沟通协调能力，能够与上级、同事、客户进行有效沟通。</t>
  </si>
  <si>
    <t>1.负责项目的整体实施和管理，确保项目按照预定的时间、预算和质量标准完成；
2.制定并优化项目的日常运营策略，确保项目的长期稳定运行；
3.负责项目的财务管理和预算编制，确保资金的合理使用和成本控制，定期进行财务分析，为项目决策提供数据支持；
4.与客户保持良好的沟通和联系，了解客户需求和反馈；
5.关注行业的政策动态和市场变化，为项目决策提供参考；
6.分析市场需求和竞争状况，为项目的市场定位和推广提供依据；
7.负责项目的安全管理，确保设施的安全运行。</t>
  </si>
  <si>
    <t>1.45岁以下（1979年1月1日以后出生），大专及以上学历；
2.5年以上同行业管理经验，熟悉项目的运营和管理流程；
3.熟练掌握项目管理的相关知识和技能，包括规划、设计、施工、运营等方面；
4.具备较强的组织协调能力、沟通能力和解决问题的能力，具备较强的责任心、敬业精神和团队合作精神；
5.了解行业的法律法规和政策要求，遵守职业道德和行业规范；
6.具备较强的学习能力和适应能力，能够应对项目中的挑战和变化。</t>
  </si>
  <si>
    <t>1.负责接待来访客户，解答客户的问题；
2.负责日常管理工作，包括但不限于项目维护、清洁、绿化等；
3.监控项目的运营情况，及时发现问题并采取有效措施进行解决；
4.为客户提供周到的服务，及时处理客户在使用过程中遇到的问题和纠纷；
5.分析行业的市场趋势和竞争状况，为项目运营提供策略建议；
6.负责项目的市场推广工作，包括线上线下的宣传推广活动。</t>
  </si>
  <si>
    <t>1.35岁以下（1989年1月1日以后出生），普通高等院校本科及以上学历并取得相应学位；
2.具备良好的沟通能力、组织协调能力和解决问题的能力；
3.认真负责，细致耐心，具备良好的服务意识和职业道德。</t>
  </si>
  <si>
    <t>张丹丹</t>
  </si>
  <si>
    <t>纪检监察部</t>
  </si>
  <si>
    <t>副经理</t>
  </si>
  <si>
    <t>刘宇昊</t>
  </si>
  <si>
    <t>柴久超</t>
  </si>
  <si>
    <t>财务专员</t>
  </si>
  <si>
    <t>成本招采部</t>
  </si>
  <si>
    <t>招采主管</t>
  </si>
  <si>
    <t>三级公司
（16人）</t>
  </si>
  <si>
    <t>必须找上海深圳的，孵化器</t>
  </si>
  <si>
    <t>周耀都</t>
  </si>
  <si>
    <t>张海峡</t>
  </si>
  <si>
    <t>袁晓霞</t>
  </si>
  <si>
    <t>王玉丹</t>
  </si>
  <si>
    <t>李意恒</t>
  </si>
  <si>
    <t>餐饮部</t>
  </si>
  <si>
    <t>王卓涵</t>
  </si>
  <si>
    <t>于明玄</t>
  </si>
  <si>
    <t>郑州航空大都市领航文化投资运营有限公司下属三级子公司（拟成立）
（2人）</t>
  </si>
  <si>
    <t>刘壹容</t>
  </si>
  <si>
    <t>王军怡</t>
  </si>
  <si>
    <t>郜铭艺</t>
  </si>
  <si>
    <t>财务需招聘岗位汇总</t>
  </si>
  <si>
    <t>公司</t>
  </si>
  <si>
    <t>用人岗位</t>
  </si>
  <si>
    <t>第一批次招聘</t>
  </si>
  <si>
    <t>创新投资</t>
  </si>
  <si>
    <t>主管</t>
  </si>
  <si>
    <t>建设投资</t>
  </si>
  <si>
    <t>总账主管</t>
  </si>
  <si>
    <t>预算主管</t>
  </si>
  <si>
    <t>出纳</t>
  </si>
  <si>
    <t>档案管理员</t>
  </si>
  <si>
    <t>城市运营</t>
  </si>
  <si>
    <t>财务副经理</t>
  </si>
  <si>
    <t>领航</t>
  </si>
  <si>
    <t>商管</t>
  </si>
  <si>
    <t>酒管</t>
  </si>
  <si>
    <t>时代酒管</t>
  </si>
  <si>
    <t>财务经理兼会计</t>
  </si>
  <si>
    <t>招聘费用预估</t>
  </si>
  <si>
    <t>类目</t>
  </si>
  <si>
    <t>单价</t>
  </si>
  <si>
    <t>费用</t>
  </si>
  <si>
    <t>24个岗位</t>
  </si>
  <si>
    <t>资格审查</t>
  </si>
  <si>
    <t>初面</t>
  </si>
  <si>
    <t>评委（外部）</t>
  </si>
  <si>
    <t>工作人员</t>
  </si>
  <si>
    <t>40人</t>
  </si>
  <si>
    <t>工作人员（内部）</t>
  </si>
  <si>
    <t>场地</t>
  </si>
  <si>
    <t>复面</t>
  </si>
  <si>
    <t>背调</t>
  </si>
  <si>
    <t>体检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</si>
</sst>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#,##0.0_);[Red]\(#,##0.0\)"/>
  </numFmts>
  <fonts count="41"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22"/>
      <color theme="1"/>
      <name val="方正小标宋简体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4"/>
      <name val="仿宋_GB2312"/>
      <charset val="134"/>
    </font>
    <font>
      <sz val="22"/>
      <name val="方正小标宋简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b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5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13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2" fillId="7" borderId="13" applyNumberFormat="0" applyAlignment="0" applyProtection="0">
      <alignment vertical="center"/>
    </xf>
    <xf numFmtId="0" fontId="33" fillId="8" borderId="15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14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29"/>
  <sheetViews>
    <sheetView zoomScale="110" zoomScaleNormal="110" topLeftCell="A2" workbookViewId="0">
      <selection activeCell="L18" sqref="L18"/>
    </sheetView>
  </sheetViews>
  <sheetFormatPr defaultColWidth="9" defaultRowHeight="26.1" customHeight="1"/>
  <cols>
    <col min="1" max="1" width="9.625" style="35" customWidth="1"/>
    <col min="2" max="2" width="23.625" style="34" customWidth="1"/>
    <col min="3" max="3" width="16.5" style="34" customWidth="1"/>
    <col min="4" max="4" width="16.375" style="34" customWidth="1"/>
    <col min="5" max="5" width="5.375" style="34" customWidth="1"/>
    <col min="6" max="6" width="14.875" style="34" customWidth="1"/>
    <col min="7" max="230" width="9" style="34"/>
    <col min="231" max="16384" width="9" style="35"/>
  </cols>
  <sheetData>
    <row r="1" ht="51" hidden="1" customHeight="1"/>
    <row r="2" s="32" customFormat="1" ht="74.25" customHeight="1" spans="1:6">
      <c r="A2" s="37" t="s">
        <v>0</v>
      </c>
      <c r="B2" s="38"/>
      <c r="C2" s="38"/>
      <c r="D2" s="38"/>
      <c r="E2" s="38"/>
      <c r="F2" s="38"/>
    </row>
    <row r="3" s="33" customFormat="1" ht="45.75" customHeight="1" spans="1:245">
      <c r="A3" s="40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</row>
    <row r="4" s="34" customFormat="1" ht="18" customHeight="1" spans="1:237">
      <c r="A4" s="42" t="s">
        <v>7</v>
      </c>
      <c r="B4" s="42" t="s">
        <v>8</v>
      </c>
      <c r="C4" s="43" t="s">
        <v>9</v>
      </c>
      <c r="D4" s="43" t="s">
        <v>10</v>
      </c>
      <c r="E4" s="43">
        <v>1</v>
      </c>
      <c r="F4" s="49"/>
      <c r="HW4" s="35"/>
      <c r="HX4" s="35"/>
      <c r="HY4" s="35"/>
      <c r="HZ4" s="35"/>
      <c r="IA4" s="35"/>
      <c r="IB4" s="35"/>
      <c r="IC4" s="35"/>
    </row>
    <row r="5" s="34" customFormat="1" ht="18" customHeight="1" spans="1:237">
      <c r="A5" s="46"/>
      <c r="B5" s="46"/>
      <c r="C5" s="42" t="s">
        <v>11</v>
      </c>
      <c r="D5" s="43" t="s">
        <v>12</v>
      </c>
      <c r="E5" s="43">
        <v>1</v>
      </c>
      <c r="F5" s="49"/>
      <c r="HW5" s="35"/>
      <c r="HX5" s="35"/>
      <c r="HY5" s="35"/>
      <c r="HZ5" s="35"/>
      <c r="IA5" s="35"/>
      <c r="IB5" s="35"/>
      <c r="IC5" s="35"/>
    </row>
    <row r="6" s="34" customFormat="1" ht="18" customHeight="1" spans="1:237">
      <c r="A6" s="46"/>
      <c r="B6" s="46"/>
      <c r="C6" s="46"/>
      <c r="D6" s="43" t="s">
        <v>13</v>
      </c>
      <c r="E6" s="43">
        <v>1</v>
      </c>
      <c r="F6" s="49"/>
      <c r="HW6" s="35"/>
      <c r="HX6" s="35"/>
      <c r="HY6" s="35"/>
      <c r="HZ6" s="35"/>
      <c r="IA6" s="35"/>
      <c r="IB6" s="35"/>
      <c r="IC6" s="35"/>
    </row>
    <row r="7" s="34" customFormat="1" ht="18" customHeight="1" spans="1:237">
      <c r="A7" s="46"/>
      <c r="B7" s="46"/>
      <c r="C7" s="47"/>
      <c r="D7" s="43" t="s">
        <v>14</v>
      </c>
      <c r="E7" s="43">
        <v>1</v>
      </c>
      <c r="F7" s="49"/>
      <c r="HW7" s="35"/>
      <c r="HX7" s="35"/>
      <c r="HY7" s="35"/>
      <c r="HZ7" s="35"/>
      <c r="IA7" s="35"/>
      <c r="IB7" s="35"/>
      <c r="IC7" s="35"/>
    </row>
    <row r="8" s="34" customFormat="1" ht="18" customHeight="1" spans="1:237">
      <c r="A8" s="46"/>
      <c r="B8" s="46"/>
      <c r="C8" s="43" t="s">
        <v>15</v>
      </c>
      <c r="D8" s="43" t="s">
        <v>16</v>
      </c>
      <c r="E8" s="43">
        <v>1</v>
      </c>
      <c r="F8" s="49"/>
      <c r="HW8" s="35"/>
      <c r="HX8" s="35"/>
      <c r="HY8" s="35"/>
      <c r="HZ8" s="35"/>
      <c r="IA8" s="35"/>
      <c r="IB8" s="35"/>
      <c r="IC8" s="35"/>
    </row>
    <row r="9" s="34" customFormat="1" ht="18" customHeight="1" spans="1:237">
      <c r="A9" s="46"/>
      <c r="B9" s="46"/>
      <c r="C9" s="46" t="s">
        <v>17</v>
      </c>
      <c r="D9" s="43" t="s">
        <v>18</v>
      </c>
      <c r="E9" s="49">
        <v>1</v>
      </c>
      <c r="F9" s="49"/>
      <c r="HW9" s="35"/>
      <c r="HX9" s="35"/>
      <c r="HY9" s="35"/>
      <c r="HZ9" s="35"/>
      <c r="IA9" s="35"/>
      <c r="IB9" s="35"/>
      <c r="IC9" s="35"/>
    </row>
    <row r="10" s="34" customFormat="1" ht="18" customHeight="1" spans="1:237">
      <c r="A10" s="46"/>
      <c r="B10" s="46"/>
      <c r="C10" s="42" t="s">
        <v>19</v>
      </c>
      <c r="D10" s="43" t="s">
        <v>20</v>
      </c>
      <c r="E10" s="49">
        <v>1</v>
      </c>
      <c r="F10" s="49"/>
      <c r="HW10" s="35"/>
      <c r="HX10" s="35"/>
      <c r="HY10" s="35"/>
      <c r="HZ10" s="35"/>
      <c r="IA10" s="35"/>
      <c r="IB10" s="35"/>
      <c r="IC10" s="35"/>
    </row>
    <row r="11" s="34" customFormat="1" ht="18" customHeight="1" spans="1:237">
      <c r="A11" s="47"/>
      <c r="B11" s="47"/>
      <c r="C11" s="47"/>
      <c r="D11" s="43" t="s">
        <v>21</v>
      </c>
      <c r="E11" s="49">
        <v>1</v>
      </c>
      <c r="F11" s="49"/>
      <c r="HW11" s="35"/>
      <c r="HX11" s="35"/>
      <c r="HY11" s="35"/>
      <c r="HZ11" s="35"/>
      <c r="IA11" s="35"/>
      <c r="IB11" s="35"/>
      <c r="IC11" s="35"/>
    </row>
    <row r="12" s="34" customFormat="1" ht="33" customHeight="1" spans="1:6">
      <c r="A12" s="51" t="s">
        <v>22</v>
      </c>
      <c r="B12" s="42" t="s">
        <v>23</v>
      </c>
      <c r="C12" s="52" t="s">
        <v>24</v>
      </c>
      <c r="D12" s="43" t="s">
        <v>25</v>
      </c>
      <c r="E12" s="49">
        <v>1</v>
      </c>
      <c r="F12" s="49" t="s">
        <v>26</v>
      </c>
    </row>
    <row r="13" s="34" customFormat="1" ht="45.75" customHeight="1" spans="1:6">
      <c r="A13" s="54"/>
      <c r="B13" s="43" t="s">
        <v>27</v>
      </c>
      <c r="C13" s="55" t="s">
        <v>28</v>
      </c>
      <c r="D13" s="43" t="s">
        <v>29</v>
      </c>
      <c r="E13" s="43">
        <v>1</v>
      </c>
      <c r="F13" s="49"/>
    </row>
    <row r="14" s="34" customFormat="1" ht="38.25" customHeight="1" spans="1:6">
      <c r="A14" s="54"/>
      <c r="B14" s="42" t="s">
        <v>30</v>
      </c>
      <c r="C14" s="51" t="s">
        <v>28</v>
      </c>
      <c r="D14" s="43" t="s">
        <v>31</v>
      </c>
      <c r="E14" s="43">
        <v>1</v>
      </c>
      <c r="F14" s="49"/>
    </row>
    <row r="15" s="34" customFormat="1" ht="18" customHeight="1" spans="1:6">
      <c r="A15" s="54"/>
      <c r="B15" s="46"/>
      <c r="C15" s="56" t="s">
        <v>32</v>
      </c>
      <c r="D15" s="71" t="s">
        <v>33</v>
      </c>
      <c r="E15" s="43">
        <v>1</v>
      </c>
      <c r="F15" s="49"/>
    </row>
    <row r="16" s="34" customFormat="1" ht="18" customHeight="1" spans="1:6">
      <c r="A16" s="54"/>
      <c r="B16" s="46"/>
      <c r="C16" s="51" t="s">
        <v>34</v>
      </c>
      <c r="D16" s="71" t="s">
        <v>16</v>
      </c>
      <c r="E16" s="43">
        <v>1</v>
      </c>
      <c r="F16" s="49"/>
    </row>
    <row r="17" s="34" customFormat="1" ht="18" customHeight="1" spans="1:6">
      <c r="A17" s="54"/>
      <c r="B17" s="46"/>
      <c r="C17" s="58"/>
      <c r="D17" s="71" t="s">
        <v>35</v>
      </c>
      <c r="E17" s="43">
        <v>1</v>
      </c>
      <c r="F17" s="49"/>
    </row>
    <row r="18" s="34" customFormat="1" ht="18" customHeight="1" spans="1:6">
      <c r="A18" s="54"/>
      <c r="B18" s="47"/>
      <c r="C18" s="56" t="s">
        <v>36</v>
      </c>
      <c r="D18" s="71" t="s">
        <v>37</v>
      </c>
      <c r="E18" s="43">
        <v>1</v>
      </c>
      <c r="F18" s="49"/>
    </row>
    <row r="19" s="34" customFormat="1" customHeight="1" spans="1:6">
      <c r="A19" s="54"/>
      <c r="B19" s="42" t="s">
        <v>38</v>
      </c>
      <c r="C19" s="51" t="s">
        <v>39</v>
      </c>
      <c r="D19" s="43" t="s">
        <v>40</v>
      </c>
      <c r="E19" s="49">
        <v>1</v>
      </c>
      <c r="F19" s="49"/>
    </row>
    <row r="20" s="34" customFormat="1" customHeight="1" spans="1:6">
      <c r="A20" s="54"/>
      <c r="B20" s="46"/>
      <c r="C20" s="59"/>
      <c r="D20" s="43" t="s">
        <v>41</v>
      </c>
      <c r="E20" s="49">
        <v>1</v>
      </c>
      <c r="F20" s="49"/>
    </row>
    <row r="21" s="34" customFormat="1" ht="27.75" customHeight="1" spans="1:6">
      <c r="A21" s="54"/>
      <c r="B21" s="42" t="s">
        <v>42</v>
      </c>
      <c r="C21" s="56" t="s">
        <v>43</v>
      </c>
      <c r="D21" s="61" t="s">
        <v>44</v>
      </c>
      <c r="E21" s="61">
        <v>1</v>
      </c>
      <c r="F21" s="76"/>
    </row>
    <row r="22" s="34" customFormat="1" ht="27.75" customHeight="1" spans="1:6">
      <c r="A22" s="54"/>
      <c r="B22" s="46"/>
      <c r="C22" s="56" t="s">
        <v>45</v>
      </c>
      <c r="D22" s="61" t="s">
        <v>46</v>
      </c>
      <c r="E22" s="61">
        <v>1</v>
      </c>
      <c r="F22" s="76"/>
    </row>
    <row r="23" s="34" customFormat="1" ht="27.75" customHeight="1" spans="1:6">
      <c r="A23" s="54"/>
      <c r="B23" s="46"/>
      <c r="C23" s="56" t="s">
        <v>47</v>
      </c>
      <c r="D23" s="61" t="s">
        <v>48</v>
      </c>
      <c r="E23" s="61">
        <v>1</v>
      </c>
      <c r="F23" s="76"/>
    </row>
    <row r="24" s="34" customFormat="1" ht="27.75" customHeight="1" spans="1:6">
      <c r="A24" s="54"/>
      <c r="B24" s="47"/>
      <c r="C24" s="56" t="s">
        <v>49</v>
      </c>
      <c r="D24" s="61" t="s">
        <v>50</v>
      </c>
      <c r="E24" s="43">
        <v>1</v>
      </c>
      <c r="F24" s="49"/>
    </row>
    <row r="25" s="34" customFormat="1" ht="18" customHeight="1" spans="1:6">
      <c r="A25" s="54"/>
      <c r="B25" s="42" t="s">
        <v>51</v>
      </c>
      <c r="C25" s="52" t="s">
        <v>52</v>
      </c>
      <c r="D25" s="61" t="s">
        <v>53</v>
      </c>
      <c r="E25" s="43">
        <v>1</v>
      </c>
      <c r="F25" s="43"/>
    </row>
    <row r="26" s="34" customFormat="1" ht="18" customHeight="1" spans="1:6">
      <c r="A26" s="54"/>
      <c r="B26" s="47"/>
      <c r="C26" s="62"/>
      <c r="D26" s="61" t="s">
        <v>54</v>
      </c>
      <c r="E26" s="43">
        <v>1</v>
      </c>
      <c r="F26" s="43"/>
    </row>
    <row r="27" s="34" customFormat="1" ht="18" customHeight="1" spans="1:6">
      <c r="A27" s="54"/>
      <c r="B27" s="42" t="s">
        <v>51</v>
      </c>
      <c r="C27" s="52" t="s">
        <v>55</v>
      </c>
      <c r="D27" s="61" t="s">
        <v>53</v>
      </c>
      <c r="E27" s="43">
        <v>1</v>
      </c>
      <c r="F27" s="43"/>
    </row>
    <row r="28" s="34" customFormat="1" ht="18" customHeight="1" spans="1:6">
      <c r="A28" s="58"/>
      <c r="B28" s="47"/>
      <c r="C28" s="62"/>
      <c r="D28" s="61" t="s">
        <v>54</v>
      </c>
      <c r="E28" s="43">
        <v>1</v>
      </c>
      <c r="F28" s="43"/>
    </row>
    <row r="29" s="34" customFormat="1" ht="30.95" customHeight="1" spans="1:6">
      <c r="A29" s="72" t="s">
        <v>56</v>
      </c>
      <c r="B29" s="73"/>
      <c r="C29" s="73"/>
      <c r="D29" s="74"/>
      <c r="E29" s="75">
        <f>SUM(E4:E28)</f>
        <v>25</v>
      </c>
      <c r="F29" s="75"/>
    </row>
  </sheetData>
  <autoFilter ref="A3:IK29">
    <extLst/>
  </autoFilter>
  <mergeCells count="16">
    <mergeCell ref="A2:F2"/>
    <mergeCell ref="A29:D29"/>
    <mergeCell ref="A4:A11"/>
    <mergeCell ref="A12:A28"/>
    <mergeCell ref="B4:B11"/>
    <mergeCell ref="B14:B18"/>
    <mergeCell ref="B19:B20"/>
    <mergeCell ref="B21:B24"/>
    <mergeCell ref="B25:B26"/>
    <mergeCell ref="B27:B28"/>
    <mergeCell ref="C5:C7"/>
    <mergeCell ref="C10:C11"/>
    <mergeCell ref="C16:C17"/>
    <mergeCell ref="C19:C20"/>
    <mergeCell ref="C25:C26"/>
    <mergeCell ref="C27:C28"/>
  </mergeCells>
  <printOptions horizontalCentered="1"/>
  <pageMargins left="0.23" right="0.196527777777778" top="0.96" bottom="0.118055555555556" header="1.09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P29"/>
  <sheetViews>
    <sheetView tabSelected="1" view="pageBreakPreview" zoomScale="150" zoomScaleNormal="90" topLeftCell="A26" workbookViewId="0">
      <selection activeCell="H10" sqref="H10"/>
    </sheetView>
  </sheetViews>
  <sheetFormatPr defaultColWidth="9" defaultRowHeight="26.1" customHeight="1"/>
  <cols>
    <col min="1" max="1" width="9.625" style="35" customWidth="1"/>
    <col min="2" max="2" width="23.625" style="34" customWidth="1"/>
    <col min="3" max="3" width="16.5" style="34" customWidth="1"/>
    <col min="4" max="5" width="15.75" style="34" customWidth="1"/>
    <col min="6" max="6" width="5.375" style="34" customWidth="1"/>
    <col min="7" max="7" width="50.625" style="34" customWidth="1"/>
    <col min="8" max="8" width="51.375" style="34" customWidth="1"/>
    <col min="9" max="9" width="11.625" style="34" hidden="1" customWidth="1"/>
    <col min="10" max="235" width="9" style="34"/>
    <col min="236" max="16384" width="9" style="35"/>
  </cols>
  <sheetData>
    <row r="1" ht="51" hidden="1" customHeight="1" spans="1:9">
      <c r="A1" s="67" t="s">
        <v>57</v>
      </c>
      <c r="B1" s="67"/>
      <c r="C1" s="67"/>
      <c r="D1" s="67"/>
      <c r="E1" s="67"/>
      <c r="F1" s="67"/>
      <c r="G1" s="67"/>
      <c r="H1" s="67"/>
      <c r="I1" s="67"/>
    </row>
    <row r="2" ht="37.5" customHeight="1" spans="1:9">
      <c r="A2" s="68"/>
      <c r="B2" s="68"/>
      <c r="C2" s="68"/>
      <c r="D2" s="68"/>
      <c r="E2" s="68"/>
      <c r="F2" s="68"/>
      <c r="G2" s="68"/>
      <c r="H2" s="68"/>
      <c r="I2" s="68"/>
    </row>
    <row r="3" s="33" customFormat="1" ht="45.75" customHeight="1" spans="1:250">
      <c r="A3" s="40" t="s">
        <v>1</v>
      </c>
      <c r="B3" s="40" t="s">
        <v>2</v>
      </c>
      <c r="C3" s="40" t="s">
        <v>58</v>
      </c>
      <c r="D3" s="40" t="s">
        <v>4</v>
      </c>
      <c r="E3" s="40" t="s">
        <v>59</v>
      </c>
      <c r="F3" s="40" t="s">
        <v>5</v>
      </c>
      <c r="G3" s="40" t="s">
        <v>60</v>
      </c>
      <c r="H3" s="40" t="s">
        <v>61</v>
      </c>
      <c r="I3" s="40" t="s">
        <v>6</v>
      </c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</row>
    <row r="4" s="34" customFormat="1" ht="87.75" customHeight="1" spans="1:242">
      <c r="A4" s="42" t="s">
        <v>7</v>
      </c>
      <c r="B4" s="42" t="s">
        <v>8</v>
      </c>
      <c r="C4" s="43" t="s">
        <v>9</v>
      </c>
      <c r="D4" s="43" t="s">
        <v>10</v>
      </c>
      <c r="E4" s="43" t="s">
        <v>62</v>
      </c>
      <c r="F4" s="43">
        <v>1</v>
      </c>
      <c r="G4" s="69" t="s">
        <v>63</v>
      </c>
      <c r="H4" s="69" t="s">
        <v>64</v>
      </c>
      <c r="I4" s="49"/>
      <c r="IB4" s="35"/>
      <c r="IC4" s="35"/>
      <c r="ID4" s="35"/>
      <c r="IE4" s="35"/>
      <c r="IF4" s="35"/>
      <c r="IG4" s="35"/>
      <c r="IH4" s="35"/>
    </row>
    <row r="5" s="34" customFormat="1" ht="106.5" customHeight="1" spans="1:242">
      <c r="A5" s="46"/>
      <c r="B5" s="46"/>
      <c r="C5" s="42" t="s">
        <v>11</v>
      </c>
      <c r="D5" s="43" t="s">
        <v>12</v>
      </c>
      <c r="E5" s="43" t="s">
        <v>62</v>
      </c>
      <c r="F5" s="43">
        <v>1</v>
      </c>
      <c r="G5" s="69" t="s">
        <v>65</v>
      </c>
      <c r="H5" s="69" t="s">
        <v>66</v>
      </c>
      <c r="I5" s="49"/>
      <c r="IB5" s="35"/>
      <c r="IC5" s="35"/>
      <c r="ID5" s="35"/>
      <c r="IE5" s="35"/>
      <c r="IF5" s="35"/>
      <c r="IG5" s="35"/>
      <c r="IH5" s="35"/>
    </row>
    <row r="6" s="34" customFormat="1" ht="86.25" customHeight="1" spans="1:242">
      <c r="A6" s="46"/>
      <c r="B6" s="46"/>
      <c r="C6" s="46"/>
      <c r="D6" s="43" t="s">
        <v>13</v>
      </c>
      <c r="E6" s="43" t="s">
        <v>62</v>
      </c>
      <c r="F6" s="43">
        <v>1</v>
      </c>
      <c r="G6" s="69" t="s">
        <v>67</v>
      </c>
      <c r="H6" s="69" t="s">
        <v>68</v>
      </c>
      <c r="I6" s="49"/>
      <c r="IB6" s="35"/>
      <c r="IC6" s="35"/>
      <c r="ID6" s="35"/>
      <c r="IE6" s="35"/>
      <c r="IF6" s="35"/>
      <c r="IG6" s="35"/>
      <c r="IH6" s="35"/>
    </row>
    <row r="7" s="34" customFormat="1" ht="123" customHeight="1" spans="1:242">
      <c r="A7" s="46"/>
      <c r="B7" s="46"/>
      <c r="C7" s="47"/>
      <c r="D7" s="49" t="s">
        <v>14</v>
      </c>
      <c r="E7" s="43" t="s">
        <v>69</v>
      </c>
      <c r="F7" s="49">
        <v>1</v>
      </c>
      <c r="G7" s="69" t="s">
        <v>70</v>
      </c>
      <c r="H7" s="69" t="s">
        <v>71</v>
      </c>
      <c r="I7" s="49"/>
      <c r="IB7" s="35"/>
      <c r="IC7" s="35"/>
      <c r="ID7" s="35"/>
      <c r="IE7" s="35"/>
      <c r="IF7" s="35"/>
      <c r="IG7" s="35"/>
      <c r="IH7" s="35"/>
    </row>
    <row r="8" s="34" customFormat="1" ht="78.75" customHeight="1" spans="1:242">
      <c r="A8" s="46"/>
      <c r="B8" s="46"/>
      <c r="C8" s="43" t="s">
        <v>15</v>
      </c>
      <c r="D8" s="43" t="s">
        <v>16</v>
      </c>
      <c r="E8" s="43" t="s">
        <v>62</v>
      </c>
      <c r="F8" s="43">
        <v>1</v>
      </c>
      <c r="G8" s="69" t="s">
        <v>72</v>
      </c>
      <c r="H8" s="69" t="s">
        <v>73</v>
      </c>
      <c r="I8" s="49"/>
      <c r="IB8" s="35"/>
      <c r="IC8" s="35"/>
      <c r="ID8" s="35"/>
      <c r="IE8" s="35"/>
      <c r="IF8" s="35"/>
      <c r="IG8" s="35"/>
      <c r="IH8" s="35"/>
    </row>
    <row r="9" s="34" customFormat="1" ht="139.5" customHeight="1" spans="1:242">
      <c r="A9" s="46"/>
      <c r="B9" s="46"/>
      <c r="C9" s="43" t="s">
        <v>17</v>
      </c>
      <c r="D9" s="49" t="s">
        <v>18</v>
      </c>
      <c r="E9" s="43" t="s">
        <v>62</v>
      </c>
      <c r="F9" s="49">
        <v>1</v>
      </c>
      <c r="G9" s="69" t="s">
        <v>74</v>
      </c>
      <c r="H9" s="69" t="s">
        <v>75</v>
      </c>
      <c r="I9" s="49"/>
      <c r="IB9" s="35"/>
      <c r="IC9" s="35"/>
      <c r="ID9" s="35"/>
      <c r="IE9" s="35"/>
      <c r="IF9" s="35"/>
      <c r="IG9" s="35"/>
      <c r="IH9" s="35"/>
    </row>
    <row r="10" s="34" customFormat="1" ht="131.25" customHeight="1" spans="1:242">
      <c r="A10" s="46"/>
      <c r="B10" s="46"/>
      <c r="C10" s="42" t="s">
        <v>19</v>
      </c>
      <c r="D10" s="55" t="s">
        <v>20</v>
      </c>
      <c r="E10" s="55" t="s">
        <v>76</v>
      </c>
      <c r="F10" s="55">
        <v>1</v>
      </c>
      <c r="G10" s="69" t="s">
        <v>77</v>
      </c>
      <c r="H10" s="69" t="s">
        <v>78</v>
      </c>
      <c r="I10" s="49"/>
      <c r="IB10" s="35"/>
      <c r="IC10" s="35"/>
      <c r="ID10" s="35"/>
      <c r="IE10" s="35"/>
      <c r="IF10" s="35"/>
      <c r="IG10" s="35"/>
      <c r="IH10" s="35"/>
    </row>
    <row r="11" s="34" customFormat="1" ht="108.75" customHeight="1" spans="1:242">
      <c r="A11" s="47"/>
      <c r="B11" s="47"/>
      <c r="C11" s="47"/>
      <c r="D11" s="49" t="s">
        <v>21</v>
      </c>
      <c r="E11" s="43" t="s">
        <v>62</v>
      </c>
      <c r="F11" s="49">
        <v>1</v>
      </c>
      <c r="G11" s="69" t="s">
        <v>79</v>
      </c>
      <c r="H11" s="69" t="s">
        <v>80</v>
      </c>
      <c r="I11" s="49"/>
      <c r="IB11" s="35"/>
      <c r="IC11" s="35"/>
      <c r="ID11" s="35"/>
      <c r="IE11" s="35"/>
      <c r="IF11" s="35"/>
      <c r="IG11" s="35"/>
      <c r="IH11" s="35"/>
    </row>
    <row r="12" s="34" customFormat="1" ht="118.5" customHeight="1" spans="1:9">
      <c r="A12" s="51" t="s">
        <v>22</v>
      </c>
      <c r="B12" s="42" t="s">
        <v>23</v>
      </c>
      <c r="C12" s="52" t="s">
        <v>28</v>
      </c>
      <c r="D12" s="43" t="s">
        <v>25</v>
      </c>
      <c r="E12" s="43" t="s">
        <v>81</v>
      </c>
      <c r="F12" s="49">
        <v>1</v>
      </c>
      <c r="G12" s="69" t="s">
        <v>82</v>
      </c>
      <c r="H12" s="70" t="s">
        <v>83</v>
      </c>
      <c r="I12" s="49"/>
    </row>
    <row r="13" s="34" customFormat="1" ht="95.25" customHeight="1" spans="1:9">
      <c r="A13" s="54"/>
      <c r="B13" s="43" t="s">
        <v>27</v>
      </c>
      <c r="C13" s="55" t="s">
        <v>28</v>
      </c>
      <c r="D13" s="43" t="s">
        <v>29</v>
      </c>
      <c r="E13" s="43" t="s">
        <v>84</v>
      </c>
      <c r="F13" s="43">
        <v>1</v>
      </c>
      <c r="G13" s="69" t="s">
        <v>85</v>
      </c>
      <c r="H13" s="69" t="s">
        <v>86</v>
      </c>
      <c r="I13" s="49"/>
    </row>
    <row r="14" s="34" customFormat="1" ht="165" customHeight="1" spans="1:9">
      <c r="A14" s="54"/>
      <c r="B14" s="42" t="s">
        <v>30</v>
      </c>
      <c r="C14" s="51" t="s">
        <v>28</v>
      </c>
      <c r="D14" s="43" t="s">
        <v>31</v>
      </c>
      <c r="E14" s="43" t="s">
        <v>84</v>
      </c>
      <c r="F14" s="43">
        <v>1</v>
      </c>
      <c r="G14" s="69" t="s">
        <v>87</v>
      </c>
      <c r="H14" s="69" t="s">
        <v>88</v>
      </c>
      <c r="I14" s="49"/>
    </row>
    <row r="15" s="34" customFormat="1" ht="132" customHeight="1" spans="1:9">
      <c r="A15" s="54"/>
      <c r="B15" s="46"/>
      <c r="C15" s="56" t="s">
        <v>32</v>
      </c>
      <c r="D15" s="71" t="s">
        <v>33</v>
      </c>
      <c r="E15" s="43" t="s">
        <v>62</v>
      </c>
      <c r="F15" s="43">
        <v>1</v>
      </c>
      <c r="G15" s="69" t="s">
        <v>89</v>
      </c>
      <c r="H15" s="69" t="s">
        <v>90</v>
      </c>
      <c r="I15" s="49"/>
    </row>
    <row r="16" s="34" customFormat="1" ht="66.75" customHeight="1" spans="1:9">
      <c r="A16" s="54"/>
      <c r="B16" s="46"/>
      <c r="C16" s="51" t="s">
        <v>34</v>
      </c>
      <c r="D16" s="71" t="s">
        <v>16</v>
      </c>
      <c r="E16" s="43" t="s">
        <v>62</v>
      </c>
      <c r="F16" s="43">
        <v>1</v>
      </c>
      <c r="G16" s="69" t="s">
        <v>72</v>
      </c>
      <c r="H16" s="69" t="s">
        <v>91</v>
      </c>
      <c r="I16" s="49"/>
    </row>
    <row r="17" s="34" customFormat="1" ht="79.5" customHeight="1" spans="1:9">
      <c r="A17" s="54"/>
      <c r="B17" s="46"/>
      <c r="C17" s="58"/>
      <c r="D17" s="71" t="s">
        <v>35</v>
      </c>
      <c r="E17" s="43" t="s">
        <v>62</v>
      </c>
      <c r="F17" s="43">
        <v>1</v>
      </c>
      <c r="G17" s="69" t="s">
        <v>92</v>
      </c>
      <c r="H17" s="69" t="s">
        <v>93</v>
      </c>
      <c r="I17" s="49"/>
    </row>
    <row r="18" s="34" customFormat="1" ht="146.25" customHeight="1" spans="1:9">
      <c r="A18" s="54"/>
      <c r="B18" s="47"/>
      <c r="C18" s="56" t="s">
        <v>36</v>
      </c>
      <c r="D18" s="71" t="s">
        <v>37</v>
      </c>
      <c r="E18" s="43" t="s">
        <v>62</v>
      </c>
      <c r="F18" s="43">
        <v>1</v>
      </c>
      <c r="G18" s="69" t="s">
        <v>94</v>
      </c>
      <c r="H18" s="69" t="s">
        <v>95</v>
      </c>
      <c r="I18" s="49"/>
    </row>
    <row r="19" s="34" customFormat="1" ht="124.5" customHeight="1" spans="1:9">
      <c r="A19" s="54"/>
      <c r="B19" s="42" t="s">
        <v>38</v>
      </c>
      <c r="C19" s="51" t="s">
        <v>39</v>
      </c>
      <c r="D19" s="49" t="s">
        <v>40</v>
      </c>
      <c r="E19" s="43" t="s">
        <v>62</v>
      </c>
      <c r="F19" s="49">
        <v>1</v>
      </c>
      <c r="G19" s="69" t="s">
        <v>82</v>
      </c>
      <c r="H19" s="69" t="s">
        <v>96</v>
      </c>
      <c r="I19" s="49"/>
    </row>
    <row r="20" s="34" customFormat="1" ht="118.5" customHeight="1" spans="1:9">
      <c r="A20" s="54"/>
      <c r="B20" s="46"/>
      <c r="C20" s="59"/>
      <c r="D20" s="49" t="s">
        <v>41</v>
      </c>
      <c r="E20" s="43" t="s">
        <v>62</v>
      </c>
      <c r="F20" s="49">
        <v>1</v>
      </c>
      <c r="G20" s="69" t="s">
        <v>97</v>
      </c>
      <c r="H20" s="69" t="s">
        <v>98</v>
      </c>
      <c r="I20" s="76"/>
    </row>
    <row r="21" s="34" customFormat="1" ht="111.75" customHeight="1" spans="1:9">
      <c r="A21" s="54"/>
      <c r="B21" s="43" t="s">
        <v>42</v>
      </c>
      <c r="C21" s="56" t="s">
        <v>43</v>
      </c>
      <c r="D21" s="61" t="s">
        <v>44</v>
      </c>
      <c r="E21" s="43" t="s">
        <v>62</v>
      </c>
      <c r="F21" s="61">
        <v>1</v>
      </c>
      <c r="G21" s="69" t="s">
        <v>99</v>
      </c>
      <c r="H21" s="69" t="s">
        <v>100</v>
      </c>
      <c r="I21" s="76"/>
    </row>
    <row r="22" s="34" customFormat="1" ht="66.75" customHeight="1" spans="1:9">
      <c r="A22" s="54"/>
      <c r="B22" s="43"/>
      <c r="C22" s="56" t="s">
        <v>45</v>
      </c>
      <c r="D22" s="61" t="s">
        <v>46</v>
      </c>
      <c r="E22" s="43" t="s">
        <v>62</v>
      </c>
      <c r="F22" s="61">
        <v>1</v>
      </c>
      <c r="G22" s="69" t="s">
        <v>101</v>
      </c>
      <c r="H22" s="69" t="s">
        <v>102</v>
      </c>
      <c r="I22" s="76"/>
    </row>
    <row r="23" s="34" customFormat="1" ht="105" customHeight="1" spans="1:9">
      <c r="A23" s="54"/>
      <c r="B23" s="43"/>
      <c r="C23" s="56" t="s">
        <v>47</v>
      </c>
      <c r="D23" s="61" t="s">
        <v>48</v>
      </c>
      <c r="E23" s="43" t="s">
        <v>62</v>
      </c>
      <c r="F23" s="61">
        <v>1</v>
      </c>
      <c r="G23" s="69" t="s">
        <v>103</v>
      </c>
      <c r="H23" s="69" t="s">
        <v>104</v>
      </c>
      <c r="I23" s="76"/>
    </row>
    <row r="24" s="34" customFormat="1" ht="99" customHeight="1" spans="1:9">
      <c r="A24" s="54"/>
      <c r="B24" s="43"/>
      <c r="C24" s="56" t="s">
        <v>49</v>
      </c>
      <c r="D24" s="61" t="s">
        <v>50</v>
      </c>
      <c r="E24" s="43" t="s">
        <v>62</v>
      </c>
      <c r="F24" s="43">
        <v>1</v>
      </c>
      <c r="G24" s="69" t="s">
        <v>105</v>
      </c>
      <c r="H24" s="69" t="s">
        <v>106</v>
      </c>
      <c r="I24" s="49"/>
    </row>
    <row r="25" s="34" customFormat="1" ht="165.75" customHeight="1" spans="1:9">
      <c r="A25" s="54"/>
      <c r="B25" s="43" t="s">
        <v>51</v>
      </c>
      <c r="C25" s="52" t="s">
        <v>52</v>
      </c>
      <c r="D25" s="61" t="s">
        <v>53</v>
      </c>
      <c r="E25" s="43" t="s">
        <v>62</v>
      </c>
      <c r="F25" s="43">
        <v>1</v>
      </c>
      <c r="G25" s="69" t="s">
        <v>107</v>
      </c>
      <c r="H25" s="69" t="s">
        <v>108</v>
      </c>
      <c r="I25" s="49"/>
    </row>
    <row r="26" s="34" customFormat="1" ht="152.25" customHeight="1" spans="1:9">
      <c r="A26" s="54"/>
      <c r="B26" s="43"/>
      <c r="C26" s="62"/>
      <c r="D26" s="61" t="s">
        <v>54</v>
      </c>
      <c r="E26" s="43" t="s">
        <v>62</v>
      </c>
      <c r="F26" s="43">
        <v>1</v>
      </c>
      <c r="G26" s="69" t="s">
        <v>109</v>
      </c>
      <c r="H26" s="69" t="s">
        <v>110</v>
      </c>
      <c r="I26" s="49"/>
    </row>
    <row r="27" s="34" customFormat="1" ht="111" customHeight="1" spans="1:9">
      <c r="A27" s="54"/>
      <c r="B27" s="43" t="s">
        <v>51</v>
      </c>
      <c r="C27" s="52" t="s">
        <v>55</v>
      </c>
      <c r="D27" s="61" t="s">
        <v>53</v>
      </c>
      <c r="E27" s="43" t="s">
        <v>62</v>
      </c>
      <c r="F27" s="43">
        <v>1</v>
      </c>
      <c r="G27" s="69" t="s">
        <v>111</v>
      </c>
      <c r="H27" s="69" t="s">
        <v>112</v>
      </c>
      <c r="I27" s="49"/>
    </row>
    <row r="28" s="34" customFormat="1" ht="85.5" customHeight="1" spans="1:9">
      <c r="A28" s="58"/>
      <c r="B28" s="43"/>
      <c r="C28" s="62"/>
      <c r="D28" s="61" t="s">
        <v>54</v>
      </c>
      <c r="E28" s="43" t="s">
        <v>62</v>
      </c>
      <c r="F28" s="43">
        <v>1</v>
      </c>
      <c r="G28" s="69" t="s">
        <v>113</v>
      </c>
      <c r="H28" s="69" t="s">
        <v>114</v>
      </c>
      <c r="I28" s="49"/>
    </row>
    <row r="29" s="34" customFormat="1" ht="30.95" customHeight="1" spans="1:9">
      <c r="A29" s="72" t="s">
        <v>56</v>
      </c>
      <c r="B29" s="73"/>
      <c r="C29" s="73"/>
      <c r="D29" s="73"/>
      <c r="E29" s="74"/>
      <c r="F29" s="75">
        <f>SUM(F4:F28)</f>
        <v>25</v>
      </c>
      <c r="G29" s="69"/>
      <c r="H29" s="69"/>
      <c r="I29" s="49"/>
    </row>
  </sheetData>
  <autoFilter ref="A3:IP29">
    <extLst/>
  </autoFilter>
  <mergeCells count="16">
    <mergeCell ref="A29:E29"/>
    <mergeCell ref="A4:A11"/>
    <mergeCell ref="A12:A28"/>
    <mergeCell ref="B4:B11"/>
    <mergeCell ref="B14:B18"/>
    <mergeCell ref="B19:B20"/>
    <mergeCell ref="B21:B24"/>
    <mergeCell ref="B25:B26"/>
    <mergeCell ref="B27:B28"/>
    <mergeCell ref="C5:C7"/>
    <mergeCell ref="C10:C11"/>
    <mergeCell ref="C16:C17"/>
    <mergeCell ref="C19:C20"/>
    <mergeCell ref="C25:C26"/>
    <mergeCell ref="C27:C28"/>
    <mergeCell ref="A1:I2"/>
  </mergeCells>
  <printOptions horizontalCentered="1"/>
  <pageMargins left="0.236220472440945" right="0.196850393700787" top="0.94488188976378" bottom="0.118110236220472" header="1.10236220472441" footer="0.511811023622047"/>
  <pageSetup paperSize="8" scale="50" fitToHeight="0" orientation="portrait"/>
  <headerFooter alignWithMargins="0" scaleWithDoc="0"/>
  <rowBreaks count="1" manualBreakCount="1">
    <brk id="1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28"/>
  <sheetViews>
    <sheetView zoomScale="110" zoomScaleNormal="110" topLeftCell="A14" workbookViewId="0">
      <selection activeCell="G4" sqref="G4:G23"/>
    </sheetView>
  </sheetViews>
  <sheetFormatPr defaultColWidth="9" defaultRowHeight="26.1" customHeight="1"/>
  <cols>
    <col min="1" max="1" width="9.625" style="35" customWidth="1"/>
    <col min="2" max="2" width="23.625" style="34" customWidth="1"/>
    <col min="3" max="3" width="16.5" style="34" customWidth="1"/>
    <col min="4" max="4" width="15.75" style="34" customWidth="1"/>
    <col min="5" max="5" width="5.375" style="34" customWidth="1"/>
    <col min="6" max="6" width="14.875" style="34" customWidth="1"/>
    <col min="7" max="7" width="9" style="36"/>
    <col min="8" max="232" width="9" style="34"/>
    <col min="233" max="16384" width="9" style="35"/>
  </cols>
  <sheetData>
    <row r="1" ht="51" hidden="1" customHeight="1"/>
    <row r="2" s="32" customFormat="1" ht="74.25" customHeight="1" spans="1:7">
      <c r="A2" s="37" t="s">
        <v>0</v>
      </c>
      <c r="B2" s="38"/>
      <c r="C2" s="38"/>
      <c r="D2" s="38"/>
      <c r="E2" s="38"/>
      <c r="F2" s="38"/>
      <c r="G2" s="39"/>
    </row>
    <row r="3" s="33" customFormat="1" ht="45.75" customHeight="1" spans="1:247">
      <c r="A3" s="40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1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</row>
    <row r="4" s="34" customFormat="1" ht="18" customHeight="1" spans="1:239">
      <c r="A4" s="42" t="s">
        <v>7</v>
      </c>
      <c r="B4" s="42" t="s">
        <v>8</v>
      </c>
      <c r="C4" s="43" t="s">
        <v>9</v>
      </c>
      <c r="D4" s="44" t="s">
        <v>10</v>
      </c>
      <c r="E4" s="43">
        <v>1</v>
      </c>
      <c r="F4" s="43"/>
      <c r="G4" s="45" t="s">
        <v>115</v>
      </c>
      <c r="HY4" s="35"/>
      <c r="HZ4" s="35"/>
      <c r="IA4" s="35"/>
      <c r="IB4" s="35"/>
      <c r="IC4" s="35"/>
      <c r="ID4" s="35"/>
      <c r="IE4" s="35"/>
    </row>
    <row r="5" s="34" customFormat="1" ht="18" customHeight="1" spans="1:239">
      <c r="A5" s="46"/>
      <c r="B5" s="46"/>
      <c r="C5" s="42" t="s">
        <v>116</v>
      </c>
      <c r="D5" s="44" t="s">
        <v>117</v>
      </c>
      <c r="E5" s="43">
        <v>1</v>
      </c>
      <c r="F5" s="43"/>
      <c r="G5" s="45" t="s">
        <v>118</v>
      </c>
      <c r="HY5" s="35"/>
      <c r="HZ5" s="35"/>
      <c r="IA5" s="35"/>
      <c r="IB5" s="35"/>
      <c r="IC5" s="35"/>
      <c r="ID5" s="35"/>
      <c r="IE5" s="35"/>
    </row>
    <row r="6" s="34" customFormat="1" ht="18" customHeight="1" spans="1:239">
      <c r="A6" s="46"/>
      <c r="B6" s="46"/>
      <c r="C6" s="47"/>
      <c r="D6" s="44" t="s">
        <v>54</v>
      </c>
      <c r="E6" s="43">
        <v>1</v>
      </c>
      <c r="F6" s="43"/>
      <c r="G6" s="45" t="s">
        <v>119</v>
      </c>
      <c r="HY6" s="35"/>
      <c r="HZ6" s="35"/>
      <c r="IA6" s="35"/>
      <c r="IB6" s="35"/>
      <c r="IC6" s="35"/>
      <c r="ID6" s="35"/>
      <c r="IE6" s="35"/>
    </row>
    <row r="7" s="34" customFormat="1" ht="18" customHeight="1" spans="1:239">
      <c r="A7" s="46"/>
      <c r="B7" s="46"/>
      <c r="C7" s="43" t="s">
        <v>15</v>
      </c>
      <c r="D7" s="43" t="s">
        <v>16</v>
      </c>
      <c r="E7" s="43">
        <v>1</v>
      </c>
      <c r="F7" s="43"/>
      <c r="G7" s="36"/>
      <c r="HY7" s="35"/>
      <c r="HZ7" s="35"/>
      <c r="IA7" s="35"/>
      <c r="IB7" s="35"/>
      <c r="IC7" s="35"/>
      <c r="ID7" s="35"/>
      <c r="IE7" s="35"/>
    </row>
    <row r="8" s="34" customFormat="1" ht="18" customHeight="1" spans="1:239">
      <c r="A8" s="46"/>
      <c r="B8" s="46"/>
      <c r="C8" s="48"/>
      <c r="D8" s="49" t="s">
        <v>120</v>
      </c>
      <c r="E8" s="49">
        <v>1</v>
      </c>
      <c r="F8" s="49"/>
      <c r="G8" s="36"/>
      <c r="HY8" s="35"/>
      <c r="HZ8" s="35"/>
      <c r="IA8" s="35"/>
      <c r="IB8" s="35"/>
      <c r="IC8" s="35"/>
      <c r="ID8" s="35"/>
      <c r="IE8" s="35"/>
    </row>
    <row r="9" s="34" customFormat="1" ht="18" customHeight="1" spans="1:239">
      <c r="A9" s="46"/>
      <c r="B9" s="46"/>
      <c r="C9" s="46" t="s">
        <v>17</v>
      </c>
      <c r="D9" s="49" t="s">
        <v>18</v>
      </c>
      <c r="E9" s="49">
        <v>1</v>
      </c>
      <c r="F9" s="49"/>
      <c r="G9" s="36"/>
      <c r="HY9" s="35"/>
      <c r="HZ9" s="35"/>
      <c r="IA9" s="35"/>
      <c r="IB9" s="35"/>
      <c r="IC9" s="35"/>
      <c r="ID9" s="35"/>
      <c r="IE9" s="35"/>
    </row>
    <row r="10" s="34" customFormat="1" ht="18" customHeight="1" spans="1:239">
      <c r="A10" s="46"/>
      <c r="B10" s="46"/>
      <c r="C10" s="43" t="s">
        <v>121</v>
      </c>
      <c r="D10" s="43" t="s">
        <v>122</v>
      </c>
      <c r="E10" s="43">
        <v>1</v>
      </c>
      <c r="F10" s="43"/>
      <c r="G10" s="36"/>
      <c r="HY10" s="35"/>
      <c r="HZ10" s="35"/>
      <c r="IA10" s="35"/>
      <c r="IB10" s="35"/>
      <c r="IC10" s="35"/>
      <c r="ID10" s="35"/>
      <c r="IE10" s="35"/>
    </row>
    <row r="11" s="34" customFormat="1" ht="18" customHeight="1" spans="1:239">
      <c r="A11" s="46"/>
      <c r="B11" s="46"/>
      <c r="C11" s="42" t="s">
        <v>19</v>
      </c>
      <c r="D11" s="50" t="s">
        <v>21</v>
      </c>
      <c r="E11" s="49">
        <v>1</v>
      </c>
      <c r="F11" s="49"/>
      <c r="G11" s="36"/>
      <c r="HY11" s="35"/>
      <c r="HZ11" s="35"/>
      <c r="IA11" s="35"/>
      <c r="IB11" s="35"/>
      <c r="IC11" s="35"/>
      <c r="ID11" s="35"/>
      <c r="IE11" s="35"/>
    </row>
    <row r="12" s="34" customFormat="1" ht="33" customHeight="1" spans="1:7">
      <c r="A12" s="51" t="s">
        <v>123</v>
      </c>
      <c r="B12" s="42" t="s">
        <v>23</v>
      </c>
      <c r="C12" s="52" t="s">
        <v>24</v>
      </c>
      <c r="D12" s="43" t="s">
        <v>25</v>
      </c>
      <c r="E12" s="49">
        <v>1</v>
      </c>
      <c r="F12" s="49" t="s">
        <v>26</v>
      </c>
      <c r="G12" s="53" t="s">
        <v>124</v>
      </c>
    </row>
    <row r="13" s="34" customFormat="1" ht="45.75" customHeight="1" spans="1:7">
      <c r="A13" s="54"/>
      <c r="B13" s="43" t="s">
        <v>27</v>
      </c>
      <c r="C13" s="55" t="s">
        <v>28</v>
      </c>
      <c r="D13" s="44" t="s">
        <v>29</v>
      </c>
      <c r="E13" s="43">
        <v>1</v>
      </c>
      <c r="F13" s="43"/>
      <c r="G13" s="36" t="s">
        <v>125</v>
      </c>
    </row>
    <row r="14" s="34" customFormat="1" ht="38.25" customHeight="1" spans="1:7">
      <c r="A14" s="54"/>
      <c r="B14" s="42" t="s">
        <v>30</v>
      </c>
      <c r="C14" s="51" t="s">
        <v>28</v>
      </c>
      <c r="D14" s="44" t="s">
        <v>31</v>
      </c>
      <c r="E14" s="43">
        <v>1</v>
      </c>
      <c r="F14" s="43"/>
      <c r="G14" s="36" t="s">
        <v>126</v>
      </c>
    </row>
    <row r="15" s="34" customFormat="1" ht="18" customHeight="1" spans="1:7">
      <c r="A15" s="54"/>
      <c r="B15" s="46"/>
      <c r="C15" s="56" t="s">
        <v>32</v>
      </c>
      <c r="D15" s="57" t="s">
        <v>33</v>
      </c>
      <c r="E15" s="43">
        <v>1</v>
      </c>
      <c r="F15" s="43"/>
      <c r="G15" s="36" t="s">
        <v>127</v>
      </c>
    </row>
    <row r="16" s="34" customFormat="1" ht="18" customHeight="1" spans="1:7">
      <c r="A16" s="54"/>
      <c r="B16" s="46"/>
      <c r="C16" s="51" t="s">
        <v>34</v>
      </c>
      <c r="D16" s="57" t="s">
        <v>16</v>
      </c>
      <c r="E16" s="43">
        <v>1</v>
      </c>
      <c r="F16" s="43"/>
      <c r="G16" s="36" t="s">
        <v>128</v>
      </c>
    </row>
    <row r="17" s="34" customFormat="1" ht="18" customHeight="1" spans="1:7">
      <c r="A17" s="54"/>
      <c r="B17" s="46"/>
      <c r="C17" s="58"/>
      <c r="D17" s="57" t="s">
        <v>35</v>
      </c>
      <c r="E17" s="43">
        <v>1</v>
      </c>
      <c r="F17" s="43"/>
      <c r="G17" s="36" t="s">
        <v>129</v>
      </c>
    </row>
    <row r="18" s="34" customFormat="1" ht="18" customHeight="1" spans="1:7">
      <c r="A18" s="54"/>
      <c r="B18" s="47"/>
      <c r="C18" s="56" t="s">
        <v>130</v>
      </c>
      <c r="D18" s="57" t="s">
        <v>37</v>
      </c>
      <c r="E18" s="43">
        <v>1</v>
      </c>
      <c r="F18" s="43"/>
      <c r="G18" s="36" t="s">
        <v>131</v>
      </c>
    </row>
    <row r="19" s="34" customFormat="1" customHeight="1" spans="1:7">
      <c r="A19" s="54"/>
      <c r="B19" s="42" t="s">
        <v>38</v>
      </c>
      <c r="C19" s="51" t="s">
        <v>39</v>
      </c>
      <c r="D19" s="49" t="s">
        <v>40</v>
      </c>
      <c r="E19" s="49">
        <v>1</v>
      </c>
      <c r="F19" s="49"/>
      <c r="G19" s="36"/>
    </row>
    <row r="20" s="34" customFormat="1" customHeight="1" spans="1:7">
      <c r="A20" s="54"/>
      <c r="B20" s="46"/>
      <c r="C20" s="59"/>
      <c r="D20" s="44" t="s">
        <v>41</v>
      </c>
      <c r="E20" s="49">
        <v>1</v>
      </c>
      <c r="F20" s="49"/>
      <c r="G20" s="36" t="s">
        <v>132</v>
      </c>
    </row>
    <row r="21" s="34" customFormat="1" ht="27.75" customHeight="1" spans="1:7">
      <c r="A21" s="54"/>
      <c r="B21" s="42" t="s">
        <v>133</v>
      </c>
      <c r="C21" s="56" t="s">
        <v>43</v>
      </c>
      <c r="D21" s="60" t="s">
        <v>44</v>
      </c>
      <c r="E21" s="61">
        <v>1</v>
      </c>
      <c r="F21" s="61"/>
      <c r="G21" s="36" t="s">
        <v>134</v>
      </c>
    </row>
    <row r="22" s="34" customFormat="1" ht="27.75" customHeight="1" spans="1:7">
      <c r="A22" s="54"/>
      <c r="B22" s="46"/>
      <c r="C22" s="56" t="s">
        <v>45</v>
      </c>
      <c r="D22" s="60" t="s">
        <v>46</v>
      </c>
      <c r="E22" s="61">
        <v>1</v>
      </c>
      <c r="F22" s="61"/>
      <c r="G22" s="36" t="s">
        <v>135</v>
      </c>
    </row>
    <row r="23" s="34" customFormat="1" ht="27.75" customHeight="1" spans="1:7">
      <c r="A23" s="54"/>
      <c r="B23" s="47"/>
      <c r="C23" s="56" t="s">
        <v>49</v>
      </c>
      <c r="D23" s="60" t="s">
        <v>50</v>
      </c>
      <c r="E23" s="43">
        <v>1</v>
      </c>
      <c r="F23" s="43"/>
      <c r="G23" s="36" t="s">
        <v>136</v>
      </c>
    </row>
    <row r="24" s="34" customFormat="1" ht="18" customHeight="1" spans="1:7">
      <c r="A24" s="54"/>
      <c r="B24" s="42" t="s">
        <v>51</v>
      </c>
      <c r="C24" s="52" t="s">
        <v>52</v>
      </c>
      <c r="D24" s="61" t="s">
        <v>53</v>
      </c>
      <c r="E24" s="43">
        <v>1</v>
      </c>
      <c r="F24" s="43"/>
      <c r="G24" s="36"/>
    </row>
    <row r="25" s="34" customFormat="1" ht="18" customHeight="1" spans="1:7">
      <c r="A25" s="54"/>
      <c r="B25" s="47"/>
      <c r="C25" s="62"/>
      <c r="D25" s="61" t="s">
        <v>54</v>
      </c>
      <c r="E25" s="43">
        <v>1</v>
      </c>
      <c r="F25" s="43"/>
      <c r="G25" s="36"/>
    </row>
    <row r="26" s="34" customFormat="1" ht="18" customHeight="1" spans="1:7">
      <c r="A26" s="54"/>
      <c r="B26" s="42" t="s">
        <v>51</v>
      </c>
      <c r="C26" s="52" t="s">
        <v>55</v>
      </c>
      <c r="D26" s="61" t="s">
        <v>53</v>
      </c>
      <c r="E26" s="43">
        <v>1</v>
      </c>
      <c r="F26" s="43"/>
      <c r="G26" s="36"/>
    </row>
    <row r="27" s="34" customFormat="1" ht="18" customHeight="1" spans="1:7">
      <c r="A27" s="58"/>
      <c r="B27" s="47"/>
      <c r="C27" s="62"/>
      <c r="D27" s="61" t="s">
        <v>54</v>
      </c>
      <c r="E27" s="43">
        <v>1</v>
      </c>
      <c r="F27" s="43"/>
      <c r="G27" s="36"/>
    </row>
    <row r="28" s="34" customFormat="1" ht="30.95" customHeight="1" spans="1:7">
      <c r="A28" s="63" t="s">
        <v>56</v>
      </c>
      <c r="B28" s="64"/>
      <c r="C28" s="64"/>
      <c r="D28" s="65"/>
      <c r="E28" s="43">
        <f>SUM(E4:E27)</f>
        <v>24</v>
      </c>
      <c r="F28" s="43"/>
      <c r="G28" s="36"/>
    </row>
  </sheetData>
  <mergeCells count="16">
    <mergeCell ref="A2:F2"/>
    <mergeCell ref="A28:D28"/>
    <mergeCell ref="A4:A11"/>
    <mergeCell ref="A12:A27"/>
    <mergeCell ref="B4:B11"/>
    <mergeCell ref="B14:B18"/>
    <mergeCell ref="B19:B20"/>
    <mergeCell ref="B21:B23"/>
    <mergeCell ref="B24:B25"/>
    <mergeCell ref="B26:B27"/>
    <mergeCell ref="C5:C6"/>
    <mergeCell ref="C7:C8"/>
    <mergeCell ref="C16:C17"/>
    <mergeCell ref="C19:C20"/>
    <mergeCell ref="C24:C25"/>
    <mergeCell ref="C26:C27"/>
  </mergeCells>
  <printOptions horizontalCentered="1"/>
  <pageMargins left="0.23" right="0.196527777777778" top="0.96" bottom="0.118055555555556" header="1.09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23"/>
  <sheetViews>
    <sheetView workbookViewId="0">
      <selection activeCell="B19" sqref="B17:D19"/>
    </sheetView>
  </sheetViews>
  <sheetFormatPr defaultColWidth="9" defaultRowHeight="14.25" outlineLevelCol="3"/>
  <cols>
    <col min="1" max="1" width="9" style="4"/>
    <col min="2" max="3" width="19.25" style="4" customWidth="1"/>
    <col min="4" max="4" width="16.125" style="4" customWidth="1"/>
    <col min="5" max="16384" width="9" style="4"/>
  </cols>
  <sheetData>
    <row r="1" ht="48" customHeight="1" spans="2:4">
      <c r="B1" s="20" t="s">
        <v>137</v>
      </c>
      <c r="C1" s="20"/>
      <c r="D1" s="20"/>
    </row>
    <row r="2" s="19" customFormat="1" ht="24" customHeight="1" spans="2:4">
      <c r="B2" s="21" t="s">
        <v>138</v>
      </c>
      <c r="C2" s="22" t="s">
        <v>139</v>
      </c>
      <c r="D2" s="22" t="s">
        <v>140</v>
      </c>
    </row>
    <row r="3" ht="24" customHeight="1" spans="2:4">
      <c r="B3" s="23" t="s">
        <v>141</v>
      </c>
      <c r="C3" s="24" t="s">
        <v>16</v>
      </c>
      <c r="D3" s="23">
        <v>1</v>
      </c>
    </row>
    <row r="4" ht="24" customHeight="1" spans="2:4">
      <c r="B4" s="23"/>
      <c r="C4" s="24" t="s">
        <v>142</v>
      </c>
      <c r="D4" s="23">
        <v>1</v>
      </c>
    </row>
    <row r="5" ht="24" customHeight="1" spans="2:4">
      <c r="B5" s="23" t="s">
        <v>143</v>
      </c>
      <c r="C5" s="25" t="s">
        <v>53</v>
      </c>
      <c r="D5" s="26">
        <v>1</v>
      </c>
    </row>
    <row r="6" ht="24" customHeight="1" spans="2:4">
      <c r="B6" s="23"/>
      <c r="C6" s="25" t="s">
        <v>144</v>
      </c>
      <c r="D6" s="26">
        <v>1</v>
      </c>
    </row>
    <row r="7" ht="24" customHeight="1" spans="2:4">
      <c r="B7" s="23"/>
      <c r="C7" s="25" t="s">
        <v>145</v>
      </c>
      <c r="D7" s="26">
        <v>1</v>
      </c>
    </row>
    <row r="8" ht="24" customHeight="1" spans="2:4">
      <c r="B8" s="23"/>
      <c r="C8" s="25" t="s">
        <v>35</v>
      </c>
      <c r="D8" s="26">
        <v>1</v>
      </c>
    </row>
    <row r="9" ht="24" customHeight="1" spans="2:4">
      <c r="B9" s="23"/>
      <c r="C9" s="25" t="s">
        <v>146</v>
      </c>
      <c r="D9" s="26">
        <v>1</v>
      </c>
    </row>
    <row r="10" ht="24" customHeight="1" spans="2:4">
      <c r="B10" s="23"/>
      <c r="C10" s="25" t="s">
        <v>147</v>
      </c>
      <c r="D10" s="26">
        <v>1</v>
      </c>
    </row>
    <row r="11" ht="24" customHeight="1" spans="2:4">
      <c r="B11" s="27" t="s">
        <v>148</v>
      </c>
      <c r="C11" s="25" t="s">
        <v>149</v>
      </c>
      <c r="D11" s="23">
        <v>1</v>
      </c>
    </row>
    <row r="12" ht="24" customHeight="1" spans="2:4">
      <c r="B12" s="28"/>
      <c r="C12" s="25" t="s">
        <v>142</v>
      </c>
      <c r="D12" s="23">
        <v>1</v>
      </c>
    </row>
    <row r="13" ht="24" customHeight="1" spans="2:4">
      <c r="B13" s="27" t="s">
        <v>150</v>
      </c>
      <c r="C13" s="29" t="s">
        <v>149</v>
      </c>
      <c r="D13" s="23">
        <v>1</v>
      </c>
    </row>
    <row r="14" ht="24" customHeight="1" spans="2:4">
      <c r="B14" s="28"/>
      <c r="C14" s="29" t="s">
        <v>142</v>
      </c>
      <c r="D14" s="23">
        <v>1</v>
      </c>
    </row>
    <row r="15" ht="24" customHeight="1" spans="2:4">
      <c r="B15" s="27" t="s">
        <v>151</v>
      </c>
      <c r="C15" s="24" t="s">
        <v>149</v>
      </c>
      <c r="D15" s="23">
        <v>1</v>
      </c>
    </row>
    <row r="16" ht="24" customHeight="1" spans="2:4">
      <c r="B16" s="28"/>
      <c r="C16" s="24" t="s">
        <v>142</v>
      </c>
      <c r="D16" s="23">
        <v>1</v>
      </c>
    </row>
    <row r="17" ht="24" customHeight="1" spans="2:4">
      <c r="B17" s="23" t="s">
        <v>152</v>
      </c>
      <c r="C17" s="30" t="s">
        <v>16</v>
      </c>
      <c r="D17" s="23">
        <v>1</v>
      </c>
    </row>
    <row r="18" ht="24" customHeight="1" spans="2:4">
      <c r="B18" s="23"/>
      <c r="C18" s="25" t="s">
        <v>149</v>
      </c>
      <c r="D18" s="23">
        <v>1</v>
      </c>
    </row>
    <row r="19" ht="24" customHeight="1" spans="2:4">
      <c r="B19" s="23" t="s">
        <v>153</v>
      </c>
      <c r="C19" s="30" t="s">
        <v>154</v>
      </c>
      <c r="D19" s="23">
        <v>1</v>
      </c>
    </row>
    <row r="20" ht="24" customHeight="1" spans="2:4">
      <c r="B20" s="31"/>
      <c r="C20" s="31"/>
      <c r="D20" s="23">
        <f>SUM(D3:D19)</f>
        <v>17</v>
      </c>
    </row>
    <row r="21" ht="24" customHeight="1"/>
    <row r="22" ht="24" customHeight="1"/>
    <row r="23" ht="24" customHeight="1"/>
  </sheetData>
  <mergeCells count="7">
    <mergeCell ref="B1:D1"/>
    <mergeCell ref="B3:B4"/>
    <mergeCell ref="B5:B10"/>
    <mergeCell ref="B11:B12"/>
    <mergeCell ref="B13:B14"/>
    <mergeCell ref="B15:B16"/>
    <mergeCell ref="B17:B18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workbookViewId="0">
      <selection activeCell="C12" sqref="C12:E12"/>
    </sheetView>
  </sheetViews>
  <sheetFormatPr defaultColWidth="9" defaultRowHeight="26.1" customHeight="1"/>
  <cols>
    <col min="1" max="2" width="21.375" style="3" customWidth="1"/>
    <col min="3" max="5" width="21.375" style="2" customWidth="1"/>
    <col min="6" max="9" width="9" style="2"/>
    <col min="10" max="10" width="15.125" style="2" customWidth="1"/>
    <col min="11" max="241" width="9" style="2"/>
    <col min="242" max="16384" width="9" style="4"/>
  </cols>
  <sheetData>
    <row r="1" ht="46.5" customHeight="1" spans="1:5">
      <c r="A1" s="5" t="s">
        <v>155</v>
      </c>
      <c r="B1" s="5"/>
      <c r="C1" s="5"/>
      <c r="D1" s="5"/>
      <c r="E1" s="5"/>
    </row>
    <row r="2" s="1" customFormat="1" ht="26.25" customHeight="1" spans="1:13">
      <c r="A2" s="6" t="s">
        <v>156</v>
      </c>
      <c r="B2" s="7"/>
      <c r="C2" s="8" t="s">
        <v>157</v>
      </c>
      <c r="D2" s="8" t="s">
        <v>5</v>
      </c>
      <c r="E2" s="8" t="s">
        <v>158</v>
      </c>
      <c r="F2" s="9"/>
      <c r="M2" s="1" t="s">
        <v>159</v>
      </c>
    </row>
    <row r="3" s="2" customFormat="1" ht="27" customHeight="1" spans="1:5">
      <c r="A3" s="8" t="s">
        <v>160</v>
      </c>
      <c r="B3" s="8"/>
      <c r="C3" s="10">
        <v>20</v>
      </c>
      <c r="D3" s="10">
        <v>120</v>
      </c>
      <c r="E3" s="10">
        <f>C3*D3</f>
        <v>2400</v>
      </c>
    </row>
    <row r="4" s="2" customFormat="1" ht="27" customHeight="1" spans="1:5">
      <c r="A4" s="11" t="s">
        <v>161</v>
      </c>
      <c r="B4" s="8" t="s">
        <v>162</v>
      </c>
      <c r="C4" s="10">
        <v>1000</v>
      </c>
      <c r="D4" s="10">
        <v>3</v>
      </c>
      <c r="E4" s="10">
        <f t="shared" ref="E4:E9" si="0">C4*D4</f>
        <v>3000</v>
      </c>
    </row>
    <row r="5" s="2" customFormat="1" ht="27" customHeight="1" spans="1:13">
      <c r="A5" s="12"/>
      <c r="B5" s="8" t="s">
        <v>163</v>
      </c>
      <c r="C5" s="10">
        <v>300</v>
      </c>
      <c r="D5" s="10">
        <v>3</v>
      </c>
      <c r="E5" s="10">
        <f t="shared" si="0"/>
        <v>900</v>
      </c>
      <c r="M5" s="2" t="s">
        <v>164</v>
      </c>
    </row>
    <row r="6" s="2" customFormat="1" ht="27" customHeight="1" spans="1:5">
      <c r="A6" s="12"/>
      <c r="B6" s="8" t="s">
        <v>165</v>
      </c>
      <c r="C6" s="10" t="s">
        <v>28</v>
      </c>
      <c r="D6" s="10">
        <v>4</v>
      </c>
      <c r="E6" s="10" t="s">
        <v>28</v>
      </c>
    </row>
    <row r="7" s="2" customFormat="1" ht="27" customHeight="1" spans="1:5">
      <c r="A7" s="13"/>
      <c r="B7" s="8" t="s">
        <v>166</v>
      </c>
      <c r="C7" s="10">
        <v>1600</v>
      </c>
      <c r="D7" s="10">
        <v>6</v>
      </c>
      <c r="E7" s="10">
        <f t="shared" si="0"/>
        <v>9600</v>
      </c>
    </row>
    <row r="8" s="2" customFormat="1" ht="27" customHeight="1" spans="1:5">
      <c r="A8" s="11" t="s">
        <v>167</v>
      </c>
      <c r="B8" s="8" t="s">
        <v>162</v>
      </c>
      <c r="C8" s="10">
        <v>1000</v>
      </c>
      <c r="D8" s="10">
        <v>3</v>
      </c>
      <c r="E8" s="10">
        <f t="shared" si="0"/>
        <v>3000</v>
      </c>
    </row>
    <row r="9" s="2" customFormat="1" ht="27" customHeight="1" spans="1:5">
      <c r="A9" s="12"/>
      <c r="B9" s="8" t="s">
        <v>163</v>
      </c>
      <c r="C9" s="10">
        <v>300</v>
      </c>
      <c r="D9" s="10">
        <v>3</v>
      </c>
      <c r="E9" s="10">
        <f t="shared" si="0"/>
        <v>900</v>
      </c>
    </row>
    <row r="10" s="2" customFormat="1" ht="27" customHeight="1" spans="1:5">
      <c r="A10" s="13"/>
      <c r="B10" s="8" t="s">
        <v>165</v>
      </c>
      <c r="C10" s="10" t="s">
        <v>28</v>
      </c>
      <c r="D10" s="10">
        <v>4</v>
      </c>
      <c r="E10" s="10" t="s">
        <v>28</v>
      </c>
    </row>
    <row r="11" s="2" customFormat="1" ht="27" customHeight="1" spans="1:5">
      <c r="A11" s="8" t="s">
        <v>168</v>
      </c>
      <c r="B11" s="8" t="s">
        <v>26</v>
      </c>
      <c r="C11" s="10">
        <v>1000</v>
      </c>
      <c r="D11" s="10">
        <v>24</v>
      </c>
      <c r="E11" s="10">
        <f>C11*D11</f>
        <v>24000</v>
      </c>
    </row>
    <row r="12" s="2" customFormat="1" ht="27" customHeight="1" spans="1:5">
      <c r="A12" s="8" t="s">
        <v>169</v>
      </c>
      <c r="B12" s="8"/>
      <c r="C12" s="10">
        <v>300</v>
      </c>
      <c r="D12" s="10">
        <v>24</v>
      </c>
      <c r="E12" s="10">
        <f>C12*D12</f>
        <v>7200</v>
      </c>
    </row>
    <row r="13" s="2" customFormat="1" ht="27" customHeight="1" spans="1:5">
      <c r="A13" s="14" t="s">
        <v>56</v>
      </c>
      <c r="B13" s="14"/>
      <c r="C13" s="14"/>
      <c r="D13" s="14"/>
      <c r="E13" s="15">
        <f>SUM(E3:E12)</f>
        <v>51000</v>
      </c>
    </row>
    <row r="14" s="2" customFormat="1" ht="27" customHeight="1" spans="1:2">
      <c r="A14" s="3"/>
      <c r="B14" s="3"/>
    </row>
    <row r="15" s="2" customFormat="1" ht="27" customHeight="1" spans="1:10">
      <c r="A15" s="3"/>
      <c r="B15" s="3"/>
      <c r="J15" s="16">
        <f ca="1">TODAY()</f>
        <v>45447</v>
      </c>
    </row>
    <row r="16" s="2" customFormat="1" ht="27" customHeight="1" spans="1:10">
      <c r="A16" s="3"/>
      <c r="B16" s="3"/>
      <c r="J16" s="16">
        <v>42027</v>
      </c>
    </row>
    <row r="17" s="2" customFormat="1" ht="27" customHeight="1" spans="1:10">
      <c r="A17" s="3"/>
      <c r="B17" s="3"/>
      <c r="J17" s="17">
        <f ca="1">J15-J16</f>
        <v>3420</v>
      </c>
    </row>
    <row r="18" s="2" customFormat="1" ht="27" customHeight="1" spans="1:10">
      <c r="A18" s="3"/>
      <c r="B18" s="3"/>
      <c r="J18" s="18">
        <f ca="1">J17/365</f>
        <v>9.36986301369863</v>
      </c>
    </row>
    <row r="19" customHeight="1" spans="10:10">
      <c r="J19" s="16"/>
    </row>
  </sheetData>
  <mergeCells count="5">
    <mergeCell ref="A1:E1"/>
    <mergeCell ref="A2:B2"/>
    <mergeCell ref="A13:D13"/>
    <mergeCell ref="A4:A7"/>
    <mergeCell ref="A8:A10"/>
  </mergeCells>
  <pageMargins left="1.3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招聘岗位统计表 (2)</vt:lpstr>
      <vt:lpstr>岗位职责及任职资格一览表</vt:lpstr>
      <vt:lpstr>招聘岗位统计表</vt:lpstr>
      <vt:lpstr>财务岗位汇总</vt:lpstr>
      <vt:lpstr>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AliceLee</cp:lastModifiedBy>
  <dcterms:created xsi:type="dcterms:W3CDTF">2018-06-15T03:28:00Z</dcterms:created>
  <cp:lastPrinted>2024-06-04T09:53:00Z</cp:lastPrinted>
  <dcterms:modified xsi:type="dcterms:W3CDTF">2024-06-04T11:11:26Z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84F34D2DD059454BA2C569E5A5E83558_13</vt:lpwstr>
  </property>
</Properties>
</file>