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<sst xmlns="http://schemas.openxmlformats.org/spreadsheetml/2006/main" count="275" uniqueCount="139">
  <si>
    <t>附件</t>
  </si>
  <si>
    <t>当阳市事业单位2024年统一公开招聘面试及综合成绩汇总表</t>
  </si>
  <si>
    <t>报考单位        主管部门</t>
  </si>
  <si>
    <t>报考单位名称</t>
  </si>
  <si>
    <t>报考  岗位</t>
  </si>
  <si>
    <t>岗位代码</t>
  </si>
  <si>
    <t>招聘 人数</t>
  </si>
  <si>
    <t>准考证号</t>
  </si>
  <si>
    <t>姓名</t>
  </si>
  <si>
    <t>笔试  成绩</t>
  </si>
  <si>
    <t>笔试成绩折合分数</t>
  </si>
  <si>
    <t>面试  成绩</t>
  </si>
  <si>
    <t>面试成绩折合分数</t>
  </si>
  <si>
    <t>综合（总）  成绩</t>
  </si>
  <si>
    <t>排名</t>
  </si>
  <si>
    <t>备注</t>
  </si>
  <si>
    <t>当阳市农业农村局</t>
  </si>
  <si>
    <t>当阳市农业技术推广中心</t>
  </si>
  <si>
    <t>农技推广</t>
  </si>
  <si>
    <t>14205004001001001</t>
  </si>
  <si>
    <t>3142050504111</t>
  </si>
  <si>
    <t>王昊</t>
  </si>
  <si>
    <t>参加体检</t>
  </si>
  <si>
    <t>3142050500128</t>
  </si>
  <si>
    <t>吴羽琴</t>
  </si>
  <si>
    <t>3142050501629</t>
  </si>
  <si>
    <t>张毕昇</t>
  </si>
  <si>
    <t>3142050500421</t>
  </si>
  <si>
    <t>胡胜</t>
  </si>
  <si>
    <t>3142050503527</t>
  </si>
  <si>
    <t>张雅婷</t>
  </si>
  <si>
    <t>3142050503307</t>
  </si>
  <si>
    <t>贾琳琳</t>
  </si>
  <si>
    <t>3142050502015</t>
  </si>
  <si>
    <t>袁茂钧</t>
  </si>
  <si>
    <t>面试弃考</t>
  </si>
  <si>
    <t>3142050502528</t>
  </si>
  <si>
    <t>余佳妮</t>
  </si>
  <si>
    <t>3142050504005</t>
  </si>
  <si>
    <t>崔越</t>
  </si>
  <si>
    <t>当阳市农村经营管理局</t>
  </si>
  <si>
    <t>农村经管员</t>
  </si>
  <si>
    <t>14205004001002001</t>
  </si>
  <si>
    <t>3142050503418</t>
  </si>
  <si>
    <t>袁澳</t>
  </si>
  <si>
    <t>3142050504027</t>
  </si>
  <si>
    <t>李佑平</t>
  </si>
  <si>
    <t>3142050500313</t>
  </si>
  <si>
    <t>程倩倩</t>
  </si>
  <si>
    <t>当阳市交通运输局</t>
  </si>
  <si>
    <t>当阳市公路建设养护中心</t>
  </si>
  <si>
    <t>路桥工程管理</t>
  </si>
  <si>
    <t>14205004002001001</t>
  </si>
  <si>
    <t>3142050503628</t>
  </si>
  <si>
    <t>龚明锦</t>
  </si>
  <si>
    <t>3142050503717</t>
  </si>
  <si>
    <t>钟翰墨</t>
  </si>
  <si>
    <t>3142050501103</t>
  </si>
  <si>
    <t>郝志斌</t>
  </si>
  <si>
    <t>当阳市医疗保障局</t>
  </si>
  <si>
    <t>当阳市医疗保障服务中心</t>
  </si>
  <si>
    <t>医疗费用审核监管</t>
  </si>
  <si>
    <t>14205004003001001</t>
  </si>
  <si>
    <t>3142050503505</t>
  </si>
  <si>
    <t>刘卉青</t>
  </si>
  <si>
    <t>3142050501906</t>
  </si>
  <si>
    <t>袁之宵</t>
  </si>
  <si>
    <t>3142050500119</t>
  </si>
  <si>
    <t>王雅琪</t>
  </si>
  <si>
    <t>当阳市应急管理局</t>
  </si>
  <si>
    <t>当阳市风险隐患管理中心</t>
  </si>
  <si>
    <t>综合管理</t>
  </si>
  <si>
    <t>14205004004001001</t>
  </si>
  <si>
    <t>1142050102822</t>
  </si>
  <si>
    <t>陈程</t>
  </si>
  <si>
    <t>1142050102924</t>
  </si>
  <si>
    <t>宋磊</t>
  </si>
  <si>
    <t>1142050102129</t>
  </si>
  <si>
    <t>袁昕东</t>
  </si>
  <si>
    <t>1142050105221</t>
  </si>
  <si>
    <t>谢顺平</t>
  </si>
  <si>
    <t>当阳市水利和湖泊局</t>
  </si>
  <si>
    <t>当阳市巩河水库管理处</t>
  </si>
  <si>
    <t>工程施工</t>
  </si>
  <si>
    <t>14205004005001001</t>
  </si>
  <si>
    <t>3142050503515</t>
  </si>
  <si>
    <t>望旺</t>
  </si>
  <si>
    <t>3142050502717</t>
  </si>
  <si>
    <t>李皓石</t>
  </si>
  <si>
    <t>3142050503309</t>
  </si>
  <si>
    <t>唐甜甜</t>
  </si>
  <si>
    <t>当阳市工商业联合会</t>
  </si>
  <si>
    <t>当阳市非公有制企业投诉服务中心</t>
  </si>
  <si>
    <t>14205004006001001</t>
  </si>
  <si>
    <t>1142050205820</t>
  </si>
  <si>
    <t>李梦琪</t>
  </si>
  <si>
    <t>1142050207711</t>
  </si>
  <si>
    <t>邹直玲</t>
  </si>
  <si>
    <t>1142050207304</t>
  </si>
  <si>
    <t>赵思雨</t>
  </si>
  <si>
    <t>当阳市文化和旅游局</t>
  </si>
  <si>
    <t>当阳市关公文化研究院</t>
  </si>
  <si>
    <t>研究推广</t>
  </si>
  <si>
    <t>14205004007001001</t>
  </si>
  <si>
    <t>2142050404913</t>
  </si>
  <si>
    <t>赵子珺</t>
  </si>
  <si>
    <t>2142050402805</t>
  </si>
  <si>
    <t>尚奥晨</t>
  </si>
  <si>
    <t>2142050404716</t>
  </si>
  <si>
    <t>葛懿婧</t>
  </si>
  <si>
    <t>当阳市人力资源和社会保障局</t>
  </si>
  <si>
    <t>当阳市草埠湖人社中心</t>
  </si>
  <si>
    <t>基层人社</t>
  </si>
  <si>
    <t>14205004008001001</t>
  </si>
  <si>
    <t>2142050403328</t>
  </si>
  <si>
    <t>熊杨</t>
  </si>
  <si>
    <t>2142050402602</t>
  </si>
  <si>
    <t>曹凯媛</t>
  </si>
  <si>
    <t>2142050406218</t>
  </si>
  <si>
    <t>王巧莉</t>
  </si>
  <si>
    <t>当阳市司法局</t>
  </si>
  <si>
    <t>当阳市法律援助中心</t>
  </si>
  <si>
    <t>法律援助</t>
  </si>
  <si>
    <t>14205004009001001</t>
  </si>
  <si>
    <t>2142050406812</t>
  </si>
  <si>
    <t>马林雪</t>
  </si>
  <si>
    <t>2142050405008</t>
  </si>
  <si>
    <t>丛庆</t>
  </si>
  <si>
    <t>2142050407010</t>
  </si>
  <si>
    <t>刘仪</t>
  </si>
  <si>
    <t>当阳市招商局</t>
  </si>
  <si>
    <t>当阳市外来企业投资服务中心</t>
  </si>
  <si>
    <t>14205004010001001</t>
  </si>
  <si>
    <t>1142050206215</t>
  </si>
  <si>
    <t>郑含</t>
  </si>
  <si>
    <t>1142050208020</t>
  </si>
  <si>
    <t>杨静弦</t>
  </si>
  <si>
    <t>1142050205630</t>
  </si>
  <si>
    <t>江鑫淼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</si>
</sst>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黑体"/>
      <charset val="134"/>
    </font>
    <font>
      <sz val="26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24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53"/>
  <sheetViews>
    <sheetView tabSelected="1" workbookViewId="0">
      <selection activeCell="R5" sqref="R5"/>
    </sheetView>
  </sheetViews>
  <sheetFormatPr defaultColWidth="9" defaultRowHeight="13.5"/>
  <cols>
    <col min="1" max="1" width="17.125" style="1" customWidth="1"/>
    <col min="2" max="2" width="14.625" style="1" customWidth="1"/>
    <col min="3" max="3" width="7.5" style="1" customWidth="1"/>
    <col min="4" max="4" width="11.375" style="1" customWidth="1"/>
    <col min="5" max="5" width="6" style="1" customWidth="1"/>
    <col min="6" max="6" width="14.25" style="1" customWidth="1"/>
    <col min="7" max="7" width="8.25" style="1" customWidth="1"/>
    <col min="8" max="10" width="7.625" style="1" customWidth="1"/>
    <col min="11" max="11" width="7.25" style="1" customWidth="1"/>
    <col min="12" max="12" width="7.625" style="1" customWidth="1"/>
    <col min="13" max="13" width="7.625" style="4" customWidth="1"/>
    <col min="14" max="14" width="8.75" style="1" customWidth="1"/>
    <col min="15" max="16384" width="9" style="1"/>
  </cols>
  <sheetData>
    <row r="1" ht="20" customHeight="1" spans="1:1">
      <c r="A1" s="5" t="s">
        <v>0</v>
      </c>
    </row>
    <row r="2" s="1" customFormat="1" ht="7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6"/>
    </row>
    <row r="3" s="1" customFormat="1" ht="44" customHeight="1" spans="1:14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5" t="s">
        <v>14</v>
      </c>
      <c r="N3" s="9" t="s">
        <v>15</v>
      </c>
    </row>
    <row r="4" s="2" customFormat="1" ht="28" customHeight="1" spans="1:14">
      <c r="A4" s="10" t="s">
        <v>16</v>
      </c>
      <c r="B4" s="10" t="s">
        <v>17</v>
      </c>
      <c r="C4" s="10" t="s">
        <v>18</v>
      </c>
      <c r="D4" s="10" t="s">
        <v>19</v>
      </c>
      <c r="E4" s="10">
        <v>3</v>
      </c>
      <c r="F4" s="10" t="s">
        <v>20</v>
      </c>
      <c r="G4" s="10" t="s">
        <v>21</v>
      </c>
      <c r="H4" s="11">
        <v>61.3333333333333</v>
      </c>
      <c r="I4" s="11">
        <f t="shared" ref="I4:I12" si="0">H4*0.4</f>
        <v>24.5333333333333</v>
      </c>
      <c r="J4" s="11">
        <v>84.8</v>
      </c>
      <c r="K4" s="11">
        <f t="shared" ref="K4:K12" si="1">J4*0.6</f>
        <v>50.88</v>
      </c>
      <c r="L4" s="11">
        <f t="shared" ref="L4:L12" si="2">I4+K4</f>
        <v>75.4133333333333</v>
      </c>
      <c r="M4" s="16">
        <v>1</v>
      </c>
      <c r="N4" s="11" t="s">
        <v>22</v>
      </c>
    </row>
    <row r="5" s="2" customFormat="1" ht="28" customHeight="1" spans="1:14">
      <c r="A5" s="10" t="s">
        <v>16</v>
      </c>
      <c r="B5" s="10" t="s">
        <v>17</v>
      </c>
      <c r="C5" s="10" t="s">
        <v>18</v>
      </c>
      <c r="D5" s="10" t="s">
        <v>19</v>
      </c>
      <c r="E5" s="10">
        <v>3</v>
      </c>
      <c r="F5" s="10" t="s">
        <v>23</v>
      </c>
      <c r="G5" s="10" t="s">
        <v>24</v>
      </c>
      <c r="H5" s="11">
        <v>63.3333333333333</v>
      </c>
      <c r="I5" s="11">
        <f t="shared" si="0"/>
        <v>25.3333333333333</v>
      </c>
      <c r="J5" s="11">
        <v>80</v>
      </c>
      <c r="K5" s="11">
        <f t="shared" si="1"/>
        <v>48</v>
      </c>
      <c r="L5" s="11">
        <f t="shared" si="2"/>
        <v>73.3333333333333</v>
      </c>
      <c r="M5" s="16">
        <v>2</v>
      </c>
      <c r="N5" s="11" t="s">
        <v>22</v>
      </c>
    </row>
    <row r="6" s="2" customFormat="1" ht="28" customHeight="1" spans="1:14">
      <c r="A6" s="10" t="s">
        <v>16</v>
      </c>
      <c r="B6" s="10" t="s">
        <v>17</v>
      </c>
      <c r="C6" s="10" t="s">
        <v>18</v>
      </c>
      <c r="D6" s="10" t="s">
        <v>19</v>
      </c>
      <c r="E6" s="10">
        <v>3</v>
      </c>
      <c r="F6" s="10" t="s">
        <v>25</v>
      </c>
      <c r="G6" s="10" t="s">
        <v>26</v>
      </c>
      <c r="H6" s="11">
        <v>56.5</v>
      </c>
      <c r="I6" s="11">
        <f t="shared" si="0"/>
        <v>22.6</v>
      </c>
      <c r="J6" s="11">
        <v>81.8</v>
      </c>
      <c r="K6" s="11">
        <f t="shared" si="1"/>
        <v>49.08</v>
      </c>
      <c r="L6" s="11">
        <f t="shared" si="2"/>
        <v>71.68</v>
      </c>
      <c r="M6" s="16">
        <v>3</v>
      </c>
      <c r="N6" s="11" t="s">
        <v>22</v>
      </c>
    </row>
    <row r="7" s="2" customFormat="1" ht="28" customHeight="1" spans="1:14">
      <c r="A7" s="10" t="s">
        <v>16</v>
      </c>
      <c r="B7" s="10" t="s">
        <v>17</v>
      </c>
      <c r="C7" s="10" t="s">
        <v>18</v>
      </c>
      <c r="D7" s="10" t="s">
        <v>19</v>
      </c>
      <c r="E7" s="10">
        <v>3</v>
      </c>
      <c r="F7" s="10" t="s">
        <v>27</v>
      </c>
      <c r="G7" s="10" t="s">
        <v>28</v>
      </c>
      <c r="H7" s="11">
        <v>57.6666666666667</v>
      </c>
      <c r="I7" s="11">
        <f t="shared" si="0"/>
        <v>23.0666666666667</v>
      </c>
      <c r="J7" s="11">
        <v>80.8</v>
      </c>
      <c r="K7" s="11">
        <f t="shared" si="1"/>
        <v>48.48</v>
      </c>
      <c r="L7" s="11">
        <f t="shared" si="2"/>
        <v>71.5466666666667</v>
      </c>
      <c r="M7" s="16">
        <v>4</v>
      </c>
      <c r="N7" s="11"/>
    </row>
    <row r="8" s="2" customFormat="1" ht="28" customHeight="1" spans="1:14">
      <c r="A8" s="10" t="s">
        <v>16</v>
      </c>
      <c r="B8" s="10" t="s">
        <v>17</v>
      </c>
      <c r="C8" s="10" t="s">
        <v>18</v>
      </c>
      <c r="D8" s="10" t="s">
        <v>19</v>
      </c>
      <c r="E8" s="10">
        <v>3</v>
      </c>
      <c r="F8" s="10" t="s">
        <v>29</v>
      </c>
      <c r="G8" s="10" t="s">
        <v>30</v>
      </c>
      <c r="H8" s="11">
        <v>55.3333333333333</v>
      </c>
      <c r="I8" s="11">
        <f t="shared" si="0"/>
        <v>22.1333333333333</v>
      </c>
      <c r="J8" s="11">
        <v>80</v>
      </c>
      <c r="K8" s="11">
        <f t="shared" si="1"/>
        <v>48</v>
      </c>
      <c r="L8" s="11">
        <f t="shared" si="2"/>
        <v>70.1333333333333</v>
      </c>
      <c r="M8" s="16">
        <v>5</v>
      </c>
      <c r="N8" s="11"/>
    </row>
    <row r="9" s="3" customFormat="1" ht="28" customHeight="1" spans="1:16376">
      <c r="A9" s="12" t="s">
        <v>16</v>
      </c>
      <c r="B9" s="12" t="s">
        <v>17</v>
      </c>
      <c r="C9" s="12" t="s">
        <v>18</v>
      </c>
      <c r="D9" s="12" t="s">
        <v>19</v>
      </c>
      <c r="E9" s="12">
        <v>3</v>
      </c>
      <c r="F9" s="12" t="s">
        <v>31</v>
      </c>
      <c r="G9" s="12" t="s">
        <v>32</v>
      </c>
      <c r="H9" s="13">
        <v>53</v>
      </c>
      <c r="I9" s="11">
        <f t="shared" si="0"/>
        <v>21.2</v>
      </c>
      <c r="J9" s="13">
        <v>80.8</v>
      </c>
      <c r="K9" s="11">
        <f t="shared" si="1"/>
        <v>48.48</v>
      </c>
      <c r="L9" s="11">
        <f t="shared" si="2"/>
        <v>69.68</v>
      </c>
      <c r="M9" s="17">
        <v>6</v>
      </c>
      <c r="N9" s="13"/>
      <c r="O9" s="18"/>
      <c r="P9" s="2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</row>
    <row r="10" s="2" customFormat="1" ht="28" customHeight="1" spans="1:16">
      <c r="A10" s="10" t="s">
        <v>16</v>
      </c>
      <c r="B10" s="10" t="s">
        <v>17</v>
      </c>
      <c r="C10" s="10" t="s">
        <v>18</v>
      </c>
      <c r="D10" s="10" t="s">
        <v>19</v>
      </c>
      <c r="E10" s="10">
        <v>3</v>
      </c>
      <c r="F10" s="10" t="s">
        <v>33</v>
      </c>
      <c r="G10" s="10" t="s">
        <v>34</v>
      </c>
      <c r="H10" s="11">
        <v>60.8333333333333</v>
      </c>
      <c r="I10" s="11">
        <f t="shared" si="0"/>
        <v>24.3333333333333</v>
      </c>
      <c r="J10" s="11">
        <v>0</v>
      </c>
      <c r="K10" s="11">
        <f t="shared" si="1"/>
        <v>0</v>
      </c>
      <c r="L10" s="11">
        <f t="shared" si="2"/>
        <v>24.3333333333333</v>
      </c>
      <c r="M10" s="16">
        <v>7</v>
      </c>
      <c r="N10" s="10" t="s">
        <v>35</v>
      </c>
      <c r="P10" s="18"/>
    </row>
    <row r="11" s="2" customFormat="1" ht="28" customHeight="1" spans="1:14">
      <c r="A11" s="10" t="s">
        <v>16</v>
      </c>
      <c r="B11" s="10" t="s">
        <v>17</v>
      </c>
      <c r="C11" s="10" t="s">
        <v>18</v>
      </c>
      <c r="D11" s="10" t="s">
        <v>19</v>
      </c>
      <c r="E11" s="10">
        <v>3</v>
      </c>
      <c r="F11" s="10" t="s">
        <v>36</v>
      </c>
      <c r="G11" s="10" t="s">
        <v>37</v>
      </c>
      <c r="H11" s="11">
        <v>53.8333333333333</v>
      </c>
      <c r="I11" s="11">
        <f t="shared" si="0"/>
        <v>21.5333333333333</v>
      </c>
      <c r="J11" s="11">
        <v>0</v>
      </c>
      <c r="K11" s="11">
        <f t="shared" si="1"/>
        <v>0</v>
      </c>
      <c r="L11" s="11">
        <f t="shared" si="2"/>
        <v>21.5333333333333</v>
      </c>
      <c r="M11" s="16">
        <v>8</v>
      </c>
      <c r="N11" s="10" t="s">
        <v>35</v>
      </c>
    </row>
    <row r="12" s="3" customFormat="1" ht="28" customHeight="1" spans="1:16376">
      <c r="A12" s="12" t="s">
        <v>16</v>
      </c>
      <c r="B12" s="12" t="s">
        <v>17</v>
      </c>
      <c r="C12" s="12" t="s">
        <v>18</v>
      </c>
      <c r="D12" s="12" t="s">
        <v>19</v>
      </c>
      <c r="E12" s="12">
        <v>3</v>
      </c>
      <c r="F12" s="12" t="s">
        <v>38</v>
      </c>
      <c r="G12" s="12" t="s">
        <v>39</v>
      </c>
      <c r="H12" s="13">
        <v>51.8333333333333</v>
      </c>
      <c r="I12" s="11">
        <f t="shared" si="0"/>
        <v>20.7333333333333</v>
      </c>
      <c r="J12" s="13">
        <v>0</v>
      </c>
      <c r="K12" s="11">
        <f t="shared" si="1"/>
        <v>0</v>
      </c>
      <c r="L12" s="11">
        <f t="shared" si="2"/>
        <v>20.7333333333333</v>
      </c>
      <c r="M12" s="17">
        <v>9</v>
      </c>
      <c r="N12" s="10" t="s">
        <v>35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</row>
    <row r="13" s="3" customFormat="1" ht="28" customHeight="1" spans="1:16376">
      <c r="A13" s="12"/>
      <c r="B13" s="12"/>
      <c r="C13" s="12"/>
      <c r="D13" s="12"/>
      <c r="E13" s="12"/>
      <c r="F13" s="12"/>
      <c r="G13" s="12"/>
      <c r="H13" s="13"/>
      <c r="I13" s="11"/>
      <c r="J13" s="13"/>
      <c r="K13" s="11"/>
      <c r="L13" s="11"/>
      <c r="M13" s="17"/>
      <c r="N13" s="1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</row>
    <row r="14" s="3" customFormat="1" ht="28" customHeight="1" spans="1:14">
      <c r="A14" s="12" t="s">
        <v>16</v>
      </c>
      <c r="B14" s="12" t="s">
        <v>40</v>
      </c>
      <c r="C14" s="12" t="s">
        <v>41</v>
      </c>
      <c r="D14" s="12" t="s">
        <v>42</v>
      </c>
      <c r="E14" s="12">
        <v>1</v>
      </c>
      <c r="F14" s="12" t="s">
        <v>43</v>
      </c>
      <c r="G14" s="12" t="s">
        <v>44</v>
      </c>
      <c r="H14" s="13">
        <v>59.1666666666667</v>
      </c>
      <c r="I14" s="11">
        <f>H14*0.4</f>
        <v>23.6666666666667</v>
      </c>
      <c r="J14" s="13">
        <v>84.2</v>
      </c>
      <c r="K14" s="11">
        <f>J14*0.6</f>
        <v>50.52</v>
      </c>
      <c r="L14" s="11">
        <f>I14+K14</f>
        <v>74.1866666666667</v>
      </c>
      <c r="M14" s="17">
        <v>1</v>
      </c>
      <c r="N14" s="11" t="s">
        <v>22</v>
      </c>
    </row>
    <row r="15" s="2" customFormat="1" ht="28" customHeight="1" spans="1:14">
      <c r="A15" s="10" t="s">
        <v>16</v>
      </c>
      <c r="B15" s="10" t="s">
        <v>40</v>
      </c>
      <c r="C15" s="10" t="s">
        <v>41</v>
      </c>
      <c r="D15" s="10" t="s">
        <v>42</v>
      </c>
      <c r="E15" s="10">
        <v>1</v>
      </c>
      <c r="F15" s="10" t="s">
        <v>45</v>
      </c>
      <c r="G15" s="10" t="s">
        <v>46</v>
      </c>
      <c r="H15" s="11">
        <v>61.3333333333333</v>
      </c>
      <c r="I15" s="11">
        <f>H15*0.4</f>
        <v>24.5333333333333</v>
      </c>
      <c r="J15" s="11">
        <v>82</v>
      </c>
      <c r="K15" s="11">
        <f>J15*0.6</f>
        <v>49.2</v>
      </c>
      <c r="L15" s="11">
        <f>I15+K15</f>
        <v>73.7333333333333</v>
      </c>
      <c r="M15" s="16">
        <v>2</v>
      </c>
      <c r="N15" s="11"/>
    </row>
    <row r="16" s="3" customFormat="1" ht="28" customHeight="1" spans="1:14">
      <c r="A16" s="12" t="s">
        <v>16</v>
      </c>
      <c r="B16" s="12" t="s">
        <v>40</v>
      </c>
      <c r="C16" s="12" t="s">
        <v>41</v>
      </c>
      <c r="D16" s="12" t="s">
        <v>42</v>
      </c>
      <c r="E16" s="12">
        <v>1</v>
      </c>
      <c r="F16" s="12" t="s">
        <v>47</v>
      </c>
      <c r="G16" s="12" t="s">
        <v>48</v>
      </c>
      <c r="H16" s="13">
        <v>55.3333333333333</v>
      </c>
      <c r="I16" s="11">
        <f>H16*0.4</f>
        <v>22.1333333333333</v>
      </c>
      <c r="J16" s="13">
        <v>81</v>
      </c>
      <c r="K16" s="11">
        <f>J16*0.6</f>
        <v>48.6</v>
      </c>
      <c r="L16" s="11">
        <f>I16+K16</f>
        <v>70.7333333333333</v>
      </c>
      <c r="M16" s="17">
        <v>3</v>
      </c>
      <c r="N16" s="13"/>
    </row>
    <row r="17" s="3" customFormat="1" ht="28" customHeight="1" spans="1:14">
      <c r="A17" s="12"/>
      <c r="B17" s="12"/>
      <c r="C17" s="12"/>
      <c r="D17" s="12"/>
      <c r="E17" s="12"/>
      <c r="F17" s="12"/>
      <c r="G17" s="12"/>
      <c r="H17" s="13"/>
      <c r="I17" s="11"/>
      <c r="J17" s="13"/>
      <c r="K17" s="11"/>
      <c r="L17" s="11"/>
      <c r="M17" s="17"/>
      <c r="N17" s="13"/>
    </row>
    <row r="18" s="2" customFormat="1" ht="28" customHeight="1" spans="1:14">
      <c r="A18" s="10" t="s">
        <v>49</v>
      </c>
      <c r="B18" s="10" t="s">
        <v>50</v>
      </c>
      <c r="C18" s="10" t="s">
        <v>51</v>
      </c>
      <c r="D18" s="10" t="s">
        <v>52</v>
      </c>
      <c r="E18" s="10">
        <v>1</v>
      </c>
      <c r="F18" s="10" t="s">
        <v>53</v>
      </c>
      <c r="G18" s="10" t="s">
        <v>54</v>
      </c>
      <c r="H18" s="11">
        <v>66.3333333333333</v>
      </c>
      <c r="I18" s="11">
        <f>H18*0.4</f>
        <v>26.5333333333333</v>
      </c>
      <c r="J18" s="11">
        <v>82</v>
      </c>
      <c r="K18" s="11">
        <f>J18*0.6</f>
        <v>49.2</v>
      </c>
      <c r="L18" s="11">
        <f>I18+K18</f>
        <v>75.7333333333333</v>
      </c>
      <c r="M18" s="16">
        <v>1</v>
      </c>
      <c r="N18" s="11" t="s">
        <v>22</v>
      </c>
    </row>
    <row r="19" s="3" customFormat="1" ht="28" customHeight="1" spans="1:14">
      <c r="A19" s="12" t="s">
        <v>49</v>
      </c>
      <c r="B19" s="12" t="s">
        <v>50</v>
      </c>
      <c r="C19" s="12" t="s">
        <v>51</v>
      </c>
      <c r="D19" s="12" t="s">
        <v>52</v>
      </c>
      <c r="E19" s="12">
        <v>1</v>
      </c>
      <c r="F19" s="12" t="s">
        <v>55</v>
      </c>
      <c r="G19" s="12" t="s">
        <v>56</v>
      </c>
      <c r="H19" s="10">
        <v>61.33</v>
      </c>
      <c r="I19" s="11">
        <f>H19*0.4</f>
        <v>24.532</v>
      </c>
      <c r="J19" s="11">
        <v>82.8</v>
      </c>
      <c r="K19" s="11">
        <f>J19*0.6</f>
        <v>49.68</v>
      </c>
      <c r="L19" s="11">
        <f>I19+K19</f>
        <v>74.212</v>
      </c>
      <c r="M19" s="16">
        <v>2</v>
      </c>
      <c r="N19" s="10"/>
    </row>
    <row r="20" s="3" customFormat="1" ht="28" customHeight="1" spans="1:14">
      <c r="A20" s="12" t="s">
        <v>49</v>
      </c>
      <c r="B20" s="12" t="s">
        <v>50</v>
      </c>
      <c r="C20" s="12" t="s">
        <v>51</v>
      </c>
      <c r="D20" s="12" t="s">
        <v>52</v>
      </c>
      <c r="E20" s="12">
        <v>1</v>
      </c>
      <c r="F20" s="12" t="s">
        <v>57</v>
      </c>
      <c r="G20" s="12" t="s">
        <v>58</v>
      </c>
      <c r="H20" s="13">
        <v>62.5</v>
      </c>
      <c r="I20" s="11">
        <f>H20*0.4</f>
        <v>25</v>
      </c>
      <c r="J20" s="13">
        <v>0</v>
      </c>
      <c r="K20" s="11">
        <f>J20*0.6</f>
        <v>0</v>
      </c>
      <c r="L20" s="11">
        <f>I20+K20</f>
        <v>25</v>
      </c>
      <c r="M20" s="17">
        <v>3</v>
      </c>
      <c r="N20" s="10" t="s">
        <v>35</v>
      </c>
    </row>
    <row r="21" s="3" customFormat="1" ht="28" customHeight="1" spans="1:14">
      <c r="A21" s="12"/>
      <c r="B21" s="12"/>
      <c r="C21" s="12"/>
      <c r="D21" s="12"/>
      <c r="E21" s="12"/>
      <c r="F21" s="12"/>
      <c r="G21" s="12"/>
      <c r="H21" s="10"/>
      <c r="I21" s="11"/>
      <c r="J21" s="10"/>
      <c r="K21" s="11"/>
      <c r="L21" s="11"/>
      <c r="M21" s="16"/>
      <c r="N21" s="10"/>
    </row>
    <row r="22" s="2" customFormat="1" ht="28" customHeight="1" spans="1:14">
      <c r="A22" s="10" t="s">
        <v>59</v>
      </c>
      <c r="B22" s="10" t="s">
        <v>60</v>
      </c>
      <c r="C22" s="10" t="s">
        <v>61</v>
      </c>
      <c r="D22" s="10" t="s">
        <v>62</v>
      </c>
      <c r="E22" s="10">
        <v>1</v>
      </c>
      <c r="F22" s="10" t="s">
        <v>63</v>
      </c>
      <c r="G22" s="10" t="s">
        <v>64</v>
      </c>
      <c r="H22" s="11">
        <v>63</v>
      </c>
      <c r="I22" s="11">
        <f>H22*0.4</f>
        <v>25.2</v>
      </c>
      <c r="J22" s="11">
        <v>84</v>
      </c>
      <c r="K22" s="11">
        <f>J22*0.6</f>
        <v>50.4</v>
      </c>
      <c r="L22" s="11">
        <f>I22+K22</f>
        <v>75.6</v>
      </c>
      <c r="M22" s="16">
        <v>1</v>
      </c>
      <c r="N22" s="11" t="s">
        <v>22</v>
      </c>
    </row>
    <row r="23" s="2" customFormat="1" ht="28" customHeight="1" spans="1:14">
      <c r="A23" s="10" t="s">
        <v>59</v>
      </c>
      <c r="B23" s="10" t="s">
        <v>60</v>
      </c>
      <c r="C23" s="10" t="s">
        <v>61</v>
      </c>
      <c r="D23" s="10" t="s">
        <v>62</v>
      </c>
      <c r="E23" s="10">
        <v>1</v>
      </c>
      <c r="F23" s="10" t="s">
        <v>65</v>
      </c>
      <c r="G23" s="10" t="s">
        <v>66</v>
      </c>
      <c r="H23" s="11">
        <v>66.6666666666667</v>
      </c>
      <c r="I23" s="11">
        <f>H23*0.4</f>
        <v>26.6666666666667</v>
      </c>
      <c r="J23" s="11">
        <v>80.8</v>
      </c>
      <c r="K23" s="11">
        <f>J23*0.6</f>
        <v>48.48</v>
      </c>
      <c r="L23" s="11">
        <f>I23+K23</f>
        <v>75.1466666666667</v>
      </c>
      <c r="M23" s="16">
        <v>2</v>
      </c>
      <c r="N23" s="11"/>
    </row>
    <row r="24" s="2" customFormat="1" ht="28" customHeight="1" spans="1:14">
      <c r="A24" s="10" t="s">
        <v>59</v>
      </c>
      <c r="B24" s="10" t="s">
        <v>60</v>
      </c>
      <c r="C24" s="10" t="s">
        <v>61</v>
      </c>
      <c r="D24" s="10" t="s">
        <v>62</v>
      </c>
      <c r="E24" s="10">
        <v>1</v>
      </c>
      <c r="F24" s="10" t="s">
        <v>67</v>
      </c>
      <c r="G24" s="10" t="s">
        <v>68</v>
      </c>
      <c r="H24" s="11">
        <v>63.6666666666667</v>
      </c>
      <c r="I24" s="11">
        <f>H24*0.4</f>
        <v>25.4666666666667</v>
      </c>
      <c r="J24" s="11">
        <v>82.4</v>
      </c>
      <c r="K24" s="11">
        <f>J24*0.6</f>
        <v>49.44</v>
      </c>
      <c r="L24" s="11">
        <f>I24+K24</f>
        <v>74.9066666666667</v>
      </c>
      <c r="M24" s="16">
        <v>3</v>
      </c>
      <c r="N24" s="11"/>
    </row>
    <row r="25" s="2" customFormat="1" ht="28" customHeight="1" spans="1:14">
      <c r="A25" s="10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6"/>
      <c r="N25" s="11"/>
    </row>
    <row r="26" s="2" customFormat="1" ht="28" customHeight="1" spans="1:14">
      <c r="A26" s="10" t="s">
        <v>69</v>
      </c>
      <c r="B26" s="10" t="s">
        <v>70</v>
      </c>
      <c r="C26" s="10" t="s">
        <v>71</v>
      </c>
      <c r="D26" s="10" t="s">
        <v>72</v>
      </c>
      <c r="E26" s="10">
        <v>1</v>
      </c>
      <c r="F26" s="10" t="s">
        <v>73</v>
      </c>
      <c r="G26" s="10" t="s">
        <v>74</v>
      </c>
      <c r="H26" s="11">
        <v>71.3333333333333</v>
      </c>
      <c r="I26" s="11">
        <f>H26*0.4</f>
        <v>28.5333333333333</v>
      </c>
      <c r="J26" s="11">
        <v>83.4</v>
      </c>
      <c r="K26" s="11">
        <f>J26*0.6</f>
        <v>50.04</v>
      </c>
      <c r="L26" s="11">
        <f>I26+K26</f>
        <v>78.5733333333333</v>
      </c>
      <c r="M26" s="16">
        <v>1</v>
      </c>
      <c r="N26" s="11" t="s">
        <v>22</v>
      </c>
    </row>
    <row r="27" s="2" customFormat="1" ht="28" customHeight="1" spans="1:14">
      <c r="A27" s="10" t="s">
        <v>69</v>
      </c>
      <c r="B27" s="10" t="s">
        <v>70</v>
      </c>
      <c r="C27" s="10" t="s">
        <v>71</v>
      </c>
      <c r="D27" s="10" t="s">
        <v>72</v>
      </c>
      <c r="E27" s="10">
        <v>1</v>
      </c>
      <c r="F27" s="10" t="s">
        <v>75</v>
      </c>
      <c r="G27" s="10" t="s">
        <v>76</v>
      </c>
      <c r="H27" s="11">
        <v>67</v>
      </c>
      <c r="I27" s="11">
        <f>H27*0.4</f>
        <v>26.8</v>
      </c>
      <c r="J27" s="11">
        <v>85.6</v>
      </c>
      <c r="K27" s="11">
        <f>J27*0.6</f>
        <v>51.36</v>
      </c>
      <c r="L27" s="11">
        <f>I27+K27</f>
        <v>78.16</v>
      </c>
      <c r="M27" s="16">
        <v>2</v>
      </c>
      <c r="N27" s="11"/>
    </row>
    <row r="28" s="2" customFormat="1" ht="28" customHeight="1" spans="1:14">
      <c r="A28" s="10" t="s">
        <v>69</v>
      </c>
      <c r="B28" s="10" t="s">
        <v>70</v>
      </c>
      <c r="C28" s="10" t="s">
        <v>71</v>
      </c>
      <c r="D28" s="10" t="s">
        <v>72</v>
      </c>
      <c r="E28" s="10">
        <v>1</v>
      </c>
      <c r="F28" s="10" t="s">
        <v>77</v>
      </c>
      <c r="G28" s="10" t="s">
        <v>78</v>
      </c>
      <c r="H28" s="11">
        <v>67</v>
      </c>
      <c r="I28" s="11">
        <f>H28*0.4</f>
        <v>26.8</v>
      </c>
      <c r="J28" s="11">
        <v>83.4</v>
      </c>
      <c r="K28" s="11">
        <f>J28*0.6</f>
        <v>50.04</v>
      </c>
      <c r="L28" s="11">
        <f>I28+K28</f>
        <v>76.84</v>
      </c>
      <c r="M28" s="16">
        <v>3</v>
      </c>
      <c r="N28" s="11"/>
    </row>
    <row r="29" s="2" customFormat="1" ht="28" customHeight="1" spans="1:14">
      <c r="A29" s="10" t="s">
        <v>69</v>
      </c>
      <c r="B29" s="10" t="s">
        <v>70</v>
      </c>
      <c r="C29" s="10" t="s">
        <v>71</v>
      </c>
      <c r="D29" s="10" t="s">
        <v>72</v>
      </c>
      <c r="E29" s="10">
        <v>1</v>
      </c>
      <c r="F29" s="10" t="s">
        <v>79</v>
      </c>
      <c r="G29" s="10" t="s">
        <v>80</v>
      </c>
      <c r="H29" s="11">
        <v>67</v>
      </c>
      <c r="I29" s="11">
        <f>H29*0.4</f>
        <v>26.8</v>
      </c>
      <c r="J29" s="11">
        <v>82.6</v>
      </c>
      <c r="K29" s="11">
        <f>J29*0.6</f>
        <v>49.56</v>
      </c>
      <c r="L29" s="11">
        <f>I29+K29</f>
        <v>76.36</v>
      </c>
      <c r="M29" s="16">
        <v>4</v>
      </c>
      <c r="N29" s="11"/>
    </row>
    <row r="30" s="2" customFormat="1" ht="28" customHeight="1" spans="1:14">
      <c r="A30" s="10"/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6"/>
      <c r="N30" s="11"/>
    </row>
    <row r="31" s="2" customFormat="1" ht="28" customHeight="1" spans="1:14">
      <c r="A31" s="10" t="s">
        <v>81</v>
      </c>
      <c r="B31" s="10" t="s">
        <v>82</v>
      </c>
      <c r="C31" s="10" t="s">
        <v>83</v>
      </c>
      <c r="D31" s="10" t="s">
        <v>84</v>
      </c>
      <c r="E31" s="10">
        <v>1</v>
      </c>
      <c r="F31" s="10" t="s">
        <v>85</v>
      </c>
      <c r="G31" s="10" t="s">
        <v>86</v>
      </c>
      <c r="H31" s="11">
        <v>56.6666666666667</v>
      </c>
      <c r="I31" s="11">
        <f>H31*0.4</f>
        <v>22.6666666666667</v>
      </c>
      <c r="J31" s="11">
        <v>83.8</v>
      </c>
      <c r="K31" s="11">
        <f>J31*0.6</f>
        <v>50.28</v>
      </c>
      <c r="L31" s="11">
        <f>I31+K31</f>
        <v>72.9466666666667</v>
      </c>
      <c r="M31" s="16">
        <v>1</v>
      </c>
      <c r="N31" s="11" t="s">
        <v>22</v>
      </c>
    </row>
    <row r="32" s="3" customFormat="1" ht="28" customHeight="1" spans="1:14">
      <c r="A32" s="12" t="s">
        <v>81</v>
      </c>
      <c r="B32" s="12" t="s">
        <v>82</v>
      </c>
      <c r="C32" s="12" t="s">
        <v>83</v>
      </c>
      <c r="D32" s="12" t="s">
        <v>84</v>
      </c>
      <c r="E32" s="12">
        <v>1</v>
      </c>
      <c r="F32" s="12" t="s">
        <v>87</v>
      </c>
      <c r="G32" s="12" t="s">
        <v>88</v>
      </c>
      <c r="H32" s="13">
        <v>53.6666666666667</v>
      </c>
      <c r="I32" s="11">
        <f>H32*0.4</f>
        <v>21.4666666666667</v>
      </c>
      <c r="J32" s="13">
        <v>81.4</v>
      </c>
      <c r="K32" s="11">
        <f>J32*0.6</f>
        <v>48.84</v>
      </c>
      <c r="L32" s="11">
        <f>I32+K32</f>
        <v>70.3066666666667</v>
      </c>
      <c r="M32" s="17">
        <v>2</v>
      </c>
      <c r="N32" s="13"/>
    </row>
    <row r="33" s="3" customFormat="1" ht="28" customHeight="1" spans="1:14">
      <c r="A33" s="12" t="s">
        <v>81</v>
      </c>
      <c r="B33" s="12" t="s">
        <v>82</v>
      </c>
      <c r="C33" s="12" t="s">
        <v>83</v>
      </c>
      <c r="D33" s="12" t="s">
        <v>84</v>
      </c>
      <c r="E33" s="12">
        <v>1</v>
      </c>
      <c r="F33" s="12" t="s">
        <v>89</v>
      </c>
      <c r="G33" s="12" t="s">
        <v>90</v>
      </c>
      <c r="H33" s="13">
        <v>54.5</v>
      </c>
      <c r="I33" s="11">
        <f>H33*0.4</f>
        <v>21.8</v>
      </c>
      <c r="J33" s="13">
        <v>79.6</v>
      </c>
      <c r="K33" s="11">
        <f>J33*0.6</f>
        <v>47.76</v>
      </c>
      <c r="L33" s="11">
        <f>I33+K33</f>
        <v>69.56</v>
      </c>
      <c r="M33" s="17">
        <v>3</v>
      </c>
      <c r="N33" s="13"/>
    </row>
    <row r="34" s="3" customFormat="1" ht="28" customHeight="1" spans="1:14">
      <c r="A34" s="12"/>
      <c r="B34" s="12"/>
      <c r="C34" s="12"/>
      <c r="D34" s="12"/>
      <c r="E34" s="12"/>
      <c r="F34" s="12"/>
      <c r="G34" s="12"/>
      <c r="H34" s="13"/>
      <c r="I34" s="11"/>
      <c r="J34" s="13"/>
      <c r="K34" s="11"/>
      <c r="L34" s="11"/>
      <c r="M34" s="17"/>
      <c r="N34" s="13"/>
    </row>
    <row r="35" s="2" customFormat="1" ht="28" customHeight="1" spans="1:14">
      <c r="A35" s="10" t="s">
        <v>91</v>
      </c>
      <c r="B35" s="10" t="s">
        <v>92</v>
      </c>
      <c r="C35" s="10" t="s">
        <v>71</v>
      </c>
      <c r="D35" s="10" t="s">
        <v>93</v>
      </c>
      <c r="E35" s="10">
        <v>1</v>
      </c>
      <c r="F35" s="10" t="s">
        <v>94</v>
      </c>
      <c r="G35" s="10" t="s">
        <v>95</v>
      </c>
      <c r="H35" s="11">
        <v>73.1666666666667</v>
      </c>
      <c r="I35" s="11">
        <f>H35*0.4</f>
        <v>29.2666666666667</v>
      </c>
      <c r="J35" s="11">
        <v>83.4</v>
      </c>
      <c r="K35" s="11">
        <f>J35*0.6</f>
        <v>50.04</v>
      </c>
      <c r="L35" s="11">
        <f>I35+K35</f>
        <v>79.3066666666667</v>
      </c>
      <c r="M35" s="16">
        <v>1</v>
      </c>
      <c r="N35" s="11" t="s">
        <v>22</v>
      </c>
    </row>
    <row r="36" s="2" customFormat="1" ht="28" customHeight="1" spans="1:14">
      <c r="A36" s="10" t="s">
        <v>91</v>
      </c>
      <c r="B36" s="10" t="s">
        <v>92</v>
      </c>
      <c r="C36" s="10" t="s">
        <v>71</v>
      </c>
      <c r="D36" s="10" t="s">
        <v>93</v>
      </c>
      <c r="E36" s="10">
        <v>1</v>
      </c>
      <c r="F36" s="10" t="s">
        <v>96</v>
      </c>
      <c r="G36" s="10" t="s">
        <v>97</v>
      </c>
      <c r="H36" s="11">
        <v>72.1666666666667</v>
      </c>
      <c r="I36" s="11">
        <f>H36*0.4</f>
        <v>28.8666666666667</v>
      </c>
      <c r="J36" s="11">
        <v>82.8</v>
      </c>
      <c r="K36" s="11">
        <f>J36*0.6</f>
        <v>49.68</v>
      </c>
      <c r="L36" s="11">
        <f>I36+K36</f>
        <v>78.5466666666667</v>
      </c>
      <c r="M36" s="16">
        <v>2</v>
      </c>
      <c r="N36" s="11"/>
    </row>
    <row r="37" s="3" customFormat="1" ht="28" customHeight="1" spans="1:14">
      <c r="A37" s="12" t="s">
        <v>91</v>
      </c>
      <c r="B37" s="12" t="s">
        <v>92</v>
      </c>
      <c r="C37" s="12" t="s">
        <v>71</v>
      </c>
      <c r="D37" s="12" t="s">
        <v>93</v>
      </c>
      <c r="E37" s="12">
        <v>1</v>
      </c>
      <c r="F37" s="12" t="s">
        <v>98</v>
      </c>
      <c r="G37" s="12" t="s">
        <v>99</v>
      </c>
      <c r="H37" s="13">
        <v>67.3333333333333</v>
      </c>
      <c r="I37" s="11">
        <f>H37*0.4</f>
        <v>26.9333333333333</v>
      </c>
      <c r="J37" s="13">
        <v>83.6</v>
      </c>
      <c r="K37" s="11">
        <f>J37*0.6</f>
        <v>50.16</v>
      </c>
      <c r="L37" s="11">
        <f>I37+K37</f>
        <v>77.0933333333333</v>
      </c>
      <c r="M37" s="17">
        <v>3</v>
      </c>
      <c r="N37" s="13"/>
    </row>
    <row r="38" s="3" customFormat="1" ht="28" customHeight="1" spans="1:14">
      <c r="A38" s="12"/>
      <c r="B38" s="12"/>
      <c r="C38" s="12"/>
      <c r="D38" s="12"/>
      <c r="E38" s="12"/>
      <c r="F38" s="12"/>
      <c r="G38" s="12"/>
      <c r="H38" s="13"/>
      <c r="I38" s="11"/>
      <c r="J38" s="13"/>
      <c r="K38" s="11"/>
      <c r="L38" s="11"/>
      <c r="M38" s="17"/>
      <c r="N38" s="13"/>
    </row>
    <row r="39" s="2" customFormat="1" ht="28" customHeight="1" spans="1:14">
      <c r="A39" s="10" t="s">
        <v>100</v>
      </c>
      <c r="B39" s="10" t="s">
        <v>101</v>
      </c>
      <c r="C39" s="10" t="s">
        <v>102</v>
      </c>
      <c r="D39" s="10" t="s">
        <v>103</v>
      </c>
      <c r="E39" s="10">
        <v>1</v>
      </c>
      <c r="F39" s="10" t="s">
        <v>104</v>
      </c>
      <c r="G39" s="10" t="s">
        <v>105</v>
      </c>
      <c r="H39" s="11">
        <v>65</v>
      </c>
      <c r="I39" s="11">
        <f>H39*0.4</f>
        <v>26</v>
      </c>
      <c r="J39" s="11">
        <v>84</v>
      </c>
      <c r="K39" s="11">
        <f>J39*0.6</f>
        <v>50.4</v>
      </c>
      <c r="L39" s="11">
        <f>I39+K39</f>
        <v>76.4</v>
      </c>
      <c r="M39" s="16">
        <v>1</v>
      </c>
      <c r="N39" s="11" t="s">
        <v>22</v>
      </c>
    </row>
    <row r="40" s="2" customFormat="1" ht="28" customHeight="1" spans="1:14">
      <c r="A40" s="10" t="s">
        <v>100</v>
      </c>
      <c r="B40" s="10" t="s">
        <v>101</v>
      </c>
      <c r="C40" s="10" t="s">
        <v>102</v>
      </c>
      <c r="D40" s="10" t="s">
        <v>103</v>
      </c>
      <c r="E40" s="10">
        <v>1</v>
      </c>
      <c r="F40" s="10" t="s">
        <v>106</v>
      </c>
      <c r="G40" s="10" t="s">
        <v>107</v>
      </c>
      <c r="H40" s="11">
        <v>69</v>
      </c>
      <c r="I40" s="11">
        <f>H40*0.4</f>
        <v>27.6</v>
      </c>
      <c r="J40" s="11">
        <v>77.8</v>
      </c>
      <c r="K40" s="11">
        <f>J40*0.6</f>
        <v>46.68</v>
      </c>
      <c r="L40" s="11">
        <f>I40+K40</f>
        <v>74.28</v>
      </c>
      <c r="M40" s="16">
        <v>2</v>
      </c>
      <c r="N40" s="11"/>
    </row>
    <row r="41" s="2" customFormat="1" ht="28" customHeight="1" spans="1:14">
      <c r="A41" s="10" t="s">
        <v>100</v>
      </c>
      <c r="B41" s="10" t="s">
        <v>101</v>
      </c>
      <c r="C41" s="10" t="s">
        <v>102</v>
      </c>
      <c r="D41" s="10" t="s">
        <v>103</v>
      </c>
      <c r="E41" s="10">
        <v>1</v>
      </c>
      <c r="F41" s="10" t="s">
        <v>108</v>
      </c>
      <c r="G41" s="10" t="s">
        <v>109</v>
      </c>
      <c r="H41" s="11">
        <v>63.6666666666667</v>
      </c>
      <c r="I41" s="11">
        <f>H41*0.4</f>
        <v>25.4666666666667</v>
      </c>
      <c r="J41" s="11">
        <v>79.4</v>
      </c>
      <c r="K41" s="11">
        <f>J41*0.6</f>
        <v>47.64</v>
      </c>
      <c r="L41" s="11">
        <f>I41+K41</f>
        <v>73.1066666666667</v>
      </c>
      <c r="M41" s="16">
        <v>3</v>
      </c>
      <c r="N41" s="11"/>
    </row>
    <row r="42" s="2" customFormat="1" ht="28" customHeight="1" spans="1:14">
      <c r="A42" s="10"/>
      <c r="B42" s="10"/>
      <c r="C42" s="10"/>
      <c r="D42" s="10"/>
      <c r="E42" s="10"/>
      <c r="F42" s="10"/>
      <c r="G42" s="10"/>
      <c r="H42" s="11"/>
      <c r="I42" s="11"/>
      <c r="J42" s="11"/>
      <c r="K42" s="11"/>
      <c r="L42" s="11"/>
      <c r="M42" s="16"/>
      <c r="N42" s="11"/>
    </row>
    <row r="43" s="2" customFormat="1" ht="28" customHeight="1" spans="1:14">
      <c r="A43" s="10" t="s">
        <v>110</v>
      </c>
      <c r="B43" s="10" t="s">
        <v>111</v>
      </c>
      <c r="C43" s="10" t="s">
        <v>112</v>
      </c>
      <c r="D43" s="10" t="s">
        <v>113</v>
      </c>
      <c r="E43" s="10">
        <v>1</v>
      </c>
      <c r="F43" s="10" t="s">
        <v>114</v>
      </c>
      <c r="G43" s="10" t="s">
        <v>115</v>
      </c>
      <c r="H43" s="11">
        <v>72</v>
      </c>
      <c r="I43" s="11">
        <f>H43*0.4</f>
        <v>28.8</v>
      </c>
      <c r="J43" s="11">
        <v>84.2</v>
      </c>
      <c r="K43" s="11">
        <f>J43*0.6</f>
        <v>50.52</v>
      </c>
      <c r="L43" s="11">
        <f>I43+K43</f>
        <v>79.32</v>
      </c>
      <c r="M43" s="16">
        <v>1</v>
      </c>
      <c r="N43" s="11" t="s">
        <v>22</v>
      </c>
    </row>
    <row r="44" s="2" customFormat="1" ht="28" customHeight="1" spans="1:14">
      <c r="A44" s="10" t="s">
        <v>110</v>
      </c>
      <c r="B44" s="10" t="s">
        <v>111</v>
      </c>
      <c r="C44" s="10" t="s">
        <v>112</v>
      </c>
      <c r="D44" s="10" t="s">
        <v>113</v>
      </c>
      <c r="E44" s="10">
        <v>1</v>
      </c>
      <c r="F44" s="10" t="s">
        <v>116</v>
      </c>
      <c r="G44" s="10" t="s">
        <v>117</v>
      </c>
      <c r="H44" s="11">
        <v>72.5</v>
      </c>
      <c r="I44" s="11">
        <f>H44*0.4</f>
        <v>29</v>
      </c>
      <c r="J44" s="11">
        <v>81.6</v>
      </c>
      <c r="K44" s="11">
        <f>J44*0.6</f>
        <v>48.96</v>
      </c>
      <c r="L44" s="11">
        <f>I44+K44</f>
        <v>77.96</v>
      </c>
      <c r="M44" s="16">
        <v>2</v>
      </c>
      <c r="N44" s="11"/>
    </row>
    <row r="45" s="2" customFormat="1" ht="28" customHeight="1" spans="1:14">
      <c r="A45" s="10" t="s">
        <v>110</v>
      </c>
      <c r="B45" s="10" t="s">
        <v>111</v>
      </c>
      <c r="C45" s="10" t="s">
        <v>112</v>
      </c>
      <c r="D45" s="10" t="s">
        <v>113</v>
      </c>
      <c r="E45" s="10">
        <v>1</v>
      </c>
      <c r="F45" s="10" t="s">
        <v>118</v>
      </c>
      <c r="G45" s="10" t="s">
        <v>119</v>
      </c>
      <c r="H45" s="11">
        <v>70.6666666666667</v>
      </c>
      <c r="I45" s="11">
        <f>H45*0.4</f>
        <v>28.2666666666667</v>
      </c>
      <c r="J45" s="11">
        <v>0</v>
      </c>
      <c r="K45" s="11">
        <f>J45*0.6</f>
        <v>0</v>
      </c>
      <c r="L45" s="11">
        <f>I45+K45</f>
        <v>28.2666666666667</v>
      </c>
      <c r="M45" s="16">
        <v>3</v>
      </c>
      <c r="N45" s="10" t="s">
        <v>35</v>
      </c>
    </row>
    <row r="46" s="2" customFormat="1" ht="28" customHeight="1" spans="1:14">
      <c r="A46" s="10"/>
      <c r="B46" s="10"/>
      <c r="C46" s="10"/>
      <c r="D46" s="10"/>
      <c r="E46" s="10"/>
      <c r="F46" s="10"/>
      <c r="G46" s="10"/>
      <c r="H46" s="11"/>
      <c r="I46" s="11"/>
      <c r="J46" s="11"/>
      <c r="K46" s="11"/>
      <c r="L46" s="11"/>
      <c r="M46" s="16"/>
      <c r="N46" s="11"/>
    </row>
    <row r="47" s="2" customFormat="1" ht="28" customHeight="1" spans="1:14">
      <c r="A47" s="10" t="s">
        <v>120</v>
      </c>
      <c r="B47" s="10" t="s">
        <v>121</v>
      </c>
      <c r="C47" s="10" t="s">
        <v>122</v>
      </c>
      <c r="D47" s="10" t="s">
        <v>123</v>
      </c>
      <c r="E47" s="10">
        <v>1</v>
      </c>
      <c r="F47" s="10" t="s">
        <v>124</v>
      </c>
      <c r="G47" s="10" t="s">
        <v>125</v>
      </c>
      <c r="H47" s="11">
        <v>72.3333333333333</v>
      </c>
      <c r="I47" s="11">
        <f>H47*0.4</f>
        <v>28.9333333333333</v>
      </c>
      <c r="J47" s="11">
        <v>84</v>
      </c>
      <c r="K47" s="11">
        <f>J47*0.6</f>
        <v>50.4</v>
      </c>
      <c r="L47" s="11">
        <f>I47+K47</f>
        <v>79.3333333333333</v>
      </c>
      <c r="M47" s="16">
        <v>1</v>
      </c>
      <c r="N47" s="11" t="s">
        <v>22</v>
      </c>
    </row>
    <row r="48" s="3" customFormat="1" ht="28" customHeight="1" spans="1:14">
      <c r="A48" s="12" t="s">
        <v>120</v>
      </c>
      <c r="B48" s="12" t="s">
        <v>121</v>
      </c>
      <c r="C48" s="12" t="s">
        <v>122</v>
      </c>
      <c r="D48" s="12" t="s">
        <v>123</v>
      </c>
      <c r="E48" s="12">
        <v>1</v>
      </c>
      <c r="F48" s="12" t="s">
        <v>126</v>
      </c>
      <c r="G48" s="12" t="s">
        <v>127</v>
      </c>
      <c r="H48" s="13">
        <v>70.1666666666667</v>
      </c>
      <c r="I48" s="11">
        <f>H48*0.4</f>
        <v>28.0666666666667</v>
      </c>
      <c r="J48" s="13">
        <v>78.2</v>
      </c>
      <c r="K48" s="11">
        <f>J48*0.6</f>
        <v>46.92</v>
      </c>
      <c r="L48" s="11">
        <f>I48+K48</f>
        <v>74.9866666666667</v>
      </c>
      <c r="M48" s="17">
        <v>2</v>
      </c>
      <c r="N48" s="13"/>
    </row>
    <row r="49" s="2" customFormat="1" ht="28" customHeight="1" spans="1:14">
      <c r="A49" s="10" t="s">
        <v>120</v>
      </c>
      <c r="B49" s="10" t="s">
        <v>121</v>
      </c>
      <c r="C49" s="10" t="s">
        <v>122</v>
      </c>
      <c r="D49" s="10" t="s">
        <v>123</v>
      </c>
      <c r="E49" s="10">
        <v>1</v>
      </c>
      <c r="F49" s="10" t="s">
        <v>128</v>
      </c>
      <c r="G49" s="10" t="s">
        <v>129</v>
      </c>
      <c r="H49" s="11">
        <v>72.8333333333333</v>
      </c>
      <c r="I49" s="11">
        <f>H49*0.4</f>
        <v>29.1333333333333</v>
      </c>
      <c r="J49" s="11">
        <v>0</v>
      </c>
      <c r="K49" s="11">
        <f>J49*0.6</f>
        <v>0</v>
      </c>
      <c r="L49" s="11">
        <f>I49+K49</f>
        <v>29.1333333333333</v>
      </c>
      <c r="M49" s="16">
        <v>3</v>
      </c>
      <c r="N49" s="10" t="s">
        <v>35</v>
      </c>
    </row>
    <row r="50" s="3" customFormat="1" ht="28" customHeight="1" spans="1:14">
      <c r="A50" s="12"/>
      <c r="B50" s="12"/>
      <c r="C50" s="12"/>
      <c r="D50" s="12"/>
      <c r="E50" s="12"/>
      <c r="F50" s="12"/>
      <c r="G50" s="12"/>
      <c r="H50" s="13"/>
      <c r="I50" s="11"/>
      <c r="J50" s="13"/>
      <c r="K50" s="11"/>
      <c r="L50" s="11"/>
      <c r="M50" s="17"/>
      <c r="N50" s="13"/>
    </row>
    <row r="51" s="2" customFormat="1" ht="28" customHeight="1" spans="1:14">
      <c r="A51" s="10" t="s">
        <v>130</v>
      </c>
      <c r="B51" s="10" t="s">
        <v>131</v>
      </c>
      <c r="C51" s="10" t="s">
        <v>71</v>
      </c>
      <c r="D51" s="10" t="s">
        <v>132</v>
      </c>
      <c r="E51" s="10">
        <v>1</v>
      </c>
      <c r="F51" s="10" t="s">
        <v>133</v>
      </c>
      <c r="G51" s="10" t="s">
        <v>134</v>
      </c>
      <c r="H51" s="11">
        <v>69.1666666666667</v>
      </c>
      <c r="I51" s="11">
        <f>H51*0.4</f>
        <v>27.6666666666667</v>
      </c>
      <c r="J51" s="11">
        <v>86</v>
      </c>
      <c r="K51" s="11">
        <f>J51*0.6</f>
        <v>51.6</v>
      </c>
      <c r="L51" s="11">
        <f>I51+K51</f>
        <v>79.2666666666667</v>
      </c>
      <c r="M51" s="16">
        <v>1</v>
      </c>
      <c r="N51" s="11" t="s">
        <v>22</v>
      </c>
    </row>
    <row r="52" s="2" customFormat="1" ht="28" customHeight="1" spans="1:14">
      <c r="A52" s="10" t="s">
        <v>130</v>
      </c>
      <c r="B52" s="10" t="s">
        <v>131</v>
      </c>
      <c r="C52" s="10" t="s">
        <v>71</v>
      </c>
      <c r="D52" s="10" t="s">
        <v>132</v>
      </c>
      <c r="E52" s="10">
        <v>1</v>
      </c>
      <c r="F52" s="10" t="s">
        <v>135</v>
      </c>
      <c r="G52" s="12" t="s">
        <v>136</v>
      </c>
      <c r="H52" s="11">
        <v>68.3333333333333</v>
      </c>
      <c r="I52" s="11">
        <f>H52*0.4</f>
        <v>27.3333333333333</v>
      </c>
      <c r="J52" s="11">
        <v>84.6</v>
      </c>
      <c r="K52" s="11">
        <f>J52*0.6</f>
        <v>50.76</v>
      </c>
      <c r="L52" s="11">
        <f>I52+K52</f>
        <v>78.0933333333333</v>
      </c>
      <c r="M52" s="16">
        <v>2</v>
      </c>
      <c r="N52" s="11"/>
    </row>
    <row r="53" s="3" customFormat="1" ht="28" customHeight="1" spans="1:14">
      <c r="A53" s="12" t="s">
        <v>130</v>
      </c>
      <c r="B53" s="12" t="s">
        <v>131</v>
      </c>
      <c r="C53" s="12" t="s">
        <v>71</v>
      </c>
      <c r="D53" s="12" t="s">
        <v>132</v>
      </c>
      <c r="E53" s="12">
        <v>1</v>
      </c>
      <c r="F53" s="12" t="s">
        <v>137</v>
      </c>
      <c r="G53" s="12" t="s">
        <v>138</v>
      </c>
      <c r="H53" s="13">
        <v>66.1666666666667</v>
      </c>
      <c r="I53" s="11">
        <f>H53*0.4</f>
        <v>26.4666666666667</v>
      </c>
      <c r="J53" s="13">
        <v>83.6</v>
      </c>
      <c r="K53" s="11">
        <f>J53*0.6</f>
        <v>50.16</v>
      </c>
      <c r="L53" s="11">
        <f>I53+K53</f>
        <v>76.6266666666667</v>
      </c>
      <c r="M53" s="17">
        <v>3</v>
      </c>
      <c r="N53" s="13"/>
    </row>
  </sheetData>
  <sortState ref="51:53">
    <sortCondition ref="L51:L53" descending="1"/>
  </sortState>
  <mergeCells count="1">
    <mergeCell ref="A2:N2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</cp:lastModifiedBy>
  <dcterms:created xsi:type="dcterms:W3CDTF">2022-12-02T01:12:00Z</dcterms:created>
  <dcterms:modified xsi:type="dcterms:W3CDTF">2024-05-25T08:32:05Z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602D40345B7E4035AEA2B8E685048641</vt:lpwstr>
  </property>
  <property fmtid="{D5CDD505-2E9C-101B-9397-08002B2CF9AE}" pid="3" name="KSOProductBuildVer">
    <vt:lpwstr>2052-11.8.2.11019</vt:lpwstr>
  </property>
</Properties>
</file>