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060" activeTab="0"/>
  </bookViews>
  <sheets>
    <sheet name="综合成绩表" sheetId="1" r:id="rId1"/>
  </sheets>
  <definedNames/>
  <calcPr fullCalcOnLoad="1"/>
</workbook>
</file>

<file path=xl/sharedStrings.xml><?xml version="1.0" encoding="utf-8"?>
<sst xmlns="http://schemas.openxmlformats.org/spreadsheetml/2006/main" count="888" uniqueCount="241">
  <si>
    <t>万宁市2024年公开招聘医疗卫生专业技术人才（海南医学院站）
综合成绩表及拟聘用人员</t>
  </si>
  <si>
    <t>序号</t>
  </si>
  <si>
    <t>报考单位</t>
  </si>
  <si>
    <t>报考岗位</t>
  </si>
  <si>
    <t>招聘人数</t>
  </si>
  <si>
    <t>姓名</t>
  </si>
  <si>
    <t>身份证号</t>
  </si>
  <si>
    <t>性别</t>
  </si>
  <si>
    <t>笔试成绩</t>
  </si>
  <si>
    <t>笔试占比60%</t>
  </si>
  <si>
    <t>面试成绩</t>
  </si>
  <si>
    <t>面试占比40%</t>
  </si>
  <si>
    <t>综合成绩</t>
  </si>
  <si>
    <t>拟聘选人员</t>
  </si>
  <si>
    <t>万宁市人民医院</t>
  </si>
  <si>
    <t>护士</t>
  </si>
  <si>
    <t>秦明蓉</t>
  </si>
  <si>
    <t>460007********5366</t>
  </si>
  <si>
    <t>女</t>
  </si>
  <si>
    <t>拟聘用</t>
  </si>
  <si>
    <t>翁健刚</t>
  </si>
  <si>
    <t>460006********2335</t>
  </si>
  <si>
    <t>男</t>
  </si>
  <si>
    <t>许迎同</t>
  </si>
  <si>
    <t>460028********7627</t>
  </si>
  <si>
    <t>汤芳丽</t>
  </si>
  <si>
    <t>460007********0865</t>
  </si>
  <si>
    <t>钟李霞</t>
  </si>
  <si>
    <t>469024********7222</t>
  </si>
  <si>
    <t>白琪</t>
  </si>
  <si>
    <t>141123********0027</t>
  </si>
  <si>
    <t>陈人诗</t>
  </si>
  <si>
    <t>460026********2420</t>
  </si>
  <si>
    <t>吴兰兰</t>
  </si>
  <si>
    <t>511725********3948</t>
  </si>
  <si>
    <t>自愿放弃</t>
  </si>
  <si>
    <t>林道萍</t>
  </si>
  <si>
    <t>460025********272X</t>
  </si>
  <si>
    <t>王玉亭</t>
  </si>
  <si>
    <t>460028********6026</t>
  </si>
  <si>
    <t>杨霞</t>
  </si>
  <si>
    <t>460007********5802</t>
  </si>
  <si>
    <t>李玥</t>
  </si>
  <si>
    <t>469006********1703</t>
  </si>
  <si>
    <t>何书蝶</t>
  </si>
  <si>
    <t>460006********0926</t>
  </si>
  <si>
    <t>陈儒浩</t>
  </si>
  <si>
    <t>460006********4014</t>
  </si>
  <si>
    <t>潘孝宝</t>
  </si>
  <si>
    <t>460006********1625</t>
  </si>
  <si>
    <t>张珺</t>
  </si>
  <si>
    <t>610431********0641</t>
  </si>
  <si>
    <t>李小珠</t>
  </si>
  <si>
    <t>460003********3246</t>
  </si>
  <si>
    <t>李源军</t>
  </si>
  <si>
    <t>532331********2019</t>
  </si>
  <si>
    <t>李玉翔</t>
  </si>
  <si>
    <t>411303********0078</t>
  </si>
  <si>
    <t>汪瑞莉</t>
  </si>
  <si>
    <t>460003********2268</t>
  </si>
  <si>
    <t>郭丽艳</t>
  </si>
  <si>
    <t>460006********2729</t>
  </si>
  <si>
    <t>万宁市中医院</t>
  </si>
  <si>
    <t>洪淑娜</t>
  </si>
  <si>
    <t>469027********7186</t>
  </si>
  <si>
    <t>海南兴隆红十字医院</t>
  </si>
  <si>
    <t>陈佳诗</t>
  </si>
  <si>
    <t>130181********3613</t>
  </si>
  <si>
    <t>文周雪</t>
  </si>
  <si>
    <t>460007********722X</t>
  </si>
  <si>
    <t>陈淑珍</t>
  </si>
  <si>
    <t>460006********7527</t>
  </si>
  <si>
    <t>施文斌</t>
  </si>
  <si>
    <t>460006********022X</t>
  </si>
  <si>
    <t>洪雅倩</t>
  </si>
  <si>
    <t>460033********7782</t>
  </si>
  <si>
    <t>赖明薇</t>
  </si>
  <si>
    <t>460006********8421</t>
  </si>
  <si>
    <t>林升惠</t>
  </si>
  <si>
    <t>460033********3887</t>
  </si>
  <si>
    <t>陈欢</t>
  </si>
  <si>
    <t>460027********8229</t>
  </si>
  <si>
    <t>产科医师</t>
  </si>
  <si>
    <t>符宝叶</t>
  </si>
  <si>
    <t>460002********2025</t>
  </si>
  <si>
    <t>呼吸内科医师</t>
  </si>
  <si>
    <t>崔文汉</t>
  </si>
  <si>
    <t>460006********4415</t>
  </si>
  <si>
    <t>张娟蓉</t>
  </si>
  <si>
    <t>460030********0325</t>
  </si>
  <si>
    <t>胡利华</t>
  </si>
  <si>
    <t>460004********1222</t>
  </si>
  <si>
    <t>卢兴小</t>
  </si>
  <si>
    <t>460007********7224</t>
  </si>
  <si>
    <t>急诊科医师</t>
  </si>
  <si>
    <t>符兴辉</t>
  </si>
  <si>
    <t>460006********003X</t>
  </si>
  <si>
    <t>介入与血管外科医师</t>
  </si>
  <si>
    <t>林熊</t>
  </si>
  <si>
    <t>460006********1639</t>
  </si>
  <si>
    <t>神经内科医师</t>
  </si>
  <si>
    <t>李步德</t>
  </si>
  <si>
    <t>460006********1616</t>
  </si>
  <si>
    <t>熊亦璇</t>
  </si>
  <si>
    <t>430681********1447</t>
  </si>
  <si>
    <t>李传发</t>
  </si>
  <si>
    <t>460006********1615</t>
  </si>
  <si>
    <t>消化内科医师</t>
  </si>
  <si>
    <t>黄才湛</t>
  </si>
  <si>
    <t>440881********0032</t>
  </si>
  <si>
    <t>唐妮</t>
  </si>
  <si>
    <t>460006********4020</t>
  </si>
  <si>
    <t>蔡小艳</t>
  </si>
  <si>
    <t>460006********8761</t>
  </si>
  <si>
    <t>万宁市妇幼保健院</t>
  </si>
  <si>
    <t>儿科医师</t>
  </si>
  <si>
    <t>李嘉莹</t>
  </si>
  <si>
    <t>460006********8725</t>
  </si>
  <si>
    <t>许秀凤</t>
  </si>
  <si>
    <t>460003********2849</t>
  </si>
  <si>
    <t>镇卫生院</t>
  </si>
  <si>
    <t>中医师</t>
  </si>
  <si>
    <t>徐华</t>
  </si>
  <si>
    <t>460028********3221</t>
  </si>
  <si>
    <t>吴峰灿</t>
  </si>
  <si>
    <t>469003********6420</t>
  </si>
  <si>
    <t>检验师</t>
  </si>
  <si>
    <t>杨昌柏</t>
  </si>
  <si>
    <t>460006********2716</t>
  </si>
  <si>
    <t>黄志艺</t>
  </si>
  <si>
    <t>460006********6811</t>
  </si>
  <si>
    <t>潘孝鹏</t>
  </si>
  <si>
    <t>460034********0014</t>
  </si>
  <si>
    <t>万宁市计划生育服务中心</t>
  </si>
  <si>
    <t>杨生虹</t>
  </si>
  <si>
    <t>460033********3264</t>
  </si>
  <si>
    <t>王建联</t>
  </si>
  <si>
    <t>460003********7785</t>
  </si>
  <si>
    <t>郑芳舒</t>
  </si>
  <si>
    <t>460007********0023</t>
  </si>
  <si>
    <t>医学影像科医师</t>
  </si>
  <si>
    <t>陈瑞坤</t>
  </si>
  <si>
    <t>460006********0618</t>
  </si>
  <si>
    <t>林香丽</t>
  </si>
  <si>
    <t>460006********2340</t>
  </si>
  <si>
    <t>陈占来</t>
  </si>
  <si>
    <t>469003********7017</t>
  </si>
  <si>
    <t>刘海辉</t>
  </si>
  <si>
    <t>469024********001X</t>
  </si>
  <si>
    <t>陈清</t>
  </si>
  <si>
    <t>460033********4484</t>
  </si>
  <si>
    <t>李秋通</t>
  </si>
  <si>
    <t>469024********6022</t>
  </si>
  <si>
    <t>口腔医师</t>
  </si>
  <si>
    <t>李菊平</t>
  </si>
  <si>
    <t>430802********1221</t>
  </si>
  <si>
    <t>陈敏</t>
  </si>
  <si>
    <t>532923********0742</t>
  </si>
  <si>
    <t>万宁市健康教育所</t>
  </si>
  <si>
    <t>健康宣教员</t>
  </si>
  <si>
    <t>顾彩汝</t>
  </si>
  <si>
    <t>460006********2927</t>
  </si>
  <si>
    <t>放射科技师</t>
  </si>
  <si>
    <t>文希苇</t>
  </si>
  <si>
    <t>460006********0632</t>
  </si>
  <si>
    <t>王雪</t>
  </si>
  <si>
    <t>469023********852X</t>
  </si>
  <si>
    <t>谢介文</t>
  </si>
  <si>
    <t>460006********0436</t>
  </si>
  <si>
    <t>医学影像科技师</t>
  </si>
  <si>
    <t>黄涛</t>
  </si>
  <si>
    <t>452124********2111</t>
  </si>
  <si>
    <t>李本乾</t>
  </si>
  <si>
    <t>460003********462X</t>
  </si>
  <si>
    <t>符芳琳</t>
  </si>
  <si>
    <t>460007********0443</t>
  </si>
  <si>
    <t>冯柯栋</t>
  </si>
  <si>
    <t>460003********0238</t>
  </si>
  <si>
    <t>王芬</t>
  </si>
  <si>
    <t>460105********7523</t>
  </si>
  <si>
    <t>梁华珊</t>
  </si>
  <si>
    <t>460026********4227</t>
  </si>
  <si>
    <t>李家庄</t>
  </si>
  <si>
    <t>460006********0236</t>
  </si>
  <si>
    <t>公共卫生医师</t>
  </si>
  <si>
    <t>李茂星</t>
  </si>
  <si>
    <t>460028********4016</t>
  </si>
  <si>
    <t>吴俊龙</t>
  </si>
  <si>
    <t>460005********1754</t>
  </si>
  <si>
    <t>羊世婷</t>
  </si>
  <si>
    <t>460003********6667</t>
  </si>
  <si>
    <t>药剂师</t>
  </si>
  <si>
    <t>符春怡</t>
  </si>
  <si>
    <t>460005********0020</t>
  </si>
  <si>
    <t>文雅</t>
  </si>
  <si>
    <t>460006********2321</t>
  </si>
  <si>
    <t>韦曼</t>
  </si>
  <si>
    <t>460025********2725</t>
  </si>
  <si>
    <t>许风莲</t>
  </si>
  <si>
    <t>469003********2225</t>
  </si>
  <si>
    <t>柯爱坤</t>
  </si>
  <si>
    <t>460003********0028</t>
  </si>
  <si>
    <t>康复治疗师</t>
  </si>
  <si>
    <t>麦妍诗</t>
  </si>
  <si>
    <t>460028********6029</t>
  </si>
  <si>
    <t>羊淑娉</t>
  </si>
  <si>
    <t>460003********342X</t>
  </si>
  <si>
    <t>林珠</t>
  </si>
  <si>
    <t>460200********1661</t>
  </si>
  <si>
    <t>符琳清</t>
  </si>
  <si>
    <t>460006********4623</t>
  </si>
  <si>
    <t>邱燕梅</t>
  </si>
  <si>
    <t>460006********2726</t>
  </si>
  <si>
    <t>符芳翔</t>
  </si>
  <si>
    <t>469022********0312</t>
  </si>
  <si>
    <t>内科医师</t>
  </si>
  <si>
    <t>裴继宝</t>
  </si>
  <si>
    <t>460006********4430</t>
  </si>
  <si>
    <t>李滋茂</t>
  </si>
  <si>
    <t>469003********7313</t>
  </si>
  <si>
    <t>黄亚嫒</t>
  </si>
  <si>
    <t>460034********1266</t>
  </si>
  <si>
    <t>李春木</t>
  </si>
  <si>
    <t>460031********5616</t>
  </si>
  <si>
    <t>临床医师</t>
  </si>
  <si>
    <t>吴育奇</t>
  </si>
  <si>
    <t>460006********4459</t>
  </si>
  <si>
    <t>莫运奇</t>
  </si>
  <si>
    <t>460025********1510</t>
  </si>
  <si>
    <t>潘佳佳</t>
  </si>
  <si>
    <t>460006********0029</t>
  </si>
  <si>
    <t>刘颖</t>
  </si>
  <si>
    <t>460035********112X</t>
  </si>
  <si>
    <t>临床医生</t>
  </si>
  <si>
    <t>黄仲轩</t>
  </si>
  <si>
    <t>殷怡</t>
  </si>
  <si>
    <t>460006********0028</t>
  </si>
  <si>
    <t>陈婷婷</t>
  </si>
  <si>
    <t>469029********1924</t>
  </si>
  <si>
    <t>冯焕</t>
  </si>
  <si>
    <t>460006********2318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</si>
</sst>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標楷體"/>
      <family val="0"/>
    </font>
    <font>
      <sz val="12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>
        <color indexed="8"/>
      </right>
      <top style="thin"/>
      <bottom style="thin"/>
    </border>
    <border>
      <left style="thin"/>
      <right/>
      <top/>
      <bottom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SheetLayoutView="100" workbookViewId="0" topLeftCell="A17">
      <selection activeCell="K23" sqref="K23"/>
    </sheetView>
  </sheetViews>
  <sheetFormatPr defaultColWidth="9.00390625" defaultRowHeight="14.25"/>
  <cols>
    <col min="1" max="1" width="11.00390625" style="1" customWidth="1"/>
    <col min="2" max="2" width="23.75390625" style="1" customWidth="1"/>
    <col min="3" max="3" width="19.50390625" style="1" customWidth="1"/>
    <col min="4" max="4" width="8.75390625" style="0" customWidth="1"/>
    <col min="5" max="5" width="12.25390625" style="0" customWidth="1"/>
    <col min="6" max="6" width="22.875" style="0" customWidth="1"/>
    <col min="7" max="7" width="11.25390625" style="0" customWidth="1"/>
    <col min="8" max="8" width="10.375" style="0" customWidth="1"/>
    <col min="9" max="9" width="9.875" style="0" customWidth="1"/>
    <col min="10" max="10" width="10.50390625" style="0" customWidth="1"/>
    <col min="11" max="11" width="8.875" style="0" customWidth="1"/>
    <col min="12" max="12" width="11.25390625" style="0" customWidth="1"/>
    <col min="13" max="13" width="11.50390625" style="0" customWidth="1"/>
  </cols>
  <sheetData>
    <row r="1" spans="1:13" ht="57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37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22" t="s">
        <v>12</v>
      </c>
      <c r="M2" s="23" t="s">
        <v>13</v>
      </c>
    </row>
    <row r="3" spans="1:13" ht="33" customHeight="1">
      <c r="A3" s="5">
        <v>1</v>
      </c>
      <c r="B3" s="6" t="s">
        <v>14</v>
      </c>
      <c r="C3" s="6" t="s">
        <v>15</v>
      </c>
      <c r="D3" s="7">
        <v>10</v>
      </c>
      <c r="E3" s="6" t="s">
        <v>16</v>
      </c>
      <c r="F3" s="6" t="s">
        <v>17</v>
      </c>
      <c r="G3" s="8" t="s">
        <v>18</v>
      </c>
      <c r="H3" s="9">
        <v>82.5</v>
      </c>
      <c r="I3" s="24">
        <f>ROUND(H3*0.6,2)</f>
        <v>49.5</v>
      </c>
      <c r="J3" s="25">
        <v>78.67</v>
      </c>
      <c r="K3" s="24">
        <f>ROUND(J3*0.4,2)</f>
        <v>31.47</v>
      </c>
      <c r="L3" s="26">
        <f>I3+K3</f>
        <v>80.97</v>
      </c>
      <c r="M3" s="27" t="s">
        <v>19</v>
      </c>
    </row>
    <row r="4" spans="1:13" ht="33" customHeight="1">
      <c r="A4" s="5">
        <v>2</v>
      </c>
      <c r="B4" s="6" t="s">
        <v>14</v>
      </c>
      <c r="C4" s="6" t="s">
        <v>15</v>
      </c>
      <c r="D4" s="10"/>
      <c r="E4" s="6" t="s">
        <v>20</v>
      </c>
      <c r="F4" s="6" t="s">
        <v>21</v>
      </c>
      <c r="G4" s="8" t="s">
        <v>22</v>
      </c>
      <c r="H4" s="9">
        <v>80</v>
      </c>
      <c r="I4" s="24">
        <f aca="true" t="shared" si="0" ref="I4:I28">ROUND(H4*0.6,2)</f>
        <v>48</v>
      </c>
      <c r="J4" s="25">
        <v>64.27</v>
      </c>
      <c r="K4" s="24">
        <f aca="true" t="shared" si="1" ref="K4:K28">ROUND(J4*0.4,2)</f>
        <v>25.71</v>
      </c>
      <c r="L4" s="26">
        <f aca="true" t="shared" si="2" ref="L4:L28">I4+K4</f>
        <v>73.71000000000001</v>
      </c>
      <c r="M4" s="27" t="s">
        <v>19</v>
      </c>
    </row>
    <row r="5" spans="1:13" ht="33" customHeight="1">
      <c r="A5" s="5">
        <v>3</v>
      </c>
      <c r="B5" s="6" t="s">
        <v>14</v>
      </c>
      <c r="C5" s="6" t="s">
        <v>15</v>
      </c>
      <c r="D5" s="10"/>
      <c r="E5" s="6" t="s">
        <v>23</v>
      </c>
      <c r="F5" s="6" t="s">
        <v>24</v>
      </c>
      <c r="G5" s="8" t="s">
        <v>18</v>
      </c>
      <c r="H5" s="9">
        <v>78</v>
      </c>
      <c r="I5" s="24">
        <f t="shared" si="0"/>
        <v>46.8</v>
      </c>
      <c r="J5" s="25">
        <v>69.53</v>
      </c>
      <c r="K5" s="24">
        <f t="shared" si="1"/>
        <v>27.81</v>
      </c>
      <c r="L5" s="26">
        <f t="shared" si="2"/>
        <v>74.61</v>
      </c>
      <c r="M5" s="27" t="s">
        <v>19</v>
      </c>
    </row>
    <row r="6" spans="1:13" ht="33" customHeight="1">
      <c r="A6" s="5">
        <v>4</v>
      </c>
      <c r="B6" s="6" t="s">
        <v>14</v>
      </c>
      <c r="C6" s="6" t="s">
        <v>15</v>
      </c>
      <c r="D6" s="10"/>
      <c r="E6" s="6" t="s">
        <v>25</v>
      </c>
      <c r="F6" s="6" t="s">
        <v>26</v>
      </c>
      <c r="G6" s="8" t="s">
        <v>18</v>
      </c>
      <c r="H6" s="9">
        <v>77.5</v>
      </c>
      <c r="I6" s="24">
        <f t="shared" si="0"/>
        <v>46.5</v>
      </c>
      <c r="J6" s="25">
        <v>0</v>
      </c>
      <c r="K6" s="24">
        <f t="shared" si="1"/>
        <v>0</v>
      </c>
      <c r="L6" s="26">
        <f t="shared" si="2"/>
        <v>46.5</v>
      </c>
      <c r="M6" s="27"/>
    </row>
    <row r="7" spans="1:13" ht="33" customHeight="1">
      <c r="A7" s="5">
        <v>5</v>
      </c>
      <c r="B7" s="6" t="s">
        <v>14</v>
      </c>
      <c r="C7" s="6" t="s">
        <v>15</v>
      </c>
      <c r="D7" s="10"/>
      <c r="E7" s="6" t="s">
        <v>27</v>
      </c>
      <c r="F7" s="6" t="s">
        <v>28</v>
      </c>
      <c r="G7" s="8" t="s">
        <v>18</v>
      </c>
      <c r="H7" s="9">
        <v>75</v>
      </c>
      <c r="I7" s="24">
        <f t="shared" si="0"/>
        <v>45</v>
      </c>
      <c r="J7" s="25">
        <v>0</v>
      </c>
      <c r="K7" s="24">
        <f t="shared" si="1"/>
        <v>0</v>
      </c>
      <c r="L7" s="26">
        <f t="shared" si="2"/>
        <v>45</v>
      </c>
      <c r="M7" s="27"/>
    </row>
    <row r="8" spans="1:13" ht="33" customHeight="1">
      <c r="A8" s="5">
        <v>6</v>
      </c>
      <c r="B8" s="6" t="s">
        <v>14</v>
      </c>
      <c r="C8" s="6" t="s">
        <v>15</v>
      </c>
      <c r="D8" s="10"/>
      <c r="E8" s="6" t="s">
        <v>29</v>
      </c>
      <c r="F8" s="6" t="s">
        <v>30</v>
      </c>
      <c r="G8" s="8" t="s">
        <v>18</v>
      </c>
      <c r="H8" s="9">
        <v>73</v>
      </c>
      <c r="I8" s="24">
        <f t="shared" si="0"/>
        <v>43.8</v>
      </c>
      <c r="J8" s="25">
        <v>53.07</v>
      </c>
      <c r="K8" s="24">
        <f t="shared" si="1"/>
        <v>21.23</v>
      </c>
      <c r="L8" s="26">
        <f t="shared" si="2"/>
        <v>65.03</v>
      </c>
      <c r="M8" s="27"/>
    </row>
    <row r="9" spans="1:13" ht="33" customHeight="1">
      <c r="A9" s="5">
        <v>7</v>
      </c>
      <c r="B9" s="6" t="s">
        <v>14</v>
      </c>
      <c r="C9" s="6" t="s">
        <v>15</v>
      </c>
      <c r="D9" s="10"/>
      <c r="E9" s="6" t="s">
        <v>31</v>
      </c>
      <c r="F9" s="6" t="s">
        <v>32</v>
      </c>
      <c r="G9" s="8" t="s">
        <v>18</v>
      </c>
      <c r="H9" s="9">
        <v>73</v>
      </c>
      <c r="I9" s="24">
        <f t="shared" si="0"/>
        <v>43.8</v>
      </c>
      <c r="J9" s="25">
        <v>53.13</v>
      </c>
      <c r="K9" s="24">
        <f t="shared" si="1"/>
        <v>21.25</v>
      </c>
      <c r="L9" s="26">
        <f t="shared" si="2"/>
        <v>65.05</v>
      </c>
      <c r="M9" s="27"/>
    </row>
    <row r="10" spans="1:13" ht="33" customHeight="1">
      <c r="A10" s="5">
        <v>8</v>
      </c>
      <c r="B10" s="6" t="s">
        <v>14</v>
      </c>
      <c r="C10" s="6" t="s">
        <v>15</v>
      </c>
      <c r="D10" s="10"/>
      <c r="E10" s="6" t="s">
        <v>33</v>
      </c>
      <c r="F10" s="6" t="s">
        <v>34</v>
      </c>
      <c r="G10" s="8" t="s">
        <v>18</v>
      </c>
      <c r="H10" s="9">
        <v>73</v>
      </c>
      <c r="I10" s="24">
        <f t="shared" si="0"/>
        <v>43.8</v>
      </c>
      <c r="J10" s="25">
        <v>82.73</v>
      </c>
      <c r="K10" s="24">
        <f t="shared" si="1"/>
        <v>33.09</v>
      </c>
      <c r="L10" s="26">
        <f t="shared" si="2"/>
        <v>76.89</v>
      </c>
      <c r="M10" s="27" t="s">
        <v>35</v>
      </c>
    </row>
    <row r="11" spans="1:13" ht="33" customHeight="1">
      <c r="A11" s="5">
        <v>9</v>
      </c>
      <c r="B11" s="6" t="s">
        <v>14</v>
      </c>
      <c r="C11" s="6" t="s">
        <v>15</v>
      </c>
      <c r="D11" s="10"/>
      <c r="E11" s="6" t="s">
        <v>36</v>
      </c>
      <c r="F11" s="6" t="s">
        <v>37</v>
      </c>
      <c r="G11" s="8" t="s">
        <v>18</v>
      </c>
      <c r="H11" s="9">
        <v>73</v>
      </c>
      <c r="I11" s="24">
        <f t="shared" si="0"/>
        <v>43.8</v>
      </c>
      <c r="J11" s="25">
        <v>56.4</v>
      </c>
      <c r="K11" s="24">
        <f t="shared" si="1"/>
        <v>22.56</v>
      </c>
      <c r="L11" s="26">
        <f t="shared" si="2"/>
        <v>66.36</v>
      </c>
      <c r="M11" s="27"/>
    </row>
    <row r="12" spans="1:13" ht="33" customHeight="1">
      <c r="A12" s="5">
        <v>10</v>
      </c>
      <c r="B12" s="6" t="s">
        <v>14</v>
      </c>
      <c r="C12" s="6" t="s">
        <v>15</v>
      </c>
      <c r="D12" s="10"/>
      <c r="E12" s="6" t="s">
        <v>38</v>
      </c>
      <c r="F12" s="6" t="s">
        <v>39</v>
      </c>
      <c r="G12" s="8" t="s">
        <v>18</v>
      </c>
      <c r="H12" s="9">
        <v>72.5</v>
      </c>
      <c r="I12" s="24">
        <f t="shared" si="0"/>
        <v>43.5</v>
      </c>
      <c r="J12" s="25">
        <v>41.13</v>
      </c>
      <c r="K12" s="24">
        <f t="shared" si="1"/>
        <v>16.45</v>
      </c>
      <c r="L12" s="26">
        <f t="shared" si="2"/>
        <v>59.95</v>
      </c>
      <c r="M12" s="27"/>
    </row>
    <row r="13" spans="1:13" ht="33" customHeight="1">
      <c r="A13" s="5">
        <v>11</v>
      </c>
      <c r="B13" s="6" t="s">
        <v>14</v>
      </c>
      <c r="C13" s="6" t="s">
        <v>15</v>
      </c>
      <c r="D13" s="10"/>
      <c r="E13" s="6" t="s">
        <v>40</v>
      </c>
      <c r="F13" s="6" t="s">
        <v>41</v>
      </c>
      <c r="G13" s="8" t="s">
        <v>18</v>
      </c>
      <c r="H13" s="9">
        <v>72</v>
      </c>
      <c r="I13" s="24">
        <f t="shared" si="0"/>
        <v>43.2</v>
      </c>
      <c r="J13" s="25">
        <v>41.73</v>
      </c>
      <c r="K13" s="24">
        <f t="shared" si="1"/>
        <v>16.69</v>
      </c>
      <c r="L13" s="26">
        <f t="shared" si="2"/>
        <v>59.89</v>
      </c>
      <c r="M13" s="27"/>
    </row>
    <row r="14" spans="1:13" ht="33" customHeight="1">
      <c r="A14" s="5">
        <v>12</v>
      </c>
      <c r="B14" s="6" t="s">
        <v>14</v>
      </c>
      <c r="C14" s="6" t="s">
        <v>15</v>
      </c>
      <c r="D14" s="10"/>
      <c r="E14" s="6" t="s">
        <v>42</v>
      </c>
      <c r="F14" s="6" t="s">
        <v>43</v>
      </c>
      <c r="G14" s="8" t="s">
        <v>18</v>
      </c>
      <c r="H14" s="9">
        <v>72</v>
      </c>
      <c r="I14" s="24">
        <f t="shared" si="0"/>
        <v>43.2</v>
      </c>
      <c r="J14" s="25">
        <v>65.67</v>
      </c>
      <c r="K14" s="24">
        <f t="shared" si="1"/>
        <v>26.27</v>
      </c>
      <c r="L14" s="26">
        <f t="shared" si="2"/>
        <v>69.47</v>
      </c>
      <c r="M14" s="27" t="s">
        <v>35</v>
      </c>
    </row>
    <row r="15" spans="1:13" ht="33" customHeight="1">
      <c r="A15" s="5">
        <v>13</v>
      </c>
      <c r="B15" s="6" t="s">
        <v>14</v>
      </c>
      <c r="C15" s="6" t="s">
        <v>15</v>
      </c>
      <c r="D15" s="10"/>
      <c r="E15" s="6" t="s">
        <v>44</v>
      </c>
      <c r="F15" s="6" t="s">
        <v>45</v>
      </c>
      <c r="G15" s="8" t="s">
        <v>18</v>
      </c>
      <c r="H15" s="9">
        <v>71.5</v>
      </c>
      <c r="I15" s="24">
        <f t="shared" si="0"/>
        <v>42.9</v>
      </c>
      <c r="J15" s="25">
        <v>46.53</v>
      </c>
      <c r="K15" s="24">
        <f t="shared" si="1"/>
        <v>18.61</v>
      </c>
      <c r="L15" s="26">
        <f t="shared" si="2"/>
        <v>61.51</v>
      </c>
      <c r="M15" s="27"/>
    </row>
    <row r="16" spans="1:13" ht="33" customHeight="1">
      <c r="A16" s="5">
        <v>14</v>
      </c>
      <c r="B16" s="6" t="s">
        <v>14</v>
      </c>
      <c r="C16" s="6" t="s">
        <v>15</v>
      </c>
      <c r="D16" s="10"/>
      <c r="E16" s="6" t="s">
        <v>46</v>
      </c>
      <c r="F16" s="6" t="s">
        <v>47</v>
      </c>
      <c r="G16" s="8" t="s">
        <v>22</v>
      </c>
      <c r="H16" s="9">
        <v>71.5</v>
      </c>
      <c r="I16" s="24">
        <f t="shared" si="0"/>
        <v>42.9</v>
      </c>
      <c r="J16" s="25">
        <v>75.07</v>
      </c>
      <c r="K16" s="24">
        <f t="shared" si="1"/>
        <v>30.03</v>
      </c>
      <c r="L16" s="26">
        <f t="shared" si="2"/>
        <v>72.93</v>
      </c>
      <c r="M16" s="27" t="s">
        <v>19</v>
      </c>
    </row>
    <row r="17" spans="1:13" ht="33" customHeight="1">
      <c r="A17" s="5">
        <v>15</v>
      </c>
      <c r="B17" s="6" t="s">
        <v>14</v>
      </c>
      <c r="C17" s="6" t="s">
        <v>15</v>
      </c>
      <c r="D17" s="10"/>
      <c r="E17" s="6" t="s">
        <v>48</v>
      </c>
      <c r="F17" s="6" t="s">
        <v>49</v>
      </c>
      <c r="G17" s="8" t="s">
        <v>18</v>
      </c>
      <c r="H17" s="9">
        <v>71.5</v>
      </c>
      <c r="I17" s="24">
        <f t="shared" si="0"/>
        <v>42.9</v>
      </c>
      <c r="J17" s="25">
        <v>55.07</v>
      </c>
      <c r="K17" s="24">
        <f t="shared" si="1"/>
        <v>22.03</v>
      </c>
      <c r="L17" s="26">
        <f t="shared" si="2"/>
        <v>64.93</v>
      </c>
      <c r="M17" s="27"/>
    </row>
    <row r="18" spans="1:13" ht="33" customHeight="1">
      <c r="A18" s="5">
        <v>16</v>
      </c>
      <c r="B18" s="6" t="s">
        <v>14</v>
      </c>
      <c r="C18" s="6" t="s">
        <v>15</v>
      </c>
      <c r="D18" s="10"/>
      <c r="E18" s="6" t="s">
        <v>50</v>
      </c>
      <c r="F18" s="6" t="s">
        <v>51</v>
      </c>
      <c r="G18" s="8" t="s">
        <v>18</v>
      </c>
      <c r="H18" s="9">
        <v>70.5</v>
      </c>
      <c r="I18" s="24">
        <f t="shared" si="0"/>
        <v>42.3</v>
      </c>
      <c r="J18" s="25">
        <v>71.93</v>
      </c>
      <c r="K18" s="24">
        <f t="shared" si="1"/>
        <v>28.77</v>
      </c>
      <c r="L18" s="26">
        <f t="shared" si="2"/>
        <v>71.07</v>
      </c>
      <c r="M18" s="27" t="s">
        <v>19</v>
      </c>
    </row>
    <row r="19" spans="1:13" ht="33" customHeight="1">
      <c r="A19" s="5">
        <v>17</v>
      </c>
      <c r="B19" s="6" t="s">
        <v>14</v>
      </c>
      <c r="C19" s="6" t="s">
        <v>15</v>
      </c>
      <c r="D19" s="10"/>
      <c r="E19" s="6" t="s">
        <v>52</v>
      </c>
      <c r="F19" s="6" t="s">
        <v>53</v>
      </c>
      <c r="G19" s="8" t="s">
        <v>18</v>
      </c>
      <c r="H19" s="9">
        <v>70.5</v>
      </c>
      <c r="I19" s="24">
        <f t="shared" si="0"/>
        <v>42.3</v>
      </c>
      <c r="J19" s="25">
        <v>61.93</v>
      </c>
      <c r="K19" s="24">
        <f t="shared" si="1"/>
        <v>24.77</v>
      </c>
      <c r="L19" s="26">
        <f t="shared" si="2"/>
        <v>67.07</v>
      </c>
      <c r="M19" s="27" t="s">
        <v>19</v>
      </c>
    </row>
    <row r="20" spans="1:13" ht="33" customHeight="1">
      <c r="A20" s="5">
        <v>18</v>
      </c>
      <c r="B20" s="6" t="s">
        <v>14</v>
      </c>
      <c r="C20" s="6" t="s">
        <v>15</v>
      </c>
      <c r="D20" s="10"/>
      <c r="E20" s="6" t="s">
        <v>54</v>
      </c>
      <c r="F20" s="6" t="s">
        <v>55</v>
      </c>
      <c r="G20" s="8" t="s">
        <v>22</v>
      </c>
      <c r="H20" s="9">
        <v>70.5</v>
      </c>
      <c r="I20" s="24">
        <f t="shared" si="0"/>
        <v>42.3</v>
      </c>
      <c r="J20" s="25">
        <v>71.47</v>
      </c>
      <c r="K20" s="24">
        <f t="shared" si="1"/>
        <v>28.59</v>
      </c>
      <c r="L20" s="26">
        <f t="shared" si="2"/>
        <v>70.89</v>
      </c>
      <c r="M20" s="27" t="s">
        <v>19</v>
      </c>
    </row>
    <row r="21" spans="1:13" ht="33" customHeight="1">
      <c r="A21" s="5">
        <v>19</v>
      </c>
      <c r="B21" s="6" t="s">
        <v>14</v>
      </c>
      <c r="C21" s="6" t="s">
        <v>15</v>
      </c>
      <c r="D21" s="10"/>
      <c r="E21" s="6" t="s">
        <v>56</v>
      </c>
      <c r="F21" s="6" t="s">
        <v>57</v>
      </c>
      <c r="G21" s="8" t="s">
        <v>22</v>
      </c>
      <c r="H21" s="9">
        <v>70</v>
      </c>
      <c r="I21" s="24">
        <f t="shared" si="0"/>
        <v>42</v>
      </c>
      <c r="J21" s="25">
        <v>75.4</v>
      </c>
      <c r="K21" s="24">
        <f t="shared" si="1"/>
        <v>30.16</v>
      </c>
      <c r="L21" s="26">
        <f t="shared" si="2"/>
        <v>72.16</v>
      </c>
      <c r="M21" s="27" t="s">
        <v>19</v>
      </c>
    </row>
    <row r="22" spans="1:13" ht="33" customHeight="1">
      <c r="A22" s="5">
        <v>20</v>
      </c>
      <c r="B22" s="6" t="s">
        <v>14</v>
      </c>
      <c r="C22" s="6" t="s">
        <v>15</v>
      </c>
      <c r="D22" s="10"/>
      <c r="E22" s="6" t="s">
        <v>58</v>
      </c>
      <c r="F22" s="6" t="s">
        <v>59</v>
      </c>
      <c r="G22" s="8" t="s">
        <v>18</v>
      </c>
      <c r="H22" s="9">
        <v>70</v>
      </c>
      <c r="I22" s="24">
        <f t="shared" si="0"/>
        <v>42</v>
      </c>
      <c r="J22" s="25">
        <v>72.73</v>
      </c>
      <c r="K22" s="24">
        <f t="shared" si="1"/>
        <v>29.09</v>
      </c>
      <c r="L22" s="26">
        <f t="shared" si="2"/>
        <v>71.09</v>
      </c>
      <c r="M22" s="27" t="s">
        <v>19</v>
      </c>
    </row>
    <row r="23" spans="1:13" ht="33" customHeight="1">
      <c r="A23" s="5">
        <v>21</v>
      </c>
      <c r="B23" s="6" t="s">
        <v>14</v>
      </c>
      <c r="C23" s="6" t="s">
        <v>15</v>
      </c>
      <c r="D23" s="11"/>
      <c r="E23" s="6" t="s">
        <v>60</v>
      </c>
      <c r="F23" s="6" t="s">
        <v>61</v>
      </c>
      <c r="G23" s="8" t="s">
        <v>18</v>
      </c>
      <c r="H23" s="9">
        <v>70</v>
      </c>
      <c r="I23" s="24">
        <f t="shared" si="0"/>
        <v>42</v>
      </c>
      <c r="J23" s="25">
        <v>0</v>
      </c>
      <c r="K23" s="24">
        <f t="shared" si="1"/>
        <v>0</v>
      </c>
      <c r="L23" s="26">
        <f t="shared" si="2"/>
        <v>42</v>
      </c>
      <c r="M23" s="27"/>
    </row>
    <row r="24" spans="1:13" ht="33" customHeight="1">
      <c r="A24" s="4" t="s">
        <v>1</v>
      </c>
      <c r="B24" s="4" t="s">
        <v>2</v>
      </c>
      <c r="C24" s="4" t="s">
        <v>3</v>
      </c>
      <c r="D24" s="4" t="s">
        <v>4</v>
      </c>
      <c r="E24" s="4" t="s">
        <v>5</v>
      </c>
      <c r="F24" s="4" t="s">
        <v>6</v>
      </c>
      <c r="G24" s="4" t="s">
        <v>7</v>
      </c>
      <c r="H24" s="4" t="s">
        <v>8</v>
      </c>
      <c r="I24" s="4" t="s">
        <v>9</v>
      </c>
      <c r="J24" s="4" t="s">
        <v>10</v>
      </c>
      <c r="K24" s="4" t="s">
        <v>11</v>
      </c>
      <c r="L24" s="22" t="s">
        <v>12</v>
      </c>
      <c r="M24" s="23" t="s">
        <v>13</v>
      </c>
    </row>
    <row r="25" spans="1:13" ht="33" customHeight="1">
      <c r="A25" s="5">
        <v>1</v>
      </c>
      <c r="B25" s="6" t="s">
        <v>62</v>
      </c>
      <c r="C25" s="6" t="s">
        <v>15</v>
      </c>
      <c r="D25" s="9">
        <v>5</v>
      </c>
      <c r="E25" s="6" t="s">
        <v>63</v>
      </c>
      <c r="F25" s="6" t="s">
        <v>64</v>
      </c>
      <c r="G25" s="8" t="s">
        <v>18</v>
      </c>
      <c r="H25" s="9">
        <v>63</v>
      </c>
      <c r="I25" s="24">
        <f t="shared" si="0"/>
        <v>37.8</v>
      </c>
      <c r="J25" s="25">
        <v>55.53</v>
      </c>
      <c r="K25" s="24">
        <f t="shared" si="1"/>
        <v>22.21</v>
      </c>
      <c r="L25" s="26">
        <f t="shared" si="2"/>
        <v>60.01</v>
      </c>
      <c r="M25" s="27"/>
    </row>
    <row r="26" spans="1:13" ht="33" customHeight="1">
      <c r="A26" s="4" t="s">
        <v>1</v>
      </c>
      <c r="B26" s="4" t="s">
        <v>2</v>
      </c>
      <c r="C26" s="4" t="s">
        <v>3</v>
      </c>
      <c r="D26" s="4" t="s">
        <v>4</v>
      </c>
      <c r="E26" s="4" t="s">
        <v>5</v>
      </c>
      <c r="F26" s="4" t="s">
        <v>6</v>
      </c>
      <c r="G26" s="4" t="s">
        <v>7</v>
      </c>
      <c r="H26" s="4" t="s">
        <v>8</v>
      </c>
      <c r="I26" s="4" t="s">
        <v>9</v>
      </c>
      <c r="J26" s="4" t="s">
        <v>10</v>
      </c>
      <c r="K26" s="4" t="s">
        <v>11</v>
      </c>
      <c r="L26" s="22" t="s">
        <v>12</v>
      </c>
      <c r="M26" s="23" t="s">
        <v>13</v>
      </c>
    </row>
    <row r="27" spans="1:13" ht="33" customHeight="1">
      <c r="A27" s="5">
        <v>1</v>
      </c>
      <c r="B27" s="6" t="s">
        <v>65</v>
      </c>
      <c r="C27" s="6" t="s">
        <v>15</v>
      </c>
      <c r="D27" s="7">
        <v>5</v>
      </c>
      <c r="E27" s="6" t="s">
        <v>66</v>
      </c>
      <c r="F27" s="6" t="s">
        <v>67</v>
      </c>
      <c r="G27" s="8" t="s">
        <v>22</v>
      </c>
      <c r="H27" s="9">
        <v>84</v>
      </c>
      <c r="I27" s="24">
        <f t="shared" si="0"/>
        <v>50.4</v>
      </c>
      <c r="J27" s="25">
        <v>82.47</v>
      </c>
      <c r="K27" s="24">
        <f t="shared" si="1"/>
        <v>32.99</v>
      </c>
      <c r="L27" s="26">
        <f t="shared" si="2"/>
        <v>83.39</v>
      </c>
      <c r="M27" s="28" t="s">
        <v>19</v>
      </c>
    </row>
    <row r="28" spans="1:13" ht="33" customHeight="1">
      <c r="A28" s="5">
        <v>2</v>
      </c>
      <c r="B28" s="6" t="s">
        <v>65</v>
      </c>
      <c r="C28" s="6" t="s">
        <v>15</v>
      </c>
      <c r="D28" s="10"/>
      <c r="E28" s="6" t="s">
        <v>68</v>
      </c>
      <c r="F28" s="6" t="s">
        <v>69</v>
      </c>
      <c r="G28" s="8" t="s">
        <v>18</v>
      </c>
      <c r="H28" s="9">
        <v>71</v>
      </c>
      <c r="I28" s="24">
        <f t="shared" si="0"/>
        <v>42.6</v>
      </c>
      <c r="J28" s="25">
        <v>66.6</v>
      </c>
      <c r="K28" s="24">
        <f t="shared" si="1"/>
        <v>26.64</v>
      </c>
      <c r="L28" s="26">
        <f t="shared" si="2"/>
        <v>69.24000000000001</v>
      </c>
      <c r="M28" s="28" t="s">
        <v>19</v>
      </c>
    </row>
    <row r="29" spans="1:13" ht="33" customHeight="1">
      <c r="A29" s="5">
        <v>3</v>
      </c>
      <c r="B29" s="6" t="s">
        <v>65</v>
      </c>
      <c r="C29" s="6" t="s">
        <v>15</v>
      </c>
      <c r="D29" s="10"/>
      <c r="E29" s="6" t="s">
        <v>70</v>
      </c>
      <c r="F29" s="6" t="s">
        <v>71</v>
      </c>
      <c r="G29" s="8" t="s">
        <v>18</v>
      </c>
      <c r="H29" s="9">
        <v>69</v>
      </c>
      <c r="I29" s="24">
        <f aca="true" t="shared" si="3" ref="I29:I72">ROUND(H29*0.6,2)</f>
        <v>41.4</v>
      </c>
      <c r="J29" s="25">
        <v>52.27</v>
      </c>
      <c r="K29" s="24">
        <f aca="true" t="shared" si="4" ref="K29:K72">ROUND(J29*0.4,2)</f>
        <v>20.91</v>
      </c>
      <c r="L29" s="26">
        <f aca="true" t="shared" si="5" ref="L29:L72">I29+K29</f>
        <v>62.31</v>
      </c>
      <c r="M29" s="28"/>
    </row>
    <row r="30" spans="1:13" ht="33" customHeight="1">
      <c r="A30" s="5">
        <v>4</v>
      </c>
      <c r="B30" s="6" t="s">
        <v>65</v>
      </c>
      <c r="C30" s="6" t="s">
        <v>15</v>
      </c>
      <c r="D30" s="10"/>
      <c r="E30" s="6" t="s">
        <v>72</v>
      </c>
      <c r="F30" s="6" t="s">
        <v>73</v>
      </c>
      <c r="G30" s="8" t="s">
        <v>18</v>
      </c>
      <c r="H30" s="9">
        <v>68</v>
      </c>
      <c r="I30" s="24">
        <f t="shared" si="3"/>
        <v>40.8</v>
      </c>
      <c r="J30" s="25">
        <v>72.33</v>
      </c>
      <c r="K30" s="24">
        <f t="shared" si="4"/>
        <v>28.93</v>
      </c>
      <c r="L30" s="26">
        <f t="shared" si="5"/>
        <v>69.72999999999999</v>
      </c>
      <c r="M30" s="28" t="s">
        <v>19</v>
      </c>
    </row>
    <row r="31" spans="1:13" ht="33" customHeight="1">
      <c r="A31" s="5">
        <v>5</v>
      </c>
      <c r="B31" s="6" t="s">
        <v>65</v>
      </c>
      <c r="C31" s="6" t="s">
        <v>15</v>
      </c>
      <c r="D31" s="10"/>
      <c r="E31" s="6" t="s">
        <v>74</v>
      </c>
      <c r="F31" s="6" t="s">
        <v>75</v>
      </c>
      <c r="G31" s="8" t="s">
        <v>18</v>
      </c>
      <c r="H31" s="9">
        <v>67</v>
      </c>
      <c r="I31" s="24">
        <f t="shared" si="3"/>
        <v>40.2</v>
      </c>
      <c r="J31" s="25">
        <v>68.27</v>
      </c>
      <c r="K31" s="24">
        <f t="shared" si="4"/>
        <v>27.31</v>
      </c>
      <c r="L31" s="26">
        <f t="shared" si="5"/>
        <v>67.51</v>
      </c>
      <c r="M31" s="28" t="s">
        <v>19</v>
      </c>
    </row>
    <row r="32" spans="1:13" ht="33" customHeight="1">
      <c r="A32" s="5">
        <v>6</v>
      </c>
      <c r="B32" s="6" t="s">
        <v>65</v>
      </c>
      <c r="C32" s="6" t="s">
        <v>15</v>
      </c>
      <c r="D32" s="10"/>
      <c r="E32" s="6" t="s">
        <v>76</v>
      </c>
      <c r="F32" s="6" t="s">
        <v>77</v>
      </c>
      <c r="G32" s="8" t="s">
        <v>18</v>
      </c>
      <c r="H32" s="9">
        <v>61.5</v>
      </c>
      <c r="I32" s="24">
        <f t="shared" si="3"/>
        <v>36.9</v>
      </c>
      <c r="J32" s="25">
        <v>86.53</v>
      </c>
      <c r="K32" s="24">
        <f t="shared" si="4"/>
        <v>34.61</v>
      </c>
      <c r="L32" s="26">
        <f t="shared" si="5"/>
        <v>71.50999999999999</v>
      </c>
      <c r="M32" s="28" t="s">
        <v>19</v>
      </c>
    </row>
    <row r="33" spans="1:13" ht="33" customHeight="1">
      <c r="A33" s="5">
        <v>7</v>
      </c>
      <c r="B33" s="6" t="s">
        <v>65</v>
      </c>
      <c r="C33" s="6" t="s">
        <v>15</v>
      </c>
      <c r="D33" s="10"/>
      <c r="E33" s="6" t="s">
        <v>78</v>
      </c>
      <c r="F33" s="6" t="s">
        <v>79</v>
      </c>
      <c r="G33" s="8" t="s">
        <v>18</v>
      </c>
      <c r="H33" s="9">
        <v>60.5</v>
      </c>
      <c r="I33" s="24">
        <f t="shared" si="3"/>
        <v>36.3</v>
      </c>
      <c r="J33" s="25">
        <v>75.73</v>
      </c>
      <c r="K33" s="24">
        <f t="shared" si="4"/>
        <v>30.29</v>
      </c>
      <c r="L33" s="26">
        <f t="shared" si="5"/>
        <v>66.59</v>
      </c>
      <c r="M33" s="28"/>
    </row>
    <row r="34" spans="1:13" ht="33" customHeight="1">
      <c r="A34" s="5">
        <v>8</v>
      </c>
      <c r="B34" s="6" t="s">
        <v>65</v>
      </c>
      <c r="C34" s="6" t="s">
        <v>15</v>
      </c>
      <c r="D34" s="11"/>
      <c r="E34" s="6" t="s">
        <v>80</v>
      </c>
      <c r="F34" s="6" t="s">
        <v>81</v>
      </c>
      <c r="G34" s="8" t="s">
        <v>18</v>
      </c>
      <c r="H34" s="9">
        <v>60</v>
      </c>
      <c r="I34" s="24">
        <f t="shared" si="3"/>
        <v>36</v>
      </c>
      <c r="J34" s="25">
        <v>48.07</v>
      </c>
      <c r="K34" s="24">
        <f t="shared" si="4"/>
        <v>19.23</v>
      </c>
      <c r="L34" s="26">
        <f t="shared" si="5"/>
        <v>55.230000000000004</v>
      </c>
      <c r="M34" s="28"/>
    </row>
    <row r="35" spans="1:13" ht="33" customHeight="1">
      <c r="A35" s="4" t="s">
        <v>1</v>
      </c>
      <c r="B35" s="4" t="s">
        <v>2</v>
      </c>
      <c r="C35" s="4" t="s">
        <v>3</v>
      </c>
      <c r="D35" s="4" t="s">
        <v>4</v>
      </c>
      <c r="E35" s="4" t="s">
        <v>5</v>
      </c>
      <c r="F35" s="4" t="s">
        <v>6</v>
      </c>
      <c r="G35" s="4" t="s">
        <v>7</v>
      </c>
      <c r="H35" s="4" t="s">
        <v>8</v>
      </c>
      <c r="I35" s="4" t="s">
        <v>9</v>
      </c>
      <c r="J35" s="4" t="s">
        <v>10</v>
      </c>
      <c r="K35" s="4" t="s">
        <v>11</v>
      </c>
      <c r="L35" s="22" t="s">
        <v>12</v>
      </c>
      <c r="M35" s="23" t="s">
        <v>13</v>
      </c>
    </row>
    <row r="36" spans="1:13" ht="33" customHeight="1">
      <c r="A36" s="5">
        <v>1</v>
      </c>
      <c r="B36" s="6" t="s">
        <v>14</v>
      </c>
      <c r="C36" s="12" t="s">
        <v>82</v>
      </c>
      <c r="D36" s="13">
        <v>1</v>
      </c>
      <c r="E36" s="6" t="s">
        <v>83</v>
      </c>
      <c r="F36" s="6" t="s">
        <v>84</v>
      </c>
      <c r="G36" s="8" t="s">
        <v>18</v>
      </c>
      <c r="H36" s="9">
        <v>49</v>
      </c>
      <c r="I36" s="24">
        <f t="shared" si="3"/>
        <v>29.4</v>
      </c>
      <c r="J36" s="25">
        <v>57.67</v>
      </c>
      <c r="K36" s="24">
        <f t="shared" si="4"/>
        <v>23.07</v>
      </c>
      <c r="L36" s="26">
        <f t="shared" si="5"/>
        <v>52.47</v>
      </c>
      <c r="M36" s="28"/>
    </row>
    <row r="37" spans="1:13" ht="33" customHeight="1">
      <c r="A37" s="4" t="s">
        <v>1</v>
      </c>
      <c r="B37" s="4" t="s">
        <v>2</v>
      </c>
      <c r="C37" s="4" t="s">
        <v>3</v>
      </c>
      <c r="D37" s="4" t="s">
        <v>4</v>
      </c>
      <c r="E37" s="4" t="s">
        <v>5</v>
      </c>
      <c r="F37" s="4" t="s">
        <v>6</v>
      </c>
      <c r="G37" s="4" t="s">
        <v>7</v>
      </c>
      <c r="H37" s="4" t="s">
        <v>8</v>
      </c>
      <c r="I37" s="4" t="s">
        <v>9</v>
      </c>
      <c r="J37" s="4" t="s">
        <v>10</v>
      </c>
      <c r="K37" s="4" t="s">
        <v>11</v>
      </c>
      <c r="L37" s="22" t="s">
        <v>12</v>
      </c>
      <c r="M37" s="23" t="s">
        <v>13</v>
      </c>
    </row>
    <row r="38" spans="1:13" ht="33" customHeight="1">
      <c r="A38" s="5">
        <v>1</v>
      </c>
      <c r="B38" s="6" t="s">
        <v>14</v>
      </c>
      <c r="C38" s="12" t="s">
        <v>85</v>
      </c>
      <c r="D38" s="14">
        <v>2</v>
      </c>
      <c r="E38" s="6" t="s">
        <v>86</v>
      </c>
      <c r="F38" s="6" t="s">
        <v>87</v>
      </c>
      <c r="G38" s="8" t="s">
        <v>22</v>
      </c>
      <c r="H38" s="9">
        <v>58</v>
      </c>
      <c r="I38" s="24">
        <f t="shared" si="3"/>
        <v>34.8</v>
      </c>
      <c r="J38" s="25">
        <v>69.2</v>
      </c>
      <c r="K38" s="24">
        <f t="shared" si="4"/>
        <v>27.68</v>
      </c>
      <c r="L38" s="26">
        <f t="shared" si="5"/>
        <v>62.48</v>
      </c>
      <c r="M38" s="28" t="s">
        <v>19</v>
      </c>
    </row>
    <row r="39" spans="1:13" ht="33" customHeight="1">
      <c r="A39" s="5">
        <v>2</v>
      </c>
      <c r="B39" s="6" t="s">
        <v>14</v>
      </c>
      <c r="C39" s="12" t="s">
        <v>85</v>
      </c>
      <c r="D39" s="15"/>
      <c r="E39" s="6" t="s">
        <v>88</v>
      </c>
      <c r="F39" s="6" t="s">
        <v>89</v>
      </c>
      <c r="G39" s="8" t="s">
        <v>18</v>
      </c>
      <c r="H39" s="9">
        <v>57</v>
      </c>
      <c r="I39" s="24">
        <f t="shared" si="3"/>
        <v>34.2</v>
      </c>
      <c r="J39" s="25">
        <v>74.47</v>
      </c>
      <c r="K39" s="24">
        <f t="shared" si="4"/>
        <v>29.79</v>
      </c>
      <c r="L39" s="26">
        <f t="shared" si="5"/>
        <v>63.99</v>
      </c>
      <c r="M39" s="28" t="s">
        <v>35</v>
      </c>
    </row>
    <row r="40" spans="1:13" ht="33" customHeight="1">
      <c r="A40" s="5">
        <v>3</v>
      </c>
      <c r="B40" s="6" t="s">
        <v>14</v>
      </c>
      <c r="C40" s="12" t="s">
        <v>85</v>
      </c>
      <c r="D40" s="15"/>
      <c r="E40" s="6" t="s">
        <v>90</v>
      </c>
      <c r="F40" s="6" t="s">
        <v>91</v>
      </c>
      <c r="G40" s="8" t="s">
        <v>18</v>
      </c>
      <c r="H40" s="9">
        <v>53</v>
      </c>
      <c r="I40" s="24">
        <f t="shared" si="3"/>
        <v>31.8</v>
      </c>
      <c r="J40" s="25">
        <v>70.67</v>
      </c>
      <c r="K40" s="24">
        <f t="shared" si="4"/>
        <v>28.27</v>
      </c>
      <c r="L40" s="26">
        <f t="shared" si="5"/>
        <v>60.07</v>
      </c>
      <c r="M40" s="28" t="s">
        <v>35</v>
      </c>
    </row>
    <row r="41" spans="1:13" ht="33" customHeight="1">
      <c r="A41" s="5">
        <v>4</v>
      </c>
      <c r="B41" s="6" t="s">
        <v>14</v>
      </c>
      <c r="C41" s="12" t="s">
        <v>85</v>
      </c>
      <c r="D41" s="16"/>
      <c r="E41" s="6" t="s">
        <v>92</v>
      </c>
      <c r="F41" s="6" t="s">
        <v>93</v>
      </c>
      <c r="G41" s="8" t="s">
        <v>18</v>
      </c>
      <c r="H41" s="9">
        <v>51</v>
      </c>
      <c r="I41" s="24">
        <f t="shared" si="3"/>
        <v>30.6</v>
      </c>
      <c r="J41" s="25">
        <v>66.93</v>
      </c>
      <c r="K41" s="24">
        <f t="shared" si="4"/>
        <v>26.77</v>
      </c>
      <c r="L41" s="26">
        <f t="shared" si="5"/>
        <v>57.370000000000005</v>
      </c>
      <c r="M41" s="28" t="s">
        <v>35</v>
      </c>
    </row>
    <row r="42" spans="1:13" ht="33" customHeight="1">
      <c r="A42" s="4" t="s">
        <v>1</v>
      </c>
      <c r="B42" s="4" t="s">
        <v>2</v>
      </c>
      <c r="C42" s="4" t="s">
        <v>3</v>
      </c>
      <c r="D42" s="4" t="s">
        <v>4</v>
      </c>
      <c r="E42" s="4" t="s">
        <v>5</v>
      </c>
      <c r="F42" s="4" t="s">
        <v>6</v>
      </c>
      <c r="G42" s="4" t="s">
        <v>7</v>
      </c>
      <c r="H42" s="4" t="s">
        <v>8</v>
      </c>
      <c r="I42" s="4" t="s">
        <v>9</v>
      </c>
      <c r="J42" s="4" t="s">
        <v>10</v>
      </c>
      <c r="K42" s="4" t="s">
        <v>11</v>
      </c>
      <c r="L42" s="22" t="s">
        <v>12</v>
      </c>
      <c r="M42" s="23" t="s">
        <v>13</v>
      </c>
    </row>
    <row r="43" spans="1:13" ht="33" customHeight="1">
      <c r="A43" s="5">
        <v>1</v>
      </c>
      <c r="B43" s="6" t="s">
        <v>14</v>
      </c>
      <c r="C43" s="12" t="s">
        <v>94</v>
      </c>
      <c r="D43" s="13">
        <v>1</v>
      </c>
      <c r="E43" s="6" t="s">
        <v>95</v>
      </c>
      <c r="F43" s="6" t="s">
        <v>96</v>
      </c>
      <c r="G43" s="8" t="str">
        <f>IF(LEN(F43)=15,IF(MOD(MID(F43,15,1),2)=1,"男","女"),IF(MOD(MID(F43,17,1),2)=1,"男","女"))</f>
        <v>男</v>
      </c>
      <c r="H43" s="9">
        <v>52.5</v>
      </c>
      <c r="I43" s="24">
        <f t="shared" si="3"/>
        <v>31.5</v>
      </c>
      <c r="J43" s="25">
        <v>72.87</v>
      </c>
      <c r="K43" s="24">
        <f t="shared" si="4"/>
        <v>29.15</v>
      </c>
      <c r="L43" s="26">
        <f t="shared" si="5"/>
        <v>60.65</v>
      </c>
      <c r="M43" s="28" t="s">
        <v>19</v>
      </c>
    </row>
    <row r="44" spans="1:13" ht="33" customHeight="1">
      <c r="A44" s="4" t="s">
        <v>1</v>
      </c>
      <c r="B44" s="4" t="s">
        <v>2</v>
      </c>
      <c r="C44" s="4" t="s">
        <v>3</v>
      </c>
      <c r="D44" s="4" t="s">
        <v>4</v>
      </c>
      <c r="E44" s="4" t="s">
        <v>5</v>
      </c>
      <c r="F44" s="4" t="s">
        <v>6</v>
      </c>
      <c r="G44" s="4" t="s">
        <v>7</v>
      </c>
      <c r="H44" s="4" t="s">
        <v>8</v>
      </c>
      <c r="I44" s="4" t="s">
        <v>9</v>
      </c>
      <c r="J44" s="4" t="s">
        <v>10</v>
      </c>
      <c r="K44" s="4" t="s">
        <v>11</v>
      </c>
      <c r="L44" s="22" t="s">
        <v>12</v>
      </c>
      <c r="M44" s="23" t="s">
        <v>13</v>
      </c>
    </row>
    <row r="45" spans="1:13" ht="33" customHeight="1">
      <c r="A45" s="5">
        <v>1</v>
      </c>
      <c r="B45" s="6" t="s">
        <v>14</v>
      </c>
      <c r="C45" s="12" t="s">
        <v>97</v>
      </c>
      <c r="D45" s="13">
        <v>1</v>
      </c>
      <c r="E45" s="6" t="s">
        <v>98</v>
      </c>
      <c r="F45" s="6" t="s">
        <v>99</v>
      </c>
      <c r="G45" s="8" t="str">
        <f>IF(LEN(F45)=15,IF(MOD(MID(F45,15,1),2)=1,"男","女"),IF(MOD(MID(F45,17,1),2)=1,"男","女"))</f>
        <v>男</v>
      </c>
      <c r="H45" s="9">
        <v>50</v>
      </c>
      <c r="I45" s="24">
        <f t="shared" si="3"/>
        <v>30</v>
      </c>
      <c r="J45" s="25">
        <v>57.93</v>
      </c>
      <c r="K45" s="24">
        <f t="shared" si="4"/>
        <v>23.17</v>
      </c>
      <c r="L45" s="26">
        <f t="shared" si="5"/>
        <v>53.17</v>
      </c>
      <c r="M45" s="28"/>
    </row>
    <row r="46" spans="1:13" ht="33" customHeight="1">
      <c r="A46" s="4" t="s">
        <v>1</v>
      </c>
      <c r="B46" s="4" t="s">
        <v>2</v>
      </c>
      <c r="C46" s="4" t="s">
        <v>3</v>
      </c>
      <c r="D46" s="4" t="s">
        <v>4</v>
      </c>
      <c r="E46" s="4" t="s">
        <v>5</v>
      </c>
      <c r="F46" s="4" t="s">
        <v>6</v>
      </c>
      <c r="G46" s="4" t="s">
        <v>7</v>
      </c>
      <c r="H46" s="4" t="s">
        <v>8</v>
      </c>
      <c r="I46" s="4" t="s">
        <v>9</v>
      </c>
      <c r="J46" s="4" t="s">
        <v>10</v>
      </c>
      <c r="K46" s="4" t="s">
        <v>11</v>
      </c>
      <c r="L46" s="22" t="s">
        <v>12</v>
      </c>
      <c r="M46" s="23" t="s">
        <v>13</v>
      </c>
    </row>
    <row r="47" spans="1:13" ht="33" customHeight="1">
      <c r="A47" s="5">
        <v>1</v>
      </c>
      <c r="B47" s="6" t="s">
        <v>14</v>
      </c>
      <c r="C47" s="12" t="s">
        <v>100</v>
      </c>
      <c r="D47" s="14">
        <v>1</v>
      </c>
      <c r="E47" s="6" t="s">
        <v>101</v>
      </c>
      <c r="F47" s="6" t="s">
        <v>102</v>
      </c>
      <c r="G47" s="8" t="s">
        <v>22</v>
      </c>
      <c r="H47" s="9">
        <v>63</v>
      </c>
      <c r="I47" s="24">
        <f t="shared" si="3"/>
        <v>37.8</v>
      </c>
      <c r="J47" s="25">
        <v>84.6</v>
      </c>
      <c r="K47" s="24">
        <f t="shared" si="4"/>
        <v>33.84</v>
      </c>
      <c r="L47" s="26">
        <f t="shared" si="5"/>
        <v>71.64</v>
      </c>
      <c r="M47" s="28" t="s">
        <v>19</v>
      </c>
    </row>
    <row r="48" spans="1:13" ht="33" customHeight="1">
      <c r="A48" s="5">
        <v>2</v>
      </c>
      <c r="B48" s="6" t="s">
        <v>14</v>
      </c>
      <c r="C48" s="12" t="s">
        <v>100</v>
      </c>
      <c r="D48" s="15"/>
      <c r="E48" s="6" t="s">
        <v>103</v>
      </c>
      <c r="F48" s="6" t="s">
        <v>104</v>
      </c>
      <c r="G48" s="8" t="s">
        <v>18</v>
      </c>
      <c r="H48" s="9">
        <v>54.5</v>
      </c>
      <c r="I48" s="24">
        <f t="shared" si="3"/>
        <v>32.7</v>
      </c>
      <c r="J48" s="25">
        <v>75.53</v>
      </c>
      <c r="K48" s="24">
        <f t="shared" si="4"/>
        <v>30.21</v>
      </c>
      <c r="L48" s="26">
        <f t="shared" si="5"/>
        <v>62.910000000000004</v>
      </c>
      <c r="M48" s="28"/>
    </row>
    <row r="49" spans="1:13" ht="33" customHeight="1">
      <c r="A49" s="5">
        <v>3</v>
      </c>
      <c r="B49" s="6" t="s">
        <v>14</v>
      </c>
      <c r="C49" s="12" t="s">
        <v>100</v>
      </c>
      <c r="D49" s="16"/>
      <c r="E49" s="6" t="s">
        <v>105</v>
      </c>
      <c r="F49" s="6" t="s">
        <v>106</v>
      </c>
      <c r="G49" s="8" t="s">
        <v>22</v>
      </c>
      <c r="H49" s="9">
        <v>49</v>
      </c>
      <c r="I49" s="24">
        <f t="shared" si="3"/>
        <v>29.4</v>
      </c>
      <c r="J49" s="25">
        <v>71.6</v>
      </c>
      <c r="K49" s="24">
        <f t="shared" si="4"/>
        <v>28.64</v>
      </c>
      <c r="L49" s="26">
        <f t="shared" si="5"/>
        <v>58.04</v>
      </c>
      <c r="M49" s="28"/>
    </row>
    <row r="50" spans="1:13" ht="33" customHeight="1">
      <c r="A50" s="4" t="s">
        <v>1</v>
      </c>
      <c r="B50" s="4" t="s">
        <v>2</v>
      </c>
      <c r="C50" s="4" t="s">
        <v>3</v>
      </c>
      <c r="D50" s="4" t="s">
        <v>4</v>
      </c>
      <c r="E50" s="4" t="s">
        <v>5</v>
      </c>
      <c r="F50" s="4" t="s">
        <v>6</v>
      </c>
      <c r="G50" s="4" t="s">
        <v>7</v>
      </c>
      <c r="H50" s="4" t="s">
        <v>8</v>
      </c>
      <c r="I50" s="4" t="s">
        <v>9</v>
      </c>
      <c r="J50" s="4" t="s">
        <v>10</v>
      </c>
      <c r="K50" s="4" t="s">
        <v>11</v>
      </c>
      <c r="L50" s="22" t="s">
        <v>12</v>
      </c>
      <c r="M50" s="23" t="s">
        <v>13</v>
      </c>
    </row>
    <row r="51" spans="1:13" ht="33" customHeight="1">
      <c r="A51" s="5">
        <v>1</v>
      </c>
      <c r="B51" s="6" t="s">
        <v>14</v>
      </c>
      <c r="C51" s="12" t="s">
        <v>107</v>
      </c>
      <c r="D51" s="14">
        <v>1</v>
      </c>
      <c r="E51" s="6" t="s">
        <v>108</v>
      </c>
      <c r="F51" s="6" t="s">
        <v>109</v>
      </c>
      <c r="G51" s="8" t="s">
        <v>22</v>
      </c>
      <c r="H51" s="9">
        <v>61.5</v>
      </c>
      <c r="I51" s="24">
        <f t="shared" si="3"/>
        <v>36.9</v>
      </c>
      <c r="J51" s="25">
        <v>75.53</v>
      </c>
      <c r="K51" s="24">
        <f t="shared" si="4"/>
        <v>30.21</v>
      </c>
      <c r="L51" s="26">
        <f t="shared" si="5"/>
        <v>67.11</v>
      </c>
      <c r="M51" s="28" t="s">
        <v>35</v>
      </c>
    </row>
    <row r="52" spans="1:13" ht="33" customHeight="1">
      <c r="A52" s="5">
        <v>2</v>
      </c>
      <c r="B52" s="6" t="s">
        <v>14</v>
      </c>
      <c r="C52" s="12" t="s">
        <v>107</v>
      </c>
      <c r="D52" s="15"/>
      <c r="E52" s="6" t="s">
        <v>110</v>
      </c>
      <c r="F52" s="6" t="s">
        <v>111</v>
      </c>
      <c r="G52" s="8" t="s">
        <v>18</v>
      </c>
      <c r="H52" s="9">
        <v>56</v>
      </c>
      <c r="I52" s="24">
        <f t="shared" si="3"/>
        <v>33.6</v>
      </c>
      <c r="J52" s="25">
        <v>76.33</v>
      </c>
      <c r="K52" s="24">
        <f t="shared" si="4"/>
        <v>30.53</v>
      </c>
      <c r="L52" s="26">
        <f t="shared" si="5"/>
        <v>64.13</v>
      </c>
      <c r="M52" s="28" t="s">
        <v>19</v>
      </c>
    </row>
    <row r="53" spans="1:13" ht="33" customHeight="1">
      <c r="A53" s="5">
        <v>3</v>
      </c>
      <c r="B53" s="6" t="s">
        <v>14</v>
      </c>
      <c r="C53" s="12" t="s">
        <v>107</v>
      </c>
      <c r="D53" s="16"/>
      <c r="E53" s="6" t="s">
        <v>112</v>
      </c>
      <c r="F53" s="6" t="s">
        <v>113</v>
      </c>
      <c r="G53" s="8" t="s">
        <v>18</v>
      </c>
      <c r="H53" s="9">
        <v>47</v>
      </c>
      <c r="I53" s="24">
        <f t="shared" si="3"/>
        <v>28.2</v>
      </c>
      <c r="J53" s="25">
        <v>0</v>
      </c>
      <c r="K53" s="24">
        <f t="shared" si="4"/>
        <v>0</v>
      </c>
      <c r="L53" s="26">
        <f t="shared" si="5"/>
        <v>28.2</v>
      </c>
      <c r="M53" s="28"/>
    </row>
    <row r="54" spans="1:13" ht="33" customHeight="1">
      <c r="A54" s="4" t="s">
        <v>1</v>
      </c>
      <c r="B54" s="4" t="s">
        <v>2</v>
      </c>
      <c r="C54" s="4" t="s">
        <v>3</v>
      </c>
      <c r="D54" s="4" t="s">
        <v>4</v>
      </c>
      <c r="E54" s="4" t="s">
        <v>5</v>
      </c>
      <c r="F54" s="4" t="s">
        <v>6</v>
      </c>
      <c r="G54" s="4" t="s">
        <v>7</v>
      </c>
      <c r="H54" s="4" t="s">
        <v>8</v>
      </c>
      <c r="I54" s="4" t="s">
        <v>9</v>
      </c>
      <c r="J54" s="4" t="s">
        <v>10</v>
      </c>
      <c r="K54" s="4" t="s">
        <v>11</v>
      </c>
      <c r="L54" s="22" t="s">
        <v>12</v>
      </c>
      <c r="M54" s="23" t="s">
        <v>13</v>
      </c>
    </row>
    <row r="55" spans="1:13" ht="33" customHeight="1">
      <c r="A55" s="5">
        <v>1</v>
      </c>
      <c r="B55" s="6" t="s">
        <v>114</v>
      </c>
      <c r="C55" s="12" t="s">
        <v>115</v>
      </c>
      <c r="D55" s="14">
        <v>2</v>
      </c>
      <c r="E55" s="6" t="s">
        <v>116</v>
      </c>
      <c r="F55" s="6" t="s">
        <v>117</v>
      </c>
      <c r="G55" s="8" t="s">
        <v>18</v>
      </c>
      <c r="H55" s="9">
        <v>51</v>
      </c>
      <c r="I55" s="24">
        <f t="shared" si="3"/>
        <v>30.6</v>
      </c>
      <c r="J55" s="25">
        <v>76.93</v>
      </c>
      <c r="K55" s="24">
        <f t="shared" si="4"/>
        <v>30.77</v>
      </c>
      <c r="L55" s="26">
        <f t="shared" si="5"/>
        <v>61.370000000000005</v>
      </c>
      <c r="M55" s="28" t="s">
        <v>35</v>
      </c>
    </row>
    <row r="56" spans="1:13" ht="33" customHeight="1">
      <c r="A56" s="5">
        <v>2</v>
      </c>
      <c r="B56" s="6" t="s">
        <v>114</v>
      </c>
      <c r="C56" s="12" t="s">
        <v>115</v>
      </c>
      <c r="D56" s="16"/>
      <c r="E56" s="6" t="s">
        <v>118</v>
      </c>
      <c r="F56" s="6" t="s">
        <v>119</v>
      </c>
      <c r="G56" s="8" t="s">
        <v>18</v>
      </c>
      <c r="H56" s="9">
        <v>47.5</v>
      </c>
      <c r="I56" s="24">
        <f t="shared" si="3"/>
        <v>28.5</v>
      </c>
      <c r="J56" s="25">
        <v>64.47</v>
      </c>
      <c r="K56" s="24">
        <f t="shared" si="4"/>
        <v>25.79</v>
      </c>
      <c r="L56" s="26">
        <f t="shared" si="5"/>
        <v>54.29</v>
      </c>
      <c r="M56" s="28" t="s">
        <v>19</v>
      </c>
    </row>
    <row r="57" spans="1:13" ht="33" customHeight="1">
      <c r="A57" s="4" t="s">
        <v>1</v>
      </c>
      <c r="B57" s="4" t="s">
        <v>2</v>
      </c>
      <c r="C57" s="4" t="s">
        <v>3</v>
      </c>
      <c r="D57" s="17" t="s">
        <v>4</v>
      </c>
      <c r="E57" s="4" t="s">
        <v>5</v>
      </c>
      <c r="F57" s="4" t="s">
        <v>6</v>
      </c>
      <c r="G57" s="4" t="s">
        <v>7</v>
      </c>
      <c r="H57" s="4" t="s">
        <v>8</v>
      </c>
      <c r="I57" s="4" t="s">
        <v>9</v>
      </c>
      <c r="J57" s="4" t="s">
        <v>10</v>
      </c>
      <c r="K57" s="4" t="s">
        <v>11</v>
      </c>
      <c r="L57" s="22" t="s">
        <v>12</v>
      </c>
      <c r="M57" s="20" t="s">
        <v>13</v>
      </c>
    </row>
    <row r="58" spans="1:13" ht="33" customHeight="1">
      <c r="A58" s="5">
        <v>1</v>
      </c>
      <c r="B58" s="6" t="s">
        <v>120</v>
      </c>
      <c r="C58" s="6" t="s">
        <v>121</v>
      </c>
      <c r="D58" s="18">
        <v>3</v>
      </c>
      <c r="E58" s="6" t="s">
        <v>122</v>
      </c>
      <c r="F58" s="6" t="s">
        <v>123</v>
      </c>
      <c r="G58" s="8" t="s">
        <v>18</v>
      </c>
      <c r="H58" s="9">
        <v>58.5</v>
      </c>
      <c r="I58" s="24">
        <f t="shared" si="3"/>
        <v>35.1</v>
      </c>
      <c r="J58" s="25">
        <v>66</v>
      </c>
      <c r="K58" s="24">
        <f t="shared" si="4"/>
        <v>26.4</v>
      </c>
      <c r="L58" s="26">
        <f t="shared" si="5"/>
        <v>61.5</v>
      </c>
      <c r="M58" s="28" t="s">
        <v>19</v>
      </c>
    </row>
    <row r="59" spans="1:13" ht="33" customHeight="1">
      <c r="A59" s="5">
        <v>2</v>
      </c>
      <c r="B59" s="6" t="s">
        <v>120</v>
      </c>
      <c r="C59" s="6" t="s">
        <v>121</v>
      </c>
      <c r="D59" s="19"/>
      <c r="E59" s="6" t="s">
        <v>124</v>
      </c>
      <c r="F59" s="6" t="s">
        <v>125</v>
      </c>
      <c r="G59" s="8" t="s">
        <v>18</v>
      </c>
      <c r="H59" s="9">
        <v>57</v>
      </c>
      <c r="I59" s="24">
        <f t="shared" si="3"/>
        <v>34.2</v>
      </c>
      <c r="J59" s="25">
        <v>58.33</v>
      </c>
      <c r="K59" s="24">
        <f t="shared" si="4"/>
        <v>23.33</v>
      </c>
      <c r="L59" s="26">
        <f t="shared" si="5"/>
        <v>57.53</v>
      </c>
      <c r="M59" s="28"/>
    </row>
    <row r="60" spans="1:13" ht="33" customHeight="1">
      <c r="A60" s="20" t="s">
        <v>1</v>
      </c>
      <c r="B60" s="4" t="s">
        <v>2</v>
      </c>
      <c r="C60" s="4" t="s">
        <v>3</v>
      </c>
      <c r="D60" s="17" t="s">
        <v>4</v>
      </c>
      <c r="E60" s="4" t="s">
        <v>5</v>
      </c>
      <c r="F60" s="4" t="s">
        <v>6</v>
      </c>
      <c r="G60" s="4" t="s">
        <v>7</v>
      </c>
      <c r="H60" s="4" t="s">
        <v>8</v>
      </c>
      <c r="I60" s="4" t="s">
        <v>9</v>
      </c>
      <c r="J60" s="4" t="s">
        <v>10</v>
      </c>
      <c r="K60" s="4" t="s">
        <v>11</v>
      </c>
      <c r="L60" s="22" t="s">
        <v>12</v>
      </c>
      <c r="M60" s="23" t="s">
        <v>13</v>
      </c>
    </row>
    <row r="61" spans="1:13" ht="33" customHeight="1">
      <c r="A61" s="5">
        <v>1</v>
      </c>
      <c r="B61" s="6" t="s">
        <v>114</v>
      </c>
      <c r="C61" s="6" t="s">
        <v>126</v>
      </c>
      <c r="D61" s="18">
        <v>1</v>
      </c>
      <c r="E61" s="6" t="s">
        <v>127</v>
      </c>
      <c r="F61" s="6" t="s">
        <v>128</v>
      </c>
      <c r="G61" s="8" t="s">
        <v>22</v>
      </c>
      <c r="H61" s="9">
        <v>50.5</v>
      </c>
      <c r="I61" s="24">
        <f t="shared" si="3"/>
        <v>30.3</v>
      </c>
      <c r="J61" s="25">
        <v>75.33</v>
      </c>
      <c r="K61" s="24">
        <f t="shared" si="4"/>
        <v>30.13</v>
      </c>
      <c r="L61" s="26">
        <f t="shared" si="5"/>
        <v>60.43</v>
      </c>
      <c r="M61" s="28" t="s">
        <v>19</v>
      </c>
    </row>
    <row r="62" spans="1:13" ht="33" customHeight="1">
      <c r="A62" s="5">
        <v>2</v>
      </c>
      <c r="B62" s="6" t="s">
        <v>114</v>
      </c>
      <c r="C62" s="6" t="s">
        <v>126</v>
      </c>
      <c r="D62" s="21"/>
      <c r="E62" s="6" t="s">
        <v>129</v>
      </c>
      <c r="F62" s="6" t="s">
        <v>130</v>
      </c>
      <c r="G62" s="8" t="s">
        <v>22</v>
      </c>
      <c r="H62" s="9">
        <v>50</v>
      </c>
      <c r="I62" s="24">
        <f t="shared" si="3"/>
        <v>30</v>
      </c>
      <c r="J62" s="25">
        <v>59.33</v>
      </c>
      <c r="K62" s="24">
        <f t="shared" si="4"/>
        <v>23.73</v>
      </c>
      <c r="L62" s="26">
        <f t="shared" si="5"/>
        <v>53.730000000000004</v>
      </c>
      <c r="M62" s="28"/>
    </row>
    <row r="63" spans="1:13" ht="33" customHeight="1">
      <c r="A63" s="5">
        <v>3</v>
      </c>
      <c r="B63" s="6" t="s">
        <v>114</v>
      </c>
      <c r="C63" s="6" t="s">
        <v>126</v>
      </c>
      <c r="D63" s="19"/>
      <c r="E63" s="6" t="s">
        <v>131</v>
      </c>
      <c r="F63" s="6" t="s">
        <v>132</v>
      </c>
      <c r="G63" s="8" t="s">
        <v>22</v>
      </c>
      <c r="H63" s="9">
        <v>49</v>
      </c>
      <c r="I63" s="24">
        <f t="shared" si="3"/>
        <v>29.4</v>
      </c>
      <c r="J63" s="25">
        <v>60.67</v>
      </c>
      <c r="K63" s="24">
        <f t="shared" si="4"/>
        <v>24.27</v>
      </c>
      <c r="L63" s="26">
        <f t="shared" si="5"/>
        <v>53.67</v>
      </c>
      <c r="M63" s="28"/>
    </row>
    <row r="64" spans="1:13" ht="33" customHeight="1">
      <c r="A64" s="20" t="s">
        <v>1</v>
      </c>
      <c r="B64" s="4" t="s">
        <v>2</v>
      </c>
      <c r="C64" s="4" t="s">
        <v>3</v>
      </c>
      <c r="D64" s="17" t="s">
        <v>4</v>
      </c>
      <c r="E64" s="4" t="s">
        <v>5</v>
      </c>
      <c r="F64" s="4" t="s">
        <v>6</v>
      </c>
      <c r="G64" s="4" t="s">
        <v>7</v>
      </c>
      <c r="H64" s="4" t="s">
        <v>8</v>
      </c>
      <c r="I64" s="4" t="s">
        <v>9</v>
      </c>
      <c r="J64" s="4" t="s">
        <v>10</v>
      </c>
      <c r="K64" s="4" t="s">
        <v>11</v>
      </c>
      <c r="L64" s="22" t="s">
        <v>12</v>
      </c>
      <c r="M64" s="23" t="s">
        <v>13</v>
      </c>
    </row>
    <row r="65" spans="1:13" ht="33" customHeight="1">
      <c r="A65" s="5">
        <v>1</v>
      </c>
      <c r="B65" s="6" t="s">
        <v>133</v>
      </c>
      <c r="C65" s="6" t="s">
        <v>126</v>
      </c>
      <c r="D65" s="18">
        <v>1</v>
      </c>
      <c r="E65" s="6" t="s">
        <v>134</v>
      </c>
      <c r="F65" s="6" t="s">
        <v>135</v>
      </c>
      <c r="G65" s="8" t="s">
        <v>18</v>
      </c>
      <c r="H65" s="9">
        <v>49.5</v>
      </c>
      <c r="I65" s="24">
        <f t="shared" si="3"/>
        <v>29.7</v>
      </c>
      <c r="J65" s="25">
        <v>59</v>
      </c>
      <c r="K65" s="24">
        <f t="shared" si="4"/>
        <v>23.6</v>
      </c>
      <c r="L65" s="26">
        <f t="shared" si="5"/>
        <v>53.3</v>
      </c>
      <c r="M65" s="28"/>
    </row>
    <row r="66" spans="1:13" ht="33" customHeight="1">
      <c r="A66" s="5">
        <v>2</v>
      </c>
      <c r="B66" s="6" t="s">
        <v>133</v>
      </c>
      <c r="C66" s="6" t="s">
        <v>126</v>
      </c>
      <c r="D66" s="21"/>
      <c r="E66" s="6" t="s">
        <v>136</v>
      </c>
      <c r="F66" s="6" t="s">
        <v>137</v>
      </c>
      <c r="G66" s="8" t="s">
        <v>18</v>
      </c>
      <c r="H66" s="9">
        <v>46</v>
      </c>
      <c r="I66" s="24">
        <f t="shared" si="3"/>
        <v>27.6</v>
      </c>
      <c r="J66" s="25">
        <v>69</v>
      </c>
      <c r="K66" s="24">
        <f t="shared" si="4"/>
        <v>27.6</v>
      </c>
      <c r="L66" s="26">
        <f t="shared" si="5"/>
        <v>55.2</v>
      </c>
      <c r="M66" s="28" t="s">
        <v>19</v>
      </c>
    </row>
    <row r="67" spans="1:13" ht="33" customHeight="1">
      <c r="A67" s="5">
        <v>3</v>
      </c>
      <c r="B67" s="6" t="s">
        <v>133</v>
      </c>
      <c r="C67" s="6" t="s">
        <v>126</v>
      </c>
      <c r="D67" s="19"/>
      <c r="E67" s="6" t="s">
        <v>138</v>
      </c>
      <c r="F67" s="6" t="s">
        <v>139</v>
      </c>
      <c r="G67" s="8" t="s">
        <v>18</v>
      </c>
      <c r="H67" s="9">
        <v>38.5</v>
      </c>
      <c r="I67" s="24">
        <f t="shared" si="3"/>
        <v>23.1</v>
      </c>
      <c r="J67" s="25">
        <v>72.33</v>
      </c>
      <c r="K67" s="24">
        <f t="shared" si="4"/>
        <v>28.93</v>
      </c>
      <c r="L67" s="26">
        <f t="shared" si="5"/>
        <v>52.03</v>
      </c>
      <c r="M67" s="28"/>
    </row>
    <row r="68" spans="1:13" ht="33.75" customHeight="1">
      <c r="A68" s="20" t="s">
        <v>1</v>
      </c>
      <c r="B68" s="4" t="s">
        <v>2</v>
      </c>
      <c r="C68" s="4" t="s">
        <v>3</v>
      </c>
      <c r="D68" s="17" t="s">
        <v>4</v>
      </c>
      <c r="E68" s="4" t="s">
        <v>5</v>
      </c>
      <c r="F68" s="4" t="s">
        <v>6</v>
      </c>
      <c r="G68" s="4" t="s">
        <v>7</v>
      </c>
      <c r="H68" s="4" t="s">
        <v>8</v>
      </c>
      <c r="I68" s="4" t="s">
        <v>9</v>
      </c>
      <c r="J68" s="4" t="s">
        <v>10</v>
      </c>
      <c r="K68" s="4" t="s">
        <v>11</v>
      </c>
      <c r="L68" s="22" t="s">
        <v>12</v>
      </c>
      <c r="M68" s="23" t="s">
        <v>13</v>
      </c>
    </row>
    <row r="69" spans="1:13" ht="33" customHeight="1">
      <c r="A69" s="5">
        <v>1</v>
      </c>
      <c r="B69" s="6" t="s">
        <v>14</v>
      </c>
      <c r="C69" s="12" t="s">
        <v>140</v>
      </c>
      <c r="D69" s="29">
        <v>1</v>
      </c>
      <c r="E69" s="6" t="s">
        <v>141</v>
      </c>
      <c r="F69" s="6" t="s">
        <v>142</v>
      </c>
      <c r="G69" s="8" t="s">
        <v>22</v>
      </c>
      <c r="H69" s="9">
        <v>65</v>
      </c>
      <c r="I69" s="24">
        <f t="shared" si="3"/>
        <v>39</v>
      </c>
      <c r="J69" s="25">
        <v>72.67</v>
      </c>
      <c r="K69" s="24">
        <f t="shared" si="4"/>
        <v>29.07</v>
      </c>
      <c r="L69" s="26">
        <f t="shared" si="5"/>
        <v>68.07</v>
      </c>
      <c r="M69" s="28" t="s">
        <v>35</v>
      </c>
    </row>
    <row r="70" spans="1:13" ht="33" customHeight="1">
      <c r="A70" s="5">
        <v>2</v>
      </c>
      <c r="B70" s="6" t="s">
        <v>14</v>
      </c>
      <c r="C70" s="12" t="s">
        <v>140</v>
      </c>
      <c r="D70" s="30"/>
      <c r="E70" s="6" t="s">
        <v>143</v>
      </c>
      <c r="F70" s="6" t="s">
        <v>144</v>
      </c>
      <c r="G70" s="8" t="s">
        <v>18</v>
      </c>
      <c r="H70" s="9">
        <v>61.5</v>
      </c>
      <c r="I70" s="24">
        <f t="shared" si="3"/>
        <v>36.9</v>
      </c>
      <c r="J70" s="25">
        <v>0</v>
      </c>
      <c r="K70" s="24">
        <f t="shared" si="4"/>
        <v>0</v>
      </c>
      <c r="L70" s="26">
        <f t="shared" si="5"/>
        <v>36.9</v>
      </c>
      <c r="M70" s="28"/>
    </row>
    <row r="71" spans="1:13" ht="33" customHeight="1">
      <c r="A71" s="20" t="s">
        <v>1</v>
      </c>
      <c r="B71" s="4" t="s">
        <v>2</v>
      </c>
      <c r="C71" s="4" t="s">
        <v>3</v>
      </c>
      <c r="D71" s="17" t="s">
        <v>4</v>
      </c>
      <c r="E71" s="4" t="s">
        <v>5</v>
      </c>
      <c r="F71" s="4" t="s">
        <v>6</v>
      </c>
      <c r="G71" s="4" t="s">
        <v>7</v>
      </c>
      <c r="H71" s="4" t="s">
        <v>8</v>
      </c>
      <c r="I71" s="4" t="s">
        <v>9</v>
      </c>
      <c r="J71" s="4" t="s">
        <v>10</v>
      </c>
      <c r="K71" s="4" t="s">
        <v>11</v>
      </c>
      <c r="L71" s="22" t="s">
        <v>12</v>
      </c>
      <c r="M71" s="23" t="s">
        <v>13</v>
      </c>
    </row>
    <row r="72" spans="1:13" ht="33.75" customHeight="1">
      <c r="A72" s="5">
        <v>1</v>
      </c>
      <c r="B72" s="6" t="s">
        <v>114</v>
      </c>
      <c r="C72" s="12" t="s">
        <v>140</v>
      </c>
      <c r="D72" s="29">
        <v>2</v>
      </c>
      <c r="E72" s="6" t="s">
        <v>145</v>
      </c>
      <c r="F72" s="6" t="s">
        <v>146</v>
      </c>
      <c r="G72" s="8" t="s">
        <v>22</v>
      </c>
      <c r="H72" s="9">
        <v>63.5</v>
      </c>
      <c r="I72" s="24">
        <f t="shared" si="3"/>
        <v>38.1</v>
      </c>
      <c r="J72" s="33">
        <v>76.33</v>
      </c>
      <c r="K72" s="24">
        <f t="shared" si="4"/>
        <v>30.53</v>
      </c>
      <c r="L72" s="26">
        <f t="shared" si="5"/>
        <v>68.63</v>
      </c>
      <c r="M72" s="28" t="s">
        <v>19</v>
      </c>
    </row>
    <row r="73" spans="1:13" ht="33.75" customHeight="1">
      <c r="A73" s="5">
        <v>2</v>
      </c>
      <c r="B73" s="6" t="s">
        <v>114</v>
      </c>
      <c r="C73" s="12" t="s">
        <v>140</v>
      </c>
      <c r="D73" s="31"/>
      <c r="E73" s="6" t="s">
        <v>147</v>
      </c>
      <c r="F73" s="6" t="s">
        <v>148</v>
      </c>
      <c r="G73" s="8" t="s">
        <v>22</v>
      </c>
      <c r="H73" s="9">
        <v>62</v>
      </c>
      <c r="I73" s="24">
        <f aca="true" t="shared" si="6" ref="I73:I78">ROUND(H73*0.6,2)</f>
        <v>37.2</v>
      </c>
      <c r="J73" s="33">
        <v>77.33</v>
      </c>
      <c r="K73" s="24">
        <f aca="true" t="shared" si="7" ref="K73:K78">ROUND(J73*0.4,2)</f>
        <v>30.93</v>
      </c>
      <c r="L73" s="26">
        <f aca="true" t="shared" si="8" ref="L73:L78">I73+K73</f>
        <v>68.13</v>
      </c>
      <c r="M73" s="34" t="s">
        <v>19</v>
      </c>
    </row>
    <row r="74" spans="1:13" ht="33.75" customHeight="1">
      <c r="A74" s="5">
        <v>3</v>
      </c>
      <c r="B74" s="6" t="s">
        <v>114</v>
      </c>
      <c r="C74" s="12" t="s">
        <v>140</v>
      </c>
      <c r="D74" s="31"/>
      <c r="E74" s="6" t="s">
        <v>149</v>
      </c>
      <c r="F74" s="6" t="s">
        <v>150</v>
      </c>
      <c r="G74" s="8" t="s">
        <v>18</v>
      </c>
      <c r="H74" s="9">
        <v>55.5</v>
      </c>
      <c r="I74" s="24">
        <f t="shared" si="6"/>
        <v>33.3</v>
      </c>
      <c r="J74" s="33">
        <v>78.33</v>
      </c>
      <c r="K74" s="24">
        <f t="shared" si="7"/>
        <v>31.33</v>
      </c>
      <c r="L74" s="26">
        <f t="shared" si="8"/>
        <v>64.63</v>
      </c>
      <c r="M74" s="34"/>
    </row>
    <row r="75" spans="1:13" ht="33.75" customHeight="1">
      <c r="A75" s="5">
        <v>4</v>
      </c>
      <c r="B75" s="6" t="s">
        <v>114</v>
      </c>
      <c r="C75" s="12" t="s">
        <v>140</v>
      </c>
      <c r="D75" s="30"/>
      <c r="E75" s="6" t="s">
        <v>151</v>
      </c>
      <c r="F75" s="6" t="s">
        <v>152</v>
      </c>
      <c r="G75" s="8" t="s">
        <v>18</v>
      </c>
      <c r="H75" s="9">
        <v>55.5</v>
      </c>
      <c r="I75" s="24">
        <f t="shared" si="6"/>
        <v>33.3</v>
      </c>
      <c r="J75" s="33">
        <v>79.33</v>
      </c>
      <c r="K75" s="24">
        <f t="shared" si="7"/>
        <v>31.73</v>
      </c>
      <c r="L75" s="26">
        <f t="shared" si="8"/>
        <v>65.03</v>
      </c>
      <c r="M75" s="34"/>
    </row>
    <row r="76" spans="1:13" ht="33.75" customHeight="1">
      <c r="A76" s="20" t="s">
        <v>1</v>
      </c>
      <c r="B76" s="4" t="s">
        <v>2</v>
      </c>
      <c r="C76" s="4" t="s">
        <v>3</v>
      </c>
      <c r="D76" s="17" t="s">
        <v>4</v>
      </c>
      <c r="E76" s="4" t="s">
        <v>5</v>
      </c>
      <c r="F76" s="4" t="s">
        <v>6</v>
      </c>
      <c r="G76" s="4" t="s">
        <v>7</v>
      </c>
      <c r="H76" s="22" t="s">
        <v>8</v>
      </c>
      <c r="I76" s="4" t="s">
        <v>9</v>
      </c>
      <c r="J76" s="4" t="s">
        <v>10</v>
      </c>
      <c r="K76" s="4" t="s">
        <v>11</v>
      </c>
      <c r="L76" s="22" t="s">
        <v>12</v>
      </c>
      <c r="M76" s="23" t="s">
        <v>13</v>
      </c>
    </row>
    <row r="77" spans="1:13" ht="33.75" customHeight="1">
      <c r="A77" s="5">
        <v>1</v>
      </c>
      <c r="B77" s="6" t="s">
        <v>65</v>
      </c>
      <c r="C77" s="12" t="s">
        <v>153</v>
      </c>
      <c r="D77" s="29">
        <v>1</v>
      </c>
      <c r="E77" s="6" t="s">
        <v>154</v>
      </c>
      <c r="F77" s="6" t="s">
        <v>155</v>
      </c>
      <c r="G77" s="8" t="s">
        <v>18</v>
      </c>
      <c r="H77" s="9">
        <v>67</v>
      </c>
      <c r="I77" s="24">
        <f t="shared" si="6"/>
        <v>40.2</v>
      </c>
      <c r="J77" s="33">
        <v>73.67</v>
      </c>
      <c r="K77" s="24">
        <f t="shared" si="7"/>
        <v>29.47</v>
      </c>
      <c r="L77" s="26">
        <f t="shared" si="8"/>
        <v>69.67</v>
      </c>
      <c r="M77" s="34" t="s">
        <v>19</v>
      </c>
    </row>
    <row r="78" spans="1:13" ht="33.75" customHeight="1">
      <c r="A78" s="5">
        <v>2</v>
      </c>
      <c r="B78" s="6" t="s">
        <v>65</v>
      </c>
      <c r="C78" s="12" t="s">
        <v>153</v>
      </c>
      <c r="D78" s="30"/>
      <c r="E78" s="6" t="s">
        <v>156</v>
      </c>
      <c r="F78" s="6" t="s">
        <v>157</v>
      </c>
      <c r="G78" s="8" t="s">
        <v>18</v>
      </c>
      <c r="H78" s="9">
        <v>58.5</v>
      </c>
      <c r="I78" s="24">
        <f t="shared" si="6"/>
        <v>35.1</v>
      </c>
      <c r="J78" s="33">
        <v>78.33</v>
      </c>
      <c r="K78" s="24">
        <f t="shared" si="7"/>
        <v>31.33</v>
      </c>
      <c r="L78" s="26">
        <f t="shared" si="8"/>
        <v>66.43</v>
      </c>
      <c r="M78" s="34"/>
    </row>
    <row r="79" spans="1:13" ht="33.75" customHeight="1">
      <c r="A79" s="20" t="s">
        <v>1</v>
      </c>
      <c r="B79" s="4" t="s">
        <v>2</v>
      </c>
      <c r="C79" s="4" t="s">
        <v>3</v>
      </c>
      <c r="D79" s="17" t="s">
        <v>4</v>
      </c>
      <c r="E79" s="4" t="s">
        <v>5</v>
      </c>
      <c r="F79" s="4" t="s">
        <v>6</v>
      </c>
      <c r="G79" s="4" t="s">
        <v>7</v>
      </c>
      <c r="H79" s="22" t="s">
        <v>8</v>
      </c>
      <c r="I79" s="4" t="s">
        <v>9</v>
      </c>
      <c r="J79" s="4" t="s">
        <v>10</v>
      </c>
      <c r="K79" s="4" t="s">
        <v>11</v>
      </c>
      <c r="L79" s="22" t="s">
        <v>12</v>
      </c>
      <c r="M79" s="23" t="s">
        <v>13</v>
      </c>
    </row>
    <row r="80" spans="1:13" ht="33.75" customHeight="1">
      <c r="A80" s="5">
        <v>1</v>
      </c>
      <c r="B80" s="6" t="s">
        <v>158</v>
      </c>
      <c r="C80" s="12" t="s">
        <v>159</v>
      </c>
      <c r="D80" s="32">
        <v>1</v>
      </c>
      <c r="E80" s="6" t="s">
        <v>160</v>
      </c>
      <c r="F80" s="6" t="s">
        <v>161</v>
      </c>
      <c r="G80" s="8" t="s">
        <v>18</v>
      </c>
      <c r="H80" s="9">
        <v>70</v>
      </c>
      <c r="I80" s="24">
        <f aca="true" t="shared" si="9" ref="I79:I125">ROUND(H80*0.6,2)</f>
        <v>42</v>
      </c>
      <c r="J80" s="33">
        <v>69.33</v>
      </c>
      <c r="K80" s="24">
        <f aca="true" t="shared" si="10" ref="K79:K125">ROUND(J80*0.4,2)</f>
        <v>27.73</v>
      </c>
      <c r="L80" s="26">
        <f aca="true" t="shared" si="11" ref="L79:L125">I80+K80</f>
        <v>69.73</v>
      </c>
      <c r="M80" s="34" t="s">
        <v>19</v>
      </c>
    </row>
    <row r="81" spans="1:13" ht="33.75" customHeight="1">
      <c r="A81" s="20" t="s">
        <v>1</v>
      </c>
      <c r="B81" s="4" t="s">
        <v>2</v>
      </c>
      <c r="C81" s="4" t="s">
        <v>3</v>
      </c>
      <c r="D81" s="17" t="s">
        <v>4</v>
      </c>
      <c r="E81" s="4" t="s">
        <v>5</v>
      </c>
      <c r="F81" s="4" t="s">
        <v>6</v>
      </c>
      <c r="G81" s="4" t="s">
        <v>7</v>
      </c>
      <c r="H81" s="22" t="s">
        <v>8</v>
      </c>
      <c r="I81" s="4" t="s">
        <v>9</v>
      </c>
      <c r="J81" s="4" t="s">
        <v>10</v>
      </c>
      <c r="K81" s="4" t="s">
        <v>11</v>
      </c>
      <c r="L81" s="22" t="s">
        <v>12</v>
      </c>
      <c r="M81" s="23" t="s">
        <v>13</v>
      </c>
    </row>
    <row r="82" spans="1:13" ht="33.75" customHeight="1">
      <c r="A82" s="5">
        <v>1</v>
      </c>
      <c r="B82" s="6" t="s">
        <v>114</v>
      </c>
      <c r="C82" s="12" t="s">
        <v>162</v>
      </c>
      <c r="D82" s="29">
        <v>1</v>
      </c>
      <c r="E82" s="6" t="s">
        <v>163</v>
      </c>
      <c r="F82" s="6" t="s">
        <v>164</v>
      </c>
      <c r="G82" s="8" t="s">
        <v>22</v>
      </c>
      <c r="H82" s="9">
        <v>56.5</v>
      </c>
      <c r="I82" s="24">
        <f t="shared" si="9"/>
        <v>33.9</v>
      </c>
      <c r="J82" s="33">
        <v>73.33</v>
      </c>
      <c r="K82" s="24">
        <f t="shared" si="10"/>
        <v>29.33</v>
      </c>
      <c r="L82" s="26">
        <f t="shared" si="11"/>
        <v>63.23</v>
      </c>
      <c r="M82" s="34" t="s">
        <v>19</v>
      </c>
    </row>
    <row r="83" spans="1:13" ht="33.75" customHeight="1">
      <c r="A83" s="5">
        <v>2</v>
      </c>
      <c r="B83" s="6" t="s">
        <v>114</v>
      </c>
      <c r="C83" s="12" t="s">
        <v>162</v>
      </c>
      <c r="D83" s="31"/>
      <c r="E83" s="6" t="s">
        <v>165</v>
      </c>
      <c r="F83" s="6" t="s">
        <v>166</v>
      </c>
      <c r="G83" s="8" t="s">
        <v>18</v>
      </c>
      <c r="H83" s="9">
        <v>48</v>
      </c>
      <c r="I83" s="24">
        <f t="shared" si="9"/>
        <v>28.8</v>
      </c>
      <c r="J83" s="33">
        <v>68</v>
      </c>
      <c r="K83" s="24">
        <f t="shared" si="10"/>
        <v>27.2</v>
      </c>
      <c r="L83" s="26">
        <f t="shared" si="11"/>
        <v>56</v>
      </c>
      <c r="M83" s="34"/>
    </row>
    <row r="84" spans="1:13" ht="33.75" customHeight="1">
      <c r="A84" s="5">
        <v>3</v>
      </c>
      <c r="B84" s="6" t="s">
        <v>114</v>
      </c>
      <c r="C84" s="12" t="s">
        <v>162</v>
      </c>
      <c r="D84" s="30"/>
      <c r="E84" s="6" t="s">
        <v>167</v>
      </c>
      <c r="F84" s="6" t="s">
        <v>168</v>
      </c>
      <c r="G84" s="8" t="s">
        <v>22</v>
      </c>
      <c r="H84" s="9">
        <v>46.5</v>
      </c>
      <c r="I84" s="24">
        <f t="shared" si="9"/>
        <v>27.9</v>
      </c>
      <c r="J84" s="33">
        <v>62.33</v>
      </c>
      <c r="K84" s="24">
        <f t="shared" si="10"/>
        <v>24.93</v>
      </c>
      <c r="L84" s="26">
        <f t="shared" si="11"/>
        <v>52.83</v>
      </c>
      <c r="M84" s="34"/>
    </row>
    <row r="85" spans="1:13" ht="33.75" customHeight="1">
      <c r="A85" s="20" t="s">
        <v>1</v>
      </c>
      <c r="B85" s="4" t="s">
        <v>2</v>
      </c>
      <c r="C85" s="4" t="s">
        <v>3</v>
      </c>
      <c r="D85" s="17" t="s">
        <v>4</v>
      </c>
      <c r="E85" s="4" t="s">
        <v>5</v>
      </c>
      <c r="F85" s="4" t="s">
        <v>6</v>
      </c>
      <c r="G85" s="4" t="s">
        <v>7</v>
      </c>
      <c r="H85" s="22" t="s">
        <v>8</v>
      </c>
      <c r="I85" s="4" t="s">
        <v>9</v>
      </c>
      <c r="J85" s="4" t="s">
        <v>10</v>
      </c>
      <c r="K85" s="4" t="s">
        <v>11</v>
      </c>
      <c r="L85" s="22" t="s">
        <v>12</v>
      </c>
      <c r="M85" s="23" t="s">
        <v>13</v>
      </c>
    </row>
    <row r="86" spans="1:13" ht="33.75" customHeight="1">
      <c r="A86" s="5">
        <v>1</v>
      </c>
      <c r="B86" s="6" t="s">
        <v>120</v>
      </c>
      <c r="C86" s="12" t="s">
        <v>169</v>
      </c>
      <c r="D86" s="29">
        <v>9</v>
      </c>
      <c r="E86" s="6" t="s">
        <v>170</v>
      </c>
      <c r="F86" s="6" t="s">
        <v>171</v>
      </c>
      <c r="G86" s="8" t="s">
        <v>22</v>
      </c>
      <c r="H86" s="9">
        <v>51.5</v>
      </c>
      <c r="I86" s="24">
        <f t="shared" si="9"/>
        <v>30.9</v>
      </c>
      <c r="J86" s="33">
        <v>67</v>
      </c>
      <c r="K86" s="24">
        <f t="shared" si="10"/>
        <v>26.8</v>
      </c>
      <c r="L86" s="26">
        <f t="shared" si="11"/>
        <v>57.7</v>
      </c>
      <c r="M86" s="34" t="s">
        <v>35</v>
      </c>
    </row>
    <row r="87" spans="1:13" ht="33.75" customHeight="1">
      <c r="A87" s="5">
        <v>2</v>
      </c>
      <c r="B87" s="6" t="s">
        <v>120</v>
      </c>
      <c r="C87" s="12" t="s">
        <v>169</v>
      </c>
      <c r="D87" s="31"/>
      <c r="E87" s="6" t="s">
        <v>172</v>
      </c>
      <c r="F87" s="6" t="s">
        <v>173</v>
      </c>
      <c r="G87" s="8" t="s">
        <v>18</v>
      </c>
      <c r="H87" s="9">
        <v>51</v>
      </c>
      <c r="I87" s="24">
        <f t="shared" si="9"/>
        <v>30.6</v>
      </c>
      <c r="J87" s="33">
        <v>65</v>
      </c>
      <c r="K87" s="24">
        <f t="shared" si="10"/>
        <v>26</v>
      </c>
      <c r="L87" s="26">
        <f t="shared" si="11"/>
        <v>56.6</v>
      </c>
      <c r="M87" s="34" t="s">
        <v>19</v>
      </c>
    </row>
    <row r="88" spans="1:13" ht="33.75" customHeight="1">
      <c r="A88" s="5">
        <v>3</v>
      </c>
      <c r="B88" s="6" t="s">
        <v>120</v>
      </c>
      <c r="C88" s="12" t="s">
        <v>169</v>
      </c>
      <c r="D88" s="31"/>
      <c r="E88" s="6" t="s">
        <v>174</v>
      </c>
      <c r="F88" s="6" t="s">
        <v>175</v>
      </c>
      <c r="G88" s="8" t="s">
        <v>18</v>
      </c>
      <c r="H88" s="9">
        <v>46.5</v>
      </c>
      <c r="I88" s="24">
        <f t="shared" si="9"/>
        <v>27.9</v>
      </c>
      <c r="J88" s="33">
        <v>65</v>
      </c>
      <c r="K88" s="24">
        <f t="shared" si="10"/>
        <v>26</v>
      </c>
      <c r="L88" s="26">
        <f t="shared" si="11"/>
        <v>53.9</v>
      </c>
      <c r="M88" s="34" t="s">
        <v>35</v>
      </c>
    </row>
    <row r="89" spans="1:13" ht="33.75" customHeight="1">
      <c r="A89" s="5">
        <v>4</v>
      </c>
      <c r="B89" s="6" t="s">
        <v>120</v>
      </c>
      <c r="C89" s="12" t="s">
        <v>169</v>
      </c>
      <c r="D89" s="31"/>
      <c r="E89" s="6" t="s">
        <v>176</v>
      </c>
      <c r="F89" s="6" t="s">
        <v>177</v>
      </c>
      <c r="G89" s="8" t="s">
        <v>22</v>
      </c>
      <c r="H89" s="9">
        <v>43.5</v>
      </c>
      <c r="I89" s="24">
        <f t="shared" si="9"/>
        <v>26.1</v>
      </c>
      <c r="J89" s="33">
        <v>76.33</v>
      </c>
      <c r="K89" s="24">
        <f t="shared" si="10"/>
        <v>30.53</v>
      </c>
      <c r="L89" s="26">
        <f t="shared" si="11"/>
        <v>56.63</v>
      </c>
      <c r="M89" s="34" t="s">
        <v>19</v>
      </c>
    </row>
    <row r="90" spans="1:13" ht="33.75" customHeight="1">
      <c r="A90" s="5">
        <v>5</v>
      </c>
      <c r="B90" s="6" t="s">
        <v>120</v>
      </c>
      <c r="C90" s="12" t="s">
        <v>169</v>
      </c>
      <c r="D90" s="31"/>
      <c r="E90" s="6" t="s">
        <v>178</v>
      </c>
      <c r="F90" s="6" t="s">
        <v>179</v>
      </c>
      <c r="G90" s="8" t="s">
        <v>18</v>
      </c>
      <c r="H90" s="9">
        <v>42.5</v>
      </c>
      <c r="I90" s="24">
        <f t="shared" si="9"/>
        <v>25.5</v>
      </c>
      <c r="J90" s="33">
        <v>77</v>
      </c>
      <c r="K90" s="24">
        <f t="shared" si="10"/>
        <v>30.8</v>
      </c>
      <c r="L90" s="26">
        <f t="shared" si="11"/>
        <v>56.3</v>
      </c>
      <c r="M90" s="34" t="s">
        <v>35</v>
      </c>
    </row>
    <row r="91" spans="1:13" ht="33.75" customHeight="1">
      <c r="A91" s="5">
        <v>6</v>
      </c>
      <c r="B91" s="6" t="s">
        <v>120</v>
      </c>
      <c r="C91" s="12" t="s">
        <v>169</v>
      </c>
      <c r="D91" s="31"/>
      <c r="E91" s="6" t="s">
        <v>180</v>
      </c>
      <c r="F91" s="6" t="s">
        <v>181</v>
      </c>
      <c r="G91" s="8" t="s">
        <v>18</v>
      </c>
      <c r="H91" s="9">
        <v>40.5</v>
      </c>
      <c r="I91" s="24">
        <f t="shared" si="9"/>
        <v>24.3</v>
      </c>
      <c r="J91" s="33">
        <v>68.67</v>
      </c>
      <c r="K91" s="24">
        <f t="shared" si="10"/>
        <v>27.47</v>
      </c>
      <c r="L91" s="26">
        <f t="shared" si="11"/>
        <v>51.769999999999996</v>
      </c>
      <c r="M91" s="34" t="s">
        <v>35</v>
      </c>
    </row>
    <row r="92" spans="1:13" ht="33.75" customHeight="1">
      <c r="A92" s="5">
        <v>7</v>
      </c>
      <c r="B92" s="6" t="s">
        <v>120</v>
      </c>
      <c r="C92" s="12" t="s">
        <v>169</v>
      </c>
      <c r="D92" s="30"/>
      <c r="E92" s="6" t="s">
        <v>182</v>
      </c>
      <c r="F92" s="6" t="s">
        <v>183</v>
      </c>
      <c r="G92" s="8" t="s">
        <v>22</v>
      </c>
      <c r="H92" s="9">
        <v>40.5</v>
      </c>
      <c r="I92" s="24">
        <f t="shared" si="9"/>
        <v>24.3</v>
      </c>
      <c r="J92" s="33">
        <v>0</v>
      </c>
      <c r="K92" s="24">
        <f t="shared" si="10"/>
        <v>0</v>
      </c>
      <c r="L92" s="26">
        <f t="shared" si="11"/>
        <v>24.3</v>
      </c>
      <c r="M92" s="34"/>
    </row>
    <row r="93" spans="1:13" ht="33.75" customHeight="1">
      <c r="A93" s="20" t="s">
        <v>1</v>
      </c>
      <c r="B93" s="4" t="s">
        <v>2</v>
      </c>
      <c r="C93" s="4" t="s">
        <v>3</v>
      </c>
      <c r="D93" s="17" t="s">
        <v>4</v>
      </c>
      <c r="E93" s="4" t="s">
        <v>5</v>
      </c>
      <c r="F93" s="4" t="s">
        <v>6</v>
      </c>
      <c r="G93" s="4" t="s">
        <v>7</v>
      </c>
      <c r="H93" s="22" t="s">
        <v>8</v>
      </c>
      <c r="I93" s="4" t="s">
        <v>9</v>
      </c>
      <c r="J93" s="4" t="s">
        <v>10</v>
      </c>
      <c r="K93" s="4" t="s">
        <v>11</v>
      </c>
      <c r="L93" s="22" t="s">
        <v>12</v>
      </c>
      <c r="M93" s="23" t="s">
        <v>13</v>
      </c>
    </row>
    <row r="94" spans="1:13" ht="33.75" customHeight="1">
      <c r="A94" s="5">
        <v>1</v>
      </c>
      <c r="B94" s="6" t="s">
        <v>120</v>
      </c>
      <c r="C94" s="12" t="s">
        <v>184</v>
      </c>
      <c r="D94" s="29">
        <v>11</v>
      </c>
      <c r="E94" s="6" t="s">
        <v>185</v>
      </c>
      <c r="F94" s="6" t="s">
        <v>186</v>
      </c>
      <c r="G94" s="8" t="s">
        <v>22</v>
      </c>
      <c r="H94" s="9">
        <v>56</v>
      </c>
      <c r="I94" s="24">
        <f t="shared" si="9"/>
        <v>33.6</v>
      </c>
      <c r="J94" s="33">
        <v>70.33</v>
      </c>
      <c r="K94" s="24">
        <f t="shared" si="10"/>
        <v>28.13</v>
      </c>
      <c r="L94" s="26">
        <f t="shared" si="11"/>
        <v>61.730000000000004</v>
      </c>
      <c r="M94" s="34" t="s">
        <v>19</v>
      </c>
    </row>
    <row r="95" spans="1:13" ht="33.75" customHeight="1">
      <c r="A95" s="5">
        <v>2</v>
      </c>
      <c r="B95" s="6" t="s">
        <v>120</v>
      </c>
      <c r="C95" s="12" t="s">
        <v>184</v>
      </c>
      <c r="D95" s="31"/>
      <c r="E95" s="6" t="s">
        <v>187</v>
      </c>
      <c r="F95" s="6" t="s">
        <v>188</v>
      </c>
      <c r="G95" s="8" t="s">
        <v>22</v>
      </c>
      <c r="H95" s="9">
        <v>46.5</v>
      </c>
      <c r="I95" s="24">
        <f t="shared" si="9"/>
        <v>27.9</v>
      </c>
      <c r="J95" s="33">
        <v>71</v>
      </c>
      <c r="K95" s="24">
        <f t="shared" si="10"/>
        <v>28.4</v>
      </c>
      <c r="L95" s="26">
        <f t="shared" si="11"/>
        <v>56.3</v>
      </c>
      <c r="M95" s="34" t="s">
        <v>19</v>
      </c>
    </row>
    <row r="96" spans="1:13" ht="33.75" customHeight="1">
      <c r="A96" s="5">
        <v>3</v>
      </c>
      <c r="B96" s="6" t="s">
        <v>120</v>
      </c>
      <c r="C96" s="12" t="s">
        <v>184</v>
      </c>
      <c r="D96" s="30"/>
      <c r="E96" s="6" t="s">
        <v>189</v>
      </c>
      <c r="F96" s="6" t="s">
        <v>190</v>
      </c>
      <c r="G96" s="8" t="s">
        <v>18</v>
      </c>
      <c r="H96" s="9">
        <v>43.5</v>
      </c>
      <c r="I96" s="24">
        <f t="shared" si="9"/>
        <v>26.1</v>
      </c>
      <c r="J96" s="33">
        <v>68</v>
      </c>
      <c r="K96" s="24">
        <f t="shared" si="10"/>
        <v>27.2</v>
      </c>
      <c r="L96" s="26">
        <f t="shared" si="11"/>
        <v>53.3</v>
      </c>
      <c r="M96" s="34" t="s">
        <v>19</v>
      </c>
    </row>
    <row r="97" spans="1:13" ht="33.75" customHeight="1">
      <c r="A97" s="20" t="s">
        <v>1</v>
      </c>
      <c r="B97" s="4" t="s">
        <v>2</v>
      </c>
      <c r="C97" s="4" t="s">
        <v>3</v>
      </c>
      <c r="D97" s="17" t="s">
        <v>4</v>
      </c>
      <c r="E97" s="4" t="s">
        <v>5</v>
      </c>
      <c r="F97" s="4" t="s">
        <v>6</v>
      </c>
      <c r="G97" s="4" t="s">
        <v>7</v>
      </c>
      <c r="H97" s="22" t="s">
        <v>8</v>
      </c>
      <c r="I97" s="4" t="s">
        <v>9</v>
      </c>
      <c r="J97" s="4" t="s">
        <v>10</v>
      </c>
      <c r="K97" s="4" t="s">
        <v>11</v>
      </c>
      <c r="L97" s="22" t="s">
        <v>12</v>
      </c>
      <c r="M97" s="23" t="s">
        <v>13</v>
      </c>
    </row>
    <row r="98" spans="1:13" ht="33.75" customHeight="1">
      <c r="A98" s="5">
        <v>1</v>
      </c>
      <c r="B98" s="6" t="s">
        <v>120</v>
      </c>
      <c r="C98" s="12" t="s">
        <v>191</v>
      </c>
      <c r="D98" s="29">
        <v>5</v>
      </c>
      <c r="E98" s="6" t="s">
        <v>192</v>
      </c>
      <c r="F98" s="6" t="s">
        <v>193</v>
      </c>
      <c r="G98" s="8" t="s">
        <v>18</v>
      </c>
      <c r="H98" s="9">
        <v>57.5</v>
      </c>
      <c r="I98" s="24">
        <f t="shared" si="9"/>
        <v>34.5</v>
      </c>
      <c r="J98" s="33">
        <v>73.67</v>
      </c>
      <c r="K98" s="24">
        <f t="shared" si="10"/>
        <v>29.47</v>
      </c>
      <c r="L98" s="26">
        <f t="shared" si="11"/>
        <v>63.97</v>
      </c>
      <c r="M98" s="34" t="s">
        <v>19</v>
      </c>
    </row>
    <row r="99" spans="1:13" ht="33.75" customHeight="1">
      <c r="A99" s="5">
        <v>2</v>
      </c>
      <c r="B99" s="6" t="s">
        <v>120</v>
      </c>
      <c r="C99" s="12" t="s">
        <v>191</v>
      </c>
      <c r="D99" s="31"/>
      <c r="E99" s="6" t="s">
        <v>194</v>
      </c>
      <c r="F99" s="6" t="s">
        <v>195</v>
      </c>
      <c r="G99" s="8" t="s">
        <v>18</v>
      </c>
      <c r="H99" s="9">
        <v>50</v>
      </c>
      <c r="I99" s="24">
        <f t="shared" si="9"/>
        <v>30</v>
      </c>
      <c r="J99" s="33">
        <v>62.67</v>
      </c>
      <c r="K99" s="24">
        <f t="shared" si="10"/>
        <v>25.07</v>
      </c>
      <c r="L99" s="26">
        <f t="shared" si="11"/>
        <v>55.07</v>
      </c>
      <c r="M99" s="34" t="s">
        <v>19</v>
      </c>
    </row>
    <row r="100" spans="1:13" ht="33.75" customHeight="1">
      <c r="A100" s="5">
        <v>3</v>
      </c>
      <c r="B100" s="6" t="s">
        <v>120</v>
      </c>
      <c r="C100" s="12" t="s">
        <v>191</v>
      </c>
      <c r="D100" s="31"/>
      <c r="E100" s="6" t="s">
        <v>196</v>
      </c>
      <c r="F100" s="6" t="s">
        <v>197</v>
      </c>
      <c r="G100" s="8" t="s">
        <v>18</v>
      </c>
      <c r="H100" s="9">
        <v>48.5</v>
      </c>
      <c r="I100" s="24">
        <f t="shared" si="9"/>
        <v>29.1</v>
      </c>
      <c r="J100" s="33">
        <v>72.67</v>
      </c>
      <c r="K100" s="24">
        <f t="shared" si="10"/>
        <v>29.07</v>
      </c>
      <c r="L100" s="26">
        <f t="shared" si="11"/>
        <v>58.17</v>
      </c>
      <c r="M100" s="34" t="s">
        <v>19</v>
      </c>
    </row>
    <row r="101" spans="1:13" ht="33.75" customHeight="1">
      <c r="A101" s="5">
        <v>4</v>
      </c>
      <c r="B101" s="6" t="s">
        <v>120</v>
      </c>
      <c r="C101" s="12" t="s">
        <v>191</v>
      </c>
      <c r="D101" s="31"/>
      <c r="E101" s="6" t="s">
        <v>198</v>
      </c>
      <c r="F101" s="6" t="s">
        <v>199</v>
      </c>
      <c r="G101" s="8" t="s">
        <v>18</v>
      </c>
      <c r="H101" s="9">
        <v>47.5</v>
      </c>
      <c r="I101" s="24">
        <f t="shared" si="9"/>
        <v>28.5</v>
      </c>
      <c r="J101" s="33">
        <v>60.67</v>
      </c>
      <c r="K101" s="24">
        <f t="shared" si="10"/>
        <v>24.27</v>
      </c>
      <c r="L101" s="26">
        <f t="shared" si="11"/>
        <v>52.769999999999996</v>
      </c>
      <c r="M101" s="34" t="s">
        <v>19</v>
      </c>
    </row>
    <row r="102" spans="1:13" ht="33.75" customHeight="1">
      <c r="A102" s="5">
        <v>5</v>
      </c>
      <c r="B102" s="6" t="s">
        <v>120</v>
      </c>
      <c r="C102" s="12" t="s">
        <v>191</v>
      </c>
      <c r="D102" s="30"/>
      <c r="E102" s="6" t="s">
        <v>200</v>
      </c>
      <c r="F102" s="6" t="s">
        <v>201</v>
      </c>
      <c r="G102" s="8" t="s">
        <v>18</v>
      </c>
      <c r="H102" s="9">
        <v>43</v>
      </c>
      <c r="I102" s="24">
        <f t="shared" si="9"/>
        <v>25.8</v>
      </c>
      <c r="J102" s="33">
        <v>71.33</v>
      </c>
      <c r="K102" s="24">
        <f t="shared" si="10"/>
        <v>28.53</v>
      </c>
      <c r="L102" s="26">
        <f t="shared" si="11"/>
        <v>54.33</v>
      </c>
      <c r="M102" s="34" t="s">
        <v>19</v>
      </c>
    </row>
    <row r="103" spans="1:13" ht="33.75" customHeight="1">
      <c r="A103" s="20" t="s">
        <v>1</v>
      </c>
      <c r="B103" s="4" t="s">
        <v>2</v>
      </c>
      <c r="C103" s="4" t="s">
        <v>3</v>
      </c>
      <c r="D103" s="17" t="s">
        <v>4</v>
      </c>
      <c r="E103" s="4" t="s">
        <v>5</v>
      </c>
      <c r="F103" s="4" t="s">
        <v>6</v>
      </c>
      <c r="G103" s="4" t="s">
        <v>7</v>
      </c>
      <c r="H103" s="22" t="s">
        <v>8</v>
      </c>
      <c r="I103" s="4" t="s">
        <v>9</v>
      </c>
      <c r="J103" s="4" t="s">
        <v>10</v>
      </c>
      <c r="K103" s="4" t="s">
        <v>11</v>
      </c>
      <c r="L103" s="22" t="s">
        <v>12</v>
      </c>
      <c r="M103" s="23" t="s">
        <v>13</v>
      </c>
    </row>
    <row r="104" spans="1:13" ht="33.75" customHeight="1">
      <c r="A104" s="5">
        <v>1</v>
      </c>
      <c r="B104" s="6" t="s">
        <v>114</v>
      </c>
      <c r="C104" s="12" t="s">
        <v>202</v>
      </c>
      <c r="D104" s="29">
        <v>1</v>
      </c>
      <c r="E104" s="6" t="s">
        <v>203</v>
      </c>
      <c r="F104" s="6" t="s">
        <v>204</v>
      </c>
      <c r="G104" s="8" t="s">
        <v>18</v>
      </c>
      <c r="H104" s="9">
        <v>58</v>
      </c>
      <c r="I104" s="24">
        <f t="shared" si="9"/>
        <v>34.8</v>
      </c>
      <c r="J104" s="33">
        <v>65.33</v>
      </c>
      <c r="K104" s="24">
        <f t="shared" si="10"/>
        <v>26.13</v>
      </c>
      <c r="L104" s="26">
        <f t="shared" si="11"/>
        <v>60.92999999999999</v>
      </c>
      <c r="M104" s="34"/>
    </row>
    <row r="105" spans="1:13" ht="33.75" customHeight="1">
      <c r="A105" s="5">
        <v>2</v>
      </c>
      <c r="B105" s="6" t="s">
        <v>114</v>
      </c>
      <c r="C105" s="12" t="s">
        <v>202</v>
      </c>
      <c r="D105" s="31"/>
      <c r="E105" s="6" t="s">
        <v>205</v>
      </c>
      <c r="F105" s="6" t="s">
        <v>206</v>
      </c>
      <c r="G105" s="8" t="s">
        <v>18</v>
      </c>
      <c r="H105" s="9">
        <v>57</v>
      </c>
      <c r="I105" s="24">
        <f t="shared" si="9"/>
        <v>34.2</v>
      </c>
      <c r="J105" s="33">
        <v>71.33</v>
      </c>
      <c r="K105" s="24">
        <f t="shared" si="10"/>
        <v>28.53</v>
      </c>
      <c r="L105" s="26">
        <f t="shared" si="11"/>
        <v>62.730000000000004</v>
      </c>
      <c r="M105" s="34" t="s">
        <v>19</v>
      </c>
    </row>
    <row r="106" spans="1:13" ht="33.75" customHeight="1">
      <c r="A106" s="5">
        <v>3</v>
      </c>
      <c r="B106" s="6" t="s">
        <v>114</v>
      </c>
      <c r="C106" s="12" t="s">
        <v>202</v>
      </c>
      <c r="D106" s="30"/>
      <c r="E106" s="6" t="s">
        <v>207</v>
      </c>
      <c r="F106" s="6" t="s">
        <v>208</v>
      </c>
      <c r="G106" s="8" t="s">
        <v>18</v>
      </c>
      <c r="H106" s="9">
        <v>53.5</v>
      </c>
      <c r="I106" s="24">
        <f t="shared" si="9"/>
        <v>32.1</v>
      </c>
      <c r="J106" s="33">
        <v>65</v>
      </c>
      <c r="K106" s="24">
        <f t="shared" si="10"/>
        <v>26</v>
      </c>
      <c r="L106" s="26">
        <f t="shared" si="11"/>
        <v>58.1</v>
      </c>
      <c r="M106" s="34"/>
    </row>
    <row r="107" spans="1:13" ht="33.75" customHeight="1">
      <c r="A107" s="20" t="s">
        <v>1</v>
      </c>
      <c r="B107" s="4" t="s">
        <v>2</v>
      </c>
      <c r="C107" s="4" t="s">
        <v>3</v>
      </c>
      <c r="D107" s="17" t="s">
        <v>4</v>
      </c>
      <c r="E107" s="4" t="s">
        <v>5</v>
      </c>
      <c r="F107" s="4" t="s">
        <v>6</v>
      </c>
      <c r="G107" s="4" t="s">
        <v>7</v>
      </c>
      <c r="H107" s="22" t="s">
        <v>8</v>
      </c>
      <c r="I107" s="4" t="s">
        <v>9</v>
      </c>
      <c r="J107" s="4" t="s">
        <v>10</v>
      </c>
      <c r="K107" s="4" t="s">
        <v>11</v>
      </c>
      <c r="L107" s="22" t="s">
        <v>12</v>
      </c>
      <c r="M107" s="23" t="s">
        <v>13</v>
      </c>
    </row>
    <row r="108" spans="1:13" ht="33.75" customHeight="1">
      <c r="A108" s="5">
        <v>1</v>
      </c>
      <c r="B108" s="6" t="s">
        <v>120</v>
      </c>
      <c r="C108" s="12" t="s">
        <v>202</v>
      </c>
      <c r="D108" s="29">
        <v>1</v>
      </c>
      <c r="E108" s="6" t="s">
        <v>209</v>
      </c>
      <c r="F108" s="6" t="s">
        <v>210</v>
      </c>
      <c r="G108" s="8" t="s">
        <v>18</v>
      </c>
      <c r="H108" s="9">
        <v>67</v>
      </c>
      <c r="I108" s="24">
        <f t="shared" si="9"/>
        <v>40.2</v>
      </c>
      <c r="J108" s="33">
        <v>64.33</v>
      </c>
      <c r="K108" s="24">
        <f t="shared" si="10"/>
        <v>25.73</v>
      </c>
      <c r="L108" s="26">
        <f t="shared" si="11"/>
        <v>65.93</v>
      </c>
      <c r="M108" s="34"/>
    </row>
    <row r="109" spans="1:13" ht="33.75" customHeight="1">
      <c r="A109" s="5">
        <v>2</v>
      </c>
      <c r="B109" s="6" t="s">
        <v>120</v>
      </c>
      <c r="C109" s="12" t="s">
        <v>202</v>
      </c>
      <c r="D109" s="31"/>
      <c r="E109" s="6" t="s">
        <v>211</v>
      </c>
      <c r="F109" s="6" t="s">
        <v>212</v>
      </c>
      <c r="G109" s="8" t="s">
        <v>18</v>
      </c>
      <c r="H109" s="9">
        <v>62.5</v>
      </c>
      <c r="I109" s="24">
        <f t="shared" si="9"/>
        <v>37.5</v>
      </c>
      <c r="J109" s="33">
        <v>68.33</v>
      </c>
      <c r="K109" s="24">
        <f t="shared" si="10"/>
        <v>27.33</v>
      </c>
      <c r="L109" s="26">
        <f t="shared" si="11"/>
        <v>64.83</v>
      </c>
      <c r="M109" s="34"/>
    </row>
    <row r="110" spans="1:13" ht="33.75" customHeight="1">
      <c r="A110" s="5">
        <v>3</v>
      </c>
      <c r="B110" s="6" t="s">
        <v>120</v>
      </c>
      <c r="C110" s="12" t="s">
        <v>202</v>
      </c>
      <c r="D110" s="30"/>
      <c r="E110" s="6" t="s">
        <v>213</v>
      </c>
      <c r="F110" s="6" t="s">
        <v>214</v>
      </c>
      <c r="G110" s="8" t="s">
        <v>22</v>
      </c>
      <c r="H110" s="9">
        <v>60.5</v>
      </c>
      <c r="I110" s="24">
        <f t="shared" si="9"/>
        <v>36.3</v>
      </c>
      <c r="J110" s="33">
        <v>76.33</v>
      </c>
      <c r="K110" s="24">
        <f t="shared" si="10"/>
        <v>30.53</v>
      </c>
      <c r="L110" s="26">
        <f t="shared" si="11"/>
        <v>66.83</v>
      </c>
      <c r="M110" s="34" t="s">
        <v>19</v>
      </c>
    </row>
    <row r="111" spans="1:13" ht="33.75" customHeight="1">
      <c r="A111" s="20" t="s">
        <v>1</v>
      </c>
      <c r="B111" s="4" t="s">
        <v>2</v>
      </c>
      <c r="C111" s="4" t="s">
        <v>3</v>
      </c>
      <c r="D111" s="17" t="s">
        <v>4</v>
      </c>
      <c r="E111" s="4" t="s">
        <v>5</v>
      </c>
      <c r="F111" s="4" t="s">
        <v>6</v>
      </c>
      <c r="G111" s="4" t="s">
        <v>7</v>
      </c>
      <c r="H111" s="22" t="s">
        <v>8</v>
      </c>
      <c r="I111" s="4" t="s">
        <v>9</v>
      </c>
      <c r="J111" s="4" t="s">
        <v>10</v>
      </c>
      <c r="K111" s="4" t="s">
        <v>11</v>
      </c>
      <c r="L111" s="22" t="s">
        <v>12</v>
      </c>
      <c r="M111" s="23" t="s">
        <v>13</v>
      </c>
    </row>
    <row r="112" spans="1:13" ht="33.75" customHeight="1">
      <c r="A112" s="5">
        <v>1</v>
      </c>
      <c r="B112" s="6" t="s">
        <v>114</v>
      </c>
      <c r="C112" s="12" t="s">
        <v>215</v>
      </c>
      <c r="D112" s="29">
        <v>3</v>
      </c>
      <c r="E112" s="6" t="s">
        <v>216</v>
      </c>
      <c r="F112" s="6" t="s">
        <v>217</v>
      </c>
      <c r="G112" s="8" t="s">
        <v>22</v>
      </c>
      <c r="H112" s="9">
        <v>62</v>
      </c>
      <c r="I112" s="24">
        <f t="shared" si="9"/>
        <v>37.2</v>
      </c>
      <c r="J112" s="33">
        <v>77</v>
      </c>
      <c r="K112" s="24">
        <f t="shared" si="10"/>
        <v>30.8</v>
      </c>
      <c r="L112" s="26">
        <f t="shared" si="11"/>
        <v>68</v>
      </c>
      <c r="M112" s="34" t="s">
        <v>19</v>
      </c>
    </row>
    <row r="113" spans="1:13" ht="33.75" customHeight="1">
      <c r="A113" s="5">
        <v>2</v>
      </c>
      <c r="B113" s="6" t="s">
        <v>114</v>
      </c>
      <c r="C113" s="12" t="s">
        <v>215</v>
      </c>
      <c r="D113" s="31"/>
      <c r="E113" s="6" t="s">
        <v>218</v>
      </c>
      <c r="F113" s="6" t="s">
        <v>219</v>
      </c>
      <c r="G113" s="8" t="s">
        <v>22</v>
      </c>
      <c r="H113" s="9">
        <v>49.5</v>
      </c>
      <c r="I113" s="24">
        <f t="shared" si="9"/>
        <v>29.7</v>
      </c>
      <c r="J113" s="33">
        <v>74.07</v>
      </c>
      <c r="K113" s="24">
        <f t="shared" si="10"/>
        <v>29.63</v>
      </c>
      <c r="L113" s="26">
        <f t="shared" si="11"/>
        <v>59.33</v>
      </c>
      <c r="M113" s="34" t="s">
        <v>19</v>
      </c>
    </row>
    <row r="114" spans="1:13" ht="33.75" customHeight="1">
      <c r="A114" s="5">
        <v>3</v>
      </c>
      <c r="B114" s="6" t="s">
        <v>114</v>
      </c>
      <c r="C114" s="12" t="s">
        <v>215</v>
      </c>
      <c r="D114" s="31"/>
      <c r="E114" s="6" t="s">
        <v>220</v>
      </c>
      <c r="F114" s="6" t="s">
        <v>221</v>
      </c>
      <c r="G114" s="8" t="s">
        <v>18</v>
      </c>
      <c r="H114" s="9">
        <v>48</v>
      </c>
      <c r="I114" s="24">
        <f t="shared" si="9"/>
        <v>28.8</v>
      </c>
      <c r="J114" s="33">
        <v>63.33</v>
      </c>
      <c r="K114" s="24">
        <f t="shared" si="10"/>
        <v>25.33</v>
      </c>
      <c r="L114" s="26">
        <f t="shared" si="11"/>
        <v>54.129999999999995</v>
      </c>
      <c r="M114" s="34" t="s">
        <v>19</v>
      </c>
    </row>
    <row r="115" spans="1:13" ht="33.75" customHeight="1">
      <c r="A115" s="5">
        <v>4</v>
      </c>
      <c r="B115" s="6" t="s">
        <v>114</v>
      </c>
      <c r="C115" s="12" t="s">
        <v>215</v>
      </c>
      <c r="D115" s="30"/>
      <c r="E115" s="6" t="s">
        <v>222</v>
      </c>
      <c r="F115" s="6" t="s">
        <v>223</v>
      </c>
      <c r="G115" s="8" t="s">
        <v>22</v>
      </c>
      <c r="H115" s="9">
        <v>45.5</v>
      </c>
      <c r="I115" s="24">
        <f t="shared" si="9"/>
        <v>27.3</v>
      </c>
      <c r="J115" s="33">
        <v>66.07</v>
      </c>
      <c r="K115" s="24">
        <f t="shared" si="10"/>
        <v>26.43</v>
      </c>
      <c r="L115" s="26">
        <f t="shared" si="11"/>
        <v>53.730000000000004</v>
      </c>
      <c r="M115" s="34"/>
    </row>
    <row r="116" spans="1:13" ht="33.75" customHeight="1">
      <c r="A116" s="20" t="s">
        <v>1</v>
      </c>
      <c r="B116" s="4" t="s">
        <v>2</v>
      </c>
      <c r="C116" s="4" t="s">
        <v>3</v>
      </c>
      <c r="D116" s="17" t="s">
        <v>4</v>
      </c>
      <c r="E116" s="4" t="s">
        <v>5</v>
      </c>
      <c r="F116" s="4" t="s">
        <v>6</v>
      </c>
      <c r="G116" s="4" t="s">
        <v>7</v>
      </c>
      <c r="H116" s="22" t="s">
        <v>8</v>
      </c>
      <c r="I116" s="4" t="s">
        <v>9</v>
      </c>
      <c r="J116" s="4" t="s">
        <v>10</v>
      </c>
      <c r="K116" s="4" t="s">
        <v>11</v>
      </c>
      <c r="L116" s="22" t="s">
        <v>12</v>
      </c>
      <c r="M116" s="23" t="s">
        <v>13</v>
      </c>
    </row>
    <row r="117" spans="1:13" ht="33.75" customHeight="1">
      <c r="A117" s="5">
        <v>1</v>
      </c>
      <c r="B117" s="6" t="s">
        <v>65</v>
      </c>
      <c r="C117" s="12" t="s">
        <v>224</v>
      </c>
      <c r="D117" s="29">
        <v>5</v>
      </c>
      <c r="E117" s="6" t="s">
        <v>225</v>
      </c>
      <c r="F117" s="6" t="s">
        <v>226</v>
      </c>
      <c r="G117" s="8" t="s">
        <v>22</v>
      </c>
      <c r="H117" s="9">
        <v>60</v>
      </c>
      <c r="I117" s="24">
        <f t="shared" si="9"/>
        <v>36</v>
      </c>
      <c r="J117" s="33">
        <v>0</v>
      </c>
      <c r="K117" s="24">
        <f t="shared" si="10"/>
        <v>0</v>
      </c>
      <c r="L117" s="26">
        <f t="shared" si="11"/>
        <v>36</v>
      </c>
      <c r="M117" s="34"/>
    </row>
    <row r="118" spans="1:13" ht="33.75" customHeight="1">
      <c r="A118" s="5">
        <v>2</v>
      </c>
      <c r="B118" s="6" t="s">
        <v>65</v>
      </c>
      <c r="C118" s="12" t="s">
        <v>224</v>
      </c>
      <c r="D118" s="31"/>
      <c r="E118" s="6" t="s">
        <v>227</v>
      </c>
      <c r="F118" s="6" t="s">
        <v>228</v>
      </c>
      <c r="G118" s="8" t="s">
        <v>22</v>
      </c>
      <c r="H118" s="9">
        <v>59.5</v>
      </c>
      <c r="I118" s="24">
        <f t="shared" si="9"/>
        <v>35.7</v>
      </c>
      <c r="J118" s="33">
        <v>76.07</v>
      </c>
      <c r="K118" s="24">
        <f t="shared" si="10"/>
        <v>30.43</v>
      </c>
      <c r="L118" s="26">
        <f t="shared" si="11"/>
        <v>66.13</v>
      </c>
      <c r="M118" s="34" t="s">
        <v>35</v>
      </c>
    </row>
    <row r="119" spans="1:13" ht="33.75" customHeight="1">
      <c r="A119" s="5">
        <v>3</v>
      </c>
      <c r="B119" s="6" t="s">
        <v>65</v>
      </c>
      <c r="C119" s="12" t="s">
        <v>224</v>
      </c>
      <c r="D119" s="31"/>
      <c r="E119" s="6" t="s">
        <v>229</v>
      </c>
      <c r="F119" s="6" t="s">
        <v>230</v>
      </c>
      <c r="G119" s="8" t="s">
        <v>18</v>
      </c>
      <c r="H119" s="9">
        <v>55</v>
      </c>
      <c r="I119" s="24">
        <f t="shared" si="9"/>
        <v>33</v>
      </c>
      <c r="J119" s="33">
        <v>82.27</v>
      </c>
      <c r="K119" s="24">
        <f t="shared" si="10"/>
        <v>32.91</v>
      </c>
      <c r="L119" s="26">
        <f t="shared" si="11"/>
        <v>65.91</v>
      </c>
      <c r="M119" s="34" t="s">
        <v>19</v>
      </c>
    </row>
    <row r="120" spans="1:13" ht="33.75" customHeight="1">
      <c r="A120" s="5">
        <v>4</v>
      </c>
      <c r="B120" s="6" t="s">
        <v>65</v>
      </c>
      <c r="C120" s="12" t="s">
        <v>224</v>
      </c>
      <c r="D120" s="30"/>
      <c r="E120" s="6" t="s">
        <v>231</v>
      </c>
      <c r="F120" s="6" t="s">
        <v>232</v>
      </c>
      <c r="G120" s="8" t="s">
        <v>18</v>
      </c>
      <c r="H120" s="9">
        <v>47</v>
      </c>
      <c r="I120" s="24">
        <f t="shared" si="9"/>
        <v>28.2</v>
      </c>
      <c r="J120" s="33">
        <v>64.33</v>
      </c>
      <c r="K120" s="24">
        <f t="shared" si="10"/>
        <v>25.73</v>
      </c>
      <c r="L120" s="26">
        <f t="shared" si="11"/>
        <v>53.93</v>
      </c>
      <c r="M120" s="34" t="s">
        <v>35</v>
      </c>
    </row>
    <row r="121" spans="1:13" ht="33.75" customHeight="1">
      <c r="A121" s="20" t="s">
        <v>1</v>
      </c>
      <c r="B121" s="4" t="s">
        <v>2</v>
      </c>
      <c r="C121" s="4" t="s">
        <v>3</v>
      </c>
      <c r="D121" s="17" t="s">
        <v>4</v>
      </c>
      <c r="E121" s="4" t="s">
        <v>5</v>
      </c>
      <c r="F121" s="4" t="s">
        <v>6</v>
      </c>
      <c r="G121" s="4" t="s">
        <v>7</v>
      </c>
      <c r="H121" s="22" t="s">
        <v>8</v>
      </c>
      <c r="I121" s="4" t="s">
        <v>9</v>
      </c>
      <c r="J121" s="4" t="s">
        <v>10</v>
      </c>
      <c r="K121" s="4" t="s">
        <v>11</v>
      </c>
      <c r="L121" s="22" t="s">
        <v>12</v>
      </c>
      <c r="M121" s="23" t="s">
        <v>13</v>
      </c>
    </row>
    <row r="122" spans="1:13" ht="33.75" customHeight="1">
      <c r="A122" s="5">
        <v>1</v>
      </c>
      <c r="B122" s="6" t="s">
        <v>120</v>
      </c>
      <c r="C122" s="12" t="s">
        <v>233</v>
      </c>
      <c r="D122" s="29">
        <v>10</v>
      </c>
      <c r="E122" s="6" t="s">
        <v>234</v>
      </c>
      <c r="F122" s="6" t="s">
        <v>96</v>
      </c>
      <c r="G122" s="8" t="s">
        <v>22</v>
      </c>
      <c r="H122" s="9">
        <v>68.5</v>
      </c>
      <c r="I122" s="24">
        <f t="shared" si="9"/>
        <v>41.1</v>
      </c>
      <c r="J122" s="33">
        <v>73.07</v>
      </c>
      <c r="K122" s="24">
        <f t="shared" si="10"/>
        <v>29.23</v>
      </c>
      <c r="L122" s="26">
        <f t="shared" si="11"/>
        <v>70.33</v>
      </c>
      <c r="M122" s="34" t="s">
        <v>19</v>
      </c>
    </row>
    <row r="123" spans="1:13" ht="33.75" customHeight="1">
      <c r="A123" s="5">
        <v>2</v>
      </c>
      <c r="B123" s="6" t="s">
        <v>120</v>
      </c>
      <c r="C123" s="12" t="s">
        <v>233</v>
      </c>
      <c r="D123" s="31"/>
      <c r="E123" s="6" t="s">
        <v>235</v>
      </c>
      <c r="F123" s="6" t="s">
        <v>236</v>
      </c>
      <c r="G123" s="8" t="s">
        <v>18</v>
      </c>
      <c r="H123" s="9">
        <v>63</v>
      </c>
      <c r="I123" s="24">
        <f t="shared" si="9"/>
        <v>37.8</v>
      </c>
      <c r="J123" s="33">
        <v>79.27</v>
      </c>
      <c r="K123" s="24">
        <f t="shared" si="10"/>
        <v>31.71</v>
      </c>
      <c r="L123" s="26">
        <f t="shared" si="11"/>
        <v>69.50999999999999</v>
      </c>
      <c r="M123" s="34" t="s">
        <v>19</v>
      </c>
    </row>
    <row r="124" spans="1:13" ht="33.75" customHeight="1">
      <c r="A124" s="5">
        <v>3</v>
      </c>
      <c r="B124" s="6" t="s">
        <v>120</v>
      </c>
      <c r="C124" s="12" t="s">
        <v>233</v>
      </c>
      <c r="D124" s="31"/>
      <c r="E124" s="6" t="s">
        <v>237</v>
      </c>
      <c r="F124" s="6" t="s">
        <v>238</v>
      </c>
      <c r="G124" s="8" t="s">
        <v>18</v>
      </c>
      <c r="H124" s="9">
        <v>53</v>
      </c>
      <c r="I124" s="24">
        <f t="shared" si="9"/>
        <v>31.8</v>
      </c>
      <c r="J124" s="33">
        <v>77.47</v>
      </c>
      <c r="K124" s="24">
        <f t="shared" si="10"/>
        <v>30.99</v>
      </c>
      <c r="L124" s="26">
        <f t="shared" si="11"/>
        <v>62.79</v>
      </c>
      <c r="M124" s="34" t="s">
        <v>19</v>
      </c>
    </row>
    <row r="125" spans="1:13" ht="33.75" customHeight="1">
      <c r="A125" s="5">
        <v>4</v>
      </c>
      <c r="B125" s="6" t="s">
        <v>120</v>
      </c>
      <c r="C125" s="12" t="s">
        <v>233</v>
      </c>
      <c r="D125" s="30"/>
      <c r="E125" s="6" t="s">
        <v>239</v>
      </c>
      <c r="F125" s="6" t="s">
        <v>240</v>
      </c>
      <c r="G125" s="8" t="s">
        <v>22</v>
      </c>
      <c r="H125" s="9">
        <v>45.5</v>
      </c>
      <c r="I125" s="24">
        <f t="shared" si="9"/>
        <v>27.3</v>
      </c>
      <c r="J125" s="35">
        <v>75.13</v>
      </c>
      <c r="K125" s="24">
        <f t="shared" si="10"/>
        <v>30.05</v>
      </c>
      <c r="L125" s="26">
        <f t="shared" si="11"/>
        <v>57.35</v>
      </c>
      <c r="M125" s="36" t="s">
        <v>19</v>
      </c>
    </row>
  </sheetData>
  <sheetProtection/>
  <mergeCells count="22">
    <mergeCell ref="A1:M1"/>
    <mergeCell ref="D3:D23"/>
    <mergeCell ref="D27:D34"/>
    <mergeCell ref="D38:D41"/>
    <mergeCell ref="D47:D49"/>
    <mergeCell ref="D51:D53"/>
    <mergeCell ref="D55:D56"/>
    <mergeCell ref="D58:D59"/>
    <mergeCell ref="D61:D63"/>
    <mergeCell ref="D65:D67"/>
    <mergeCell ref="D69:D70"/>
    <mergeCell ref="D72:D75"/>
    <mergeCell ref="D77:D78"/>
    <mergeCell ref="D82:D84"/>
    <mergeCell ref="D86:D92"/>
    <mergeCell ref="D94:D96"/>
    <mergeCell ref="D98:D102"/>
    <mergeCell ref="D104:D106"/>
    <mergeCell ref="D108:D110"/>
    <mergeCell ref="D112:D115"/>
    <mergeCell ref="D117:D120"/>
    <mergeCell ref="D122:D125"/>
  </mergeCells>
  <conditionalFormatting sqref="F2">
    <cfRule type="expression" priority="63" dxfId="0" stopIfTrue="1">
      <formula>AND(COUNTIF($F$2,F2)&gt;1,NOT(ISBLANK(F2)))</formula>
    </cfRule>
  </conditionalFormatting>
  <conditionalFormatting sqref="F24">
    <cfRule type="expression" priority="25" dxfId="0" stopIfTrue="1">
      <formula>AND(COUNTIF($F$24,F24)&gt;1,NOT(ISBLANK(F24)))</formula>
    </cfRule>
  </conditionalFormatting>
  <conditionalFormatting sqref="F26">
    <cfRule type="expression" priority="24" dxfId="0" stopIfTrue="1">
      <formula>AND(COUNTIF($F$26,F26)&gt;1,NOT(ISBLANK(F26)))</formula>
    </cfRule>
  </conditionalFormatting>
  <conditionalFormatting sqref="F35">
    <cfRule type="expression" priority="23" dxfId="0" stopIfTrue="1">
      <formula>AND(COUNTIF($F$35,F35)&gt;1,NOT(ISBLANK(F35)))</formula>
    </cfRule>
  </conditionalFormatting>
  <conditionalFormatting sqref="F37">
    <cfRule type="expression" priority="22" dxfId="0" stopIfTrue="1">
      <formula>AND(COUNTIF($F$37,F37)&gt;1,NOT(ISBLANK(F37)))</formula>
    </cfRule>
  </conditionalFormatting>
  <conditionalFormatting sqref="F42">
    <cfRule type="expression" priority="21" dxfId="0" stopIfTrue="1">
      <formula>AND(COUNTIF($F$42,F42)&gt;1,NOT(ISBLANK(F42)))</formula>
    </cfRule>
  </conditionalFormatting>
  <conditionalFormatting sqref="F44">
    <cfRule type="expression" priority="20" dxfId="0" stopIfTrue="1">
      <formula>AND(COUNTIF($F$44,F44)&gt;1,NOT(ISBLANK(F44)))</formula>
    </cfRule>
  </conditionalFormatting>
  <conditionalFormatting sqref="F46">
    <cfRule type="expression" priority="19" dxfId="0" stopIfTrue="1">
      <formula>AND(COUNTIF($F$46,F46)&gt;1,NOT(ISBLANK(F46)))</formula>
    </cfRule>
  </conditionalFormatting>
  <conditionalFormatting sqref="F50">
    <cfRule type="expression" priority="18" dxfId="0" stopIfTrue="1">
      <formula>AND(COUNTIF($F$50,F50)&gt;1,NOT(ISBLANK(F50)))</formula>
    </cfRule>
  </conditionalFormatting>
  <conditionalFormatting sqref="F54">
    <cfRule type="expression" priority="17" dxfId="0" stopIfTrue="1">
      <formula>AND(COUNTIF($F$54,F54)&gt;1,NOT(ISBLANK(F54)))</formula>
    </cfRule>
  </conditionalFormatting>
  <conditionalFormatting sqref="F57">
    <cfRule type="expression" priority="16" dxfId="0" stopIfTrue="1">
      <formula>AND(COUNTIF($F$57,F57)&gt;1,NOT(ISBLANK(F57)))</formula>
    </cfRule>
  </conditionalFormatting>
  <conditionalFormatting sqref="F60">
    <cfRule type="expression" priority="15" dxfId="0" stopIfTrue="1">
      <formula>AND(COUNTIF($F$60,F60)&gt;1,NOT(ISBLANK(F60)))</formula>
    </cfRule>
  </conditionalFormatting>
  <conditionalFormatting sqref="F64">
    <cfRule type="expression" priority="14" dxfId="0" stopIfTrue="1">
      <formula>AND(COUNTIF($F$64,F64)&gt;1,NOT(ISBLANK(F64)))</formula>
    </cfRule>
  </conditionalFormatting>
  <conditionalFormatting sqref="F65">
    <cfRule type="expression" priority="47" dxfId="0" stopIfTrue="1">
      <formula>AND(COUNTIF($F$65,F65)&gt;1,NOT(ISBLANK(F65)))</formula>
    </cfRule>
  </conditionalFormatting>
  <conditionalFormatting sqref="F66">
    <cfRule type="expression" priority="46" dxfId="0" stopIfTrue="1">
      <formula>AND(COUNTIF($F$66,F66)&gt;1,NOT(ISBLANK(F66)))</formula>
    </cfRule>
  </conditionalFormatting>
  <conditionalFormatting sqref="F67">
    <cfRule type="expression" priority="45" dxfId="0" stopIfTrue="1">
      <formula>AND(COUNTIF($F$67,F67)&gt;1,NOT(ISBLANK(F67)))</formula>
    </cfRule>
  </conditionalFormatting>
  <conditionalFormatting sqref="F68">
    <cfRule type="expression" priority="13" dxfId="0" stopIfTrue="1">
      <formula>AND(COUNTIF($F$68,F68)&gt;1,NOT(ISBLANK(F68)))</formula>
    </cfRule>
  </conditionalFormatting>
  <conditionalFormatting sqref="F71">
    <cfRule type="expression" priority="12" dxfId="0" stopIfTrue="1">
      <formula>AND(COUNTIF($F$71,F71)&gt;1,NOT(ISBLANK(F71)))</formula>
    </cfRule>
  </conditionalFormatting>
  <conditionalFormatting sqref="F76">
    <cfRule type="expression" priority="11" dxfId="0" stopIfTrue="1">
      <formula>AND(COUNTIF($F$76,F76)&gt;1,NOT(ISBLANK(F76)))</formula>
    </cfRule>
  </conditionalFormatting>
  <conditionalFormatting sqref="F79">
    <cfRule type="expression" priority="10" dxfId="0" stopIfTrue="1">
      <formula>AND(COUNTIF($F$79,F79)&gt;1,NOT(ISBLANK(F79)))</formula>
    </cfRule>
  </conditionalFormatting>
  <conditionalFormatting sqref="F80">
    <cfRule type="expression" priority="42" dxfId="0" stopIfTrue="1">
      <formula>AND(COUNTIF($F$80,F80)&gt;1,NOT(ISBLANK(F80)))</formula>
    </cfRule>
  </conditionalFormatting>
  <conditionalFormatting sqref="F81">
    <cfRule type="expression" priority="9" dxfId="0" stopIfTrue="1">
      <formula>AND(COUNTIF($F$81,F81)&gt;1,NOT(ISBLANK(F81)))</formula>
    </cfRule>
  </conditionalFormatting>
  <conditionalFormatting sqref="F85">
    <cfRule type="expression" priority="8" dxfId="0" stopIfTrue="1">
      <formula>AND(COUNTIF($F$85,F85)&gt;1,NOT(ISBLANK(F85)))</formula>
    </cfRule>
  </conditionalFormatting>
  <conditionalFormatting sqref="F93">
    <cfRule type="expression" priority="7" dxfId="0" stopIfTrue="1">
      <formula>AND(COUNTIF($F$93,F93)&gt;1,NOT(ISBLANK(F93)))</formula>
    </cfRule>
  </conditionalFormatting>
  <conditionalFormatting sqref="F97">
    <cfRule type="expression" priority="6" dxfId="0" stopIfTrue="1">
      <formula>AND(COUNTIF($F$97,F97)&gt;1,NOT(ISBLANK(F97)))</formula>
    </cfRule>
  </conditionalFormatting>
  <conditionalFormatting sqref="F103">
    <cfRule type="expression" priority="5" dxfId="0" stopIfTrue="1">
      <formula>AND(COUNTIF($F$103,F103)&gt;1,NOT(ISBLANK(F103)))</formula>
    </cfRule>
  </conditionalFormatting>
  <conditionalFormatting sqref="F107">
    <cfRule type="expression" priority="4" dxfId="0" stopIfTrue="1">
      <formula>AND(COUNTIF($F$107,F107)&gt;1,NOT(ISBLANK(F107)))</formula>
    </cfRule>
  </conditionalFormatting>
  <conditionalFormatting sqref="F111">
    <cfRule type="expression" priority="3" dxfId="0" stopIfTrue="1">
      <formula>AND(COUNTIF($F$111,F111)&gt;1,NOT(ISBLANK(F111)))</formula>
    </cfRule>
  </conditionalFormatting>
  <conditionalFormatting sqref="F116">
    <cfRule type="expression" priority="2" dxfId="0" stopIfTrue="1">
      <formula>AND(COUNTIF($F$116,F116)&gt;1,NOT(ISBLANK(F116)))</formula>
    </cfRule>
  </conditionalFormatting>
  <conditionalFormatting sqref="F121">
    <cfRule type="expression" priority="1" dxfId="0" stopIfTrue="1">
      <formula>AND(COUNTIF($F$121,F121)&gt;1,NOT(ISBLANK(F121)))</formula>
    </cfRule>
  </conditionalFormatting>
  <conditionalFormatting sqref="F3:F23">
    <cfRule type="expression" priority="62" dxfId="0" stopIfTrue="1">
      <formula>AND(COUNTIF($F$3:$F$23,F3)&gt;1,NOT(ISBLANK(F3)))</formula>
    </cfRule>
  </conditionalFormatting>
  <conditionalFormatting sqref="F58:F59">
    <cfRule type="expression" priority="49" dxfId="0" stopIfTrue="1">
      <formula>AND(COUNTIF($F$58:$F$59,F58)&gt;1,NOT(ISBLANK(F58)))</formula>
    </cfRule>
  </conditionalFormatting>
  <conditionalFormatting sqref="F61:F63">
    <cfRule type="expression" priority="48" dxfId="0" stopIfTrue="1">
      <formula>AND(COUNTIF($F$61:$F$63,F61)&gt;1,NOT(ISBLANK(F61)))</formula>
    </cfRule>
  </conditionalFormatting>
  <conditionalFormatting sqref="F77:F78">
    <cfRule type="expression" priority="43" dxfId="0" stopIfTrue="1">
      <formula>AND(COUNTIF($F$77:$F$78,F77)&gt;1,NOT(ISBLANK(F77)))</formula>
    </cfRule>
  </conditionalFormatting>
  <conditionalFormatting sqref="F25 F27:F34">
    <cfRule type="expression" priority="61" dxfId="0" stopIfTrue="1">
      <formula>AND(COUNTIF($F$25,F25)+COUNTIF($F$27:$F$34,F25)&gt;1,NOT(ISBLANK(F25)))</formula>
    </cfRule>
  </conditionalFormatting>
  <conditionalFormatting sqref="F36 F38:F41 F43 F45 F55:F56 F47:F49 F51:F53">
    <cfRule type="expression" priority="60" dxfId="0" stopIfTrue="1">
      <formula>AND(COUNTIF($F$36,F36)+COUNTIF($F$38:$F$41,F36)+COUNTIF($F$43,F36)+COUNTIF($F$45,F36)+COUNTIF($F$55:$F$56,F36)+COUNTIF($F$47:$F$49,F36)+COUNTIF($F$51:$F$53,F36)&gt;1,NOT(ISBLANK(F36)))</formula>
    </cfRule>
  </conditionalFormatting>
  <conditionalFormatting sqref="F82:F84 F108:F110 F104:F106 F98:F102 F94:F96 F86:F92">
    <cfRule type="expression" priority="41" dxfId="0" stopIfTrue="1">
      <formula>AND(COUNTIF($F$82:$F$84,F82)+COUNTIF($F$108:$F$110,F82)+COUNTIF($F$104:$F$106,F82)+COUNTIF($F$98:$F$102,F82)+COUNTIF($F$94:$F$96,F82)+COUNTIF($F$86:$F$92,F82)&gt;1,NOT(ISBLANK(F82)))</formula>
    </cfRule>
  </conditionalFormatting>
  <conditionalFormatting sqref="F117:F120 F122:F125 F112:F115">
    <cfRule type="expression" priority="44" dxfId="0" stopIfTrue="1">
      <formula>AND(COUNTIF($F$117:$F$120,F112)+COUNTIF($F$122:$F$125,F112)+COUNTIF($F$112:$F$115,F112)&gt;1,NOT(ISBLANK(F112)))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付啊明</dc:creator>
  <cp:keywords/>
  <dc:description/>
  <cp:lastModifiedBy>众合孙荣伦</cp:lastModifiedBy>
  <dcterms:created xsi:type="dcterms:W3CDTF">2016-12-02T08:54:00Z</dcterms:created>
  <dcterms:modified xsi:type="dcterms:W3CDTF">2024-05-12T02:09:14Z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01C9232702CC4EBB85B5B9D485D6A59A_13</vt:lpwstr>
  </property>
</Properties>
</file>