
<file path=[Content_Types].xml><?xml version="1.0" encoding="utf-8"?>
<Types xmlns="http://schemas.openxmlformats.org/package/2006/content-types">
  <Default Extension="vml" ContentType="application/vnd.openxmlformats-officedocument.vmlDrawing"/>
  <Default Extension="png" ContentType="image/png"/>
  <Default Extension="jpeg" ContentType="image/jpeg"/>
  <Default Extension="JPG" ContentType="image/.jp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activeX/activeX1.bin" ContentType="application/vnd.ms-office.activeX"/>
  <Override PartName="/xl/activeX/activeX1.xml" ContentType="application/vnd.ms-office.activeX+xml"/>
  <Override PartName="/xl/activeX/activeX2.bin" ContentType="application/vnd.ms-office.activeX"/>
  <Override PartName="/xl/activeX/activeX2.xml" ContentType="application/vnd.ms-office.activeX+xml"/>
  <Override PartName="/xl/activeX/activeX3.bin" ContentType="application/vnd.ms-office.activeX"/>
  <Override PartName="/xl/activeX/activeX3.xml" ContentType="application/vnd.ms-office.activeX+xml"/>
  <Override PartName="/xl/activeX/activeX4.bin" ContentType="application/vnd.ms-office.activeX"/>
  <Override PartName="/xl/activeX/activeX4.xml" ContentType="application/vnd.ms-office.activeX+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20"/>
  </bookViews>
  <sheets>
    <sheet name="Sheet1" sheetId="1" r:id="rId1"/>
    <sheet name="报名人数" sheetId="2" r:id="rId2"/>
    <sheet name="Sheet3" sheetId="3" r:id="rId3"/>
  </sheets>
  <definedNames>
    <definedName name="_xlnm._FilterDatabase" localSheetId="0" hidden="1">Sheet1!$B$2:$AC$1267</definedName>
  </definedNames>
  <calcPr calcId="144525"/>
</workbook>
</file>

<file path=xl/sharedStrings.xml><?xml version="1.0" encoding="utf-8"?>
<sst xmlns="http://schemas.openxmlformats.org/spreadsheetml/2006/main" count="27207" uniqueCount="4823">
  <si>
    <t>主管代码</t>
  </si>
  <si>
    <t>主管
部门</t>
  </si>
  <si>
    <t>单位代码</t>
  </si>
  <si>
    <t>单位名称</t>
  </si>
  <si>
    <t>经费
形式</t>
  </si>
  <si>
    <t>岗位代码</t>
  </si>
  <si>
    <t>岗位类别及名称</t>
  </si>
  <si>
    <t>岗位最高
级别</t>
  </si>
  <si>
    <t>招聘
人数</t>
  </si>
  <si>
    <t>所选地区</t>
  </si>
  <si>
    <t>报名人数</t>
  </si>
  <si>
    <t>通过人数</t>
  </si>
  <si>
    <t>专门岗位</t>
  </si>
  <si>
    <t>笔试科目</t>
  </si>
  <si>
    <t>考试方式及折算
比例</t>
  </si>
  <si>
    <t>备注</t>
  </si>
  <si>
    <t>招聘单位联系人及电话</t>
  </si>
  <si>
    <t>最高
年龄</t>
  </si>
  <si>
    <t>性别</t>
  </si>
  <si>
    <t>户籍</t>
  </si>
  <si>
    <t>政治面貌</t>
  </si>
  <si>
    <t>学历类别</t>
  </si>
  <si>
    <t>学历</t>
  </si>
  <si>
    <t>学位</t>
  </si>
  <si>
    <t>专业要求</t>
  </si>
  <si>
    <t>其他要求</t>
  </si>
  <si>
    <t>笔试</t>
  </si>
  <si>
    <t>面试</t>
  </si>
  <si>
    <t>专业测试</t>
  </si>
  <si>
    <t>中共泉州市委党校</t>
  </si>
  <si>
    <t>财政核拨</t>
  </si>
  <si>
    <t>专技
（教师）</t>
  </si>
  <si>
    <t>10级</t>
  </si>
  <si>
    <t>市直</t>
  </si>
  <si>
    <t>非专门岗位</t>
  </si>
  <si>
    <t>男</t>
  </si>
  <si>
    <t>不限</t>
  </si>
  <si>
    <t>研究生</t>
  </si>
  <si>
    <t>硕士及以上</t>
  </si>
  <si>
    <t>哲学、宗教学、马克思主义哲学、中国哲学，闽南民俗文化与民间文艺、闽南文化与家族社会，行政管理、公共事业管理、公共政策学、经济与行政管理、区域管理与公共政策，经济学、国民经济管理、应用经济学、理论经济学、公共经济学、政治经济学、国民经济学、发展经济学、区域经济学、产业经济学、心理咨询、心理学、应用心理学</t>
  </si>
  <si>
    <t>综合基础知识</t>
  </si>
  <si>
    <t>傅先生
0595-22763212</t>
  </si>
  <si>
    <t>女</t>
  </si>
  <si>
    <t>专技
（教辅）</t>
  </si>
  <si>
    <t>12级</t>
  </si>
  <si>
    <t>本科及以上</t>
  </si>
  <si>
    <t>学士及以上</t>
  </si>
  <si>
    <t>中共泉州市委宣传部</t>
  </si>
  <si>
    <t>泉州晚报社</t>
  </si>
  <si>
    <t>自收自支</t>
  </si>
  <si>
    <t>专技（采编）</t>
  </si>
  <si>
    <t>中国语言文学类、新闻传播学类、经济贸易类、法学类</t>
  </si>
  <si>
    <t>专业测试内容为新闻理论基础知识、采编写作能力等</t>
  </si>
  <si>
    <t>王女士0595-22500167</t>
  </si>
  <si>
    <t>专技（摄影摄像）</t>
  </si>
  <si>
    <t>新闻传播学类</t>
  </si>
  <si>
    <t>专业测试内容为影像（图片和视频）制作处理能力等</t>
  </si>
  <si>
    <t>专技（视频制作）</t>
  </si>
  <si>
    <t>新闻传播学类,动漫设计与制作、动漫设计、动漫制作技术、动画</t>
  </si>
  <si>
    <t>专业测试内容为视频制作能力等，需上交短视频成品</t>
  </si>
  <si>
    <t>专技（程序员）</t>
  </si>
  <si>
    <t>计算机软件技术类、计算机网络技术类</t>
  </si>
  <si>
    <t>专业测试内容为计算机软件、计算机网络、计算机程序等综合能力的测试，需完成上机编程题</t>
  </si>
  <si>
    <t>泉州市人大常委会办公室</t>
  </si>
  <si>
    <t>《泉州人大》编辑部</t>
  </si>
  <si>
    <t>专技（文字综合）</t>
  </si>
  <si>
    <t>哲学、文学、历史学大类；经济学、管理学大类；法学大类；教育学大类；理学、工学大类</t>
  </si>
  <si>
    <t>傅女士0595-28389827</t>
  </si>
  <si>
    <t>泉州市总工会</t>
  </si>
  <si>
    <t>泉州市工人文化宫</t>
  </si>
  <si>
    <t>财政核补</t>
  </si>
  <si>
    <t>中国语言文学类</t>
  </si>
  <si>
    <t>陈女士0595-22982620</t>
  </si>
  <si>
    <t>福建省泉州职工休养所</t>
  </si>
  <si>
    <t>共青团泉州市委</t>
  </si>
  <si>
    <t>泉州市青少年宫</t>
  </si>
  <si>
    <t>专技（体育&lt;羽毛球&gt;教师）</t>
  </si>
  <si>
    <t>体育学类</t>
  </si>
  <si>
    <t>持有小学及以上体育教师资格证</t>
  </si>
  <si>
    <t>专业测试为羽毛球教学技能测试</t>
  </si>
  <si>
    <t>蔡先生
0595-22199720</t>
  </si>
  <si>
    <t>专技（钢琴教师）</t>
  </si>
  <si>
    <t>表演艺术类</t>
  </si>
  <si>
    <t>应符合以下条件：1、持有小学及以上音乐教师资格证；2、钢琴等级证书九级及以上</t>
  </si>
  <si>
    <t>专业测试为钢琴教学技能测试，需自备一首钢琴曲目进行现场演奏</t>
  </si>
  <si>
    <t>专技（拉丁舞教师）</t>
  </si>
  <si>
    <t>表演艺术类，体育学类</t>
  </si>
  <si>
    <t>应符合以下条件：1、持有小学及以上舞蹈或体育教师资格证； 2、拉丁舞教师等级证书B级及以上</t>
  </si>
  <si>
    <t>专业测试为拉丁舞教学技能测试，需自备一段拉丁舞片段进行展示</t>
  </si>
  <si>
    <t>泉州市发展和改革委员会</t>
  </si>
  <si>
    <t>泉州市粮食与物资储备中心（市粮油质量监测站）</t>
  </si>
  <si>
    <t>专技（会计与审计）</t>
  </si>
  <si>
    <t>会计与审计类</t>
  </si>
  <si>
    <t>林女士0595-22377597</t>
  </si>
  <si>
    <t>泉州市政府投资项目评审中心</t>
  </si>
  <si>
    <t>财政
核拨</t>
  </si>
  <si>
    <t>专技（建筑评审）</t>
  </si>
  <si>
    <t>建筑工程、工业与民用建筑、建筑工程技术、工业与民用建筑工程、房屋建筑、房屋建筑工程、建筑学学士、建筑(学)</t>
  </si>
  <si>
    <t>泉州市教育局</t>
  </si>
  <si>
    <t>泉州市教育招生考试院</t>
  </si>
  <si>
    <t>专技（考务工作人员）</t>
  </si>
  <si>
    <t>中共党员</t>
  </si>
  <si>
    <t>计算机科学与技术类</t>
  </si>
  <si>
    <t>无</t>
  </si>
  <si>
    <t>参与试卷保管，需值夜班。</t>
  </si>
  <si>
    <t>许女士：0595-22781630</t>
  </si>
  <si>
    <t>福建省泉州华侨职业中专学校</t>
  </si>
  <si>
    <t>专技（会计）</t>
  </si>
  <si>
    <t>泉州市第二实验小学</t>
  </si>
  <si>
    <t>专技（校医）</t>
  </si>
  <si>
    <t>临床医学类、中医学和中西医结合类</t>
  </si>
  <si>
    <t>需取得与岗位专业要求相应的执业医师资格证书</t>
  </si>
  <si>
    <t>医学基础知识</t>
  </si>
  <si>
    <t>泉州市丰泽幼儿园</t>
  </si>
  <si>
    <t>泉州经贸职业技术学院</t>
  </si>
  <si>
    <t>管理（人事处职员）</t>
  </si>
  <si>
    <t>9级</t>
  </si>
  <si>
    <t>法学类</t>
  </si>
  <si>
    <t>须取得中华人民共和国法律职业资格证书</t>
  </si>
  <si>
    <t>最低服务年限5年</t>
  </si>
  <si>
    <t>易女士：0595-22462369</t>
  </si>
  <si>
    <t>管理（教务处科研管理）</t>
  </si>
  <si>
    <t>政治学类、中国语言文学类、教育学类</t>
  </si>
  <si>
    <t>管理（团委职员）</t>
  </si>
  <si>
    <t>公共管理类、表演艺术类、中国语言文学类</t>
  </si>
  <si>
    <t>需指导社团活动，最低服务年限5年。</t>
  </si>
  <si>
    <t>管理（会审系教学秘书）</t>
  </si>
  <si>
    <t>最低服务年限5年。</t>
  </si>
  <si>
    <t>管理（管理系文字综合）</t>
  </si>
  <si>
    <t>中国语言文学类、哲学类、历史学类</t>
  </si>
  <si>
    <t>管理（信息技术系教务员）</t>
  </si>
  <si>
    <t>中国语言文学类、政治学类、教育学类、计算机科学与技术类</t>
  </si>
  <si>
    <t>管理（轻工系教务员）</t>
  </si>
  <si>
    <t>中国语言文学类、管理科学与工程类、工商管理类</t>
  </si>
  <si>
    <t>管理（慈山分院文字综合）</t>
  </si>
  <si>
    <t>专技
（档案管理）</t>
  </si>
  <si>
    <t>图书档案学类</t>
  </si>
  <si>
    <t>专技
（校医）</t>
  </si>
  <si>
    <t>临床医学、急诊医学、全科医学</t>
  </si>
  <si>
    <t>须取得执业医师资格证书</t>
  </si>
  <si>
    <t>专技（管理系教务教学管理）</t>
  </si>
  <si>
    <t>计算机信息管理类</t>
  </si>
  <si>
    <t>专技（慈山分院教务教学管理）</t>
  </si>
  <si>
    <t>艺术设计类</t>
  </si>
  <si>
    <t>专技（会计专业教师）</t>
  </si>
  <si>
    <t>需坐班1年，兼任部分行政工作。最低服务年限5年。</t>
  </si>
  <si>
    <t>专技（统计专业教师）</t>
  </si>
  <si>
    <t>统计学类</t>
  </si>
  <si>
    <t>专技（金融类专业教师）</t>
  </si>
  <si>
    <t>财政金融类</t>
  </si>
  <si>
    <t>专技（物流类专业教师）</t>
  </si>
  <si>
    <t>电商物流类</t>
  </si>
  <si>
    <t>专技（信息安全技术应用专业教师）</t>
  </si>
  <si>
    <t>若具有3年及以上与岗位要求专业相关的企业工作经验，年龄可放宽到40周岁。</t>
  </si>
  <si>
    <t>专技（人工智能技术应用专业教师）</t>
  </si>
  <si>
    <t xml:space="preserve">
计算机软件技术类
</t>
  </si>
  <si>
    <t>本科阶段专业须为计算机软件技术类。
若具有3年及以上与岗位要求专业相关的企业工作经验，年龄可放宽到40周岁。</t>
  </si>
  <si>
    <t>专技（汽车专业教师）</t>
  </si>
  <si>
    <t>机械类（汽车方向）、机械工程类（汽车方向）</t>
  </si>
  <si>
    <t>若具有3年及以上与岗位要求专业相关的企业工作经验，年龄可放宽到40周岁。报名时需提交研究生阶段成绩单，邮箱jmxyrsc@163.com。</t>
  </si>
  <si>
    <t>专技（商务数据与分析专业教师）</t>
  </si>
  <si>
    <t>电商物流类（商务数据分析方向）、统计学类（商务数据分析方向）</t>
  </si>
  <si>
    <t>本科阶段专业须为电商物流类、统计学类。若具有3年及以上与岗位要求专业相关的企业工作经验，年龄可放宽到40周岁。报名时需提交研究生阶段成绩单，邮箱jmxyrsc@163.com。</t>
  </si>
  <si>
    <t>专技（思政教师）</t>
  </si>
  <si>
    <t>马克思主义理论类</t>
  </si>
  <si>
    <t>专技（心理健康教育专业教师）</t>
  </si>
  <si>
    <t>心理学类</t>
  </si>
  <si>
    <t>专技（书法美术教师）</t>
  </si>
  <si>
    <t>书法学、书法教育、美术（学）、艺术硕士专业（美术）、学科教学（美术）、美术教育</t>
  </si>
  <si>
    <t>兼团委工作，需坐班。最低服务年限5年。</t>
  </si>
  <si>
    <t>专技（音乐教师）</t>
  </si>
  <si>
    <t>音乐（学）、音乐表演、学科教学（音乐）、音乐与舞蹈学、艺术硕士专业（音乐）、音乐教育</t>
  </si>
  <si>
    <t>兼团委工作，需坐班，最低服务年限5年。</t>
  </si>
  <si>
    <t>专技（慈山分院艺术设计类专业教师）</t>
  </si>
  <si>
    <t>艺术设计类（产品设计方向、环境设计方向）</t>
  </si>
  <si>
    <t>报名时需提交研究生阶段成绩单，邮箱jmxyrsc@163.com。</t>
  </si>
  <si>
    <t>艺术设计类（视觉传达设计方向、UI设计方向）</t>
  </si>
  <si>
    <t>艺术设计类（数字媒体艺术方向、动画方向）</t>
  </si>
  <si>
    <t>专技（辅导员）</t>
  </si>
  <si>
    <t>住校管理学生宿舍不少于3年，最低服务年限5年。</t>
  </si>
  <si>
    <t>泉州工艺美术职业学院</t>
  </si>
  <si>
    <t>郑先生：0595-23558957</t>
  </si>
  <si>
    <t>泉州医学高等专科学校</t>
  </si>
  <si>
    <t>管理（教务管理）</t>
  </si>
  <si>
    <t>教育管理、（高等）教育管理、教育经济与管理、实验管理与教学、流行病与卫生统计学、医学信息学、统计与大数据分析、信息统计与分析、统计（学）、应用统计（学）、应用统计硕士、数学与应用数学（统计学方向）、应用数理统计、数理统计（学）、数据科学与数理统计、统计与管理决策、统计实务、生物卫生统计学、大数据科学与应用、大数据统计、大数据统计方法与应用、信息统计技术</t>
  </si>
  <si>
    <t>蔡女士：0595-22136632</t>
  </si>
  <si>
    <t>专技(媒体宣传)</t>
  </si>
  <si>
    <t>经济学、管理学大类</t>
  </si>
  <si>
    <t>须取得中级及以上会计专业技术资格证书</t>
  </si>
  <si>
    <t>专技（外科学教师）</t>
  </si>
  <si>
    <t>外科学、临床医学（外科学方向）</t>
  </si>
  <si>
    <t>须取得与岗位专业要求相应的执业医师资格证书</t>
  </si>
  <si>
    <t>聘为管理型教师，三年内不能申请转型。</t>
  </si>
  <si>
    <t>专技（老年护理学教师）</t>
  </si>
  <si>
    <t>护理学（老年护理方向）、护理（老年护理方向）</t>
  </si>
  <si>
    <t>本科阶段专业要求为护理（学）</t>
  </si>
  <si>
    <t>护理专业知识</t>
  </si>
  <si>
    <t>专技（健康管理教师）</t>
  </si>
  <si>
    <t>健康管理（学）、健康管理医学、健康服务与管理、治未病与健康管理、中医健康管理、康复医学、运动医学、运动与健康管理学、运动人体科学、运动康复（与健康）、体育硕士（运动康复方向）、运动训练、运动健康指导</t>
  </si>
  <si>
    <t>专技（口腔正畸学教师）</t>
  </si>
  <si>
    <t>口腔临床医学（口腔正畸方向）、口腔医学（口腔正畸方向）、口腔医学硕士（口腔正畸方向）、口腔正畸学</t>
  </si>
  <si>
    <t>须取得与岗位专业要求相应的住院医师规范化培训合格证书，取得时间可放宽至2024年12月31日；须取得与岗位专业要求相应的执业医师资格证书。</t>
  </si>
  <si>
    <t>聘为临床型教师，入职后到附属人民医院参加日常临床工作，由学校和附属人民医院共同按“双师型”教师进行培养，三年内不能申请转型。</t>
  </si>
  <si>
    <t>泉州医学高等专科学校附属人民医院</t>
  </si>
  <si>
    <t>财政拨补</t>
  </si>
  <si>
    <t>专技（心血管内科医师）</t>
  </si>
  <si>
    <t>内科学（心血管病方向、心脏介入方向）、临床医学（心血管内科方向）</t>
  </si>
  <si>
    <t>主要从事介入工作。最低服务期5年，不含规培、外出进修学习的时间。</t>
  </si>
  <si>
    <t>张女士：0595-22283476</t>
  </si>
  <si>
    <t>专技（整形外科医师）</t>
  </si>
  <si>
    <t>外科学（整形方向）、临床医学（整形外科方向）</t>
  </si>
  <si>
    <t>最低服务期5年，不含规培、外出进修学习的时间。</t>
  </si>
  <si>
    <t>专技（妇产科医师）</t>
  </si>
  <si>
    <t>妇产科学、临床医学（妇产科方向）</t>
  </si>
  <si>
    <t>专技（儿科医师）</t>
  </si>
  <si>
    <t>儿科学、临床医学（新生儿科学、儿科学方向）</t>
  </si>
  <si>
    <t>专技（麻醉科医师）</t>
  </si>
  <si>
    <t>麻醉学、临床医学（麻醉学方向）</t>
  </si>
  <si>
    <t>专技（康复科医师）</t>
  </si>
  <si>
    <t>康复医学、康复医学与理疗学、针灸推拿学、康复治疗学</t>
  </si>
  <si>
    <t>专技（口腔内科医师）</t>
  </si>
  <si>
    <t>口腔医学（口腔内科学、牙体牙髓病学方向）、口腔临床医学（口腔内科学、牙体牙髓病学方向）、临床口腔医学（口腔内科学、牙体牙髓病学方向）、口腔医学硕士（口腔内科学、牙体牙髓病学方向）、口腔内科学、牙体牙髓病学</t>
  </si>
  <si>
    <t>专技（儿童牙科医师）</t>
  </si>
  <si>
    <t>口腔医学（儿童口腔医学方向）、口腔临床医学（儿童口腔医学方向）、临床口腔医学（儿童口腔医学方向）、口腔医学硕士（儿童口腔医学方向）、儿童口腔医学</t>
  </si>
  <si>
    <t>专技（牙周科医师）</t>
  </si>
  <si>
    <t>口腔医学（牙周病学方向）、口腔临床医学（牙周病学方向）、临床口腔医学（牙周病学方向）、口腔医学硕士（牙周病学方向）、牙周病学</t>
  </si>
  <si>
    <t>专技（临床医师）</t>
  </si>
  <si>
    <t>临床医学、外科学、重症医学、急诊医学、耳鼻咽喉科学</t>
  </si>
  <si>
    <t>麻醉学、临床医学</t>
  </si>
  <si>
    <t>专技（护理）</t>
  </si>
  <si>
    <t>护理学类</t>
  </si>
  <si>
    <t>最低服务期5年，不含外出进修学习的时间。</t>
  </si>
  <si>
    <t>泉州幼儿师范高等专科学校</t>
  </si>
  <si>
    <t>黄先生：0595-22391823</t>
  </si>
  <si>
    <t>泉州市科学技术局</t>
  </si>
  <si>
    <t>泉州市科学技术信息研究所</t>
  </si>
  <si>
    <t>专技（科技情报研究）</t>
  </si>
  <si>
    <t>须取得国家统一法律职业资格证书</t>
  </si>
  <si>
    <t>陈女士：0595-22579001</t>
  </si>
  <si>
    <t>泉州市公安局</t>
  </si>
  <si>
    <t>泉州市公安局警务辅助中心</t>
  </si>
  <si>
    <t>专技（警务辅助1）</t>
  </si>
  <si>
    <t>计算机科学与技术类、电子信息类</t>
  </si>
  <si>
    <t>最低服务年限5年；考察参照公安机关录用人民警察的有关规定执行；按成绩选岗：市局2人、城区分局3人、郊区分局1人。</t>
  </si>
  <si>
    <t>高先生：0595-22180281</t>
  </si>
  <si>
    <t>专技（警务辅助2）</t>
  </si>
  <si>
    <t>专技（警务辅助3）</t>
  </si>
  <si>
    <t>会计与审计类、财政金融类</t>
  </si>
  <si>
    <t>最低服务年限5年；考察参照公安机关录用人民警察的有关规定执行；按成绩选岗：城区分局1人、郊区分局1人。</t>
  </si>
  <si>
    <t>专技（警务辅助4）</t>
  </si>
  <si>
    <t>专技（警务辅助5）</t>
  </si>
  <si>
    <t>最低服务年限5年；考察参照公安机关录用人民警察的有关规定执行；郊区分局1人。</t>
  </si>
  <si>
    <t>专技（警务辅助6）</t>
  </si>
  <si>
    <t>专技（警务辅助7）</t>
  </si>
  <si>
    <t>最低服务年限5年；考察参照公安机关录用人民警察的有关规定执行；市局1人。</t>
  </si>
  <si>
    <t>专技（警务辅助8）</t>
  </si>
  <si>
    <t>泉州市司法局</t>
  </si>
  <si>
    <t>福建省泉州市通淮公证处</t>
  </si>
  <si>
    <t>专技（公证员）</t>
  </si>
  <si>
    <t>庄女士：0595-22160897</t>
  </si>
  <si>
    <t>专技（公证员助理）</t>
  </si>
  <si>
    <t>专技（综合文秘）</t>
  </si>
  <si>
    <t>中国语言文学类、会计与审计类</t>
  </si>
  <si>
    <t>泉州市财政局</t>
  </si>
  <si>
    <t>泉州市政府和社会资本合作（PPP）项目中心</t>
  </si>
  <si>
    <t>专技（财务）</t>
  </si>
  <si>
    <t>财政金融类、会计与审计类</t>
  </si>
  <si>
    <t>谢先生：0595-28066592</t>
  </si>
  <si>
    <t>泉州市非税收入中心</t>
  </si>
  <si>
    <t>财政金融类、会计与审计类、公共管理类</t>
  </si>
  <si>
    <t>泉州市人力资源和社会保障局</t>
  </si>
  <si>
    <t>泉州市高级技工学校</t>
  </si>
  <si>
    <t>专技（心理专业教师）</t>
  </si>
  <si>
    <t>1.最低服务年限5年。
2.工作地点在泉州市高级技工学校永春校区（永春县湖洋镇）。</t>
  </si>
  <si>
    <t>王女士：0595-22785954</t>
  </si>
  <si>
    <t>专技（语文专业教师）</t>
  </si>
  <si>
    <t>语文教育、汉语言文学（教育）、中国语言文学（教育）、学科教学（语文）、中国语言文化</t>
  </si>
  <si>
    <t>持有中职（高中）语文专业教师资格证书。</t>
  </si>
  <si>
    <t>专技（数学专业教师）</t>
  </si>
  <si>
    <t>数学类，统计学类，数学教育</t>
  </si>
  <si>
    <t xml:space="preserve">持有中职（高中）数学专业教师资格证书。                  </t>
  </si>
  <si>
    <t>专技（历史专业教师）</t>
  </si>
  <si>
    <t>历史教育、历史学、学科教学(历史)、历史地理学</t>
  </si>
  <si>
    <t>持有中职（高中）历史专业教师资格证书。</t>
  </si>
  <si>
    <t>专技（思政专业教师）</t>
  </si>
  <si>
    <t>政治学类，马克思主义理论类</t>
  </si>
  <si>
    <t>持有中职（高中）思政专业教师资格证书。</t>
  </si>
  <si>
    <t>专技（体育专业教师）</t>
  </si>
  <si>
    <t>持有中职（高中）体育专业教师资格证书。</t>
  </si>
  <si>
    <t>专技（新能源汽车专业理论教师）</t>
  </si>
  <si>
    <t>新能源汽车技术、新能源汽车检测与维修技术、新能源汽车运用与维修、智能网联汽车技术、汽车车身维修</t>
  </si>
  <si>
    <t>聘用后一年内取得中职及以上相应专业教师资格证书。</t>
  </si>
  <si>
    <t>专技（新能源汽车专业实习指导教师）</t>
  </si>
  <si>
    <t>1.须取得汽车维修或汽车修理高级工及以上职业资格证书（职业技能等级证书）。2.聘用后一年内取得中职相应专业教师资格证书。</t>
  </si>
  <si>
    <t>专技（无人机专业理论教师）</t>
  </si>
  <si>
    <t>飞行器设计与工程 、飞行器动力工程 、飞行器制造工程 、飞行器维修技术 、飞行器制造技术 、无人机应用技术</t>
  </si>
  <si>
    <t>专技（机械专业理论教师）</t>
  </si>
  <si>
    <t>机械类</t>
  </si>
  <si>
    <t>专技（机械专业实习指导教师）</t>
  </si>
  <si>
    <t>1.须取得本工种高级工及以上职业资格证书（职业技能等级证书）。2.聘用后一年内取得中职相应专业教师资格证书。</t>
  </si>
  <si>
    <t>专技（电子专业理论教师）</t>
  </si>
  <si>
    <t>电子信息科学与技术、电子信息工程、电子与通信工程、电子信息工程技术、电子与信息技术</t>
  </si>
  <si>
    <t>专技（电气专业理论教师）</t>
  </si>
  <si>
    <t>电气技术教育、电气自动化(技术)、电气工程及其自动化、电气工程及自动化</t>
  </si>
  <si>
    <t>专技（电气专业实习指导教师）</t>
  </si>
  <si>
    <t>1.须取得电工或维修电工高级工及以上职业资格证书（职业技能等级证书）。2.聘用后一年内取得中职相应专业教师资格证书。</t>
  </si>
  <si>
    <t>专技（电子商务专业教师）</t>
  </si>
  <si>
    <t>泉州市自然资源和规划局</t>
  </si>
  <si>
    <t>泉州市不动产登记中心</t>
  </si>
  <si>
    <t>专技（不动产登记受理实务1）</t>
  </si>
  <si>
    <t>吴女士：0595-22769857</t>
  </si>
  <si>
    <t>专技（不动产登记受理实务2）</t>
  </si>
  <si>
    <t>专技（不动产登记受理实务）</t>
  </si>
  <si>
    <t>土建类</t>
  </si>
  <si>
    <t>泉州市生态环境局</t>
  </si>
  <si>
    <t>泉州市惠安环境监测站</t>
  </si>
  <si>
    <t>专技（环境监测）</t>
  </si>
  <si>
    <t>环境生态类、化学类、化工与制药类</t>
  </si>
  <si>
    <t>吴先生：
0595-22579387</t>
  </si>
  <si>
    <t>泉州市泉港环境监测站</t>
  </si>
  <si>
    <t>泉州市住房和城乡建设局</t>
  </si>
  <si>
    <t>泉州市建设工程消防设计审查验收中心</t>
  </si>
  <si>
    <t>专技（设计审查）</t>
  </si>
  <si>
    <t>土木工程、建筑（学）、建筑与土木工程、建筑与土木工程领域、建筑工程、工业与民用建筑、建筑设计及其理论、建筑技术科学、建筑设计、建筑工程管理、建筑设计技术、建筑工程技术、建筑工程施工与管理、工业与民用建筑工程、工程质量监督与管理、建筑工程项目管理、工程管理、房屋建筑、建筑技术与工程管理学、建筑学学士、土建设计施工、建设工程管理、土建工程、建筑施工与管理。</t>
  </si>
  <si>
    <t>最低服务年限3年。岗位要求经常下工地检查、防汛防台值班、可适应高空作业检查</t>
  </si>
  <si>
    <t>黄先生：0595-22590810</t>
  </si>
  <si>
    <t>专技（消防核验）</t>
  </si>
  <si>
    <t>建筑电气与智能化、供热供燃气通风及空调工程、建筑设施智能技术、供热通风与空调工程（技术）、建筑智能化工程技术、建筑设备工程技术、建筑电气工程技术、供热通风与卫生工程技术、机电安装工程、电力工程管理。</t>
  </si>
  <si>
    <t>专技（工程技术）</t>
  </si>
  <si>
    <t>给排水科学与工程、给（水）排水工程、建筑消防技术、给排水工程技术、建筑水电技术、消防工程、消防工程（技术）。</t>
  </si>
  <si>
    <t>泉州市城市建设发展中心</t>
  </si>
  <si>
    <t>专技(闽南建筑研究)</t>
  </si>
  <si>
    <t>土建类（建筑历史与理论方向）</t>
  </si>
  <si>
    <t>最低服务年限3年。</t>
  </si>
  <si>
    <t>钟先生： 0595-28380083</t>
  </si>
  <si>
    <t>专技（规划设计）</t>
  </si>
  <si>
    <t>城乡规划，城乡规划（学），城市规划，城市规划与设计，人文地理与城乡规划，资源环境与城乡规划管理，城镇规划，城市与区域规划</t>
  </si>
  <si>
    <t>道路桥梁与渡河工程、市政工程、桥梁与隧道工程、地下与隧道工程技术、道路与桥梁工程、道路桥梁工程、交通（土建）工程、公路与桥梁、地下工程与隧道工程技术、市政工程技术、道路与桥梁、道路桥梁工程技术、道路与桥梁工程技术、交通工程、交通土建工程、交通运输工程、给排水科学与工程、给（水）排水工程、给排水工程技术</t>
  </si>
  <si>
    <t>专技（建筑设计）</t>
  </si>
  <si>
    <t>建筑设计及其理论、建筑技术科学、景观建筑设计、建筑设计、建筑设计技术</t>
  </si>
  <si>
    <t>土木工程、建筑与土木工程、建筑与土木工程领域、土木与环境工程、土木建筑工程、土建工程、土建设计施工、工程造价、工程造价管理、道路工程造价</t>
  </si>
  <si>
    <t>泉州市建设工程质量安全站</t>
  </si>
  <si>
    <t>专技（工程监督）</t>
  </si>
  <si>
    <t>道路桥梁与渡河工程、市政工程、桥梁与隧道工程、地下与隧道工程技术、道路与桥梁工程、道路桥梁工程、交通（土建）工程、公路与桥梁、地下工程与隧道工程技术、市政工程技术、道路与桥梁、道路桥梁工程技术、道路与桥梁工程技术、交通工程、交通土建工程、交通运输工程</t>
  </si>
  <si>
    <t>刘先生：
0595-22100580</t>
  </si>
  <si>
    <t>专技（设备监督）</t>
  </si>
  <si>
    <t>给排水科学与工程、给（水）排水工程、建筑电气与智能化、建筑设备工程技术、建筑电气工程技术、工业设备安装工程技术、机电安装工程、给排水工程技术、建筑水电技术</t>
  </si>
  <si>
    <t>泉州市城市更新中心</t>
  </si>
  <si>
    <t>专技(工程技术)</t>
  </si>
  <si>
    <t>不
限</t>
  </si>
  <si>
    <t>林先生：0595-22178911</t>
  </si>
  <si>
    <t>专技（工程管理）</t>
  </si>
  <si>
    <t>建筑工程管理，建筑工程施工与管理，工程质量监督与管理，建筑工程项目管理，工程管理，建筑技术与工程管理学，建设工程管理</t>
  </si>
  <si>
    <t>土木工程，建筑与土木工程，建筑与土木工程领域，土木与环境工程，土木建筑工程，土建设计施工，土建工程</t>
  </si>
  <si>
    <t>泉州市住建行业中介服务中心</t>
  </si>
  <si>
    <t>工程管理，建筑技术与工程管理学，建筑工程管理，建筑工程项目管理，建设工程管理，建筑施工与管理</t>
  </si>
  <si>
    <t>施女士：   0595-22376718</t>
  </si>
  <si>
    <t>专技（法务）</t>
  </si>
  <si>
    <t>泉州市建设工程招标造价中心</t>
  </si>
  <si>
    <t>专技（工程造价）</t>
  </si>
  <si>
    <t>土木工程、建筑与土木工程、建筑与土木工程领域、土木与环境工程、土木建筑工程、土建工程、工程造价、工程造价管理、建筑工程管理、工程管理、建设工程管理</t>
  </si>
  <si>
    <t>苏女士：0595-22178908</t>
  </si>
  <si>
    <t>泉州市城市建设档案馆</t>
  </si>
  <si>
    <t>专技（档案管理）</t>
  </si>
  <si>
    <t>王先生：0595-22102086</t>
  </si>
  <si>
    <t>专技（工程档案审核）</t>
  </si>
  <si>
    <t>建筑工程、建筑工程管理、建筑与土木工程、建筑与土木工程领域、土木工程、结构工程、建筑工程技术、建筑工程施工与管理、工业与民用建筑工程</t>
  </si>
  <si>
    <t>泉州市住房保障
服务中心</t>
  </si>
  <si>
    <t>土木工程，建筑与土木工程，建筑与土木工程领域，建筑工程，工业与民用建筑，建筑工程技术，工业与民用建筑工程，房屋建筑，土木建筑工程，房屋建筑工程，土建工程</t>
  </si>
  <si>
    <t>黄女士：0595—22275339</t>
  </si>
  <si>
    <t>泉州市交通运输局</t>
  </si>
  <si>
    <t>泉州市公路事业发展中心各分中心</t>
  </si>
  <si>
    <t>专技（工程1）</t>
  </si>
  <si>
    <t>土建类（公路或桥梁或隧道方向）</t>
  </si>
  <si>
    <t>专技（工程）岗共9人，其中桥梁隧道分中心3人，泉港、德化分中心各2人、石狮、惠安分中心各1人，按笔试成绩从高到低优先选择。参与防台防汛应急抢险，入驻国省干线公路建设工地一线，需夜间作业、野外作业。最低服务期限5年。考生报名时需将研究生成绩单扫描件发送至电子邮箱：jtwrjk@126.com</t>
  </si>
  <si>
    <t>孙女士：
0595-22581433</t>
  </si>
  <si>
    <t>专技（工程2）</t>
  </si>
  <si>
    <t>专技（工程）岗共9人，其中桥梁隧道分中心3人，泉港、德化分中心各2人、石狮、惠安分中心各1人，按笔试成绩从高到低优先选择。需参与防台防汛应急抢险，入驻国省干线公路建设工地一线，需夜间作业、野外作业。最低服务期限5年。考生报名时需将研究生成绩单扫描件发送至电子邮箱：jtwrjk@126.com</t>
  </si>
  <si>
    <t>专技（工程3）</t>
  </si>
  <si>
    <t>专技（机电）</t>
  </si>
  <si>
    <t>机械类（机械及自动化方向）</t>
  </si>
  <si>
    <t>惠安、德化、桥梁隧道分中心各1人，按笔试成绩从高到低优先选择。
需从事防台防汛应急抢修及隧道内危险作业，需夜间作业、野外作业。最低服务期限5年。考生报名时需将研究生成绩单扫描件发送至电子邮箱：jtwrjk@126.com</t>
  </si>
  <si>
    <t>泉州市公路事业发展中心惠安分中心</t>
  </si>
  <si>
    <t>专技（文秘）</t>
  </si>
  <si>
    <t>最低服务期限5年。</t>
  </si>
  <si>
    <t>泉州市公路事业发展中心德化分中心</t>
  </si>
  <si>
    <t>泉州市公路事业发展中心永春分中心</t>
  </si>
  <si>
    <t>管理（公路路产路权管理）</t>
  </si>
  <si>
    <t>管理（文秘）</t>
  </si>
  <si>
    <t>泉州市农业农村局</t>
  </si>
  <si>
    <t>泉州市农业科学研究所</t>
  </si>
  <si>
    <t>专技（作物研究）</t>
  </si>
  <si>
    <t>不 限</t>
  </si>
  <si>
    <t>作物遗传育种、作物学、作物栽培与耕作学、蔬菜学、果树学、园艺产品采后科学、植物保护、农业（推广）硕士（作物、植物保护方向）</t>
  </si>
  <si>
    <t>康女士
85981654</t>
  </si>
  <si>
    <t>专技（畜牧研究）</t>
  </si>
  <si>
    <t>畜牧、畜牧学、动物健康养殖与安全生产、动物生产、动物生产学、动物生产与畜牧工程、动物营养与饲料科学、饲料与动物营养、动物营养与饲料、动物遗传育种与繁殖、农业（推广）硕士专业（养殖方向）</t>
  </si>
  <si>
    <t>专技（数字农业建设运行）</t>
  </si>
  <si>
    <t>农业信息化、计算机信息与农业多功能性产业网络技术、农业工程与信息技术、智慧农业、农业信息学</t>
  </si>
  <si>
    <t>泉州市林业局</t>
  </si>
  <si>
    <t>泉州市林业局下属国有林场</t>
  </si>
  <si>
    <t>专技（林业）</t>
  </si>
  <si>
    <t>森林资源类</t>
  </si>
  <si>
    <t>福建省泉州罗溪国有林场2人、福建省安溪半林国有林场1人；最低服务年限5年。</t>
  </si>
  <si>
    <t>吴先生：0595-22105593</t>
  </si>
  <si>
    <t>泉州市水利局</t>
  </si>
  <si>
    <t>泉州市龙门滩水资源调配中心</t>
  </si>
  <si>
    <t>专技
（文字综合）</t>
  </si>
  <si>
    <t>最低服务年限五年</t>
  </si>
  <si>
    <t>陈先生：0595-22572371</t>
  </si>
  <si>
    <t>专技
（水政管理）</t>
  </si>
  <si>
    <t>专技
（电站运行）</t>
  </si>
  <si>
    <t>电气自动化类</t>
  </si>
  <si>
    <t>专技
（电站管理）</t>
  </si>
  <si>
    <t>能源动力类</t>
  </si>
  <si>
    <t>专技
（设备维修）</t>
  </si>
  <si>
    <t>专技
（网络管理）</t>
  </si>
  <si>
    <t>计算机网络技术类</t>
  </si>
  <si>
    <t>泉州市北渠水资源调配中心</t>
  </si>
  <si>
    <t>专技（土建工程）</t>
  </si>
  <si>
    <t>泉州市晋江河道堤防运行中心</t>
  </si>
  <si>
    <t>专技
（会计）</t>
  </si>
  <si>
    <t>泉州市文化广电和旅游局</t>
  </si>
  <si>
    <t>福建省梨园戏传承中心</t>
  </si>
  <si>
    <t>专技（南琵琶演奏员）</t>
  </si>
  <si>
    <t>中专及以上</t>
  </si>
  <si>
    <t>艺术概论</t>
  </si>
  <si>
    <t>熟悉梨园戏南琵琶演奏</t>
  </si>
  <si>
    <t>郭女士：0595-22114736</t>
  </si>
  <si>
    <t>专技（演员）</t>
  </si>
  <si>
    <t>熟悉梨园戏表演</t>
  </si>
  <si>
    <t>泉州市闽南歌舞传承中心</t>
  </si>
  <si>
    <t>专技（舞蹈演员）</t>
  </si>
  <si>
    <t>音乐表演、舞蹈表演、舞蹈表演与编导、舞蹈（学）、歌舞表演、音乐与舞蹈学、中国古典舞表演、国际标准舞</t>
  </si>
  <si>
    <t>具有专业舞蹈功底，能胜任大型舞台表演</t>
  </si>
  <si>
    <t>专技（声乐演员）</t>
  </si>
  <si>
    <t>音乐表演、音乐（学）、声乐、音乐与舞蹈学、音乐剧表演、现代流行音乐、表演</t>
  </si>
  <si>
    <t>具有专业声乐功底，能胜任大型舞台表演</t>
  </si>
  <si>
    <t>专技（多媒体设计与制作）</t>
  </si>
  <si>
    <t>广告设计与制作、广告艺术设计、广告与装潢、电脑艺术设计、电脑美术设计、多媒体设计与制作、应用艺术设计、动漫设计与制作、动漫设计、动漫制作技术、三维动画设计</t>
  </si>
  <si>
    <t>熟练运用、设计与制作多媒体</t>
  </si>
  <si>
    <t>泉州市高
甲戏传承
中心</t>
  </si>
  <si>
    <t>专技（高甲戏演员）</t>
  </si>
  <si>
    <t>熟悉高甲戏表演</t>
  </si>
  <si>
    <t>专技（打城戏演员）</t>
  </si>
  <si>
    <t>熟悉打城戏表演</t>
  </si>
  <si>
    <t>专技（司鼓演奏员）</t>
  </si>
  <si>
    <t>熟悉高甲戏司鼓演奏</t>
  </si>
  <si>
    <t>专技（舞台机械操作员）</t>
  </si>
  <si>
    <t>熟悉高甲戏舞台机械操作</t>
  </si>
  <si>
    <t>泉州市提线木偶戏传承保护中心</t>
  </si>
  <si>
    <t>专技（提线木偶演员）</t>
  </si>
  <si>
    <t>35</t>
  </si>
  <si>
    <t>音乐（学）、音乐表演、表演、戏曲表演</t>
  </si>
  <si>
    <t>熟悉提线木偶戏表演</t>
  </si>
  <si>
    <t>泉州市南音传承中心</t>
  </si>
  <si>
    <t>专技（南音演员）</t>
  </si>
  <si>
    <t>熟悉南音演唱</t>
  </si>
  <si>
    <t>专技(南音演奏员)</t>
  </si>
  <si>
    <t>熟悉南音演奏</t>
  </si>
  <si>
    <t>专技（音响操作）</t>
  </si>
  <si>
    <t>熟悉音响操作、闽南语</t>
  </si>
  <si>
    <t>泉州市戏剧研究所</t>
  </si>
  <si>
    <t>专技（编剧、戏剧研究）</t>
  </si>
  <si>
    <t>戏剧学、戏剧影视文学、戏剧与影视学、戏剧戏曲学、编导</t>
  </si>
  <si>
    <t>福建省泉州海外交通史博物馆</t>
  </si>
  <si>
    <t>专技（学术研究）</t>
  </si>
  <si>
    <t>历史学类</t>
  </si>
  <si>
    <t>专技（阿拉伯语研究）</t>
  </si>
  <si>
    <t>应用阿拉伯语、阿拉伯语、阿拉伯语语言文学、应用阿拉伯语</t>
  </si>
  <si>
    <t>专技（藏品保管）</t>
  </si>
  <si>
    <t>考古学、文物与博物馆（学）、博物馆学、考古学及博物馆学、文物博物馆服务与管理</t>
  </si>
  <si>
    <t>专技（讲解员）</t>
  </si>
  <si>
    <t>文物与博物馆（学）、博物馆学、考古学及博物馆学、文物博物馆服务与管理</t>
  </si>
  <si>
    <t>熟悉讲解工作</t>
  </si>
  <si>
    <t>泉州市卫生健康委员会</t>
  </si>
  <si>
    <t>泉州市第一医院</t>
  </si>
  <si>
    <t>专技（感染病科医师）</t>
  </si>
  <si>
    <t>内科学（传染病方向、感染病方向）、感染病学、临床医学（传染病方向、感染病方向）</t>
  </si>
  <si>
    <t>周女士：0595-22277003</t>
  </si>
  <si>
    <t>专技（神经内科介入医师）</t>
  </si>
  <si>
    <t>神经病学（介入方向）、临床医学（神经病学介入方向）</t>
  </si>
  <si>
    <t>外科学（整形外方向）、临床医学（整形外方向）</t>
  </si>
  <si>
    <t>专技（胃肠外科医师）</t>
  </si>
  <si>
    <t>外科学（胃肠外方向、普外方向）、临床医学（胃肠外方向、普外方向）</t>
  </si>
  <si>
    <t>专技（口腔外科医师）</t>
  </si>
  <si>
    <t>口腔颅颌面、口腔正颌创伤、口腔颌面肿瘤整复</t>
  </si>
  <si>
    <t>专技（重症医学科医师）</t>
  </si>
  <si>
    <t>重症医学、急诊医学、内科学、外科学、临床医学（重症医学方向、急诊医学方向、内科学方向、外科学方向）</t>
  </si>
  <si>
    <t>专技（神经电生理医师）</t>
  </si>
  <si>
    <t>神经病学、临床医学（神经病学方向）</t>
  </si>
  <si>
    <t>专技（心脏彩超室医师）</t>
  </si>
  <si>
    <t>临床医学（影像医学与核医学超声医学方向）、影像医学与核医学（超声医学方向）</t>
  </si>
  <si>
    <t>专技（影像科医师）</t>
  </si>
  <si>
    <t>影像医学与核医学（放射诊断方向）、临床医学（影像医学与核医学放射诊断方向）</t>
  </si>
  <si>
    <t>专技（病理科医师）</t>
  </si>
  <si>
    <t>病理学、临床病理学、临床医学（病理学方向）</t>
  </si>
  <si>
    <t>专技（康复治疗医师）</t>
  </si>
  <si>
    <t>针灸推拿学、针灸学</t>
  </si>
  <si>
    <t>专技（检验科技师）</t>
  </si>
  <si>
    <t>临床检验诊断学、医学检验、医学检验技术</t>
  </si>
  <si>
    <t>本科要求医学检验、医学检验技术、医学实验技术或临床医学专业</t>
  </si>
  <si>
    <t>泉州市中医院</t>
  </si>
  <si>
    <t>专技（神经内科医师）</t>
  </si>
  <si>
    <t>博士</t>
  </si>
  <si>
    <t>中医学、中医内科学、中西医临床医学、中西医结合临床（以上专业均为神经内科方向）</t>
  </si>
  <si>
    <t>免笔试</t>
  </si>
  <si>
    <t>王先生：0595-28282001</t>
  </si>
  <si>
    <t>专技（针灸康复科医师）</t>
  </si>
  <si>
    <t>针灸学、针灸推拿、针灸推拿学（以上专业均为康复方向）</t>
  </si>
  <si>
    <t>专技（外科医师）</t>
  </si>
  <si>
    <t>外科学、临床医学（以上专业均为普通外科方向）</t>
  </si>
  <si>
    <t>若取得与岗位专业要求相应的高级专业技术任职资格的，学历可放宽至本科，学位可放宽至学士；若取得副高级职称的，年龄可放宽至45周岁；若取得正高级职称的，年龄可放宽至50周岁。</t>
  </si>
  <si>
    <t>专技（风湿科医师）</t>
  </si>
  <si>
    <t>中医学、中医内科学、中西医临床医学、中西医结合临床（以上专业均为风湿病方向）</t>
  </si>
  <si>
    <t>专技（血液病科医师）</t>
  </si>
  <si>
    <t>中医学、中医内科学、中西医临床医学、中西医结合临床（以上专业均为血液病方向）</t>
  </si>
  <si>
    <t>临床医学、中西医临床医学、中西医结合临床</t>
  </si>
  <si>
    <t>若取得与岗位专业要求相应的高级专业技术任职资格的，学历可放宽至本科，学位可放宽至学士；若取得副高级职称的，年龄可放宽至45周岁；若取得正高级职称的，年龄可放宽至50周岁</t>
  </si>
  <si>
    <t>能独立开展妇科各类（腹腔镜、宫腔镜）微创手术</t>
  </si>
  <si>
    <t>专技（呼吸内科医师）</t>
  </si>
  <si>
    <t>临床医学、中西医临床医学、中西医结合临床（以上专业均为呼吸病方向）</t>
  </si>
  <si>
    <t>专技（肛肠科医师）</t>
  </si>
  <si>
    <t>中医外科（肛肠方向）</t>
  </si>
  <si>
    <t>专技（肿瘤科医师）</t>
  </si>
  <si>
    <t>中医学、中医内科学、中西医临床医学、中西医结合临床、临床医学（以上专业均为肿瘤方向）</t>
  </si>
  <si>
    <t>能独立开展中西医结合血管介入或非血管介入治疗</t>
  </si>
  <si>
    <t>4级</t>
  </si>
  <si>
    <t>须取得与岗位专业要求相应的正高级专业技术任职资格</t>
  </si>
  <si>
    <t>专技（泌尿外科医师）</t>
  </si>
  <si>
    <t>临床医学、外科学（以上专业均为泌尿外科方向）</t>
  </si>
  <si>
    <t>专技（院前急救创伤科医师）</t>
  </si>
  <si>
    <t>专技（康复科技师）</t>
  </si>
  <si>
    <t>康复（治疗）技术、康复医学、康复医学与理疗学、康复治疗学、康复治疗技术、康复物理治疗</t>
  </si>
  <si>
    <t>临床医学（外科方向）、外科学</t>
  </si>
  <si>
    <t>专技（肺病科医师）</t>
  </si>
  <si>
    <t>中医学、中医内科学、中西医临床医学、中西医结合临床（以上所有专业均为肺病方向）</t>
  </si>
  <si>
    <t>专技（妇科医师）</t>
  </si>
  <si>
    <t>中西医临床医学、中西医结合基础、中西医结合临床（以上所有专业均为妇科宫颈方向）</t>
  </si>
  <si>
    <t>专技（中药师）</t>
  </si>
  <si>
    <t>中药学、药物制剂、中药制药、药物制剂技术</t>
  </si>
  <si>
    <t>专技（针灸教学管理）</t>
  </si>
  <si>
    <t>管理（文字综合）</t>
  </si>
  <si>
    <t>管理（医疗管理职员）</t>
  </si>
  <si>
    <t>卫生信息管理、公共卫生管理、社会医学与卫生事业管理、卫生管理学、卫生事业管理、公共事业管理（卫生管理方向，或医药卫生系、院、校所设公共管理相关专业）</t>
  </si>
  <si>
    <t>泉州市光前医院</t>
  </si>
  <si>
    <t>专技（放疗科医师）</t>
  </si>
  <si>
    <t>肿瘤放射治疗学、临床医学（肿瘤放射治疗方向）、肿瘤学（肿瘤放疗方向）</t>
  </si>
  <si>
    <t>若取得与岗位专业要求相符的住院医师规范化培训合格证书；学历可放宽至本科，学位放宽至学士，专业要求肿瘤放射治疗学、临床医学、肿瘤学</t>
  </si>
  <si>
    <t>王先生：0595-86572018</t>
  </si>
  <si>
    <t>专技（肿瘤外科医师）</t>
  </si>
  <si>
    <t>临床医学（肿瘤外科方向）、外科学（肿瘤外科方向、普外科方向、血管外科方向）</t>
  </si>
  <si>
    <t>若取得与岗位专业要求相符的住院医师规范化培训合格证书；学历可放宽至本科，学位放宽至学士，专业要求临床医学、外科学</t>
  </si>
  <si>
    <t>专技（肿瘤内科医师）</t>
  </si>
  <si>
    <t>临床医学（肿瘤内科方向）、内科学（肿瘤内科方向）、肿瘤学（肿瘤内科方向）、肿瘤内科学</t>
  </si>
  <si>
    <t>若取得与岗位专业要求相符的住院医师规范化培训合格证书；学历可放宽至本科，学位放宽至学士，专业要求临床医学、内科学、肿瘤内科学</t>
  </si>
  <si>
    <t>神经病学、内科学（神经内科方向、神经病学方向）、临床医学（神经内科方向、神经病学方向）</t>
  </si>
  <si>
    <t>若取得与岗位专业要求相符的住院医师规范化培训合格证书；学历可放宽至本科，学位放宽至学士，专业要求神经病学、内科学、临床医学</t>
  </si>
  <si>
    <t>专技（骨科医师）</t>
  </si>
  <si>
    <t>外科学（骨科方向）、骨科学、临床医学（骨科学方向、骨外科方向）</t>
  </si>
  <si>
    <t>专技（影像科医师1）</t>
  </si>
  <si>
    <t>临床医学、影像医学与核医学、医学影像学（以上所有专业均为介入放射学方向）</t>
  </si>
  <si>
    <t>若取得与岗位专业要求相符的住院医师规范化培训合格证书；学历可放宽至本科，学位放宽至学士，专业要求临床医学、影像医学与核医学、医学影像学</t>
  </si>
  <si>
    <t>从事DSA介入治疗</t>
  </si>
  <si>
    <t>专技（影像科医师2）</t>
  </si>
  <si>
    <t>临床医学（影像医学与核医学放射诊断方向）、放射医学、影像医学与核医学（放射诊断方向）</t>
  </si>
  <si>
    <t>若取得与岗位专业要求相符的住院医师规范化培训合格证书；学历可放宽至本科，学位放宽至学士，专业要求临床医学、放射医学、影像医学与核医学</t>
  </si>
  <si>
    <t>从事放射诊断工作</t>
  </si>
  <si>
    <t>儿科学、临床医学（儿科学方向）</t>
  </si>
  <si>
    <t>若取得与岗位专业要求相符的住院医师规范化培训合格证书；学历可放宽至本科，学位放宽至学士，专业要求儿科学、临床医学</t>
  </si>
  <si>
    <t>专技（急诊科医师）</t>
  </si>
  <si>
    <t>若取得与岗位专业要求相符的住院医师规范化培训合格证书；学历可放宽至本科，学位放宽至学士，专业要求重症医学、急诊医学、内科学、外科学、临床医学</t>
  </si>
  <si>
    <t>重症医学、临床医学（重症医学方向）</t>
  </si>
  <si>
    <t>若取得与岗位专业要求相符的住院医师规范化培训合格证书；学历可放宽至本科，学位放宽至学士，专业要求临床医学、重症医学</t>
  </si>
  <si>
    <t>专技（麻醉医师）</t>
  </si>
  <si>
    <t xml:space="preserve"> 麻醉学、临床医学（麻醉学方向）</t>
  </si>
  <si>
    <t>若取得与岗位专业要求相符的住院医师规范化培训合格证书；学历可放宽至本科，学位放宽至学士，专业要求麻醉学、临床医学</t>
  </si>
  <si>
    <t>临床医学、病理学、临床医学（病理学方向）、临床医学（临床病理学方向）</t>
  </si>
  <si>
    <t>若取得与岗位专业要求相符的住院医师规范化培训合格证书；学历可放宽至本科，学位放宽至学士，专业要求临床医学、病理学</t>
  </si>
  <si>
    <t>若取得与岗位专业要求相符的住院医师规范化培训合格证书；学历可放宽至本科，学位放宽至学士，专业要求妇产科学、临床医学</t>
  </si>
  <si>
    <t>专技（眼科医师）</t>
  </si>
  <si>
    <t>眼科学、眼科学（眼底病方向）、临床医学（眼科学方向）</t>
  </si>
  <si>
    <t>若取得与岗位专业要求相符的住院医师规范化培训合格证书；学历可放宽至本科，学位放宽至学士，专业要求眼科学</t>
  </si>
  <si>
    <t>专技（护理1）</t>
  </si>
  <si>
    <t>专技（护理2）</t>
  </si>
  <si>
    <t>专技（感控科职员）</t>
  </si>
  <si>
    <t>公共卫生与预防医学、临床医学类、预防医学、流行病学与卫生统计学、公共卫生硕士</t>
  </si>
  <si>
    <t>专技（病案室职员）</t>
  </si>
  <si>
    <t>临床医学、卫生信息管理、公共卫生管理、医学信息学、医院管理、公共卫生硕士、公共事业管理（卫生管理方向或医药卫生系院校所是公共管理相关专业），卫生管理学、卫生事业管理、流行病与卫生统计学、社会医学、医卫生事业管理、卫生管理学、公共卫生、预防医学</t>
  </si>
  <si>
    <t>泉州市妇幼保健院·儿童医院</t>
  </si>
  <si>
    <t>专技（神经外科医师）</t>
  </si>
  <si>
    <t>外科学（神经外科方向）、临床医学（神经外科方向）</t>
  </si>
  <si>
    <t>杨女士：0595-22288993</t>
  </si>
  <si>
    <t>内科学（呼吸病学方向）、临床医学（呼吸病方向）</t>
  </si>
  <si>
    <t>专技（血液科医师）</t>
  </si>
  <si>
    <t>内科学（血液病学方向）、临床医学（血液病方向）</t>
  </si>
  <si>
    <t>急诊医学、重症医学、临床医学</t>
  </si>
  <si>
    <t>妇产科学（妇科、妇科肿瘤方向）、临床医学（妇科、妇科肿瘤方向）、肿瘤学（妇外科方向）</t>
  </si>
  <si>
    <t>眼科学、临床医学（眼科学方向）</t>
  </si>
  <si>
    <t>专技（生殖医学科医师）</t>
  </si>
  <si>
    <t>生殖医学、妇产科学（生殖医学方向）、临床医学（生殖医学方向）、遗传学</t>
  </si>
  <si>
    <t>麻醉学、外科学、内科学、重症医学、急诊医学、临床医学（麻醉学、外科学、内科学、重症医学、急诊医学方向）</t>
  </si>
  <si>
    <t>专技（消化科医师）</t>
  </si>
  <si>
    <t>儿科学、内科学（消化病学方向）、临床医学（消化病方向）</t>
  </si>
  <si>
    <t>专技（儿外科医师）</t>
  </si>
  <si>
    <t>外科学（骨外科方向）、儿科学（儿外科方向）、临床医学（骨外科方向）</t>
  </si>
  <si>
    <t>若取得与岗位专业要求相应的住院医师规范化培训合格证书；学历可放宽至本科，学位放宽至学士，专业要求为急诊医学、临床医学、重症医学。</t>
  </si>
  <si>
    <t>若取得与岗位专业要求相应的住院医师规范化培训合格证书；学历可放宽至本科，学位放宽至学士，专业要求为麻醉学、临床医学。</t>
  </si>
  <si>
    <t>专技（耳鼻喉科医师）</t>
  </si>
  <si>
    <t>耳鼻咽喉科学、临床医学（耳鼻咽喉科学方向）、临床医学（耳鼻咽喉头颈外科方向）</t>
  </si>
  <si>
    <t>专技（放射科技师）</t>
  </si>
  <si>
    <t>医学影像技术、医学影像学、放射医学、放射治疗技术</t>
  </si>
  <si>
    <t>专技（病理科技师）</t>
  </si>
  <si>
    <t>病理生理学、病理学与病理生理学、临床病理学、临床病理学与病原生物学</t>
  </si>
  <si>
    <t>医学检验、医学检验技术、临床检验诊断学</t>
  </si>
  <si>
    <t>专技（信息科工程师）</t>
  </si>
  <si>
    <t>计算机软件技术类</t>
  </si>
  <si>
    <t>泉州市第三医院</t>
  </si>
  <si>
    <t>专技（精神科医师）</t>
  </si>
  <si>
    <t>精神医学、精神病与精神卫生学</t>
  </si>
  <si>
    <t>赖先生： 0595-27551132</t>
  </si>
  <si>
    <t>专技（心理治疗师）</t>
  </si>
  <si>
    <t>临床心理学、应用心理、应用心理学</t>
  </si>
  <si>
    <t>医学类院校毕业生或院校所属医学院系专业毕业生</t>
  </si>
  <si>
    <t>专技（针灸医师）</t>
  </si>
  <si>
    <t>针灸推拿（学）、针灸推拿、针灸学</t>
  </si>
  <si>
    <t>专技（药剂师）</t>
  </si>
  <si>
    <t>药学、临床药学、药剂学、应用药学、药理学</t>
  </si>
  <si>
    <t>护理、护理学、社区护理、中西医结合护理</t>
  </si>
  <si>
    <t>专技（审计）</t>
  </si>
  <si>
    <t>专技（党务文字综合）</t>
  </si>
  <si>
    <t>马克思主义理论类、政治学类、中国语言文学类</t>
  </si>
  <si>
    <t>泉州市皮肤病防治院</t>
  </si>
  <si>
    <t>专技（门诊医师）</t>
  </si>
  <si>
    <t>临床医学（皮肤病与性病学方向）、皮肤科学、皮肤病与性病学、外科学（整形、美容外科方向）</t>
  </si>
  <si>
    <t>郑女士：0595-22535133</t>
  </si>
  <si>
    <t>泉州市传染病防治医院</t>
  </si>
  <si>
    <t>临床医学（呼吸系病方向、感染病方向、传染病方向）、内科学（传染病方向、呼吸系方向、感染病方向、重症医学方向）</t>
  </si>
  <si>
    <t>若取得与岗位专业要求相应的住院医师规范化培训合格证书；学历可放宽至本科，学位放宽至学士，专业要求临床医学</t>
  </si>
  <si>
    <t>何女士：0595-87559352</t>
  </si>
  <si>
    <t>何女士：0595-87559353</t>
  </si>
  <si>
    <t>医学影像学、影像医学与核医学</t>
  </si>
  <si>
    <t>本科阶段专业须为医学类、医学学士</t>
  </si>
  <si>
    <t>何女士：0595-87559354</t>
  </si>
  <si>
    <t>专技（基建工程师）</t>
  </si>
  <si>
    <t>何女士：0595-87559356</t>
  </si>
  <si>
    <t>泉州市疾病预防控制中心</t>
  </si>
  <si>
    <t>专技（疾病控制、公共卫生医师1）</t>
  </si>
  <si>
    <t>公共卫生与预防医学类</t>
  </si>
  <si>
    <t>本科阶段专业须为预防医学类</t>
  </si>
  <si>
    <t>许女士：0595-28067879</t>
  </si>
  <si>
    <t>专技（疾病控制、公共卫生医师2）</t>
  </si>
  <si>
    <t>专技（理化检验技师1）</t>
  </si>
  <si>
    <t>卫生检验、卫生检验与检疫、卫生检验与检疫技术、卫生检验学、药物分析学、药物化学、食品安全与药物化学</t>
  </si>
  <si>
    <t>本科阶段专业须为医学类</t>
  </si>
  <si>
    <t>专技（理化检验技师2）</t>
  </si>
  <si>
    <t>专技（微生物    检验技师）</t>
  </si>
  <si>
    <t>卫生检验与检疫、病原生物学、生物化学与分子生物学、生物信息学</t>
  </si>
  <si>
    <t>预防医学、流行病与卫生统计学、公共卫生硕士、劳动卫生与环境卫生学、卫生毒理学、公共卫生与预防医学</t>
  </si>
  <si>
    <t>专技（微生物检验技师）</t>
  </si>
  <si>
    <t>专技（医学影像、放射卫生医师）</t>
  </si>
  <si>
    <t>医学影像学、放射医学、影像医学与核医学</t>
  </si>
  <si>
    <t>泉州市中心血站</t>
  </si>
  <si>
    <t>根据《血站质量管理规范》(卫医发[2006]167号)3.4传染病病人和经血传播疾病病原体携带者，不得从事采血、成分制备、供血等业务工作。</t>
  </si>
  <si>
    <t>杨女士：0595-22110317</t>
  </si>
  <si>
    <t>泉州市急救指挥中心</t>
  </si>
  <si>
    <t>最低服务年限5年；需值夜班，从事院前体力劳动。</t>
  </si>
  <si>
    <t>吴女士：0595-22107832</t>
  </si>
  <si>
    <t>泉州市体育局</t>
  </si>
  <si>
    <t>泉州市体工队</t>
  </si>
  <si>
    <t>专技（跆拳道教练）</t>
  </si>
  <si>
    <t>具有两年及以上跆拳道项目执教工作经历，个人曾获得奥运会前六或世锦赛世界杯前三或亚洲三大赛（亚运会、亚洲杯、亚锦赛）冠军或全运会冠军；或所培养输送的运动员获得以下成绩中的一项：奥运会前六、世锦赛世界杯前三、亚洲三大赛（亚运会、亚洲杯、亚锦赛）冠军、全运会冠军、省运会冠军。</t>
  </si>
  <si>
    <t>报名人数5人以下（含5人）的，仅进行面试和专业测试，综合成绩按4：6折算，报名人数5人以上需参加笔试（综合基础知识），取笔试前5名进入面试、专业测试，综合成绩按4:3:3从高到低进行体检、考核。</t>
  </si>
  <si>
    <t>陈先生：0595-22787210</t>
  </si>
  <si>
    <t>专技（网球教练）</t>
  </si>
  <si>
    <t>具有两年及以上网球项目执教工作经历，个人曾获得奥运会前六或世锦赛世界杯前三或亚洲三大赛（亚运会、亚洲杯、亚锦赛）冠军或全运会冠军；或所培养输送的运动员获得以下成绩中的一项：奥运会前六、世锦赛世界杯前三、亚洲三大赛（亚运会、亚洲杯、亚锦赛）冠军、全运会冠军、省运会冠军。</t>
  </si>
  <si>
    <t>专技（射击教练）</t>
  </si>
  <si>
    <t>大专及以上</t>
  </si>
  <si>
    <t>具有两年及以上射击项目执教工作经历，个人曾获得奥运会前六或世锦赛世界杯前三或亚洲三大赛（亚运会、亚洲杯、亚锦赛）冠军或全运会冠军；或所培养输送的运动员获得以下成绩中的一项：奥运会前六、世锦赛世界杯前三、亚洲三大赛（亚运会、亚洲杯、亚锦赛）冠军、全运会冠军、省运会冠军。</t>
  </si>
  <si>
    <t>管理（领队）</t>
  </si>
  <si>
    <t>泉州市医疗保障局</t>
  </si>
  <si>
    <t>泉州市医疗保障基金中心</t>
  </si>
  <si>
    <t>会计与审计类、统计学类、财政金融类</t>
  </si>
  <si>
    <t>鲤城分中心1名，洛江分中心1名，晋江分中心2名，南安分中心1名，永春分中心1名，由体检考察合格的考生按综合成绩从高到低的顺序依次优先选择；</t>
  </si>
  <si>
    <t>何先生：0595-22104966</t>
  </si>
  <si>
    <t>专技（待遇审核）</t>
  </si>
  <si>
    <t>基础医学类、公共卫生与预防医学类、临床医学类、医学技术类、中医学和中西医结合类、药学类、中药学类</t>
  </si>
  <si>
    <t>鲤城分中心</t>
  </si>
  <si>
    <t>专技（稽核）</t>
  </si>
  <si>
    <t>泉港分中心</t>
  </si>
  <si>
    <t>专技（基金分析）</t>
  </si>
  <si>
    <t>晋江分中心</t>
  </si>
  <si>
    <t>泉州市地方金融监督管理局</t>
  </si>
  <si>
    <t>泉州市金融发展服务中心</t>
  </si>
  <si>
    <t>专技（助理工程师）</t>
  </si>
  <si>
    <t>陈先生：
0595-28388559</t>
  </si>
  <si>
    <t>泉州市城市管理局</t>
  </si>
  <si>
    <t>泉州市城市燃气中心</t>
  </si>
  <si>
    <t>专技（燃气管理）</t>
  </si>
  <si>
    <t>油气储运工程、油气储运技术、石油与天然气工程、供热供燃气通风及空调工程、城市燃气工程(技术)、城市燃气工程技术</t>
  </si>
  <si>
    <t>刘女士：0595-22530612</t>
  </si>
  <si>
    <t>泉州半导体高新技术产业园区管理委员会</t>
  </si>
  <si>
    <t>泉州半导体高新技术产业园区服务中心</t>
  </si>
  <si>
    <t>专技（招商专员）</t>
  </si>
  <si>
    <t>物理学类、化学类、材料类、电子信息类</t>
  </si>
  <si>
    <t>吴先生：0595-28389991</t>
  </si>
  <si>
    <t>中国共产党泉州市鲤城区纪律检查委员会</t>
  </si>
  <si>
    <t>中共鲤城区纪委反腐倡廉舆情网络中心</t>
  </si>
  <si>
    <t>管理(纪检监察)</t>
  </si>
  <si>
    <t>鲤城区</t>
  </si>
  <si>
    <t>中共党员(不含预备党员)</t>
  </si>
  <si>
    <t>陈女士：0595-22355070</t>
  </si>
  <si>
    <t>管理(办公室综合)</t>
  </si>
  <si>
    <t>中共党员（不含预备党员）</t>
  </si>
  <si>
    <t>中共泉州市鲤城区委办公室</t>
  </si>
  <si>
    <t>中共鲤城区委办公室信息研究中心</t>
  </si>
  <si>
    <t>管理（综合1）</t>
  </si>
  <si>
    <t>中国语言文学类、教育学类</t>
  </si>
  <si>
    <t>管理（综合2）</t>
  </si>
  <si>
    <t>中共泉州市鲤城区委宣传部</t>
  </si>
  <si>
    <t>泉州市鲤城区网络安全应急中心</t>
  </si>
  <si>
    <t>管理(宣传)</t>
  </si>
  <si>
    <t>泉州市鲤城区总工会</t>
  </si>
  <si>
    <t>鲤城区职工服务中心</t>
  </si>
  <si>
    <t>管理（党务宣传）</t>
  </si>
  <si>
    <t>表演艺术类、新闻传播学类、经济贸易类</t>
  </si>
  <si>
    <t>泉州市鲤城区人民政府办公室</t>
  </si>
  <si>
    <t>鲤城区政府文电中心</t>
  </si>
  <si>
    <t>专技（办公室综合1）</t>
  </si>
  <si>
    <t>中国语言文学类、财政金融类、会计与审计类、图书档案学类</t>
  </si>
  <si>
    <t>专技（办公室综合2）</t>
  </si>
  <si>
    <t>鲤城区招商服务中心</t>
  </si>
  <si>
    <t>土建类、工程力学类、电气自动化类</t>
  </si>
  <si>
    <t>泉州市鲤城区发展和改革局</t>
  </si>
  <si>
    <t>鲤城区重点项目建设和工程招投标服务中心</t>
  </si>
  <si>
    <t>专技（经济分析）</t>
  </si>
  <si>
    <t>经济贸易类、财政金融类、统计学类、会计与审计类</t>
  </si>
  <si>
    <t>泉州市鲤城区教育局</t>
  </si>
  <si>
    <t>鲤城区人民政府教育督导室</t>
  </si>
  <si>
    <t>管理（办公室综合）</t>
  </si>
  <si>
    <t>中国语言文学类、新闻传播学类、政治学类</t>
  </si>
  <si>
    <t>泉州市鲤城区科学技术局</t>
  </si>
  <si>
    <t>泉州市鲤城区生产力促进中心</t>
  </si>
  <si>
    <t>专技（科技管理）</t>
  </si>
  <si>
    <t>泉州市鲤城区工业和信息化局</t>
  </si>
  <si>
    <t>鲤城区企业服务中心</t>
  </si>
  <si>
    <t>专技（企业服务）</t>
  </si>
  <si>
    <t>电子信息类、通信信息类、计算机科学与技术类</t>
  </si>
  <si>
    <t>泉州市鲤城区民政局</t>
  </si>
  <si>
    <t>鲤城区民政事务服务中心</t>
  </si>
  <si>
    <t>专技（社会工作）</t>
  </si>
  <si>
    <t>社会学类</t>
  </si>
  <si>
    <t>泉州市鲤城区财政局</t>
  </si>
  <si>
    <t>泉州市鲤城区国库支付中心</t>
  </si>
  <si>
    <t>专技（造价审核）</t>
  </si>
  <si>
    <t>泉州市鲤城区人力资源和社会保障局</t>
  </si>
  <si>
    <t>泉州市鲤城区就业和人才人事公共服务中心</t>
  </si>
  <si>
    <t>专技（计算机应用）</t>
  </si>
  <si>
    <t>泉州市鲤城区自然资源局</t>
  </si>
  <si>
    <t>鲤城区林业资源服务中心</t>
  </si>
  <si>
    <t>专技（综合）</t>
  </si>
  <si>
    <t>森林资源类、测绘类、土建类</t>
  </si>
  <si>
    <t>泉州市鲤城区住房和城乡建设局</t>
  </si>
  <si>
    <t>鲤城区建设工程质量站</t>
  </si>
  <si>
    <t>专技（工程管理1）</t>
  </si>
  <si>
    <t>管理科学与工程类</t>
  </si>
  <si>
    <t>专技（工程管理2）</t>
  </si>
  <si>
    <t>泉州市鲤城区农业农村和水利局</t>
  </si>
  <si>
    <t>泉州市鲤城区农业农村和水利渔业综合服务中心</t>
  </si>
  <si>
    <t>专技（水利）</t>
  </si>
  <si>
    <t>水利类</t>
  </si>
  <si>
    <t>鲤城区畜牧兽医站</t>
  </si>
  <si>
    <t>泉州市鲤城区市场监督管理局</t>
  </si>
  <si>
    <t>鲤城区知识产权保护中心</t>
  </si>
  <si>
    <t>法学类、环境生态类</t>
  </si>
  <si>
    <t>泉州市鲤城区退役军人事务局</t>
  </si>
  <si>
    <t>泉州市鲤城区军队离退休干部休养所</t>
  </si>
  <si>
    <t>专门岗位二</t>
  </si>
  <si>
    <t>泉州市鲤城区人民政府江南街道办事处</t>
  </si>
  <si>
    <t>鲤城区江南街道综合便民服务中心</t>
  </si>
  <si>
    <t>专技（经济服务）</t>
  </si>
  <si>
    <t>计算机科学与技术类、环境生态类</t>
  </si>
  <si>
    <t>泉州市鲤城区人民政府金龙街道办事处</t>
  </si>
  <si>
    <t>鲤城区金龙街道综合便民服务中心</t>
  </si>
  <si>
    <t>专技（软件应用）</t>
  </si>
  <si>
    <t>电子信息类、通信信息类、计算机软件技术类</t>
  </si>
  <si>
    <t>泉州市鲤城区人民政府常泰街道办事处</t>
  </si>
  <si>
    <t>鲤城区常泰街道综合便民服务中心</t>
  </si>
  <si>
    <t>专技（办公室综合）</t>
  </si>
  <si>
    <t>中国语言文学类、经济贸易类</t>
  </si>
  <si>
    <t>泉州市鲤城区人民政府鲤中街道办事处</t>
  </si>
  <si>
    <t>鲤城区鲤中街道综合便民服务中心</t>
  </si>
  <si>
    <t>专技（纪检监察）</t>
  </si>
  <si>
    <t>泉州市鲤城区海滨街道办事处</t>
  </si>
  <si>
    <t>鲤城区海滨街道综合便民服务中心</t>
  </si>
  <si>
    <t>中国语言文学类、教育学类、经济贸易类</t>
  </si>
  <si>
    <t>泉州市鲤城区卫生健康局</t>
  </si>
  <si>
    <t>鲤城区妇幼保健院</t>
  </si>
  <si>
    <t>专技（中医康复医师）</t>
  </si>
  <si>
    <t>针灸推拿、针灸推拿（学）、针灸学、中医康复学、中医骨伤、中医骨伤科学、中医骨伤科学（含推拿）</t>
  </si>
  <si>
    <t>林女士：0595-22355391</t>
  </si>
  <si>
    <t>专技（皮肤科医师）</t>
  </si>
  <si>
    <t>临床医学、临床医学硕士、皮肤病与性病学</t>
  </si>
  <si>
    <t>鲤城区开元街道社区卫生服务中心</t>
  </si>
  <si>
    <t>专技（体检医师1）</t>
  </si>
  <si>
    <t>临床医学类</t>
  </si>
  <si>
    <t>专技（体检医师2）</t>
  </si>
  <si>
    <t>鲤城区鲤中街道社区卫生服务中心</t>
  </si>
  <si>
    <t>专技（预防保健医师）</t>
  </si>
  <si>
    <t>公共卫生、公共卫生管理、公共卫生硕士、公共卫生与预防医学、预防医学、流行病与卫生统计学、中医学、中西医临床医学、中西医结合临床、临床医学</t>
  </si>
  <si>
    <t>专技（影像医师）</t>
  </si>
  <si>
    <t>医学影像学、放射医学、影像医学与核医学、临床医学</t>
  </si>
  <si>
    <t>专技（药师）</t>
  </si>
  <si>
    <t>药学、药剂学、临床药学、药理学</t>
  </si>
  <si>
    <t>鲤城区海滨街道社区卫生服务中心</t>
  </si>
  <si>
    <t>鲤城区浮桥街道社区卫生服务中心</t>
  </si>
  <si>
    <t>专技（全科医师1）</t>
  </si>
  <si>
    <t>临床医学、全科医学、中医学、中西医临床医学、中西医结合临床、内科学</t>
  </si>
  <si>
    <t>专技（全科医师2）</t>
  </si>
  <si>
    <t>鲤城区江南街道社区卫生服务中心</t>
  </si>
  <si>
    <t>专技（口腔医师）</t>
  </si>
  <si>
    <t>口腔医学、口腔临床医学、口腔医学硕士</t>
  </si>
  <si>
    <t>专技（理疗师）</t>
  </si>
  <si>
    <t>针灸推拿、针灸推拿（学）、针灸学、中医康复学、中西医结合康复学、中医骨伤、中医骨伤科学、中医骨伤科学（含推拿）、中医学</t>
  </si>
  <si>
    <t>临床医学、全科医学、内科学、外科学、儿科学</t>
  </si>
  <si>
    <t>专技（护士）</t>
  </si>
  <si>
    <t>鲤城区金龙街道社区卫生服务中心</t>
  </si>
  <si>
    <t>中共泉州市丰泽区委政法委员会</t>
  </si>
  <si>
    <t>泉州市丰泽区社会治安综合治理中心</t>
  </si>
  <si>
    <t>丰泽区</t>
  </si>
  <si>
    <t>中国语言文学类、法学类、政治学类</t>
  </si>
  <si>
    <t>吴女士：0595-22502016</t>
  </si>
  <si>
    <t>泉州市丰泽区发展和改革局</t>
  </si>
  <si>
    <t>泉州市丰泽区重点建设项目保障中心</t>
  </si>
  <si>
    <t>专技（项目管理1）</t>
  </si>
  <si>
    <t>经济贸易类、财政金融类、统计学类、土建类、新闻传播学类</t>
  </si>
  <si>
    <t>黄先生：0595-22508209</t>
  </si>
  <si>
    <t>专技（项目管理2）</t>
  </si>
  <si>
    <t>泉州市丰泽区工业信息化和科技局</t>
  </si>
  <si>
    <t>泉州市丰泽区工业发展服务中心</t>
  </si>
  <si>
    <t>管理（会计）</t>
  </si>
  <si>
    <t>泉州市丰泽区民政局</t>
  </si>
  <si>
    <t>泉州市丰泽区民政工作站</t>
  </si>
  <si>
    <t>专技（综合管理）</t>
  </si>
  <si>
    <t>泉州市丰泽区人力资源和社会保障局</t>
  </si>
  <si>
    <t>泉州市丰泽区就业和人才人事公共服务中心</t>
  </si>
  <si>
    <t>专技（综合管理1）</t>
  </si>
  <si>
    <t>专技（综合管理2）</t>
  </si>
  <si>
    <t>泉州市丰泽区住房和城乡建设局</t>
  </si>
  <si>
    <t>泉州市丰泽区建设工程质量服务中心</t>
  </si>
  <si>
    <t>专技（土建1）</t>
  </si>
  <si>
    <t>专技（土建2）</t>
  </si>
  <si>
    <t>泉州市丰泽区城市管理局</t>
  </si>
  <si>
    <t>泉州市丰泽区环境卫生中心</t>
  </si>
  <si>
    <t>泉州市丰泽区人民政府城东街道办事处</t>
  </si>
  <si>
    <t>泉州市丰泽区城东街道社会事务服务中心</t>
  </si>
  <si>
    <t>泉州市丰泽区人民政府北峰街道办事处</t>
  </si>
  <si>
    <t>泉州市丰泽区北峰街道综合执法队</t>
  </si>
  <si>
    <t>需24小时值班值守</t>
  </si>
  <si>
    <t>泉州市丰泽区人民政府丰泽街道办事处</t>
  </si>
  <si>
    <t>泉州市丰泽区丰泽街道综合便民服务中心</t>
  </si>
  <si>
    <t>管理（文字综合1）</t>
  </si>
  <si>
    <t>中国语言文学类、新闻传播学类、政治学类、经济贸易类、财政金融类</t>
  </si>
  <si>
    <t>需参加夜间值班</t>
  </si>
  <si>
    <t>管理（文字综合2）</t>
  </si>
  <si>
    <t>泉州市丰泽区人民政府街道办事处</t>
  </si>
  <si>
    <t>泉州市丰泽区人民政府街道办事处下属事业单位</t>
  </si>
  <si>
    <t>泉州市丰泽区泉秀街道社会事务服务中心、泉州市丰泽区清源街道社会事务服务中心各1人</t>
  </si>
  <si>
    <t>泉州市丰泽区卫生健康局</t>
  </si>
  <si>
    <t>泉州市丰泽区街道社区卫生服务中心</t>
  </si>
  <si>
    <t>专技（中医医师）</t>
  </si>
  <si>
    <t>中医内科学、中医儿科学、中西医结合临床、中医学、中西医临床医学</t>
  </si>
  <si>
    <t>若取得注册在全科医学专业的医师执业证书，学历可放宽至本科，学位放宽至学士</t>
  </si>
  <si>
    <t>泉州市丰泽区丰泽街道社区卫生服务中心、泉州市丰泽区东湖街道社区卫生服务中心各1人</t>
  </si>
  <si>
    <t>泉州市丰泽区东湖街道社区卫生服务中心</t>
  </si>
  <si>
    <t>临床医学、儿科学、妇产科学、内科学</t>
  </si>
  <si>
    <t>泉州市丰泽区泉秀街道社区卫生服务中心</t>
  </si>
  <si>
    <t>专技（超声医师）</t>
  </si>
  <si>
    <t>中共泉州市洛江区委办公室</t>
  </si>
  <si>
    <t>中共泉州市洛江区委机要技术中心</t>
  </si>
  <si>
    <t>专技（机要通信）</t>
  </si>
  <si>
    <t>洛江区</t>
  </si>
  <si>
    <t>计算机科学与技术类、通信信息类</t>
  </si>
  <si>
    <t>需对近亲属和主要社会关系进行政治审查；需参加24小时值班。</t>
  </si>
  <si>
    <t>李女士：0595-22635580</t>
  </si>
  <si>
    <t>中共泉州市洛江区委宣传部</t>
  </si>
  <si>
    <t>泉州市洛江区网络安全应急中心</t>
  </si>
  <si>
    <t>专技（网络安全）</t>
  </si>
  <si>
    <t>中国语言文学类、新闻传播学类、计算机科学与技术类</t>
  </si>
  <si>
    <t>泉州市洛江区人民代表大会常务委员会办公室</t>
  </si>
  <si>
    <t>泉州市洛江区人大代表服务中心</t>
  </si>
  <si>
    <t>会计与审计类、经济贸易类</t>
  </si>
  <si>
    <t>泉州市洛江区自然资源局</t>
  </si>
  <si>
    <t>泉州市洛江区村镇规划建设管理站</t>
  </si>
  <si>
    <t>专技（规划）</t>
  </si>
  <si>
    <t>土建类、地理科学类</t>
  </si>
  <si>
    <t>杨先生：0595-22633825</t>
  </si>
  <si>
    <t>泉州市洛江区农业农村和水务局</t>
  </si>
  <si>
    <t>泉州市洛江区乡村振兴服务中心</t>
  </si>
  <si>
    <t>专技（水利工程）</t>
  </si>
  <si>
    <t>水利类、工程力学类</t>
  </si>
  <si>
    <t>泉州市洛江区种子管理站</t>
  </si>
  <si>
    <t>专技（农艺）</t>
  </si>
  <si>
    <t>植物生产类、农业经济管理类</t>
  </si>
  <si>
    <t>泉州市洛江区城市管理局</t>
  </si>
  <si>
    <t>泉州市洛江区燃气中心</t>
  </si>
  <si>
    <t>专技（燃气监督）</t>
  </si>
  <si>
    <t>化工与制药类、机械类</t>
  </si>
  <si>
    <t>泉州市洛江区环境卫生中心</t>
  </si>
  <si>
    <t>土建类、法学类</t>
  </si>
  <si>
    <t>泉州市洛江区司法局</t>
  </si>
  <si>
    <t>泉州市洛江区依法治区协调中心</t>
  </si>
  <si>
    <t>专技（法律工作）</t>
  </si>
  <si>
    <t>法学类、社会学类</t>
  </si>
  <si>
    <t>泉州市洛江区人力资源和社会保障局</t>
  </si>
  <si>
    <t>泉州市洛江区社会劳动保险管理中心</t>
  </si>
  <si>
    <t>专技（基金内控）</t>
  </si>
  <si>
    <t>财政金融类、会计与审计类、计算机科学与技术类</t>
  </si>
  <si>
    <t>泉州市洛江区文化体育和旅游局</t>
  </si>
  <si>
    <t>泉州市洛江区图书馆</t>
  </si>
  <si>
    <t>专技（图书管理）</t>
  </si>
  <si>
    <t>图书档案学类、计算机信息管理类</t>
  </si>
  <si>
    <t>需参加24小时值班</t>
  </si>
  <si>
    <t>泉州市洛江区行政服务中心管理委员会</t>
  </si>
  <si>
    <t>泉州市洛江区行政服务保障中心</t>
  </si>
  <si>
    <t>专技（服务保障）</t>
  </si>
  <si>
    <t>土建类、计算机网络技术类</t>
  </si>
  <si>
    <t>泉州市洛江区人民政府双阳街道办事处</t>
  </si>
  <si>
    <t>泉州市洛江区双阳街道综合便民服务中心</t>
  </si>
  <si>
    <t>专技（基层党务）</t>
  </si>
  <si>
    <t>中国语言文学类、公共管理类</t>
  </si>
  <si>
    <t>从事基层党组织和群团组织的日常事务性工作</t>
  </si>
  <si>
    <t>泉州市洛江区河市镇人民政府</t>
  </si>
  <si>
    <t>泉州市洛江区河市镇社会事务服务中心</t>
  </si>
  <si>
    <t>泉州市洛江区马甲镇人民政府</t>
  </si>
  <si>
    <t>泉州市洛江区马甲镇社会事务服务中心</t>
  </si>
  <si>
    <t>专技（财会）</t>
  </si>
  <si>
    <t>泉州市洛江区马甲镇综合便民服务中心</t>
  </si>
  <si>
    <t>中国语言文学类、新闻传播学类</t>
  </si>
  <si>
    <t>泉州市洛江区罗溪镇人民政府</t>
  </si>
  <si>
    <t>泉州市洛江区罗溪镇综合便民服务中心</t>
  </si>
  <si>
    <t>专技（乡村振兴1）</t>
  </si>
  <si>
    <t>专技（乡村振兴2）</t>
  </si>
  <si>
    <t>中国共产党泉州市泉港区纪律检查委员会</t>
  </si>
  <si>
    <t>泉港区廉政勤政网服务中心</t>
  </si>
  <si>
    <t>管理（监督执纪）</t>
  </si>
  <si>
    <t>泉港区</t>
  </si>
  <si>
    <t>法学类、计算机科学与技术类、会计与审计类、公安技术类、环境生态类</t>
  </si>
  <si>
    <t>庄先生：0595-87996103</t>
  </si>
  <si>
    <t>中共泉州市泉港区委办公室</t>
  </si>
  <si>
    <t>中共泉州市泉港区委办公室信息研究中心</t>
  </si>
  <si>
    <t>中国语言文学类、新闻传播学类、马克思主义理论类、公共管理类</t>
  </si>
  <si>
    <t>中国共产主义青年团泉州市泉港区委员会</t>
  </si>
  <si>
    <t>泉州市泉港区党群综合服务中心</t>
  </si>
  <si>
    <t>哲学、文学、历史学大类</t>
  </si>
  <si>
    <t>中国共产党泉州市泉港区南埔镇委员会</t>
  </si>
  <si>
    <t>泉州市泉港区南埔镇综合便民服务中心</t>
  </si>
  <si>
    <t>管理（劳动保障服务）</t>
  </si>
  <si>
    <t>管理（法制审核）</t>
  </si>
  <si>
    <t>中国共产党泉州市泉港区界山镇委员会</t>
  </si>
  <si>
    <t>泉州市泉港区界山镇综合便民服务中心</t>
  </si>
  <si>
    <t>管理（窗口综合服务）</t>
  </si>
  <si>
    <t>中国共产党泉州市泉港区后龙镇委员会</t>
  </si>
  <si>
    <t>泉州市泉港区后龙镇社会事务服务中心</t>
  </si>
  <si>
    <t>管理（经济服务）</t>
  </si>
  <si>
    <t>经济贸易类</t>
  </si>
  <si>
    <t>泉州市泉港区后龙镇综合执法队</t>
  </si>
  <si>
    <t>中国共产党泉州市泉港区峰尾镇委员会</t>
  </si>
  <si>
    <t>泉州市泉港区峰尾镇社会事务服务中心</t>
  </si>
  <si>
    <t>专技（城镇建设）</t>
  </si>
  <si>
    <t>经济学、管理学大类；理学、工学大类</t>
  </si>
  <si>
    <t>中共泉州市泉港区委山腰街道工作委员会</t>
  </si>
  <si>
    <t>泉州市泉港区山腰街道综合执法队</t>
  </si>
  <si>
    <t>中国共产党泉州市泉港区前黄镇委员会</t>
  </si>
  <si>
    <t>泉州市泉港区前黄镇综合便民服务中心</t>
  </si>
  <si>
    <t>管理（综合事务）</t>
  </si>
  <si>
    <t>泉州市泉港区前黄镇综合执法队</t>
  </si>
  <si>
    <t>中国共产党泉州市泉港区涂岭镇委员会</t>
  </si>
  <si>
    <t>泉州市泉港区涂岭镇社会事务服务中心</t>
  </si>
  <si>
    <t>专技（农业服务）</t>
  </si>
  <si>
    <t>农业经济管理类、农业工程类、机械类、水利类、植物生产类、森林资源类、动物生产类、动物医学类</t>
  </si>
  <si>
    <t>泉州市泉港区涂岭镇综合执法队</t>
  </si>
  <si>
    <t>泉州市泉港区人民政府办公室</t>
  </si>
  <si>
    <t>泉州市泉港区人防工程运维服务中心</t>
  </si>
  <si>
    <t>专技（人防工程管理）</t>
  </si>
  <si>
    <t>土建类、计算机软件技术类、法学类、中国语言文学类</t>
  </si>
  <si>
    <t>陈女士：0595-87987377</t>
  </si>
  <si>
    <t>泉港石化工业园区管理委员会</t>
  </si>
  <si>
    <t>泉州市泉港区石化应急救援中心</t>
  </si>
  <si>
    <t>专技（应急管理1）</t>
  </si>
  <si>
    <t>化学类、化工与制药类、环境生态类、环境安全技术类</t>
  </si>
  <si>
    <t>需参与24小时应急值班</t>
  </si>
  <si>
    <t>专技（应急管理2）</t>
  </si>
  <si>
    <t>泉州市泉港区教育局</t>
  </si>
  <si>
    <t>泉州市泉港区教育发展中心</t>
  </si>
  <si>
    <t>管理（教育综合1）</t>
  </si>
  <si>
    <t>教育学类、中国语言文学类</t>
  </si>
  <si>
    <t>管理（教育综合2）</t>
  </si>
  <si>
    <t>泉州市泉港区科学技术局</t>
  </si>
  <si>
    <t>泉州市泉港区生产力促进中心</t>
  </si>
  <si>
    <t>专技(科技管理）</t>
  </si>
  <si>
    <t>化学类</t>
  </si>
  <si>
    <t>泉州市泉港区财政局</t>
  </si>
  <si>
    <t>泉州市泉港区财政国库支付中心</t>
  </si>
  <si>
    <t>经济贸易类、财政金融类</t>
  </si>
  <si>
    <t>泉州市泉港区统计局</t>
  </si>
  <si>
    <t>泉州市泉港区统计普查中心</t>
  </si>
  <si>
    <t>专技（统计）</t>
  </si>
  <si>
    <t>统计学类、经济贸易类、会计与审计类</t>
  </si>
  <si>
    <t>泉州市泉港区卫生健康局</t>
  </si>
  <si>
    <t>泉州市泉港区人口和计划生育信息中心</t>
  </si>
  <si>
    <t>卫生管理类、临床医学类、中医学和中西医结合类、公共卫生与预防医学类</t>
  </si>
  <si>
    <t>专业为临床医学类、中医学和中西医结合类、公共卫生与预防医学类的学位要求为医学学士及以上</t>
  </si>
  <si>
    <t>泉州市泉港区疾病预防控制中心</t>
  </si>
  <si>
    <t>专技
（公卫科医师）</t>
  </si>
  <si>
    <t>医学学士及以上</t>
  </si>
  <si>
    <t>预防医学、公共卫生与预防医学、流行病与卫生统计学、临床医学、临床医学硕士、内科学</t>
  </si>
  <si>
    <t>泉州市泉港区医院</t>
  </si>
  <si>
    <t>专技 （临床医师）</t>
  </si>
  <si>
    <t>临床医学、临床医学硕士、儿科学、急诊医学、重症医学</t>
  </si>
  <si>
    <t>专技 （影像科医师）</t>
  </si>
  <si>
    <t>临床医学、临床医学硕士、医学影像学、影像医学与核医学、放射影像学</t>
  </si>
  <si>
    <t>专技 （超声科医师）</t>
  </si>
  <si>
    <t>临床医学、临床医学硕士、医学影像学、影像医学与核医学、超声医学</t>
  </si>
  <si>
    <t>泉州市泉港区中医医院</t>
  </si>
  <si>
    <t>专技（超声科医师）</t>
  </si>
  <si>
    <t>针灸推拿（学）、中医骨伤科学、中西医结合康复学、中医康复技术</t>
  </si>
  <si>
    <t>泉州市泉港区妇幼保健院</t>
  </si>
  <si>
    <t>临床医学、临床医学硕士、眼视光学、眼科学</t>
  </si>
  <si>
    <t>中医学、针灸推拿（学）、中西医临床医学、中西医结合临床、中医康复学、中西医结合康复学</t>
  </si>
  <si>
    <t>专技（影像科技师）</t>
  </si>
  <si>
    <t>临床医学、临床医学硕士、医学影像技术、医学影像学、放射医学、影像医学与核医学</t>
  </si>
  <si>
    <t>泉州市泉港区后龙镇卫生院</t>
  </si>
  <si>
    <t>专技（口腔科医师）</t>
  </si>
  <si>
    <t>口腔医学、口腔医学硕士、口腔基础医学、口腔临床医学</t>
  </si>
  <si>
    <t>若取得与岗位专业要求相应的执业助理医师及以上资格证书，学历可放宽至大专</t>
  </si>
  <si>
    <t>专技（骨伤科医师）</t>
  </si>
  <si>
    <t>中医骨伤科学（含推拿）、中医骨伤、针灸推拿、针灸推拿（学）</t>
  </si>
  <si>
    <t>中药（学）、中药学、中药学硕士</t>
  </si>
  <si>
    <t>泉州市泉港区峰尾镇卫生院</t>
  </si>
  <si>
    <t>中医学、中医内科学、中西医临床医学、中西医结合临床</t>
  </si>
  <si>
    <t>泉州市泉港区涂岭镇卫生院</t>
  </si>
  <si>
    <t>临床医学、临床医学硕士、全科医学、内科学、儿科学</t>
  </si>
  <si>
    <t>泉州市泉港区山腰街道社区卫生服务中心</t>
  </si>
  <si>
    <t>临床医学、临床医学硕士、全科医学、内科学、外科学、儿科学、老年医学、妇产科学、皮肤病与性病学、急诊医学、耳鼻咽喉科学</t>
  </si>
  <si>
    <t>中共石狮市委办公室</t>
  </si>
  <si>
    <t>中共石狮市委石狮市人民政府发展改革研究中心</t>
  </si>
  <si>
    <t>专技（法规审核1）</t>
  </si>
  <si>
    <t>石狮市</t>
  </si>
  <si>
    <t>施先生：0595-88720701</t>
  </si>
  <si>
    <t>专技（法规审核2）</t>
  </si>
  <si>
    <t>中共石狮市委宣传部</t>
  </si>
  <si>
    <t>石狮市网络安全应急中心</t>
  </si>
  <si>
    <t>管理（网络管理1）</t>
  </si>
  <si>
    <t>管理（网络管理2）</t>
  </si>
  <si>
    <t>石狮市灵秀镇人民政府</t>
  </si>
  <si>
    <t>石狮市灵秀镇综合便民服务中心</t>
  </si>
  <si>
    <t>专技（环境综合服务1）</t>
  </si>
  <si>
    <t>环境生态类、生物科学类、土建类</t>
  </si>
  <si>
    <t>专技（环境综合服务2）</t>
  </si>
  <si>
    <t>石狮市蚶江镇人民政府</t>
  </si>
  <si>
    <t>石狮市蚶江镇乡村振兴服务中心</t>
  </si>
  <si>
    <t>专技（基层服务1）</t>
  </si>
  <si>
    <t>专技（基层服务2）</t>
  </si>
  <si>
    <t>石狮市工业信息化和科技局</t>
  </si>
  <si>
    <t>石狮市工业企业服务中心</t>
  </si>
  <si>
    <t>管理（工企服务1）</t>
  </si>
  <si>
    <t>邱先生：0595-88718084</t>
  </si>
  <si>
    <t>管理（工企服务2）</t>
  </si>
  <si>
    <t>石狮市退役军人事务局</t>
  </si>
  <si>
    <t>石狮市退役军人服务中心</t>
  </si>
  <si>
    <t>管理（综合管理）</t>
  </si>
  <si>
    <t>石狮市市场监督管理局</t>
  </si>
  <si>
    <t>石狮市市场监管综合服务中心</t>
  </si>
  <si>
    <t>管理（案件审核1）</t>
  </si>
  <si>
    <t>管理（案件审核2）</t>
  </si>
  <si>
    <t>石狮市城市管理局</t>
  </si>
  <si>
    <t>石狮市市政公用事业发展中心</t>
  </si>
  <si>
    <t>专技（工程现场监管1）</t>
  </si>
  <si>
    <t>土建类（给排水方向）</t>
  </si>
  <si>
    <t>将本科及以上阶段所有科目成绩表发送到rsglg88718084@163.com。</t>
  </si>
  <si>
    <t>专技（工程现场监管2）</t>
  </si>
  <si>
    <t>水利类（水利工程方向）</t>
  </si>
  <si>
    <t>石狮市大数据局</t>
  </si>
  <si>
    <t>石狮市大数据发展中心</t>
  </si>
  <si>
    <t>专技（数据服务1）</t>
  </si>
  <si>
    <t>专技（数据服务2）</t>
  </si>
  <si>
    <t>石狮市卫生健康局</t>
  </si>
  <si>
    <t>石狮市医院</t>
  </si>
  <si>
    <t>临床医学（神经病学方向）、神经病学、内科学（神经病学方向）</t>
  </si>
  <si>
    <t>须取得与岗位专业要求相符的住院医师规范化培训合格证书证书，取得时间可放宽至2024年12月31日，未取得的按约定解除聘用合同；若取得与岗位专业要求相符的住院医师规范化培训合格证书，学历可放宽至本科，学位放宽至学士，专业要求为临床医学、神经病学、内科学。</t>
  </si>
  <si>
    <t>临床医学（心血管病方向）、内科学（心血管病方向）</t>
  </si>
  <si>
    <t>须取得与岗位专业要求相符的住院医师规范化培训合格证书，取得时间可放宽至2024年12月31日，未取得的按约定解除聘用合同；若取得与岗位专业要求相符的住院医师规范化培训合格证书，学历可放宽至本科，学位放宽至学士，专业要求为临床医学、内科学。</t>
  </si>
  <si>
    <t>临床医学（呼吸系病方向）、内科学（呼吸系病方向）</t>
  </si>
  <si>
    <t>专技（肾内科医师）</t>
  </si>
  <si>
    <t>临床医学（肾内科方向或肾病方向）、内科学（肾内科方向或肾病方向）</t>
  </si>
  <si>
    <t>专技（消化内科医师）</t>
  </si>
  <si>
    <t>临床医学（消化系病方向）、内科学（消化系病方向）、中西医临床医学（消化系病方向）、中西医结合临床（消化系病方向）</t>
  </si>
  <si>
    <t>须取得与岗位专业要求相符的住院医师规范化培训合格证书，取得时间可放宽至2024年12月31日，未取得的按约定解除聘用合同；若取得与岗位专业要求相符的住院医师规范化培训合格证书，学历可放宽至本科，学位放宽至学士，专业要求为临床医学、内科学、中西医临床医学、中西医结合临床。</t>
  </si>
  <si>
    <t>临床医学（骨外方向）、外科学（骨外方向）</t>
  </si>
  <si>
    <t>须取得与岗位专业要求相符的住院医师规范化培训合格证书，取得时间可放宽至2024年12月31日，未取得的按约定解除聘用合同；若取得与岗位专业要求相符的住院医师规范化培训合格证书，学历可放宽至本科，学位放宽至学士，专业要求为临床医学、外科学。</t>
  </si>
  <si>
    <t>临床医学（神经外方向）、外科学（神经外方向）</t>
  </si>
  <si>
    <t>临床医学（眼科学方向）、眼科学</t>
  </si>
  <si>
    <t>须取得与岗位专业要求相符的住院医师规范化培训合格证书，取得时间可放宽至2024年12月31日，未取得的按约定解除聘用合同；若取得与岗位专业要求相符的住院医师规范化培训合格证书，学历可放宽至本科，学位放宽至学士，专业要求为临床医学、眼科学。</t>
  </si>
  <si>
    <t>专技（西医耳鼻咽喉科医师）</t>
  </si>
  <si>
    <t>耳鼻咽喉科学、临床医学（耳鼻咽喉科学方向）</t>
  </si>
  <si>
    <t>须取得与岗位专业要求相符的住院医师规范化培训合格证书，取得时间可放宽至2024年12月31日，未取得的按约定解除聘用合同；若取得与岗位专业要求相符的住院医师规范化培训合格证书，学历可放宽至本科，学位放宽至学士，专业要求为耳鼻咽喉科学、临床医学。</t>
  </si>
  <si>
    <t>专技（男性皮肤性病医师）</t>
  </si>
  <si>
    <t>皮肤病与性病学、皮肤科学、临床医学（皮肤病与性病学方向）、外科学（皮肤病与性病学方向）</t>
  </si>
  <si>
    <t>须取得与岗位专业要求相符的住院医师规范化培训合格证书，取得时间可放宽至2024年12月31日，未取得的按约定解除聘用合同；若取得与岗位专业要求相符的住院医师规范化培训合格证书，学历可放宽至本科，学位放宽至学士，专业要求为皮肤病与性病学、皮肤科学、临床医学、外科学。</t>
  </si>
  <si>
    <t>专技（影像科科医师1）</t>
  </si>
  <si>
    <t>临床医学（放射学方向）、医学影像学（放射学方向）、影像医学与核医学（放射学方向）</t>
  </si>
  <si>
    <t>须取得与岗位专业要求相符的住院医师规范化培训合格证书，取得时间可放宽至2024年12月31日，未取得的按约定解除聘用合同；若取得住院医师规范化培训合格证书，学历可放宽至本科、学位可放宽至学士，专业要求为临床医学、医学影像学、影像医学与核医学。</t>
  </si>
  <si>
    <t>专技（影像科科医师2）</t>
  </si>
  <si>
    <t>临床医学（介入放射学方向）、医学影像学（介入放射学方向）、影像医学与核医学（介入放射学方向）</t>
  </si>
  <si>
    <t>专技（急诊外科医师）</t>
  </si>
  <si>
    <t>临床医学、中西医结合临床、中西医临床医学、急诊医学、重症医学、全科医学、外科学</t>
  </si>
  <si>
    <t>须取得与岗位专业要求相符的住院医师规范化培训合格证书，取得时间可放宽至2024年12月31日，未取得的按约定解除聘用合同；若取得与岗位专业要求相符的住院医师规范化培训合格证书，学历可放宽至本科，学位放宽至学士。</t>
  </si>
  <si>
    <t>专技（急诊内科医师）</t>
  </si>
  <si>
    <t>临床医学、中西医结合临床、中西医临床医学、急诊医学、重症医学、全科医学、内科学</t>
  </si>
  <si>
    <t>须取得与岗位专业要求相符的住院医师规范化培训合格证书，取得时间可放宽至2024年12月31日，未取得的按约定解除聘用合同；若取得与岗位专业要求相符的住院医师规范化培训合格证书，学历可放宽至本科，学位放宽至学士</t>
  </si>
  <si>
    <t>专技（胸外科医师）</t>
  </si>
  <si>
    <t>临床医学 （普外或胸外方向）、外科学（普外或胸外方向）</t>
  </si>
  <si>
    <t>须取得与岗位专业要求相符的住院医师规范化培训合格证书，取得时间可放宽至2024年12月31日，未取得的按约定解除聘用合同。</t>
  </si>
  <si>
    <t>专技（甲状腺乳腺外科医师）</t>
  </si>
  <si>
    <t>临床医学 （甲状腺外或乳腺外方向）、外科学（甲状腺外或乳腺外方向）</t>
  </si>
  <si>
    <t>专技（普外科医师）</t>
  </si>
  <si>
    <t>临床医学 （普外或胃肠外或肝胆外方向）、外科学（普外或胃肠外或肝胆外方向）</t>
  </si>
  <si>
    <t>专技（西医临床药师）</t>
  </si>
  <si>
    <t>药学、临床药学、药学硕士</t>
  </si>
  <si>
    <t>麻醉学</t>
  </si>
  <si>
    <t>须取得与岗位专业要求相符的住院医师规范化培训合格证书，取得时间可放宽至2024年12月31日，未取得的按约定解除聘用合同；若取得与岗位专业要求相符的住院医师规范化培训合格证书，专业要求为麻醉学、临床医学。</t>
  </si>
  <si>
    <t>专技（公共卫生临床中心全科医师）</t>
  </si>
  <si>
    <t>临床医学、中西医临床医学、中西医结合临床、中医学、全科医学</t>
  </si>
  <si>
    <t>须取得全科医生转岗培训合格证书或全科专业住院医师规范化培训合格证书，取得时间可放宽至2024年12月31日，未取得的按约定解除聘用合同。</t>
  </si>
  <si>
    <t>专技（西医神经内科医师）</t>
  </si>
  <si>
    <t>临床医学、神经病学、内科学</t>
  </si>
  <si>
    <t>专技（西医妇科医师）</t>
  </si>
  <si>
    <t>临床医学、妇产科学</t>
  </si>
  <si>
    <t>临床医学、医学影像学、影像医学与核医学</t>
  </si>
  <si>
    <t>专技（护士1）</t>
  </si>
  <si>
    <t>专技（护士2）</t>
  </si>
  <si>
    <t>石狮市妇幼保健院</t>
  </si>
  <si>
    <t>皮肤病与性病学、皮肤科学、临床医学、中医学、中西医结合临床、中西医临床医学</t>
  </si>
  <si>
    <t>若取得与岗位专业要求相符的住院医师规范化培训合格证书，专业要求为麻醉学、临床医学。</t>
  </si>
  <si>
    <t>石狮市中医院</t>
  </si>
  <si>
    <t>临床医学 （普外、胃肠外、肝胆外方向）、外科学（普外、胃肠外、肝胆外方向）</t>
  </si>
  <si>
    <t>临床医学、急诊医学、外科学、内科学、重症医学、全科医学</t>
  </si>
  <si>
    <t>影像医学与核医学、医学影像学、临床医学（医学影像方向）</t>
  </si>
  <si>
    <t>须取得与岗位专业要求相符的住院医师规范化培训合格证书，取得时间可放宽至2024年12月31日，未取得的按约定解除聘用合同；若取得与岗位专业要求相符的住院医师规范化培训合格证书，学历可放宽至本科，学位放宽至学士，专业要求为影像医学与核医学、医学影像学、临床医学。</t>
  </si>
  <si>
    <t>专技（治未病科医师）</t>
  </si>
  <si>
    <t>中医内科学、中医学、全科医学（中医方向）</t>
  </si>
  <si>
    <t>中医骨伤科学、中西医临床医学（骨伤学方向 ）、中西医结合临床（骨伤学方向 ）、中医学（骨伤学方向 ）</t>
  </si>
  <si>
    <t>须取得与岗位专业要求相符的住院医师规范化培训合格证书，取得时间可放宽至2024年12月31日，未取得的按约定解除聘用合同；若取得与岗位专业要求相符的住院医师规范化培训合格证书，学历可放宽至本科，学位放宽至学士，专业要求为中医骨伤科学、中西医临床医学、中西医结合临床、中医学。</t>
  </si>
  <si>
    <t>专技（全科医师）</t>
  </si>
  <si>
    <t>临床医学、中医学、中西医临床医学、中西医结合临床、全科医学</t>
  </si>
  <si>
    <t>专技（临床药师）</t>
  </si>
  <si>
    <t>临床药学、药学、药学硕士、中医临床药学、中药学、中药学硕士</t>
  </si>
  <si>
    <t>石狮市基层医疗单位</t>
  </si>
  <si>
    <t>若取得助理全科医生及以上培训合格证书、助理全科医生及以上转岗培训合格证书、全科专业住院医师规范化培训合格证书的其中一种证书，学历可放宽至大专，学位不限。</t>
  </si>
  <si>
    <t>凤里社区卫生服务中心1人、灵秀社区卫生服务中心2人、宝盖社区卫生服务中心2人、祥芝镇卫生院2人、鸿山镇卫生院1人</t>
  </si>
  <si>
    <t>石狮市凤里社区卫生服务中心</t>
  </si>
  <si>
    <t>专技（公卫医师）</t>
  </si>
  <si>
    <t>预防医学</t>
  </si>
  <si>
    <t>若取得执业医师资格证书，学历放宽至大专，学位不限。</t>
  </si>
  <si>
    <t>石狮市湖滨社区卫生服务中心</t>
  </si>
  <si>
    <t>专技（中医全科医师）</t>
  </si>
  <si>
    <t>中医学、中西医临床医学、中西医结合临床、全科医学</t>
  </si>
  <si>
    <t>须取得中医类别全科住院医师规范化培训合格证书或中医类别全科医生转岗培训合格证书 ，取得时间可放宽至2024年12月31日，未取得的按约定解除聘用合同。</t>
  </si>
  <si>
    <t>石狮市锦尚卫生院</t>
  </si>
  <si>
    <t>口腔医学、口腔医学硕士</t>
  </si>
  <si>
    <t>若取得口腔医学执业医师资格证书，学历放宽至大专，学位不限。</t>
  </si>
  <si>
    <t>石狮市永宁镇卫生院</t>
  </si>
  <si>
    <t>影像医学与核医学、医学影像学、临床医学、中西医临床医学、中西医结合临床</t>
  </si>
  <si>
    <t>中共晋江市委办公室</t>
  </si>
  <si>
    <t>晋江市机要技术中心</t>
  </si>
  <si>
    <t>专技（机要密码工作）</t>
  </si>
  <si>
    <t>晋江市</t>
  </si>
  <si>
    <t>1.须对近亲属进行政治审查；
2.需24小时值班。</t>
  </si>
  <si>
    <t>林先生：
0595-85686998</t>
  </si>
  <si>
    <t>晋江市改革发展政策研究中心</t>
  </si>
  <si>
    <t>管理（党建综合）</t>
  </si>
  <si>
    <t>董女士：
0595-85681113</t>
  </si>
  <si>
    <t>中共晋江市委宣传部</t>
  </si>
  <si>
    <t>晋江市网络安全应急中心</t>
  </si>
  <si>
    <t>专技（网络安全管理）</t>
  </si>
  <si>
    <t>需夜间值班。</t>
  </si>
  <si>
    <t>李女士：0595-85681368</t>
  </si>
  <si>
    <t>管理（党建综合1）</t>
  </si>
  <si>
    <t>管理（党建综合2）</t>
  </si>
  <si>
    <t>晋江市财政局</t>
  </si>
  <si>
    <t>晋江市财政国库支付中心</t>
  </si>
  <si>
    <t>专技（政务综合1）</t>
  </si>
  <si>
    <t>法学类、计算机科学与技术类、会计与审计类、财政金融类</t>
  </si>
  <si>
    <t>刘女士：0595-85681366</t>
  </si>
  <si>
    <t>专技（政务综合2）</t>
  </si>
  <si>
    <t>刘女士：0595-85681367</t>
  </si>
  <si>
    <t>晋江市司法局</t>
  </si>
  <si>
    <t>晋江市行政复议应诉事务中心</t>
  </si>
  <si>
    <t>管理（行政复议辅助人员）</t>
  </si>
  <si>
    <t>黄先生：
0595-82665586</t>
  </si>
  <si>
    <t>晋江市人力资源和社会保障局</t>
  </si>
  <si>
    <t>晋江市社会保险中心</t>
  </si>
  <si>
    <t>专技（计算机网络管理）</t>
  </si>
  <si>
    <t>计算机网络技术类、计算机软件技术类、计算机信息管理类</t>
  </si>
  <si>
    <t>余先生：0595-85688348</t>
  </si>
  <si>
    <t>晋江市水利局</t>
  </si>
  <si>
    <t>晋江市水利工程建设中心</t>
  </si>
  <si>
    <t>颜先生：0595-85690325</t>
  </si>
  <si>
    <t>晋江市给排水中心</t>
  </si>
  <si>
    <t>晋江市林业和园林绿化局</t>
  </si>
  <si>
    <t>晋江市园林中心</t>
  </si>
  <si>
    <t>专技(园林管理）</t>
  </si>
  <si>
    <t>土建类、森林资源类、植物生产类</t>
  </si>
  <si>
    <t>林女士：
0595-85609677</t>
  </si>
  <si>
    <t>专技(工程结算）</t>
  </si>
  <si>
    <t>会计与审计类、工程造价（管理）、工程造价、工程造价管理</t>
  </si>
  <si>
    <t>晋江市市场监督管理局</t>
  </si>
  <si>
    <t>晋江市知识产权快速维权中心</t>
  </si>
  <si>
    <t>专技（外观专利预审）</t>
  </si>
  <si>
    <t>工业设计、产品造型设计、工业造型设计、产品设计、鞋类设计、鞋类设计与工艺、服装设计与工程、服装设计、服装与服饰设计、服装设计与工艺教育、服装工艺技术、服装设计与加工、服装制版与工艺、艺术设计（服装艺术设计）</t>
  </si>
  <si>
    <t>林女士：0595-85689095</t>
  </si>
  <si>
    <t>晋江市药品发展服务中心</t>
  </si>
  <si>
    <t>临床医学类、医学技术类、药学类、中药学类、计算机科学与技术类、生物工程类、化工与制药类</t>
  </si>
  <si>
    <t>晋江市审计局</t>
  </si>
  <si>
    <t>晋江市审计保障中心</t>
  </si>
  <si>
    <t>朱先生：0595-85681617</t>
  </si>
  <si>
    <t>晋江市发展和改革局</t>
  </si>
  <si>
    <t>晋江市经济运行与营商环境保障中心</t>
  </si>
  <si>
    <t>管理（经济运行研究）</t>
  </si>
  <si>
    <t>高女士：0595-85633898</t>
  </si>
  <si>
    <t>晋江市融媒体中心</t>
  </si>
  <si>
    <t>专技（综合办公1）</t>
  </si>
  <si>
    <t>庄先生：0595-82003368</t>
  </si>
  <si>
    <t>专技（综合办公2）</t>
  </si>
  <si>
    <t>专技（技术播控）</t>
  </si>
  <si>
    <t>电子信息类、电气自动化类</t>
  </si>
  <si>
    <t>晋江市农业农村局</t>
  </si>
  <si>
    <t>晋江市农村合作经济经营服务中心</t>
  </si>
  <si>
    <t>专技（会计与农业经济管理1）</t>
  </si>
  <si>
    <t>会计与审计类、农业经济管理类</t>
  </si>
  <si>
    <t>颜先生：0595-85622163</t>
  </si>
  <si>
    <t>专技（会计与农业经济管理2）</t>
  </si>
  <si>
    <t>晋江市种植业技术服务中心</t>
  </si>
  <si>
    <t>专技（农技推广）</t>
  </si>
  <si>
    <t>植物生产类</t>
  </si>
  <si>
    <t>需经常外勤。</t>
  </si>
  <si>
    <t>晋江市动物卫生监督所</t>
  </si>
  <si>
    <t>管理（党务）</t>
  </si>
  <si>
    <t>晋江市民政局</t>
  </si>
  <si>
    <t>晋江市福利院</t>
  </si>
  <si>
    <t>专技（计算机设备维护）</t>
  </si>
  <si>
    <t>计算机硬件技术类</t>
  </si>
  <si>
    <t>王女士：
0595-85689394</t>
  </si>
  <si>
    <t>晋江市殡葬事务中心</t>
  </si>
  <si>
    <t>专技（殡葬设备运维）</t>
  </si>
  <si>
    <t>电气自动化类、机械类、计算机硬件技术类</t>
  </si>
  <si>
    <t>晋江经济开发区管委会</t>
  </si>
  <si>
    <t>晋江经济开发区服务中心</t>
  </si>
  <si>
    <t>管理（营商环境）</t>
  </si>
  <si>
    <t>许女士：0595-85738505</t>
  </si>
  <si>
    <t>专技（安全生产）</t>
  </si>
  <si>
    <t>理学、工学大类</t>
  </si>
  <si>
    <t>晋江市住房和城乡建设局</t>
  </si>
  <si>
    <t>晋江市房屋安全中心</t>
  </si>
  <si>
    <t>吕先生：0595-85681189</t>
  </si>
  <si>
    <t>晋江市物业服务促进中心</t>
  </si>
  <si>
    <t>专技（政策审核）</t>
  </si>
  <si>
    <t>晋江市教育局</t>
  </si>
  <si>
    <t>晋江市教育招生考试中心</t>
  </si>
  <si>
    <t>需24小时值班。</t>
  </si>
  <si>
    <t>林先生：0595-85660294</t>
  </si>
  <si>
    <t>晋江市教育人才交流服务中心</t>
  </si>
  <si>
    <t>林先生：0595-85660295</t>
  </si>
  <si>
    <t>下属中小学校</t>
  </si>
  <si>
    <t>专技（学校财务管理人员）</t>
  </si>
  <si>
    <t>林先生：0595-85660296</t>
  </si>
  <si>
    <t>晋江市交通运输局</t>
  </si>
  <si>
    <t>晋江市交通工程服务中心</t>
  </si>
  <si>
    <t>赖先生：0595-85681452</t>
  </si>
  <si>
    <t>晋江市体育局</t>
  </si>
  <si>
    <t>晋江市少年儿童业余体育学校</t>
  </si>
  <si>
    <t>杨女士：0595-85693768</t>
  </si>
  <si>
    <t>晋江市应急管理局</t>
  </si>
  <si>
    <t>晋江市消防救援勤务中心</t>
  </si>
  <si>
    <t>专技（灭火救援及防火监督1）</t>
  </si>
  <si>
    <t>公安技术类</t>
  </si>
  <si>
    <t>需参加心理素质测评和体能测评；体检标准参照《军队院校招收学员体格检查标准》（陆勤人员）</t>
  </si>
  <si>
    <t>官女士：0595-85693118</t>
  </si>
  <si>
    <t>专技（灭火救援及防火监督2）</t>
  </si>
  <si>
    <t>计算机多媒体技术类</t>
  </si>
  <si>
    <t>晋江市自然资源局</t>
  </si>
  <si>
    <t>晋江市城乡规划中心</t>
  </si>
  <si>
    <t>专技（城乡规划管理）</t>
  </si>
  <si>
    <t xml:space="preserve"> 土建类、测绘类</t>
  </si>
  <si>
    <t>杨女士：0595-85688625</t>
  </si>
  <si>
    <t>晋江市城市管理局</t>
  </si>
  <si>
    <t>晋江市城市管理保障中心</t>
  </si>
  <si>
    <t>专技
（网络技术）</t>
  </si>
  <si>
    <t>范先生：0595-85697500</t>
  </si>
  <si>
    <t>晋江市城市燃气服务中心</t>
  </si>
  <si>
    <t>管理
（办公室文字综合）</t>
  </si>
  <si>
    <t>泉州市高教发展中心</t>
  </si>
  <si>
    <t>管理(财务与教育管理）</t>
  </si>
  <si>
    <t>会计与审计类、教育学类</t>
  </si>
  <si>
    <t>张女士：0595-85676118</t>
  </si>
  <si>
    <t>晋江市工商业联合会</t>
  </si>
  <si>
    <t>晋江市工商业联合会理想信念教育与理论研究中心</t>
  </si>
  <si>
    <t>专技（党务与职教培训）</t>
  </si>
  <si>
    <t>哲学类、中国语言文学类</t>
  </si>
  <si>
    <t>张女士：0595-85681089</t>
  </si>
  <si>
    <t>晋江市青阳街道办事处</t>
  </si>
  <si>
    <t>晋江市青阳街道社会事务服务中心</t>
  </si>
  <si>
    <t>专技（城建1）</t>
  </si>
  <si>
    <t>吴先生：0595-85601031</t>
  </si>
  <si>
    <t>专技（城建2）</t>
  </si>
  <si>
    <t>晋江市灵源街道办事处</t>
  </si>
  <si>
    <t>晋江市灵源街道社会事务服务中心</t>
  </si>
  <si>
    <t>管理（法制员）</t>
  </si>
  <si>
    <t>张女士：0595-85738031</t>
  </si>
  <si>
    <t>晋江市西园街道办事处</t>
  </si>
  <si>
    <t>晋江市西园街道社会事务服务中心</t>
  </si>
  <si>
    <t xml:space="preserve">专技（教育）            </t>
  </si>
  <si>
    <t>陈先生：0595-85602932</t>
  </si>
  <si>
    <t>晋江市西园街道综合便民服务中心</t>
  </si>
  <si>
    <t>管理（政务服务）</t>
  </si>
  <si>
    <t>理学、工学大类，法学大类</t>
  </si>
  <si>
    <t>晋江市新塘街道办事处</t>
  </si>
  <si>
    <t>晋江市新塘街道社会事务服务中心</t>
  </si>
  <si>
    <t>洪先生：0595-88129908</t>
  </si>
  <si>
    <t>晋江市磁灶镇人民政府</t>
  </si>
  <si>
    <t>晋江市磁灶镇经济发展服务中心</t>
  </si>
  <si>
    <t>森林资源类、水利类、土建类、地理科学类</t>
  </si>
  <si>
    <t>陈女士：0595-85890436</t>
  </si>
  <si>
    <t>晋江市磁灶镇社会事务服务中心</t>
  </si>
  <si>
    <t>管理（教育与文体服务）</t>
  </si>
  <si>
    <t>教育学类、艺术设计类</t>
  </si>
  <si>
    <t>晋江市东石镇人民政府</t>
  </si>
  <si>
    <t>晋江市东石镇综合便民服务中心</t>
  </si>
  <si>
    <t>管理（公共服务）</t>
  </si>
  <si>
    <t>施先生：0595-85581773</t>
  </si>
  <si>
    <t>晋江市东石镇社会事务服务中心</t>
  </si>
  <si>
    <t>专技（规划建设管理）</t>
  </si>
  <si>
    <t>土建类、水利类、测绘类</t>
  </si>
  <si>
    <t>晋江市紫帽镇人民政府</t>
  </si>
  <si>
    <t>晋江市紫帽镇综合便民服务中心</t>
  </si>
  <si>
    <t>管理（文字综合、民生服务）</t>
  </si>
  <si>
    <t>曾女士：0595-85983847</t>
  </si>
  <si>
    <t>晋江市龙湖镇人民政府</t>
  </si>
  <si>
    <t>晋江市龙湖镇综合便民服务中心</t>
  </si>
  <si>
    <t>曾女士：0595-85293502</t>
  </si>
  <si>
    <t>晋江市龙湖镇社会事务服务中心</t>
  </si>
  <si>
    <t>管理（综治应急）</t>
  </si>
  <si>
    <t>曾女士：0595-85293503</t>
  </si>
  <si>
    <t>晋江市英林镇人民政府</t>
  </si>
  <si>
    <t>晋江市英林镇社会事务服务中心</t>
  </si>
  <si>
    <t>管理（安全生产）</t>
  </si>
  <si>
    <t>张女士：0595-85486245</t>
  </si>
  <si>
    <t>晋江市英林镇经济发展服务中心</t>
  </si>
  <si>
    <t>晋江市紫帽镇社会事务服务中心</t>
  </si>
  <si>
    <t>管理（法律审核、社会事务）</t>
  </si>
  <si>
    <t>晋江市深沪镇人民政府</t>
  </si>
  <si>
    <t>晋江市深沪镇社会事务服务中心</t>
  </si>
  <si>
    <t>柯女士：0595-88281084</t>
  </si>
  <si>
    <t>管理（综治）</t>
  </si>
  <si>
    <t>法学大类</t>
  </si>
  <si>
    <t>晋江市卫生健康局</t>
  </si>
  <si>
    <t>晋江市卫生进修学校</t>
  </si>
  <si>
    <t>专技（行政管理）</t>
  </si>
  <si>
    <t>中医学和中西医结合类</t>
  </si>
  <si>
    <t>黄先生：0595-85636159</t>
  </si>
  <si>
    <t>晋江市突发公共卫生事件应急处理中心</t>
  </si>
  <si>
    <t>临床医学类、公共卫生与预防医学类</t>
  </si>
  <si>
    <t>晋江市长期护理保险服务中心</t>
  </si>
  <si>
    <t>医学大类</t>
  </si>
  <si>
    <t>魏先生：0595-82004120</t>
  </si>
  <si>
    <t>晋江市疾病预防控制中心（晋江市卫生健康监督所）</t>
  </si>
  <si>
    <t>管理（案件审核）</t>
  </si>
  <si>
    <t>李先生：0595-85853679</t>
  </si>
  <si>
    <t>专技（卫生监督员1）</t>
  </si>
  <si>
    <t>临床医学、中医学、中西医结合临床、中西医临床医学</t>
  </si>
  <si>
    <t>专技（卫生监督员2）</t>
  </si>
  <si>
    <t>预防医学、卫生监督、公共卫生与预防医学</t>
  </si>
  <si>
    <t>晋江市医院</t>
  </si>
  <si>
    <t>专技（肿瘤、血液科——放疗中心医师）</t>
  </si>
  <si>
    <t>放射肿瘤学、肿瘤学（放射肿瘤方向或放射治疗方向）、临床医学（放射肿瘤方向或放射治疗方向）</t>
  </si>
  <si>
    <t>须取得与岗位专业要求相应的住院医师规范化培训合格证书，证书取得时间可放宽至2024年12月31日，未取得的按约定解除。</t>
  </si>
  <si>
    <t>若取得中级及以上专业技术职务任职资格的，年龄可放宽至40周岁。</t>
  </si>
  <si>
    <t>张先生：0595-85627108</t>
  </si>
  <si>
    <t>专技（耳鼻咽喉科听力技师）</t>
  </si>
  <si>
    <t>听力与言语康复学、言语听觉康复技术</t>
  </si>
  <si>
    <t>专技（眼科技师）</t>
  </si>
  <si>
    <t>眼视光技术、眼视光学、眼视光仪器技术</t>
  </si>
  <si>
    <t>专技(“120”急救分中心医师）</t>
  </si>
  <si>
    <t>临床医学、急诊医学、重症医学、内科学、外科学、神经病学、儿外科学、骨科学、运动医学</t>
  </si>
  <si>
    <t>专技（口腔科正畸医师）</t>
  </si>
  <si>
    <t>专技（超声医学科医师）</t>
  </si>
  <si>
    <t>超声医学、临床医学、医学影像学、影像医学与核医学（超声医学方向）</t>
  </si>
  <si>
    <t>专技（医学影像科技师）</t>
  </si>
  <si>
    <t>医学影像技术、医学影像学、医学影像与核医学、放射影像学</t>
  </si>
  <si>
    <t>专技（输血科检验技师）</t>
  </si>
  <si>
    <t>医学检验、医学检验技术、医学实验技术、临床检验诊断学</t>
  </si>
  <si>
    <t>专技（行政科室卫生管理岗位）</t>
  </si>
  <si>
    <t>公共事业管理（卫生管理方向或医药卫生系、院、校所设公共管理相关专业）、公共卫生管理、公共卫生硕士、公共卫生与预防医学、流行病与卫生统计学、社会医学与卫生事业管理、卫生管理学、卫生事业管理、卫生信息管理、医学信息学、医院管理、预防医学、公共卫生</t>
  </si>
  <si>
    <t>专技（财审科科员）</t>
  </si>
  <si>
    <t>专技（设备科科员）</t>
  </si>
  <si>
    <t>生物医学工程、医疗仪器维修技术、医疗器械制造与维护、医学影像设备管理与维护、医疗电子工程、医用治疗设备应用技术、医疗设备应用技术、医用电子仪器与维护、医疗器械维护与管理、智能医疗装备技术</t>
  </si>
  <si>
    <t>张先生：0595-85627119</t>
  </si>
  <si>
    <t>专技（法务人员）</t>
  </si>
  <si>
    <t>张先生：0595-85627111</t>
  </si>
  <si>
    <t>晋江市金井中心卫生院</t>
  </si>
  <si>
    <t>临床医学、全科医学、外科学、中医骨伤、中医外科学</t>
  </si>
  <si>
    <t>蔡先生：0595-85381047</t>
  </si>
  <si>
    <t>专技（内科医师）</t>
  </si>
  <si>
    <t>临床医学、全科医学、内科学、儿科学、中医内科学、中医学</t>
  </si>
  <si>
    <t>专技（医学影像科医师1）</t>
  </si>
  <si>
    <t>超声医学、临床医学、医学影像学、影像医学与核医学</t>
  </si>
  <si>
    <t>专技（医学影像科医师2）</t>
  </si>
  <si>
    <t>专技（药剂科药师）</t>
  </si>
  <si>
    <t>药学、临床药学、中药（学）、中药学</t>
  </si>
  <si>
    <t>中医学、中医内科学、儿科学、中医儿科学、临床医学、全科医学、儿外科学</t>
  </si>
  <si>
    <t>专技（理疗科医师）</t>
  </si>
  <si>
    <t>针灸推拿（学）、针灸学、中医康复学、康复医学与理疗学</t>
  </si>
  <si>
    <t>专技（公卫科医师）</t>
  </si>
  <si>
    <t>预防医学、流行病与卫生统计学、公共卫生与预防医学、公共卫生、公共卫生硕士</t>
  </si>
  <si>
    <t>晋江市医院晋南分院（龙湖镇卫生院）</t>
  </si>
  <si>
    <t>专技（急重症医学科、院前急救医师）</t>
  </si>
  <si>
    <t>临床医学、内科学、外科学、急诊医学、全科医学、临床医学硕士、重症医学、中医硕士</t>
  </si>
  <si>
    <t>陈女士：0595-82003009</t>
  </si>
  <si>
    <t>专技（内科医师1）</t>
  </si>
  <si>
    <t>临床医学、内科学、临床医学硕士、中医学、中医硕士、中西医临床医学、中西医结合临床</t>
  </si>
  <si>
    <t>专技（内科医师2）</t>
  </si>
  <si>
    <t>临床医学、外科学、全科医学、临床医学硕士、骨科学</t>
  </si>
  <si>
    <t>专技（耳鼻咽喉科医师）</t>
  </si>
  <si>
    <t>临床医学、眼科学、耳鼻咽喉科学、全科医学</t>
  </si>
  <si>
    <t>专技（外科医师1）</t>
  </si>
  <si>
    <t>临床医学、外科学、全科医学、临床医学硕士</t>
  </si>
  <si>
    <t>专技（外科医师2）</t>
  </si>
  <si>
    <t>专技（心电图科医师）</t>
  </si>
  <si>
    <t>临床医学、全科医学、公共卫生、中医学、中医硕士、中西医临床医学、中西医结合临床</t>
  </si>
  <si>
    <t>临床医学、全科医学、临床检验诊断学、病理学、临床病理学</t>
  </si>
  <si>
    <t>专技（体检科医师）</t>
  </si>
  <si>
    <t>临床医学、老年医学、全科医学、公共卫生、中医学</t>
  </si>
  <si>
    <t>预防医学、公共卫生与预防医学、老年医学、公共卫生、中医学、中西医临床医学、中西医结合临床</t>
  </si>
  <si>
    <t>专技（康复医学科医师）</t>
  </si>
  <si>
    <t>中医学、针灸推拿（学）、针灸推拿、针灸学、中医硕士</t>
  </si>
  <si>
    <t>专技（医务科）</t>
  </si>
  <si>
    <t>临床医学、公共卫生硕士、预防医学、公共卫生与预防医学、全科医学、公共卫生、中医硕士、中西医临床医学、中西医结合临床</t>
  </si>
  <si>
    <t>福建晋江经济开发区社区卫生服务中心</t>
  </si>
  <si>
    <t>杨女士：0595-82023434</t>
  </si>
  <si>
    <t>全科医学</t>
  </si>
  <si>
    <t>专技（中医科医师）</t>
  </si>
  <si>
    <t>中医学、中医内科学、针灸推拿（学）、针灸学、中西医临床医学、中西医结合临床</t>
  </si>
  <si>
    <t>晋江市罗山街道社区卫生服务中心</t>
  </si>
  <si>
    <t>专技（犬伤科医师）</t>
  </si>
  <si>
    <t>临床医学、全科医学、外科学、中西医结合临床、中西医临床医学</t>
  </si>
  <si>
    <t>林女士：0595-88157120</t>
  </si>
  <si>
    <t>晋江市梅岭街道社区卫生服务中心</t>
  </si>
  <si>
    <t>专技（儿保科医师）</t>
  </si>
  <si>
    <t>儿科学、临床医学、内科学、全科医学、中医学、中西医临床医学、中西医结合临床</t>
  </si>
  <si>
    <t>庄女士：0595-85682310</t>
  </si>
  <si>
    <t>专技（康复科康复治疗师）</t>
  </si>
  <si>
    <t>康复治疗学、康复治疗技术、康复物理治疗、康复作业治疗、中医康复学</t>
  </si>
  <si>
    <t>临床医学、全科医学、内科学、儿科学、中医学、中西医结合临床、中西医临床医学</t>
  </si>
  <si>
    <t>晋江市青阳街道社区卫生服务中心</t>
  </si>
  <si>
    <t>预防医学、流行病与卫生统计学、公共卫生与预防医学、公共卫生、公共卫生硕士、精神医学</t>
  </si>
  <si>
    <t>吴女士：0595-28082669</t>
  </si>
  <si>
    <t>专技（影像科放射医师）</t>
  </si>
  <si>
    <t>超声医学、临床医学、医学影像学、放射医学、影像医学与核医学</t>
  </si>
  <si>
    <t>中医学、中医内科学、中西医结合临床、中西医临床医学</t>
  </si>
  <si>
    <t>皮肤病与性病学</t>
  </si>
  <si>
    <t>专技（中医馆医师）</t>
  </si>
  <si>
    <t>晋江市深沪镇卫生院</t>
  </si>
  <si>
    <t>陈女士：0595-82916120</t>
  </si>
  <si>
    <t>预防医学、流行病与卫生统计学、公共卫生与预防医学、公共卫生、公共卫生硕士、临床医学</t>
  </si>
  <si>
    <t>晋江市新塘街道社区卫生服务中心</t>
  </si>
  <si>
    <t>周女士：0595-88198807</t>
  </si>
  <si>
    <t>专技（护士3）</t>
  </si>
  <si>
    <t>眼视光技术、眼视光仪器技术、眼视光学</t>
  </si>
  <si>
    <t>康复治疗学、康复治疗技术、康复物理治疗、康复作业治疗</t>
  </si>
  <si>
    <t>临床医学、耳鼻咽喉科学、中医耳鼻咽喉科学</t>
  </si>
  <si>
    <t>康复医学、康复医学与理疗学、康复治疗学、针灸推拿（学）、针灸学、中医康复学</t>
  </si>
  <si>
    <t>专技（慢病室医师）</t>
  </si>
  <si>
    <t>临床医学、老年医学、全科医学、中医学、中西医结合临床、中西医临床医学</t>
  </si>
  <si>
    <t>预防医学、流行病与卫生统计学、公共卫生与预防医学、公共卫生、公共卫生硕士、妇幼卫生、妇幼保健医学</t>
  </si>
  <si>
    <t>儿科学、临床医学、全科医学、内科学、中医学、中西医临床医学、中西医结合临床</t>
  </si>
  <si>
    <t>急诊医学、全科医学、临床医学、外科学、内科学、中西医临床医学、中西医结合临床</t>
  </si>
  <si>
    <t>晋江市华侨医院</t>
  </si>
  <si>
    <t>临床医学、内科学、老年医学、全科医学、急诊医学</t>
  </si>
  <si>
    <t>王先生：0595-88021885</t>
  </si>
  <si>
    <t>临床医学、外科学、老年医学、急诊医学、中医外科学</t>
  </si>
  <si>
    <t>中医学、中西医临床医学、中西医结合临床、康复医学、康复医学与理疗学、康复治疗学</t>
  </si>
  <si>
    <t>专技（老年医学科医师1）</t>
  </si>
  <si>
    <t>临床医学、老年医学、全科医学、急诊医学、中医学、中西医临床医学、中西医结合临床</t>
  </si>
  <si>
    <t>专技（老年医学科医师2）</t>
  </si>
  <si>
    <t>专技（助产士）</t>
  </si>
  <si>
    <t>助产、助产学</t>
  </si>
  <si>
    <t>晋江市英林镇中心卫生院</t>
  </si>
  <si>
    <t>专技（医学影像科放射医师）</t>
  </si>
  <si>
    <t>郭女士：0595-85481036</t>
  </si>
  <si>
    <t>专技（精神卫生科医师）</t>
  </si>
  <si>
    <t>精神病与精神卫生学、精神医学、临床医学</t>
  </si>
  <si>
    <t>口腔医学、口腔基础医学、口腔临床医学</t>
  </si>
  <si>
    <t>晋江市永和镇卫生院</t>
  </si>
  <si>
    <t>临床医学、全科医学、皮肤病与性病学、中西医结合临床、中西医临床医学</t>
  </si>
  <si>
    <t>蔡先生：0595-88072310</t>
  </si>
  <si>
    <t>临床医学、全科医学、中医学、中西医临床医学、中西医结合临床</t>
  </si>
  <si>
    <t>晋江市中医院</t>
  </si>
  <si>
    <t>专技（内分泌科医师）</t>
  </si>
  <si>
    <t>中医内科学、中西医临床医学、中西医结合临床、临床医学</t>
  </si>
  <si>
    <t>郭女士：0595-85674277</t>
  </si>
  <si>
    <t>专技（针灸推拿科医师）</t>
  </si>
  <si>
    <t>针灸推拿（学）、中医康复学、中西医结合康复学</t>
  </si>
  <si>
    <t>临床医学、外科学、临床医学硕士</t>
  </si>
  <si>
    <t>中医外科学、中西医结合临床、中西医临床医学、临床医学、外科学、临床医学硕士</t>
  </si>
  <si>
    <t>专技（耳鼻咽喉科中医师）</t>
  </si>
  <si>
    <t>中医耳鼻咽喉科学、中医五官科学、中西医结合临床（耳鼻喉研究方向）</t>
  </si>
  <si>
    <t>眼视光学、眼科学、临床医学</t>
  </si>
  <si>
    <t>中医学、中西医结合临床、中西医临床医学、内科学、临床医学、肿瘤学</t>
  </si>
  <si>
    <t>专技（肝胆外科医师）</t>
  </si>
  <si>
    <t>临床医学、外科学、肿瘤学</t>
  </si>
  <si>
    <t>口腔医学、口腔医学硕士、口腔临床医学</t>
  </si>
  <si>
    <t>临床医学、临床病理学、病理学</t>
  </si>
  <si>
    <t>晋江市陈埭中心卫生院</t>
  </si>
  <si>
    <t>中医学、中西医临床医学、中西医结合临床</t>
  </si>
  <si>
    <t>张女士：0595-85180667</t>
  </si>
  <si>
    <t>全科医学、临床医学、儿科学</t>
  </si>
  <si>
    <t>临床医学、儿科学、全科医学、儿外科学</t>
  </si>
  <si>
    <t/>
  </si>
  <si>
    <t>专技（五官科医师）</t>
  </si>
  <si>
    <t>临床医学、眼科学、耳鼻咽喉科学</t>
  </si>
  <si>
    <t>专技（放射科医师）</t>
  </si>
  <si>
    <t>专技（病案室科员）</t>
  </si>
  <si>
    <t>公共卫生管理、流行病与卫生统计学、卫生管理学、卫生事业管理</t>
  </si>
  <si>
    <t>晋江市磁灶中心卫生院</t>
  </si>
  <si>
    <t>吴女士：0595-68008016</t>
  </si>
  <si>
    <t>专技（内科中医师）</t>
  </si>
  <si>
    <t>中医内科学、中医学、中西医临床医学、中西医结合临床</t>
  </si>
  <si>
    <t>中西医临床医学、中西医结合临床、临床医学、急诊医学、重症医学</t>
  </si>
  <si>
    <t>专技（ICU医师）</t>
  </si>
  <si>
    <t>临床医学、急诊医学、重症医学</t>
  </si>
  <si>
    <t>超声医学、临床医学、医学影像学、影像医学与核医学、（超声医学方向）</t>
  </si>
  <si>
    <t>专技（公共卫生科-慢病室科员）</t>
  </si>
  <si>
    <t>公共事业管理（卫生管理方向或医药卫生系、院校所设公共管理相关专业)、预防医学、公共卫生与预防医学、公共卫生硕士</t>
  </si>
  <si>
    <t>专技（综合科科员）</t>
  </si>
  <si>
    <t>公共管理类、卫生管理类</t>
  </si>
  <si>
    <t>中医学、中西医临床医学、中西医结合临床、针灸推拿（学）、针灸推拿、针灸学</t>
  </si>
  <si>
    <t>晋江市池店镇卫生院</t>
  </si>
  <si>
    <t>中西医结合临床、临床医学、中西医临床医学、儿科学、全科医学</t>
  </si>
  <si>
    <t>郑女士：0595-85983437</t>
  </si>
  <si>
    <t>中西医临床医学、全科医学、中西医结合临床、临床医学</t>
  </si>
  <si>
    <t>中西医临床医学、临床医学、中西医结合临床、预防医学</t>
  </si>
  <si>
    <t>康复物理治疗、康复治疗学、针灸推拿（学）</t>
  </si>
  <si>
    <t>临床医学、眼科学、眼视光学</t>
  </si>
  <si>
    <t>晋江市西园街道社区卫生服务中心</t>
  </si>
  <si>
    <t>林女士：0595-85600120</t>
  </si>
  <si>
    <t>晋江市安海医院</t>
  </si>
  <si>
    <t>临床医学、内科学、外科学、急诊医学、重症医学</t>
  </si>
  <si>
    <t>洪先生：0595-85724588</t>
  </si>
  <si>
    <t>专技（心血管介入科医师）</t>
  </si>
  <si>
    <t>临床医学、内科学</t>
  </si>
  <si>
    <t>专技（风湿免疫科医师）</t>
  </si>
  <si>
    <t>临床医学、外科学</t>
  </si>
  <si>
    <t>临床医学、眼科学</t>
  </si>
  <si>
    <t>临床医学、耳鼻咽喉科学</t>
  </si>
  <si>
    <t>临床医学、皮肤病与性病学</t>
  </si>
  <si>
    <t>核工程与核技术、核物理、医学影像学、影像医学与核医学</t>
  </si>
  <si>
    <t>晋江市东石中心卫生院</t>
  </si>
  <si>
    <t>张女士：0595-85593877</t>
  </si>
  <si>
    <t>专技（心内科医师）</t>
  </si>
  <si>
    <t>专技（内分泌科医师1）</t>
  </si>
  <si>
    <t>专技（内分泌科医师2）</t>
  </si>
  <si>
    <t>临床医学（内分泌方向）、内科学（内分泌方向）</t>
  </si>
  <si>
    <t>临床医学、内科学、神经病学</t>
  </si>
  <si>
    <t>临床医学、皮肤病与性病学、中西医结合临床、中西医临床医学</t>
  </si>
  <si>
    <t>临床医学、儿科学、儿外科学</t>
  </si>
  <si>
    <t>临床医学、急诊医学</t>
  </si>
  <si>
    <t>临床医学、重症医学</t>
  </si>
  <si>
    <t>临床医学、麻醉学</t>
  </si>
  <si>
    <t>中医学、中医硕士、针灸推拿（学）、针灸学、中医康复学</t>
  </si>
  <si>
    <t>口腔医学、口腔临床医学</t>
  </si>
  <si>
    <t>医学影像学、放射医学</t>
  </si>
  <si>
    <t>临床医学、中西医临床医学、中西医结合临床、全科医学</t>
  </si>
  <si>
    <t>预防医学、公共卫生与预防医学、公共卫生、公共卫生硕士</t>
  </si>
  <si>
    <t>专技（办公室科员）</t>
  </si>
  <si>
    <t>公共事业管理、公共卫生管理、卫生管理学、卫生事业管理</t>
  </si>
  <si>
    <t>专技（院感科科员）</t>
  </si>
  <si>
    <t>预防医学、公共卫生与预防医学</t>
  </si>
  <si>
    <t>专技（医务科科员）</t>
  </si>
  <si>
    <t>晋江市安海镇卫生院</t>
  </si>
  <si>
    <t>临床医学、医学影像学</t>
  </si>
  <si>
    <t>颜先生：0595-85719506</t>
  </si>
  <si>
    <t>专技（中医理疗科医师）</t>
  </si>
  <si>
    <t>针灸推拿（学）、针灸推拿、针灸学、康复医学、康复医学与理疗学、中医康复学、中西医结合康复学</t>
  </si>
  <si>
    <t>晋江市内坑镇卫生院</t>
  </si>
  <si>
    <t>王女士：0595-88383120</t>
  </si>
  <si>
    <t>晋江市灵源街道社区卫生服务中心</t>
  </si>
  <si>
    <t>陈先生：0595-88165187</t>
  </si>
  <si>
    <t>临床医学、医学影像学、影像医学与核医学、放射医学</t>
  </si>
  <si>
    <t>临床医学、内科学、儿科学、全科医学</t>
  </si>
  <si>
    <t>临床医学、内科学、外科学、儿科学、急诊医学、重症医学、中西医结合临床、中西医临床医学</t>
  </si>
  <si>
    <t>临床医学、内科学、外科学、妇产科学、全科医学</t>
  </si>
  <si>
    <t>晋江市“120”急救指挥中心</t>
  </si>
  <si>
    <t>专技（调度科科员1）</t>
  </si>
  <si>
    <t>临床医学、公共卫生与预防医学、中西医临床医学、中西医结合临床</t>
  </si>
  <si>
    <t>黄女士：0595-82080120</t>
  </si>
  <si>
    <t>专技（调度科科员2）</t>
  </si>
  <si>
    <t>专技（质控科科员）</t>
  </si>
  <si>
    <t>专技（科教科科员）</t>
  </si>
  <si>
    <t>临床医学、公共卫生与预防医学、中西医临床医学、中西医结合临床、医院管理、社会医学与卫生事业管理、公共事业管理（卫生管理方向或医药卫生系、院、校所设公共管理相关专业）、公共卫生管理、护理学类</t>
  </si>
  <si>
    <t>晋江市第三医院</t>
  </si>
  <si>
    <t>专技（康复科医师1）</t>
  </si>
  <si>
    <t>康复医学、康复医学与理疗学、康复治疗学、针灸推拿（学）、中西医结合康复学</t>
  </si>
  <si>
    <t>刘先生：0595-85182014</t>
  </si>
  <si>
    <t>专技（康复科医师2）</t>
  </si>
  <si>
    <t>医学硕士及以上</t>
  </si>
  <si>
    <t>专技（心理科医师1）</t>
  </si>
  <si>
    <t>心理学（临床心理学方向）、应用心理学（临床心理学方向）、临床心理学</t>
  </si>
  <si>
    <t>专技（心理科医师2）</t>
  </si>
  <si>
    <t>专技(医学影像科放射医师)</t>
  </si>
  <si>
    <t>专技(超声科医师)</t>
  </si>
  <si>
    <t>专技(中药师)</t>
  </si>
  <si>
    <t>中药学类</t>
  </si>
  <si>
    <t>专技（精神科医师1）</t>
  </si>
  <si>
    <t>专技（精神科医师2）</t>
  </si>
  <si>
    <t>临床医学、内科学、精神病与精神卫生学、精神医学</t>
  </si>
  <si>
    <t>晋江市口腔医院</t>
  </si>
  <si>
    <t>专技（口腔修复科医师）</t>
  </si>
  <si>
    <t>口腔医学（口腔修复学方向）、口腔临床医学（口腔修复学方向）、口腔医学硕士（口腔修复学方向）</t>
  </si>
  <si>
    <t>林女士：0595-88319969</t>
  </si>
  <si>
    <t>口腔医学、医学影像学、放射医学、影像医学与核医学</t>
  </si>
  <si>
    <t>中共南安市委宣传部</t>
  </si>
  <si>
    <t>泉州华侨革命历史博物馆</t>
  </si>
  <si>
    <t>专技（文博）</t>
  </si>
  <si>
    <t>南安市</t>
  </si>
  <si>
    <t>中国语言文学类、历史学类、图书档案学类、马克思主义理论类</t>
  </si>
  <si>
    <t>综合基础知识A</t>
  </si>
  <si>
    <t>陈先生：0595-86373512</t>
  </si>
  <si>
    <t>南安市融媒体中心</t>
  </si>
  <si>
    <t>专技（编导）</t>
  </si>
  <si>
    <t>广播电视编导、影视编导、广播影视编导、编导、广播电视（影视）编导</t>
  </si>
  <si>
    <t>熟练掌握闽南语方言</t>
  </si>
  <si>
    <t>负责“咱厝新闻”、“南安讲古”等闽南语栏目的策划、文案撰写及有关新闻线索的采访沟通。</t>
  </si>
  <si>
    <t>专技（闽南语男播音员）</t>
  </si>
  <si>
    <t>主持与播音（艺术）、播音与主持艺术、播音与主持、表演（播音与主持）</t>
  </si>
  <si>
    <t>须取得普通话一级乙等及以上等级证书和广播电视播音员主持人资格考试合格证书，熟练掌握闽南语方言。</t>
  </si>
  <si>
    <t>南安市民政局</t>
  </si>
  <si>
    <t>南安市康复院</t>
  </si>
  <si>
    <t>临床医学</t>
  </si>
  <si>
    <t>管理（心理技师）</t>
  </si>
  <si>
    <t>临床心理学、应用心理学（含临床心理学方向）、应用心理</t>
  </si>
  <si>
    <t>须为医学类院校毕业生或院校所属医学院系专业毕业生</t>
  </si>
  <si>
    <t>南安市财政局</t>
  </si>
  <si>
    <t>南安市会计核算中心</t>
  </si>
  <si>
    <t>专技（会计核算）</t>
  </si>
  <si>
    <t>南安市人力资源和社会保障局</t>
  </si>
  <si>
    <t>南安市社会保险中心</t>
  </si>
  <si>
    <t>管理（社保基金或文字综合1）</t>
  </si>
  <si>
    <t>计算机软件技术类、会计与审计类、中国语言文学类</t>
  </si>
  <si>
    <t>管理（社保基金或文字综合2）</t>
  </si>
  <si>
    <t>南安市农业农村局</t>
  </si>
  <si>
    <t>南安市农产品质量安全中心</t>
  </si>
  <si>
    <t>管理（文字综合、新闻宣传）</t>
  </si>
  <si>
    <t>中国语言文学类、 新闻传播学类</t>
  </si>
  <si>
    <t>专技（法律）</t>
  </si>
  <si>
    <t>南安市林业局</t>
  </si>
  <si>
    <t>南安市乡镇林业工作站</t>
  </si>
  <si>
    <t>向阳、乐峰、梅山、康美各1人；需到野外森林一线作业及防火外勤</t>
  </si>
  <si>
    <t>南安市水利局</t>
  </si>
  <si>
    <t>南安市水利电力管理站</t>
  </si>
  <si>
    <t>南安市水利局总工程师办公室</t>
  </si>
  <si>
    <t>南安市文化体育和旅游局</t>
  </si>
  <si>
    <t>南安市世界文化遗产保护中心</t>
  </si>
  <si>
    <t>专技（文化遗产宣传和管理）</t>
  </si>
  <si>
    <t>中国语言文学类、旅游管理、历史学类</t>
  </si>
  <si>
    <t>福建省南安市体育学校</t>
  </si>
  <si>
    <t>专技（篮球队教练员1）</t>
  </si>
  <si>
    <t>本人获得篮球全国比赛前六名（CBA、CUBA全国赛、全运会、全国青年锦标赛（18周岁以上组））或担任教练员所带的运动员获得篮球全国比赛前三名（CBA、CUBA全国赛、全运会、全国青年锦标赛（18周岁以上组））</t>
  </si>
  <si>
    <t>报名人数5人以下（含5人）的、仅进行面试和专业测试、综合成绩按4：6折算、报名人数5人以上需参加笔试（综合基础知识A）、取笔试前5名进入面试、专业测试、综合成绩按3：3：4从高到低进行体检、考察。</t>
  </si>
  <si>
    <t>专技（篮球队教练员2）</t>
  </si>
  <si>
    <t>专技（网球队教练员1）</t>
  </si>
  <si>
    <t>本人获得网球全国赛前六名（含大学生全国赛、全运会、全国青年锦标赛（18周岁以上组）或省赛冠军（含省运会、省锦标赛）或担任教练员所带的运动员获得网球全国比赛前三名（含大学生全国赛、全运会、全国青年锦标赛（18周岁以上组）或省赛冠军（含省运会、省锦标赛）</t>
  </si>
  <si>
    <t>专技（网球队教练员2）</t>
  </si>
  <si>
    <t>南安经济开发区管理委员会</t>
  </si>
  <si>
    <t>南安经济开发区服务中心</t>
  </si>
  <si>
    <t>专技（项目经济服务1）</t>
  </si>
  <si>
    <t>工商管理类、经济贸易类</t>
  </si>
  <si>
    <t>专技（项目经济服务2）</t>
  </si>
  <si>
    <t>南安市溪美街道办事处</t>
  </si>
  <si>
    <t>南安市溪美街道办事处综合执法队</t>
  </si>
  <si>
    <t>管理（执法1）</t>
  </si>
  <si>
    <t>管理（执法2）</t>
  </si>
  <si>
    <t>南安市东田镇人民政府</t>
  </si>
  <si>
    <t>南安市东田镇综合执法队</t>
  </si>
  <si>
    <t>专技（工程建设执法）</t>
  </si>
  <si>
    <t>南安市仑苍镇人民政府</t>
  </si>
  <si>
    <t>南安市仑苍镇乡村振兴服务中心</t>
  </si>
  <si>
    <t>专技（乡村振兴服务）</t>
  </si>
  <si>
    <t>植物生产类、土建类</t>
  </si>
  <si>
    <t>南安市英都镇人民政府</t>
  </si>
  <si>
    <t>南安市英都镇综合便民服务中心</t>
  </si>
  <si>
    <t>管理（便民服务）</t>
  </si>
  <si>
    <t>南安市翔云镇人民政府</t>
  </si>
  <si>
    <t>南安市翔云镇综合执法队</t>
  </si>
  <si>
    <t>专技（执法或会计1）</t>
  </si>
  <si>
    <t>法学类、会计与审计类</t>
  </si>
  <si>
    <t>专技（执法或会计2）</t>
  </si>
  <si>
    <t>南安市眉山乡人民政府</t>
  </si>
  <si>
    <t>南安市眉山乡综合便民服务中心</t>
  </si>
  <si>
    <t>专技（畜牧兽医）</t>
  </si>
  <si>
    <t>动物医学类</t>
  </si>
  <si>
    <t>南安市眉山乡综合执法队</t>
  </si>
  <si>
    <t>专技（执法）</t>
  </si>
  <si>
    <t>新闻传播学类、工商管理类、公共管理类、土建类</t>
  </si>
  <si>
    <t>南安市金淘镇人民政府</t>
  </si>
  <si>
    <t>南安市金淘镇综合执法队</t>
  </si>
  <si>
    <t>专技（会计或执法）</t>
  </si>
  <si>
    <t>会计与审计类、化学类</t>
  </si>
  <si>
    <t>南安市蓬华镇人民政府</t>
  </si>
  <si>
    <t>南安市蓬华镇乡村振兴服务中心</t>
  </si>
  <si>
    <t>南安市蓬华镇综合执法队</t>
  </si>
  <si>
    <t>事业专技（综合执法）</t>
  </si>
  <si>
    <t>法学类、土建类</t>
  </si>
  <si>
    <t>若专业为法学类，须取得国家统一法律职业资格证书</t>
  </si>
  <si>
    <t>南安市码头镇人民政府</t>
  </si>
  <si>
    <t>南安市码头镇综合便民服务中心</t>
  </si>
  <si>
    <t>南安市码头镇综合执法队</t>
  </si>
  <si>
    <t>机械类、电气自动化类</t>
  </si>
  <si>
    <t>南安市九都镇人民政府</t>
  </si>
  <si>
    <t>南安市九都镇综合便民服务中心</t>
  </si>
  <si>
    <t>专技（会计或统计）</t>
  </si>
  <si>
    <t>会计与审计类、统计学类</t>
  </si>
  <si>
    <t>南安市九都镇乡村振兴服务中心</t>
  </si>
  <si>
    <t>专技（乡村振兴）</t>
  </si>
  <si>
    <t>农业经济管理类</t>
  </si>
  <si>
    <t>南安市向阳乡人民政府</t>
  </si>
  <si>
    <t>南安市向阳乡乡村振兴服务中心</t>
  </si>
  <si>
    <t>专技（乡村综合服务1）</t>
  </si>
  <si>
    <t>农业经济管理类、植物生产类、中国语言文学类、工商管理类</t>
  </si>
  <si>
    <t>专技（乡村综合服务2）</t>
  </si>
  <si>
    <t>南安市向阳乡综合执法队</t>
  </si>
  <si>
    <t>管理（综合执法）</t>
  </si>
  <si>
    <t>机械类、土建类、工商管理类</t>
  </si>
  <si>
    <t>南安市罗东镇人民政府</t>
  </si>
  <si>
    <t>南安市罗东镇综合执法队</t>
  </si>
  <si>
    <t>南安市乐峰镇人民政府</t>
  </si>
  <si>
    <t>南安市乐峰镇乡村振兴服务中心</t>
  </si>
  <si>
    <t>管理（财政经济）</t>
  </si>
  <si>
    <t>财政金融类、经济贸易类</t>
  </si>
  <si>
    <t>南安市洪梅镇人民政府</t>
  </si>
  <si>
    <t>南安市洪梅镇综合便民服务中心</t>
  </si>
  <si>
    <t>专技（便民服务）</t>
  </si>
  <si>
    <t>土建类、水利类、农业经济管理类、旅游餐饮类</t>
  </si>
  <si>
    <t>需值班并参与应急处置，较适宜男性。</t>
  </si>
  <si>
    <t>南安市洪梅镇乡村振兴服务中心</t>
  </si>
  <si>
    <t>专技（旅游文化推广）</t>
  </si>
  <si>
    <t>旅游餐饮类、公共管理类</t>
  </si>
  <si>
    <t>南安市康美镇人民政府</t>
  </si>
  <si>
    <t>南安市康美镇乡村振兴服务中心</t>
  </si>
  <si>
    <t>专技（农产品质量安全监管和食品监测）</t>
  </si>
  <si>
    <t>药学类</t>
  </si>
  <si>
    <t>南安市丰州镇人民政府</t>
  </si>
  <si>
    <t>南安市丰州镇综合执法队</t>
  </si>
  <si>
    <t>中国语言文学类、法学类</t>
  </si>
  <si>
    <t>南安市霞美镇人民政府</t>
  </si>
  <si>
    <t>南安市霞美镇综合便民服务中心</t>
  </si>
  <si>
    <t>管理（城乡规划或信息服务1）</t>
  </si>
  <si>
    <t>土建类、地理科学类、通信信息类</t>
  </si>
  <si>
    <t>管理（城乡规划或信息服务2）</t>
  </si>
  <si>
    <t>南安市官桥镇人民政府</t>
  </si>
  <si>
    <t>南安市官桥镇综合执法队</t>
  </si>
  <si>
    <t>管理（执法）</t>
  </si>
  <si>
    <t>经济贸易类、工商管理类、公共管理类</t>
  </si>
  <si>
    <t>管理（档案文书）</t>
  </si>
  <si>
    <t>南安市石井镇人民政府</t>
  </si>
  <si>
    <t>南安市石井镇经济发展服务中心</t>
  </si>
  <si>
    <t>专技（测绘）</t>
  </si>
  <si>
    <t>测绘类</t>
  </si>
  <si>
    <t>南安市人民政府</t>
  </si>
  <si>
    <t>南安市事业单位</t>
  </si>
  <si>
    <t>管理（综合）</t>
  </si>
  <si>
    <t>专门岗位一</t>
  </si>
  <si>
    <t>南安市九都镇综合执法队管理1人</t>
  </si>
  <si>
    <t>管理9级</t>
  </si>
  <si>
    <t>南安市乡村振兴服务中心管理1人、南安市向阳乡综合便民服务中心管理1人</t>
  </si>
  <si>
    <t>专技12级</t>
  </si>
  <si>
    <t>南安市蓬华镇综合便民服务中心专技1人、南安市翔云镇综合便民服务中心专技1人、南安市石井镇乡村振兴服务中心专技1人</t>
  </si>
  <si>
    <t>南安市卫生健康局</t>
  </si>
  <si>
    <t>南安市医院</t>
  </si>
  <si>
    <t>临床医学、内科学、外科学、儿科学、急诊医学、重症医学</t>
  </si>
  <si>
    <t>王先生：0595-86366373</t>
  </si>
  <si>
    <t>南安市中医院</t>
  </si>
  <si>
    <t>临床医学、内科学、儿科学、外科学、妇产科学、急诊医学</t>
  </si>
  <si>
    <t>专技（中医临床医师）</t>
  </si>
  <si>
    <t>中医学、中医外科学、中医妇科学、中医儿科学、中医五官科学、中医耳鼻咽喉科学</t>
  </si>
  <si>
    <t>须取得与岗位专业要求相应的住院医师规范化培训合格证书，取得时间可放宽至2024年12月31日，未取得的按约定解除聘用合同。</t>
  </si>
  <si>
    <t>专技（康复医师）</t>
  </si>
  <si>
    <t>康复医学、康复医学与理疗学、康复治疗学</t>
  </si>
  <si>
    <t>专技（康复技师）</t>
  </si>
  <si>
    <t>康复医学与理疗学、康复治疗学、康复物理治疗、康复作业治疗、康复治疗技术</t>
  </si>
  <si>
    <t>南安市妇幼保健院</t>
  </si>
  <si>
    <t>临床医学、儿科学、外科学、妇产科学、眼科学、麻醉学、临床医学硕士</t>
  </si>
  <si>
    <t>专技（公卫医师1）</t>
  </si>
  <si>
    <t>预防医学、公共卫生与预防医学、流行病与卫生统计学、公共卫生、公共卫生硕士</t>
  </si>
  <si>
    <t>专技（公卫医师2）</t>
  </si>
  <si>
    <t>南安市疾病预防控制中心</t>
  </si>
  <si>
    <t>预防医学、流行病与卫生统计学、劳动卫生与环境卫生学、食品卫生与营养学、儿少卫生与妇幼保健学、公共卫生与预防医学、公共卫生、公共卫生硕士</t>
  </si>
  <si>
    <t>南安市溪美街道社区卫生服务中心</t>
  </si>
  <si>
    <t>医学影像学、影像医学与核医学、临床医学</t>
  </si>
  <si>
    <t>若为医学影像学专业，学制须为五年制</t>
  </si>
  <si>
    <t>南安市柳城街道社区卫生服务中心</t>
  </si>
  <si>
    <t>中医学、中医内科学</t>
  </si>
  <si>
    <t>南安市美林街道社区卫生服务中心</t>
  </si>
  <si>
    <t>临床医学、内科学、外科学、急诊医学、重症医学、全科医学</t>
  </si>
  <si>
    <t>南安市省新镇卫生院</t>
  </si>
  <si>
    <t>中医学、针灸推拿（学）、中医硕士、中医外科学、中医骨伤科学、中医骨伤、针灸学</t>
  </si>
  <si>
    <t>南安市英都中心卫生院</t>
  </si>
  <si>
    <t>南安市码头中心卫生院</t>
  </si>
  <si>
    <t>专技（助产师）</t>
  </si>
  <si>
    <t>南安市向阳乡卫生院</t>
  </si>
  <si>
    <t>药学、临床药学、药学(临床药学方向)、药学硕士、中药学</t>
  </si>
  <si>
    <t>南安市乐峰镇卫生院</t>
  </si>
  <si>
    <t>针灸推拿学、针灸推拿</t>
  </si>
  <si>
    <t>须取得与岗位专业要求相应的住院医师规范化培训合格证书（取得时间可放宽至2024年12月31日，未取得的按约定解除聘用合同）和执业医师资格证书</t>
  </si>
  <si>
    <t>南安市梅山镇卫生院</t>
  </si>
  <si>
    <t>中西医临床医学、中西医结合临床</t>
  </si>
  <si>
    <t>南安市康美镇卫生院</t>
  </si>
  <si>
    <t>南安市丰州镇卫生院</t>
  </si>
  <si>
    <t>专技（影像医师技师）</t>
  </si>
  <si>
    <t>南安市官桥中心卫生院</t>
  </si>
  <si>
    <t>南安市海都医院（水头镇卫生院）</t>
  </si>
  <si>
    <t>专技（卫生管理）</t>
  </si>
  <si>
    <t>卫生信息管理、医院管理、公共事业管理（卫生管理方向或医药卫生系、院、校所设公共管理相关专业）</t>
  </si>
  <si>
    <t>南安市成功医院（石井镇卫生院）</t>
  </si>
  <si>
    <t>专技（康复科）</t>
  </si>
  <si>
    <t>康复医学、康复医学与理疗学、康复治疗学、康复治疗技术、康复物理治疗</t>
  </si>
  <si>
    <t>专技（检验科）</t>
  </si>
  <si>
    <t>医学检验（技术）、医学实验技术、临床检验诊断学</t>
  </si>
  <si>
    <t>南安市市直（含街道）卫生事业单位</t>
  </si>
  <si>
    <t>南安市溪美街道社区卫生服务中心2人；南安市柳城街道社区卫生服务中心1人</t>
  </si>
  <si>
    <t>南安市乡镇卫生院</t>
  </si>
  <si>
    <t>临床医学、内科学、外科学、儿科学、急诊医学、重症医学、全科医学</t>
  </si>
  <si>
    <t>南安市省新镇卫生院2人；南安市金淘镇卫生院1人；南安市诗山镇卫生院（原南安市南侨医院）3人；南安市罗东中心卫生院2人；南安市洪濑中心卫生院1人；南安市海都医院（水头镇卫生院）10人</t>
  </si>
  <si>
    <t>南安市英都中心卫生院1人；南安市蓬华镇卫生院1人；南安市诗山镇卫生院（原南安市南侨医院）3人；南安市向阳乡卫生院1人；南安市罗东中心卫生院1人；南安市梅山镇卫生院1人；南安市洪濑中心卫生院2人；南安市洪梅镇卫生院1人；南安市康美镇卫生院1人；南安市丰州镇卫生院1人；南安市霞美镇卫生院1人；南安市官桥中心卫生院2人</t>
  </si>
  <si>
    <t>南安市东田镇卫生院1人；南安市海都医院（水头镇卫生院）2人</t>
  </si>
  <si>
    <t>南安市罗东中心卫生院1人；南安市洪濑中心卫生院1人；南安市海都医院（水头镇卫生院）1人</t>
  </si>
  <si>
    <t>南安市码头中心卫生院1人；南安市霞美镇卫生院1人</t>
  </si>
  <si>
    <t>药学、临床药学、药学(临床药学方向)、药学硕士</t>
  </si>
  <si>
    <t>南安市罗东中心卫生院1人；南安市成功医院（石井镇卫生院）1人</t>
  </si>
  <si>
    <t>南安市医疗卫生单位</t>
  </si>
  <si>
    <t>南安市中医院5人；南安市英都中心卫生院1人；南安市蓬华镇卫生院1人；南安市罗东中心卫生院1人；南安市乐峰镇卫生院1人；南安市洪濑中心卫生院1人</t>
  </si>
  <si>
    <t>南安市中医院1人；南安市妇幼保健院1人；南安市英都中心卫生院1人；南安市罗东中心卫生院1人</t>
  </si>
  <si>
    <t>中共惠安县委办公室</t>
  </si>
  <si>
    <t>惠安县民情信息中心</t>
  </si>
  <si>
    <t>专技（信息技术）</t>
  </si>
  <si>
    <t>惠安县</t>
  </si>
  <si>
    <t>管理科学与工程类、通信信息类、计算机科学与技术类</t>
  </si>
  <si>
    <t>需要从事一线民情信息收集，现场调研核查情况，督查办理情况等工作。需长期加班，值夜班。</t>
  </si>
  <si>
    <t>陈女士：0595-87382449</t>
  </si>
  <si>
    <t>惠安县融媒体中心</t>
  </si>
  <si>
    <t>专技
（文字记者）</t>
  </si>
  <si>
    <t>专技
（后期制作）</t>
  </si>
  <si>
    <t xml:space="preserve">视觉传达（艺术）设计、数字媒体艺术、多媒体设计与制作、动漫设计与制作、广播影视编导、影视学、动画         </t>
  </si>
  <si>
    <t>惠安县总工会</t>
  </si>
  <si>
    <t>惠安县职工服务中心</t>
  </si>
  <si>
    <t>中共惠安县螺城镇委员会</t>
  </si>
  <si>
    <t>惠安县螺城镇综合执法队</t>
  </si>
  <si>
    <t>专技（法制审核1）</t>
  </si>
  <si>
    <t>专技（法制审核2）</t>
  </si>
  <si>
    <t>中共惠安县螺阳镇委员会</t>
  </si>
  <si>
    <t>惠安县螺阳镇社会事务服务中心</t>
  </si>
  <si>
    <t>专技（经济服务1）</t>
  </si>
  <si>
    <t>专技（经济服务2）</t>
  </si>
  <si>
    <t>中共惠安县崇武镇委员会</t>
  </si>
  <si>
    <t>惠安县崇武镇综合便民服务中心</t>
  </si>
  <si>
    <t>专技（党群服务）</t>
  </si>
  <si>
    <t>中共惠安县山霞镇委员会</t>
  </si>
  <si>
    <t>惠安县山霞镇社会事务服务中心</t>
  </si>
  <si>
    <t>中共惠安县净峰镇委员会</t>
  </si>
  <si>
    <t>惠安县净峰镇社会事务服务中心</t>
  </si>
  <si>
    <t>中共惠安县辋川镇委员会</t>
  </si>
  <si>
    <t>惠安县辋川镇社会事务服务中心</t>
  </si>
  <si>
    <t>专技（公共事务服务1）</t>
  </si>
  <si>
    <t>专技（公共事务服务2）</t>
  </si>
  <si>
    <t>惠安县乡镇人民政府</t>
  </si>
  <si>
    <t>惠安县乡镇事业单位</t>
  </si>
  <si>
    <t>螺城镇经济发展服务中心、山霞镇社会事务服务中心各1名，由体检考察合格的考生按综合成绩从高到低的顺序依次优先选择；</t>
  </si>
  <si>
    <t>东岭镇综合执法队、东桥镇综合执法队各1名，由体检考察合格的考生按综合成绩从高到低的顺序依次优先选择；</t>
  </si>
  <si>
    <t>崇武镇综合执法队、小岞镇综合执法队各1名，由体检考察合格的考生按综合成绩从高到低的顺序依次优先选择；</t>
  </si>
  <si>
    <t>惠安县发展和改革局</t>
  </si>
  <si>
    <t>惠安县公共资源交易中心</t>
  </si>
  <si>
    <t>会计与审计类、中国语言文学类</t>
  </si>
  <si>
    <t>郭女士：0595-87387996</t>
  </si>
  <si>
    <t>惠安县工业信息化和商务局</t>
  </si>
  <si>
    <t>惠安县大数据服务中心</t>
  </si>
  <si>
    <t>专技（信息化管理）</t>
  </si>
  <si>
    <t>惠安县中小企业服务中心</t>
  </si>
  <si>
    <t>惠安县公安局</t>
  </si>
  <si>
    <t>惠安县公安局警务辅助服务中心</t>
  </si>
  <si>
    <t>专技（财务1）</t>
  </si>
  <si>
    <t>专技（财务2）</t>
  </si>
  <si>
    <t>惠安县人力资源和社会保障局</t>
  </si>
  <si>
    <t>惠安县社会保险中心</t>
  </si>
  <si>
    <t>中国语言文学类、 社会学类</t>
  </si>
  <si>
    <t>惠安县就业和人事人才公共服务中心</t>
  </si>
  <si>
    <t>泉州市惠安技术学校</t>
  </si>
  <si>
    <t>惠安县自然资源局</t>
  </si>
  <si>
    <t>惠安县不动产登记中心</t>
  </si>
  <si>
    <t>专技（土地测绘）</t>
  </si>
  <si>
    <t>惠安县自然资源监测中心</t>
  </si>
  <si>
    <t>惠安县住房和城乡建设局</t>
  </si>
  <si>
    <t>惠安县建筑工程技术学校</t>
  </si>
  <si>
    <t>专技（培训服务）</t>
  </si>
  <si>
    <t>公共管理类</t>
  </si>
  <si>
    <t>惠安县建设总工程师室</t>
  </si>
  <si>
    <t>专技（法制审核）</t>
  </si>
  <si>
    <t>专技（房屋排查）</t>
  </si>
  <si>
    <t>惠安县农业农村局</t>
  </si>
  <si>
    <t>惠安县乡镇畜牧兽医站</t>
  </si>
  <si>
    <t>专技（畜牧兽医1）</t>
  </si>
  <si>
    <t>动物医学类、动物生产类</t>
  </si>
  <si>
    <t>专技（畜牧兽医2）</t>
  </si>
  <si>
    <t>惠安县植保植检站</t>
  </si>
  <si>
    <t>专技（植物保护）</t>
  </si>
  <si>
    <t>惠安县乡村振兴工作服务中心</t>
  </si>
  <si>
    <t>专技（产业振兴）</t>
  </si>
  <si>
    <t>中国语言文学类、食品科学与工程类、旅游餐饮类</t>
  </si>
  <si>
    <t>惠安县水利局</t>
  </si>
  <si>
    <t>惠安县农村水利工作站</t>
  </si>
  <si>
    <t>专技（水利水电工程）</t>
  </si>
  <si>
    <t>惠安县水利工程建设站</t>
  </si>
  <si>
    <t>惠安县直属水库水资源调配中心</t>
  </si>
  <si>
    <t>惠安县惠女菱溪陈田库区事务所</t>
  </si>
  <si>
    <t>专技（水利工程管理）</t>
  </si>
  <si>
    <t>专技（信息管理）</t>
  </si>
  <si>
    <t>专技（环境保护）</t>
  </si>
  <si>
    <t>环境生态类</t>
  </si>
  <si>
    <t>惠安县文化体育和旅游局</t>
  </si>
  <si>
    <t>惠安县高甲戏艺术保护传承中心</t>
  </si>
  <si>
    <t>专技（戏曲表演）</t>
  </si>
  <si>
    <t>表演艺术类（戏曲表演）</t>
  </si>
  <si>
    <t>需熟悉高甲戏表演</t>
  </si>
  <si>
    <t>惠安县人民政府信访局</t>
  </si>
  <si>
    <t>惠安县人民群众来访服务中心</t>
  </si>
  <si>
    <t>专技（社会工作者）</t>
  </si>
  <si>
    <t>惠安县城市管理局</t>
  </si>
  <si>
    <t>惠安县园林绿化中心</t>
  </si>
  <si>
    <t>专技(园林方向）</t>
  </si>
  <si>
    <t>惠安经济开发区管委会</t>
  </si>
  <si>
    <t>惠安经济开发区服务中心</t>
  </si>
  <si>
    <t>专技（规划建设）</t>
  </si>
  <si>
    <t>惠安县城镇集体工业联合社</t>
  </si>
  <si>
    <t>惠安县教育局</t>
  </si>
  <si>
    <t>惠安县教育发展服务中心</t>
  </si>
  <si>
    <t>福建开放大学惠安学院</t>
  </si>
  <si>
    <t>惠安县中小学校</t>
  </si>
  <si>
    <t>荷山中学、惠安三中、崇武中学、紫山中心小学、开成职业中专学校各1人；</t>
  </si>
  <si>
    <t>荷山中学、惠安三中、崇武中学、惠安二中各1人；</t>
  </si>
  <si>
    <t>惠安荷山中学</t>
  </si>
  <si>
    <t>惠安县卫生健康局</t>
  </si>
  <si>
    <t>惠安县医院</t>
  </si>
  <si>
    <t>专技（心电图医师）</t>
  </si>
  <si>
    <t>惠安县卫生健康信息中心</t>
  </si>
  <si>
    <t>惠安县疾病预防控制中心</t>
  </si>
  <si>
    <t>专技（公卫科科员）</t>
  </si>
  <si>
    <t>卫生管理类</t>
  </si>
  <si>
    <t>预防医学、公共卫生与预防医学、流行病与卫生统计学、公共卫生硕士</t>
  </si>
  <si>
    <t>专技（监督执法）</t>
  </si>
  <si>
    <t>惠安县中医院</t>
  </si>
  <si>
    <t>医学影像学、临床医学、影像医学与核医学</t>
  </si>
  <si>
    <t>医学影像学、放射医学、临床医学、影像医学与核医学</t>
  </si>
  <si>
    <t>耳鼻咽喉科学、中医五官科学、中医耳鼻咽喉科学、临床医学</t>
  </si>
  <si>
    <t>口腔医学、口腔临床医学、口腔基础医学、口腔医学硕士</t>
  </si>
  <si>
    <t>临床医学、急诊医学、重症医学、全科医学</t>
  </si>
  <si>
    <t>专技（心理科医师）</t>
  </si>
  <si>
    <t>临床医学、精神医学、精神病与精神卫生学、临床心理学</t>
  </si>
  <si>
    <t>临床医学、肿瘤学</t>
  </si>
  <si>
    <t>康复医学、康复医学与理疗学</t>
  </si>
  <si>
    <t>专技（老年科医师）</t>
  </si>
  <si>
    <t>临床医学、老年医学、中西医结合临床、中西医临床医学、中医学、中医临床基础</t>
  </si>
  <si>
    <t>专技（针灸科医师）</t>
  </si>
  <si>
    <t>针灸推拿（学）、针灸学、中医康复学、中西医结合康复学</t>
  </si>
  <si>
    <t>中医骨伤科学、中医骨伤科学（含推拿）、临床医学（骨科学方向）</t>
  </si>
  <si>
    <t>中医外科学、中西医临床医学（肛肠方向）、中西医结合临床（肛肠方向）</t>
  </si>
  <si>
    <t>专技（中药士）</t>
  </si>
  <si>
    <t>中药（学）、中药学硕士、中药制药</t>
  </si>
  <si>
    <t>惠安县妇幼保健院</t>
  </si>
  <si>
    <t>专技
（口腔科医师）</t>
  </si>
  <si>
    <t>专技
（儿保科医师）</t>
  </si>
  <si>
    <t>临床医学、中医学、中西医临床医学、中西医结合临床、儿科学</t>
  </si>
  <si>
    <t>专技
（儿保科康复医师）</t>
  </si>
  <si>
    <t>听力与言语康复学</t>
  </si>
  <si>
    <t>临床医学、儿科学</t>
  </si>
  <si>
    <t>临床心理学、心理学</t>
  </si>
  <si>
    <t>医学类院校毕业生</t>
  </si>
  <si>
    <t>专技（孕产科医师）</t>
  </si>
  <si>
    <t>惠安县疗养院</t>
  </si>
  <si>
    <t>临床医学、精神医学、中西医结合临床、精神病与精神卫生学</t>
  </si>
  <si>
    <t>惠安县螺城镇社区卫生服务中心</t>
  </si>
  <si>
    <t>针灸推拿（学）、中医骨伤科学、中医骨伤科学（含推拿）</t>
  </si>
  <si>
    <t>惠安县螺阳镇卫生院</t>
  </si>
  <si>
    <t>专技（临床科医师1）</t>
  </si>
  <si>
    <t>专技（临床科医师2）</t>
  </si>
  <si>
    <t>惠安县紫山镇卫生院</t>
  </si>
  <si>
    <t>专技（临床科医师）</t>
  </si>
  <si>
    <t>临床医学、全科医学、精神医学</t>
  </si>
  <si>
    <t>崇武镇中心卫生院</t>
  </si>
  <si>
    <t>中医学、中西医结合临床、中西医临床医学</t>
  </si>
  <si>
    <t>专技(信息技术)</t>
  </si>
  <si>
    <t>惠安县涂寨镇卫生院</t>
  </si>
  <si>
    <t>专技（中医骨伤科医师）</t>
  </si>
  <si>
    <t>中医骨伤、中医骨伤科学、中医骨伤科学（含推拿）</t>
  </si>
  <si>
    <t xml:space="preserve">专技（公卫科医师）  </t>
  </si>
  <si>
    <t>惠安县东岭镇中心卫生院</t>
  </si>
  <si>
    <t>康复医学、康复医学与理疗学、中医康复学、中西医结合康复学</t>
  </si>
  <si>
    <t>临床医学、眼科学、耳鼻咽喉科学、口腔医学</t>
  </si>
  <si>
    <t>惠安县净峰镇中心卫生院</t>
  </si>
  <si>
    <t>专技（康复治疗师）</t>
  </si>
  <si>
    <t>中共安溪县纪律检查委员会</t>
  </si>
  <si>
    <t>安溪县纪委信息技术中心</t>
  </si>
  <si>
    <t>管理（审查调查1）</t>
  </si>
  <si>
    <t>安溪县</t>
  </si>
  <si>
    <t>会计与审计类、法学类、公安学类</t>
  </si>
  <si>
    <t>黄女士0595-23235358</t>
  </si>
  <si>
    <t>管理（审查调查2）</t>
  </si>
  <si>
    <t>中共安溪县委巡察工作领导小组办公室</t>
  </si>
  <si>
    <t>安溪县巡察工作服务保障中心</t>
  </si>
  <si>
    <t>中共安溪县委政法委员会</t>
  </si>
  <si>
    <t>安溪县社会治安综合治理中心</t>
  </si>
  <si>
    <t>中共安溪县委统一战线工作部</t>
  </si>
  <si>
    <t>安溪县民族宗教服务中心</t>
  </si>
  <si>
    <t>中共安溪县委宣传部</t>
  </si>
  <si>
    <t>安溪县网络安全应急中心</t>
  </si>
  <si>
    <t>安溪县总工会</t>
  </si>
  <si>
    <t>安溪县职工服务中心</t>
  </si>
  <si>
    <t>安溪县工商业联合会</t>
  </si>
  <si>
    <t>安溪县工商联服务中心</t>
  </si>
  <si>
    <t>中国语言文学类、新闻传播学类、法学类</t>
  </si>
  <si>
    <t>中共安溪县委</t>
  </si>
  <si>
    <t>安溪县融媒体中心</t>
  </si>
  <si>
    <t>新闻传播学类、艺术设计类</t>
  </si>
  <si>
    <t>安溪县公安局</t>
  </si>
  <si>
    <t>安溪县公安局文职中心</t>
  </si>
  <si>
    <t>考察参照公安机关录用人民警察的有关规定执行。</t>
  </si>
  <si>
    <t>林女士0595-23260317</t>
  </si>
  <si>
    <t>安溪县住房和城乡建设局</t>
  </si>
  <si>
    <t>安溪县住房和城乡建设局下属事业单位</t>
  </si>
  <si>
    <t>安溪县建设工程质量安全中心、安溪县住建局技术服务中心、安溪县房屋安全中心各1人</t>
  </si>
  <si>
    <t>安溪县人民政府办公室</t>
  </si>
  <si>
    <t>安溪县12345政务服务便民热线中心</t>
  </si>
  <si>
    <t>公共管理类、法学类</t>
  </si>
  <si>
    <t>安溪县国防动员和人防事务服务中心</t>
  </si>
  <si>
    <t>专技（综合1）</t>
  </si>
  <si>
    <t>通信信息类</t>
  </si>
  <si>
    <t>专技（综合2）</t>
  </si>
  <si>
    <t>安溪县审计局</t>
  </si>
  <si>
    <t>安溪县涉农资金审计服务中心</t>
  </si>
  <si>
    <t>安溪县农业农村局</t>
  </si>
  <si>
    <t>安溪县农业技术推广站</t>
  </si>
  <si>
    <t>专技（农业技术）</t>
  </si>
  <si>
    <t>安溪县林业局</t>
  </si>
  <si>
    <t>安溪县林业局下属事业单位</t>
  </si>
  <si>
    <t>安溪云中山省级自然保护区发展中心2人，安溪县感德林业工作站、安溪县桃舟林业工作站、安溪县福田林业工作站、安溪县蓝田林业工作站各1人。需林区野外作业。</t>
  </si>
  <si>
    <t>安溪县人力资源和社会保障局</t>
  </si>
  <si>
    <t>安溪县劳动人事争议仲裁院</t>
  </si>
  <si>
    <t>专技（法律仲裁）</t>
  </si>
  <si>
    <t>安溪经济开发区管委会</t>
  </si>
  <si>
    <t>安溪经济开发区服务中心</t>
  </si>
  <si>
    <t>安溪县教育局</t>
  </si>
  <si>
    <t>安溪县教育局干部档案室</t>
  </si>
  <si>
    <t>管理（档案管理）</t>
  </si>
  <si>
    <t>中国语言文学类、图书档案学类、历史学类</t>
  </si>
  <si>
    <t>安溪县工业信息化和商务局</t>
  </si>
  <si>
    <t>安溪县信息化服务中心</t>
  </si>
  <si>
    <t>专技（信息服务）</t>
  </si>
  <si>
    <t>安溪县中小企业服务中心</t>
  </si>
  <si>
    <t>安溪县科学技术局</t>
  </si>
  <si>
    <t>安溪县生产力促进中心</t>
  </si>
  <si>
    <t>安溪县应急管理局</t>
  </si>
  <si>
    <t>安溪县防汛抗旱和防灭火调度中心（安溪县应急救援中心）</t>
  </si>
  <si>
    <t>需参与24小时值班值守</t>
  </si>
  <si>
    <t>专技（气象综合业务）</t>
  </si>
  <si>
    <t>大气科学、气象学、应用气象学</t>
  </si>
  <si>
    <t>工作地点在安溪县气象局</t>
  </si>
  <si>
    <t>安溪县消防勤务中心</t>
  </si>
  <si>
    <t>1、须参加心理素质测评和体能测评；2、体检标准参照《军队院校招收学员体格检查标准》（路勤人员）3、需参加24小时值班；4、工作地点在安溪县消防救援大队。</t>
  </si>
  <si>
    <t>专技（消防监督及火灾调查1）</t>
  </si>
  <si>
    <t>公安学类</t>
  </si>
  <si>
    <t>专技（消防监督及火灾调查2）</t>
  </si>
  <si>
    <t>安溪县水利局</t>
  </si>
  <si>
    <t>安溪县水利水电工程服务站</t>
  </si>
  <si>
    <t>安溪县司法局</t>
  </si>
  <si>
    <t>安溪县法律援助中心</t>
  </si>
  <si>
    <t>管理（法律事务综合）</t>
  </si>
  <si>
    <t>安溪县自然资源局</t>
  </si>
  <si>
    <t>安溪县土地开发整理中心</t>
  </si>
  <si>
    <t>专技（土地管理1）</t>
  </si>
  <si>
    <t>法学类、公共管理类、测绘类、计算机科学与技术类、中国语言文学类</t>
  </si>
  <si>
    <t>具体工作岗位服从主管部门统筹安排。</t>
  </si>
  <si>
    <t>专技（土地管理2）</t>
  </si>
  <si>
    <t>安溪县规划服务中心</t>
  </si>
  <si>
    <t>专技
（规划1）</t>
  </si>
  <si>
    <t>土建类、 测绘类</t>
  </si>
  <si>
    <t>专技
（规划2）</t>
  </si>
  <si>
    <t>安溪县市场监督管理局</t>
  </si>
  <si>
    <t>安溪县质量计量检测所</t>
  </si>
  <si>
    <t>专技（计量检定）</t>
  </si>
  <si>
    <t>机械类、仪器仪表类、工程力学类、电气自动化类、能源动力类</t>
  </si>
  <si>
    <t>计量检定需搬运使用重量器械</t>
  </si>
  <si>
    <t>安溪县城市管理局</t>
  </si>
  <si>
    <t>安溪县环境卫生中心</t>
  </si>
  <si>
    <t>专技（市政工程1）</t>
  </si>
  <si>
    <t>专技（市政工程2）</t>
  </si>
  <si>
    <t>安溪县凤城镇人民政府</t>
  </si>
  <si>
    <t>安溪县凤城镇经济发展中心</t>
  </si>
  <si>
    <t>安溪县长卿镇人民政府</t>
  </si>
  <si>
    <t>安溪县长卿镇综合便民服务中心</t>
  </si>
  <si>
    <t>安溪县芦田镇人民政府</t>
  </si>
  <si>
    <t>安溪县芦田镇综合便民服务中心</t>
  </si>
  <si>
    <t>专技（财务管理）</t>
  </si>
  <si>
    <t>财政金融类、会计与审计类、工商管理类</t>
  </si>
  <si>
    <t>安溪县湖头镇人民政府</t>
  </si>
  <si>
    <t>安溪县湖头镇社会事务服务中心</t>
  </si>
  <si>
    <t>安溪县西坪镇人民政府</t>
  </si>
  <si>
    <t>安溪县西坪镇社会事务服务中心</t>
  </si>
  <si>
    <t>安溪县祥华乡人民政府</t>
  </si>
  <si>
    <t>安溪县祥华乡社会事务服务中心</t>
  </si>
  <si>
    <t>安溪县剑斗镇人民政府</t>
  </si>
  <si>
    <t>安溪县剑斗镇社会事务服务中心</t>
  </si>
  <si>
    <t>安溪县蓝田乡人民政府</t>
  </si>
  <si>
    <t>安溪县蓝田乡社会事务服务中心</t>
  </si>
  <si>
    <t>专技（村镇规划）</t>
  </si>
  <si>
    <t>土建类、测绘类</t>
  </si>
  <si>
    <t>安溪县官桥镇人民政府</t>
  </si>
  <si>
    <t>安溪县官桥镇综合执法队</t>
  </si>
  <si>
    <t>管理（村镇规划）</t>
  </si>
  <si>
    <t>安溪县乡镇人民政府</t>
  </si>
  <si>
    <t>安溪县乡镇下属事业单位</t>
  </si>
  <si>
    <t>专技（法制审核员）</t>
  </si>
  <si>
    <t>安溪县魁斗镇综合执法队、安溪县大坪乡综合执法队各1人</t>
  </si>
  <si>
    <t>安溪县剑斗镇综合便民服务中心、安溪县芦田镇社会事务服务中心、安溪县尚卿乡社会事务服务中心各1人</t>
  </si>
  <si>
    <t xml:space="preserve">安溪县感德镇综合执法队、安溪县芦田镇综合执法队、安溪县金谷镇综合便民服务中心各1人  </t>
  </si>
  <si>
    <t>安溪县卫生健康局</t>
  </si>
  <si>
    <t>安溪县卫生健康信息中心</t>
  </si>
  <si>
    <t>马先生0595-68791326</t>
  </si>
  <si>
    <t>安溪县疾病预防控制中心</t>
  </si>
  <si>
    <t>专技（公共卫生医师）</t>
  </si>
  <si>
    <t>预防医学、食品卫生与营养学、劳动卫生与环境卫生学、卫生毒理学、公共卫生与预防医学、营养与食品卫生学、流行病与卫生统计学、公共卫生硕士</t>
  </si>
  <si>
    <t>专技（医学影像医师）</t>
  </si>
  <si>
    <t>卫生检验与检疫、卫生检验与检疫技术、卫生检验与检疫（技术）</t>
  </si>
  <si>
    <t>安溪县医院</t>
  </si>
  <si>
    <t>专技（肿瘤放疗科医师）</t>
  </si>
  <si>
    <t xml:space="preserve">1、须取得与岗位专业要求相应的住院医师规范化培训合格证书，证书取得时间可放宽至2024年12月31日，未取得的按约定解除聘用合同； 2、须取得与岗位专业要求相应的执业医师资格证书。 </t>
  </si>
  <si>
    <t>康复医学与理疗学、中医骨伤、中医骨伤科学、中医骨伤科学（含推拿）、针灸推拿（学）、中医学、康复医学、针灸推拿、针灸学</t>
  </si>
  <si>
    <t>内科学、临床医学</t>
  </si>
  <si>
    <t>专技（呼吸内科医师1）</t>
  </si>
  <si>
    <t>专技（呼吸内科医师2）</t>
  </si>
  <si>
    <t>中西医结合临床、中医学、中医内科学</t>
  </si>
  <si>
    <t>专技（产科医师）</t>
  </si>
  <si>
    <t>妇产科学、临床医学</t>
  </si>
  <si>
    <t>专技（肿瘤内科医师1）</t>
  </si>
  <si>
    <t>肿瘤学、临床医学</t>
  </si>
  <si>
    <t>专技（肿瘤内科医师2）</t>
  </si>
  <si>
    <t>专技（急诊中心医师1）</t>
  </si>
  <si>
    <t>急诊医学、临床医学、重症医学</t>
  </si>
  <si>
    <t>专技（皮肤美容科医师）</t>
  </si>
  <si>
    <t>皮肤病与性病学、临床医学</t>
  </si>
  <si>
    <t>专技（儿科医师1）</t>
  </si>
  <si>
    <t>儿科学、临床医学</t>
  </si>
  <si>
    <t>专技（超声医学科医师1）</t>
  </si>
  <si>
    <t>医学影像学、临床医学</t>
  </si>
  <si>
    <t>专技（感染性疾病科医师1）</t>
  </si>
  <si>
    <t>外科学、临床医学</t>
  </si>
  <si>
    <t>专技（麻醉科医师1）</t>
  </si>
  <si>
    <t>专技（骨科医师1）</t>
  </si>
  <si>
    <t>专技（骨科医师2）</t>
  </si>
  <si>
    <t>中医骨伤科学、中医骨伤、中医骨伤科学（含推拿）</t>
  </si>
  <si>
    <t>专技（药剂科药事管理）</t>
  </si>
  <si>
    <t xml:space="preserve">社会发展与药事管理（学）、药事管理 </t>
  </si>
  <si>
    <t>专技（实验室医师）</t>
  </si>
  <si>
    <t>基础医学类</t>
  </si>
  <si>
    <t>专技（临床药学室药师）</t>
  </si>
  <si>
    <t>临床药学、药学、药物化学、药理学、药物分析学、药学硕士</t>
  </si>
  <si>
    <t>专技（财务科会计师）</t>
  </si>
  <si>
    <t>专技（信息管理1）</t>
  </si>
  <si>
    <t>计算机软件技术类、计算机网络技术类、计算机信息管理类</t>
  </si>
  <si>
    <t>专技（急诊中心医师2）</t>
  </si>
  <si>
    <t>专技（儿科医师2）</t>
  </si>
  <si>
    <t>专技（超声医学科医师2）</t>
  </si>
  <si>
    <t>专技（感染性疾病科医师2）</t>
  </si>
  <si>
    <t>专技（麻醉科医师2）</t>
  </si>
  <si>
    <t>专技（新生儿科医师）</t>
  </si>
  <si>
    <t>专技（康复医学科技师）</t>
  </si>
  <si>
    <t>康复治疗学、康复治疗技术、康复物理治疗、康复作业治疗、听力与言语康复学</t>
  </si>
  <si>
    <t>临床医学、临床病理学、病理生理学、病理学与病理生理学、病理学</t>
  </si>
  <si>
    <t>专技（体检中心医师）</t>
  </si>
  <si>
    <t>全科医学、内科学、临床医学</t>
  </si>
  <si>
    <t>专技（临床医技科室医师）</t>
  </si>
  <si>
    <t>专技（医院感染管理科公卫医师）</t>
  </si>
  <si>
    <t>专技（信息管理2）</t>
  </si>
  <si>
    <t>安溪县中医院</t>
  </si>
  <si>
    <t>临床医学、外科学、内科学、肿瘤学、眼科学、耳鼻咽喉科学、皮肤病与性病学、急诊医学、神经病学</t>
  </si>
  <si>
    <t>中医内科学、中西医临床医学、中西医结合临床</t>
  </si>
  <si>
    <t>临床医学、外科学、中西医结合临床</t>
  </si>
  <si>
    <t>外科学、中医外科学</t>
  </si>
  <si>
    <t>中医内科学、内科学</t>
  </si>
  <si>
    <t>中医内科学、中西医结合临床、内科学</t>
  </si>
  <si>
    <t>专技（心病科医师）</t>
  </si>
  <si>
    <t>中医内科学、临床医学、内科学、外科学、中西医结合临床</t>
  </si>
  <si>
    <t>专技（脑病科医师）</t>
  </si>
  <si>
    <t>中医内科学、临床医学、内科学、中西医结合临床</t>
  </si>
  <si>
    <t>中医内科学、中西医结合临床、康复医学与理疗学、中医康复学、中西医结合康复学</t>
  </si>
  <si>
    <t>专技（康复科技师1）</t>
  </si>
  <si>
    <t>康复治疗学、康复医学与理疗学、中医康复学、中西医结合康复学</t>
  </si>
  <si>
    <t>专技（康复科技师2）</t>
  </si>
  <si>
    <t>康复治疗学、康复物理治疗、康复作业治疗、听力与言语康复学</t>
  </si>
  <si>
    <t>专技（内镜室医师）</t>
  </si>
  <si>
    <t>专技（重症医学科医师1）</t>
  </si>
  <si>
    <t>重症医学、临床医学、中西医临床医学、中西医结合基础、中西医结合临床</t>
  </si>
  <si>
    <t>专技（重症医学科医师2）</t>
  </si>
  <si>
    <t>重症医学、临床医学、急诊医学</t>
  </si>
  <si>
    <t>临床医学、内科学、外科学、中西医结合临床</t>
  </si>
  <si>
    <t>临床医学、急诊医学、中西医临床医学、中西医结合基础、中西医结合临床</t>
  </si>
  <si>
    <t>专技（医学影像科医师）</t>
  </si>
  <si>
    <t>安溪县妇幼保健院</t>
  </si>
  <si>
    <t>中医学、中医内科学、中医外科学、中医妇科学、中医五官科学、中医耳鼻咽喉科学、中西医临床医学、中西医结合临床</t>
  </si>
  <si>
    <t>放射医学、影像医学与核医学、临床医学、医学影像学</t>
  </si>
  <si>
    <t>眼科学、耳鼻咽喉科学、临床医学</t>
  </si>
  <si>
    <t>专技（体检中心五官医师）</t>
  </si>
  <si>
    <t>临床医学、精神病与精神卫生学、精神医学</t>
  </si>
  <si>
    <t>预防医学、公共卫生与预防医学、妇幼保健医学、妇幼卫生、儿少卫生与妇幼保健学</t>
  </si>
  <si>
    <t>安溪县第三医院</t>
  </si>
  <si>
    <t>专技（心理科技师1）</t>
  </si>
  <si>
    <t>临床心理学、应用心理学（含临床心理学方向）、心理学、应用心理硕士</t>
  </si>
  <si>
    <t>报考人员须为医学类院校毕业生或院校所属医学院系专业毕业生</t>
  </si>
  <si>
    <t>专技（心理科技师2）</t>
  </si>
  <si>
    <t>专技（精神科医师3）</t>
  </si>
  <si>
    <t>专技（睡眠医学科医师）</t>
  </si>
  <si>
    <t>专技（儿童心理卫生科技师）</t>
  </si>
  <si>
    <t>康复治疗学、康复治疗技术、康复物理治疗、康复作业治疗、康复医学</t>
  </si>
  <si>
    <t>专技（物理治疗科技师）</t>
  </si>
  <si>
    <t>临床药学、药学、应用药学、药学硕士、药剂学</t>
  </si>
  <si>
    <t>专技（病案室技师）</t>
  </si>
  <si>
    <t>卫生管理学、卫生事业管理、社会医学与卫生事业管理、预防医学</t>
  </si>
  <si>
    <t>医学检验技术、医学检验、临床检验诊断学</t>
  </si>
  <si>
    <t>安溪县城西社区卫生服务中心</t>
  </si>
  <si>
    <t>公共卫生与预防医学类、公共卫生</t>
  </si>
  <si>
    <t>专技（心理医师）</t>
  </si>
  <si>
    <t>安溪县官桥医院（安溪县官桥中心卫生院）</t>
  </si>
  <si>
    <t>专技（药房药师）</t>
  </si>
  <si>
    <t>临床药学、药学、应用药学、药学硕士、药剂学、药理学</t>
  </si>
  <si>
    <t>安溪县湖头医院
（安溪县湖头中心卫生院）</t>
  </si>
  <si>
    <t>专技（公共卫生管理）</t>
  </si>
  <si>
    <t>专技（急诊医师）</t>
  </si>
  <si>
    <t>临床医学、全科医学、内科学、儿科学、老年医学、神经病学、急诊医学</t>
  </si>
  <si>
    <t>安溪县剑斗中心卫生院</t>
  </si>
  <si>
    <t>中医学、中医内科学、中西医临床医学、中西医结合临床、针灸推拿（学）、针灸推拿、针灸学</t>
  </si>
  <si>
    <t>安溪县长卿中心卫生院</t>
  </si>
  <si>
    <t>安溪县龙涓中心卫生院</t>
  </si>
  <si>
    <t>安溪县金谷卫生院</t>
  </si>
  <si>
    <t>临床医学、外科学、内科学、全科医学、急诊医学</t>
  </si>
  <si>
    <t>安溪县芦田卫生院</t>
  </si>
  <si>
    <t>安溪县祥华卫生院</t>
  </si>
  <si>
    <t>临床医学、外科学、妇产科学、中医学、中医外科学、中医妇科学、中西医临床医学、中西医结合临床</t>
  </si>
  <si>
    <t>安溪县大坪卫生院</t>
  </si>
  <si>
    <t>安溪县乡镇卫生院</t>
  </si>
  <si>
    <t>安溪县官桥医院（安溪县官桥中心卫生院）、安溪县湖头医院（安溪县湖头中心卫生院）、安溪县长卿中心卫生院、安溪县龙涓中心卫生院各1人</t>
  </si>
  <si>
    <t>安溪县龙门中心卫生院、安溪县龙涓中心卫生院、安溪县剑斗中心卫生院各1人</t>
  </si>
  <si>
    <t>安溪县龙涓中心卫生院、安溪县蓬莱卫生院各1人</t>
  </si>
  <si>
    <t>中共永春县委</t>
  </si>
  <si>
    <t>永春县融媒体中心</t>
  </si>
  <si>
    <t>专技（摄影1）</t>
  </si>
  <si>
    <t>永春县</t>
  </si>
  <si>
    <t>摄影、摄影摄像技术、摄影与摄像艺术、电视摄像</t>
  </si>
  <si>
    <t xml:space="preserve"> </t>
  </si>
  <si>
    <t>需24小时值班</t>
  </si>
  <si>
    <t>郑先生：0595-23878652</t>
  </si>
  <si>
    <t>专技（摄影2）</t>
  </si>
  <si>
    <t>永春县
纪委监委</t>
  </si>
  <si>
    <t>永春县纪检监察大数据技术中心</t>
  </si>
  <si>
    <t>永春县委巡察办</t>
  </si>
  <si>
    <t>永春县巡察保障中心</t>
  </si>
  <si>
    <t>需要长期驻镇村开展巡察工作</t>
  </si>
  <si>
    <t>永春县发展和改革局</t>
  </si>
  <si>
    <t>永春县公共资源交易中心</t>
  </si>
  <si>
    <t>永春县招商服务中心</t>
  </si>
  <si>
    <t>永春县教育局</t>
  </si>
  <si>
    <t>永春县教育装备中心</t>
  </si>
  <si>
    <t>管理（教育技术）</t>
  </si>
  <si>
    <t>永春县基础教育发展中心</t>
  </si>
  <si>
    <t>管理（教育管理）</t>
  </si>
  <si>
    <t>教育学类</t>
  </si>
  <si>
    <t>永春县公安局</t>
  </si>
  <si>
    <t>永春县公安局文职中心</t>
  </si>
  <si>
    <t>专技（计算机维护）</t>
  </si>
  <si>
    <t>考察参照公安机关录用人民警察的有关规定执行</t>
  </si>
  <si>
    <t>永春县民政局</t>
  </si>
  <si>
    <t>永春县福利服务中心</t>
  </si>
  <si>
    <t>公共管理类、社会学类、中国语言文学类</t>
  </si>
  <si>
    <t>永春县财政局</t>
  </si>
  <si>
    <t>永春县财政综合服务中心</t>
  </si>
  <si>
    <t>永春县国有资产服务保障中心</t>
  </si>
  <si>
    <t>永春县自然资源局</t>
  </si>
  <si>
    <t>永春县土地收购储备服务中心</t>
  </si>
  <si>
    <t>永春县城镇规划服务中心</t>
  </si>
  <si>
    <t>专技（规划服务）</t>
  </si>
  <si>
    <t>永春县农业农村局</t>
  </si>
  <si>
    <t>永春县种植业服务中心</t>
  </si>
  <si>
    <t>专技（农业）</t>
  </si>
  <si>
    <t>永春县国家现代农业产业园服务中心</t>
  </si>
  <si>
    <t>管理（工程管理）</t>
  </si>
  <si>
    <t>永春县养殖业服务中心</t>
  </si>
  <si>
    <t>动物生产类、动物医学类</t>
  </si>
  <si>
    <t>永春县林业局</t>
  </si>
  <si>
    <t>永春县森林资源信息中心</t>
  </si>
  <si>
    <t>专技（森林资源保护）</t>
  </si>
  <si>
    <t>森林资源类、植物生产类</t>
  </si>
  <si>
    <t>永春县林业发展中心</t>
  </si>
  <si>
    <t>永春县牛姆林省级自然保护区服务中心</t>
  </si>
  <si>
    <t>从事林业专业技术、护林防火管理等工作；需夜间值班；在本单位最低服务年限5年。</t>
  </si>
  <si>
    <t>永春县生态国有林场</t>
  </si>
  <si>
    <t>永春县桃城片区林业工作站（外山）</t>
  </si>
  <si>
    <t>永春县水利局</t>
  </si>
  <si>
    <t>永春县水利工程规划建设服务站</t>
  </si>
  <si>
    <t>专技（水文）</t>
  </si>
  <si>
    <t>水文与水资源工程、水文与水资源技术、水文测报技术、水文学与水资源、水文与水资源、水文自动化测报技术</t>
  </si>
  <si>
    <t>永春县文化体育和旅游局</t>
  </si>
  <si>
    <t>永春县文物保护中心</t>
  </si>
  <si>
    <t>专技（文物保护）</t>
  </si>
  <si>
    <t xml:space="preserve">中国语言文学类、新闻传播学类 </t>
  </si>
  <si>
    <t>永春县文化馆</t>
  </si>
  <si>
    <t>管理（表演艺术）</t>
  </si>
  <si>
    <t>永春县应急管理局</t>
  </si>
  <si>
    <t>永春县消防服务中心</t>
  </si>
  <si>
    <t>须参加心理素质测评和体能测评；体检标准参照《军队院校招收学员体格检查标准》（陆勤人员）</t>
  </si>
  <si>
    <t>专技（灭火救援及消防监督）</t>
  </si>
  <si>
    <t>永春县人民政府</t>
  </si>
  <si>
    <t>永春县直事业单位</t>
  </si>
  <si>
    <t>永春县烈士纪念设施保护中心、永春县城乡环境卫生考评中心各1人</t>
  </si>
  <si>
    <t>永春县行政服务中心管理委员会</t>
  </si>
  <si>
    <t>永春县行政服务保障中心</t>
  </si>
  <si>
    <t>专技（计算机管理）</t>
  </si>
  <si>
    <t>计算机信息管理类、计算机网络技术类</t>
  </si>
  <si>
    <t>永春县一都镇人民政府</t>
  </si>
  <si>
    <t>永春县一都镇社会事务服务中心</t>
  </si>
  <si>
    <t>永春县横口乡人民政府</t>
  </si>
  <si>
    <t>永春县横口乡社会事务服务中心</t>
  </si>
  <si>
    <t>永春县坑仔口镇人民政府</t>
  </si>
  <si>
    <t>永春县坑仔口镇综合执法队</t>
  </si>
  <si>
    <t>永春县锦斗镇人民政府</t>
  </si>
  <si>
    <t>永春县锦斗镇综合执法队</t>
  </si>
  <si>
    <t>专技(电子信息）</t>
  </si>
  <si>
    <t>永春县蓬壶镇人民政府</t>
  </si>
  <si>
    <t>永春县蓬壶镇社会事务服务中心</t>
  </si>
  <si>
    <t>专技（交通工程）</t>
  </si>
  <si>
    <t>交通运输综合管理类</t>
  </si>
  <si>
    <t>永春县吾峰镇人民政府</t>
  </si>
  <si>
    <t>永春县吾峰镇综合执法队</t>
  </si>
  <si>
    <t>永春县桃城镇人民政府</t>
  </si>
  <si>
    <t>永春县桃城镇经济发展服务中心</t>
  </si>
  <si>
    <t>专技（经济发展）</t>
  </si>
  <si>
    <t>工商管理类、财政金融类</t>
  </si>
  <si>
    <t>永春县乡镇综合执法支队</t>
  </si>
  <si>
    <t>呈祥乡综合执法队、石鼓镇综合执法队、东关镇综合执法队、岵山镇综合执法队、湖洋镇综合执法队各1人</t>
  </si>
  <si>
    <t>永春县卫生健康局</t>
  </si>
  <si>
    <t>永春县医院</t>
  </si>
  <si>
    <t>专技（临床医师1）</t>
  </si>
  <si>
    <t>临床医学硕士、内科学、外科学、妇产科学、耳鼻咽喉科学、肿瘤学</t>
  </si>
  <si>
    <t>须取得与岗位专业要求相符的住院医师规范化培训合格证书，取得时间可放宽至2024年12月31日，未取得的按约定解除聘用合同；若取得与岗位专业要求相符的住院医师规范化培训合格证书，学历可放宽至本科，学位放宽至学士，专业要求为临床医学、内科学、外科学、妇产科学、耳鼻咽喉科学、肿瘤学</t>
  </si>
  <si>
    <t>专技（临床医师2）</t>
  </si>
  <si>
    <t>临床医学、内科学、外科学</t>
  </si>
  <si>
    <t>专技（中医康复科医师）</t>
  </si>
  <si>
    <t>针灸学、针灸推拿（学）、中医内科学、康复医学</t>
  </si>
  <si>
    <t>须取得与岗位专业要求相符的住院医师规范化培训合格证书，取得时间可放宽至2024年12月31日，未取得的按约定解除聘用合同；若取得与岗位专业要求相符的住院医师规范化培训合格证书，学历可放宽至本科，学位放宽至学士，专业要求为针灸学、针灸推拿（学）、中医内科学、康复医学</t>
  </si>
  <si>
    <t>麻醉学、临床医学、临床医学硕士</t>
  </si>
  <si>
    <t>永春县中医院</t>
  </si>
  <si>
    <t>临床医学、内科学、外科学、妇产科学</t>
  </si>
  <si>
    <t>永春县直医疗卫生单位</t>
  </si>
  <si>
    <t>医学影像学、影像医学与核医学、放射医学、放射影像学</t>
  </si>
  <si>
    <t>永春县医院、永春县中医院各1人</t>
  </si>
  <si>
    <t>永春县桃城社区卫生服务中心</t>
  </si>
  <si>
    <t>永春县达埔卫生院</t>
  </si>
  <si>
    <t>永春县岵山卫生院</t>
  </si>
  <si>
    <t>永春县石鼓卫生院</t>
  </si>
  <si>
    <t>永春县湖洋中心卫生院</t>
  </si>
  <si>
    <t>专技（检验技师）</t>
  </si>
  <si>
    <t>永春县乡镇卫生院</t>
  </si>
  <si>
    <t>药学、临床药学、药理学、药剂学、药学硕士、应用药学</t>
  </si>
  <si>
    <t>永春县外山卫生院、永春县湖洋中心卫生院各1人</t>
  </si>
  <si>
    <t>中共德化县委组织部</t>
  </si>
  <si>
    <t>中共德化县委组织部干部信息中心</t>
  </si>
  <si>
    <t>专技（干部信息管理）</t>
  </si>
  <si>
    <t>德化县</t>
  </si>
  <si>
    <t>图书档案学类、通信信息类、中国语言文学类</t>
  </si>
  <si>
    <t>吴女士：0595-23580886</t>
  </si>
  <si>
    <t>中共德化县委党校</t>
  </si>
  <si>
    <t>专技（理论讲师）</t>
  </si>
  <si>
    <t>马克思主义理论类、哲学类、历史学类</t>
  </si>
  <si>
    <t>德化县残疾人联合会</t>
  </si>
  <si>
    <t>德化县残疾人康复服务站</t>
  </si>
  <si>
    <t>专技（康复宣传）</t>
  </si>
  <si>
    <t>医学技术类、新闻传播学类</t>
  </si>
  <si>
    <t>德化县司法局</t>
  </si>
  <si>
    <t>德化县公证处</t>
  </si>
  <si>
    <t>管理（公证员）</t>
  </si>
  <si>
    <t>林先生：0595-23522351</t>
  </si>
  <si>
    <t>德化县财政局</t>
  </si>
  <si>
    <t>德化县国库支付中心</t>
  </si>
  <si>
    <t>专技（项目财审）</t>
  </si>
  <si>
    <t>财政金融类、会计与审计类、土建类</t>
  </si>
  <si>
    <t>德化县人力资源和社会保障局</t>
  </si>
  <si>
    <t>德化县社会保险中心</t>
  </si>
  <si>
    <t>专技（社保政策宣传）</t>
  </si>
  <si>
    <t>德化县农业农村局</t>
  </si>
  <si>
    <t>德化县水口镇畜牧兽医站</t>
  </si>
  <si>
    <t>专技（兽医）</t>
  </si>
  <si>
    <t>德化县林业局</t>
  </si>
  <si>
    <t>德化县乡镇林业工作站</t>
  </si>
  <si>
    <t>林业工程类、森林资源类</t>
  </si>
  <si>
    <t>龙门滩林业工作站、水口林业工作站、赤水林业工作站各1个</t>
  </si>
  <si>
    <t>德化县水利局</t>
  </si>
  <si>
    <t>德化县水利工程质量与安全站</t>
  </si>
  <si>
    <t>专技（水利测绘）</t>
  </si>
  <si>
    <t>水利类、测绘类</t>
  </si>
  <si>
    <t>德化县文化体育和旅游局</t>
  </si>
  <si>
    <t>德化县少年业余体育学校</t>
  </si>
  <si>
    <t>专技（教练员）</t>
  </si>
  <si>
    <t>须取得国家二级运动员证书及以上</t>
  </si>
  <si>
    <t>德化县市场监督管理局</t>
  </si>
  <si>
    <t>德化县质量计量检测所</t>
  </si>
  <si>
    <t>专技（化工检测）</t>
  </si>
  <si>
    <t>化学类、化工与制药类</t>
  </si>
  <si>
    <t>德化县城市管理局</t>
  </si>
  <si>
    <t>德化县燃气服务中心</t>
  </si>
  <si>
    <t>专技（燃气安全）</t>
  </si>
  <si>
    <t>化工与制药类、土建类、计算机科学与技术类</t>
  </si>
  <si>
    <t>福建德化陶瓷产业园区管理委员会</t>
  </si>
  <si>
    <t>德化陶瓷产业园区发展服务中心</t>
  </si>
  <si>
    <t>专技（园区综合服务）</t>
  </si>
  <si>
    <t>土建类、管理科学与工程类、中国语言文学类</t>
  </si>
  <si>
    <t>德化县乡镇人民政府</t>
  </si>
  <si>
    <t>德化县乡镇下属事业单位</t>
  </si>
  <si>
    <t>管理（法制审核员）</t>
  </si>
  <si>
    <t>浔中镇综合便民服务中心、南埕镇社会事务服务中心、春美乡综合执法队、汤头乡综合便民服务中心、葛坑镇综合执法队、杨梅乡社会事务服务中心各1个</t>
  </si>
  <si>
    <t>德化县三班镇人民政府</t>
  </si>
  <si>
    <t>德化县三班镇社会事务服务中心</t>
  </si>
  <si>
    <t>专技（招商项目服务）</t>
  </si>
  <si>
    <t>测绘类、财政金融类</t>
  </si>
  <si>
    <t>德化县龙门滩镇人民政府</t>
  </si>
  <si>
    <t>德化县龙门滩镇社会事务服务中心</t>
  </si>
  <si>
    <t>土建类、水利类</t>
  </si>
  <si>
    <t>德化县雷峰镇人民政府</t>
  </si>
  <si>
    <t>德化县雷峰镇社会事务服务中心</t>
  </si>
  <si>
    <t>管理(图文信息处理)</t>
  </si>
  <si>
    <t>德化县南埕镇人民政府</t>
  </si>
  <si>
    <t>德化县南埕镇社会事务服务中心</t>
  </si>
  <si>
    <t>专技（公共服务）</t>
  </si>
  <si>
    <t>计算机软件技术类、公共管理类、生物科学类、通信信息类、经济贸易类、工商管理类、艺术设计类、会计与审计类、动物医学类</t>
  </si>
  <si>
    <t>德化县水口镇人民政府</t>
  </si>
  <si>
    <t>德化县水口镇社会事务服务中心</t>
  </si>
  <si>
    <t>管理（环境项目管理）</t>
  </si>
  <si>
    <t>公共管理类、环境生态类、会计与审计类</t>
  </si>
  <si>
    <t>德化县国宝乡人民政府</t>
  </si>
  <si>
    <t>德化县国宝乡社会事务服务中心</t>
  </si>
  <si>
    <t>德化县赤水镇人民政府</t>
  </si>
  <si>
    <t>德化县赤水镇社会事务服务中心</t>
  </si>
  <si>
    <t>专技（财务会计）</t>
  </si>
  <si>
    <t>专技（综合服务）</t>
  </si>
  <si>
    <t>德化县美湖镇人民政府</t>
  </si>
  <si>
    <t>德化县美湖镇社会事务服务中心</t>
  </si>
  <si>
    <t>专技（水利工程1）</t>
  </si>
  <si>
    <t>土建类；水利类</t>
  </si>
  <si>
    <t>专技（水利工程2）</t>
  </si>
  <si>
    <t>德化县大铭乡人民政府</t>
  </si>
  <si>
    <t>德化县大铭乡社会事务服务中心</t>
  </si>
  <si>
    <t>管理（宣传综合服务）</t>
  </si>
  <si>
    <t>中国语言文学类、工商管理类、电子信息类、新闻传播学类</t>
  </si>
  <si>
    <t>德化县大铭乡综合便民服务中心</t>
  </si>
  <si>
    <t>专技（农经项目服务）</t>
  </si>
  <si>
    <t>会计与审计类、财政金融类、经济贸易类、农业经济管理类</t>
  </si>
  <si>
    <t>德化县上涌镇人民政府</t>
  </si>
  <si>
    <t>德化县上涌镇综合执法队</t>
  </si>
  <si>
    <t>专技（经济统计服务）</t>
  </si>
  <si>
    <t>会计与审计类、经济贸易类、统计学类、财政金融类</t>
  </si>
  <si>
    <t>德化县汤头乡人民政府</t>
  </si>
  <si>
    <t>德化县汤头乡社会事务服务中心</t>
  </si>
  <si>
    <t>德化县葛坑镇人民政府</t>
  </si>
  <si>
    <t>德化县葛坑镇社会事务服务中心</t>
  </si>
  <si>
    <t>专技（项目服务）</t>
  </si>
  <si>
    <t>德化县桂阳乡人民政府</t>
  </si>
  <si>
    <t>德化县桂阳乡综合便民服务中心</t>
  </si>
  <si>
    <t>德化县杨梅乡人民政府</t>
  </si>
  <si>
    <t>德化县杨梅乡综合便民服务中心</t>
  </si>
  <si>
    <t>德化县卫生健康局</t>
  </si>
  <si>
    <t>德化县医院</t>
  </si>
  <si>
    <t>外科学（骨科方向）、临床医学(骨科方向）</t>
  </si>
  <si>
    <t>郑女士：0595-36334516</t>
  </si>
  <si>
    <t>外科学、临床医学（外科学方向）、肿瘤学、眼科学、耳鼻咽喉科学、皮肤病与性病学、急诊医学、重症医学</t>
  </si>
  <si>
    <t>内科学、临床医学（内科学方向）</t>
  </si>
  <si>
    <t>专技（心内科介入医师）</t>
  </si>
  <si>
    <t>内科学（心血管病方向）、临床医学（心血管病方向）</t>
  </si>
  <si>
    <t>口腔医学、口腔临床医学、口腔医学硕士、口腔基础医学</t>
  </si>
  <si>
    <t>临床药学 、药学（临床药学方向）、应用药学（临床药学方向）</t>
  </si>
  <si>
    <t>专技（急诊科医师1）</t>
  </si>
  <si>
    <t>专技（急诊科医师2）</t>
  </si>
  <si>
    <t>医学影像学、影像医学与核医学、放射影像学、超声医学</t>
  </si>
  <si>
    <t>德化县中医院</t>
  </si>
  <si>
    <t>中医内科学、中医儿科学、中西医结合临床、全科医学</t>
  </si>
  <si>
    <t>临床医学、外科学（普外科、泌尿外科、胃肠外科、甲乳外科、肝胆外科方向）、临床医学（普外科、泌尿外科、胃肠外科、甲乳外科、肝胆外科、外科学方向）</t>
  </si>
  <si>
    <t>妇产科学、中西医结合临床、中医妇科学</t>
  </si>
  <si>
    <t>德化县总医院（德化县乡镇卫生院）</t>
  </si>
  <si>
    <t>专技（临床科室医师）</t>
  </si>
  <si>
    <t>中医学和中西医结合类、临床医学类</t>
  </si>
  <si>
    <t>德化县桂阳乡卫生院、德化县葛坑镇卫生院</t>
  </si>
  <si>
    <t>德化县总医院（德化县杨梅乡卫生院）</t>
  </si>
  <si>
    <t>专技（临床科室医师1）</t>
  </si>
  <si>
    <t>专技（临床科室医师2）</t>
  </si>
  <si>
    <t>中共泉州市纪律检查委员会经济技术开发区工作委员会、泉州市监察委员会泉州经济技术开发区监察组</t>
  </si>
  <si>
    <t>泉州经济技术开发区监察审计中心</t>
  </si>
  <si>
    <t>经济技术开发区</t>
  </si>
  <si>
    <t>法学类、公安技术类</t>
  </si>
  <si>
    <t>翁女士：0595-22351969</t>
  </si>
  <si>
    <t>中共泉州市委经济技术开发区工作委员会党群工作部</t>
  </si>
  <si>
    <t>泉州经济技术开发区党群与人才服务中心</t>
  </si>
  <si>
    <t>经济学、管理学大类；新闻传播学类、政治学类</t>
  </si>
  <si>
    <t>泉州经济技术开发区管委会自然资源和规划建设局</t>
  </si>
  <si>
    <t>泉州经济技术开发区工程建设服务中心</t>
  </si>
  <si>
    <t>工业与民用建筑、建筑工程技术、建筑工程施工与管理、工业与民用建筑工程、机电安装工程、工程质量监督与管理、给排水工程技术、给排水科学与工程、消防工程（技术）、建筑水电技术、房屋建筑工程、消防工程、消防管理、建筑消防技术、消防工程技术</t>
  </si>
  <si>
    <t>泉州经济技术开发区管委会财政局</t>
  </si>
  <si>
    <t>泉州经济技术开发区财政与金融服务中心</t>
  </si>
  <si>
    <t>专技
（财政金融）</t>
  </si>
  <si>
    <t>财政金融类、会计与审计类、管理科学与工程类</t>
  </si>
  <si>
    <t>管理科学与工程类专业，若取得二级注册造价工程师及以上证书，条件可放宽至本科及以上学历，学士及以上学位。</t>
  </si>
  <si>
    <t>中共福建省纪律检查委员会泉州台商投资区工作委员会</t>
  </si>
  <si>
    <t>泉州台商投资区廉政教育与审计服务中心</t>
  </si>
  <si>
    <t>专技（项目监督与数据分析）</t>
  </si>
  <si>
    <t>台商投资区</t>
  </si>
  <si>
    <t>管理科学与工程类、计算机软件技术类</t>
  </si>
  <si>
    <t>主要从事政府投资项目监督等工作，需经常出差、到现场开展工作、24小时值班；最低服务年限5年</t>
  </si>
  <si>
    <t>连女士：0595-27396657</t>
  </si>
  <si>
    <t>中共福建省委泉州台商投资区工作委员会党群工作部</t>
  </si>
  <si>
    <t>泉州台商投资区党群工作服务中心</t>
  </si>
  <si>
    <t>专技（综合事务1）</t>
  </si>
  <si>
    <t>中国语言文学类、社会学类</t>
  </si>
  <si>
    <t>专技（综合事务2）</t>
  </si>
  <si>
    <t>专技（综合事务）</t>
  </si>
  <si>
    <t>面向台湾省籍大陆居民</t>
  </si>
  <si>
    <t>泉州台商投资区融媒体中心</t>
  </si>
  <si>
    <t>会计与审计类、计算机科学与技术类</t>
  </si>
  <si>
    <t>泉州台商投资区社会治理办公室</t>
  </si>
  <si>
    <t>泉州台商投资区法律援助与信访服务中心</t>
  </si>
  <si>
    <t>专技 
（法制专员）</t>
  </si>
  <si>
    <t>泉州台商投资区管理委员会科技经济发展局</t>
  </si>
  <si>
    <t>泉州台商投资区经济发展服务中心</t>
  </si>
  <si>
    <t>专技（经济发展专员）</t>
  </si>
  <si>
    <t>经济贸易类、会计与审计类</t>
  </si>
  <si>
    <t>专技（商务管理）</t>
  </si>
  <si>
    <t>工商管理类、旅游餐饮类</t>
  </si>
  <si>
    <t>泉州台商投资区管理委员会财政金融与国资局</t>
  </si>
  <si>
    <t>泉州台商投资区财政与金融事业服务中心</t>
  </si>
  <si>
    <t>会计与审计类、财政金融类、计算机软件技术类</t>
  </si>
  <si>
    <t>泉州台商投资区洛阳镇人民政府</t>
  </si>
  <si>
    <t>泉州台商投资区洛阳镇社会事务服务中心</t>
  </si>
  <si>
    <t>专技
（工程规划管理）</t>
  </si>
  <si>
    <t>土建类、材料类</t>
  </si>
  <si>
    <t>泉州台商投资区张坂镇人民政府</t>
  </si>
  <si>
    <t>泉州台商投资区张坂镇社会事务服务中心</t>
  </si>
  <si>
    <t>专技（乡村综合服务）</t>
  </si>
  <si>
    <t>泉州台商投资区张坂镇综合执法队</t>
  </si>
  <si>
    <t>泉州台商投资区管理委员会民生保障局</t>
  </si>
  <si>
    <t>泉州台商投资区疾病预防控制中心</t>
  </si>
  <si>
    <t>专技（公共卫生）</t>
  </si>
  <si>
    <t>需参与24小时应急值班，最低服务期限5年</t>
  </si>
  <si>
    <t>计算机信息管理类、计算机多媒体技术类</t>
  </si>
  <si>
    <t>最低服务期限5年</t>
  </si>
  <si>
    <t>泉州台商投资区妇幼保健院</t>
  </si>
  <si>
    <t>泉州台商投资区医院</t>
  </si>
  <si>
    <t>临床医学（神经外科方向）、外科学（神经外科方向）</t>
  </si>
  <si>
    <t>重症医学、急诊医学、内科学、外科学、临床医学（重症医学、急诊医学、内科学、外科学方向）</t>
  </si>
  <si>
    <t>重症医学、内科学、外科学、临床医学（重症医学、内科学、外科学方向）</t>
  </si>
  <si>
    <t>临床医学、神经病学</t>
  </si>
  <si>
    <t>内分泌科、心血管科、呼吸内科、感染科各1人；最低服务期限5年</t>
  </si>
  <si>
    <t>临床医学、重症医学、急诊医学、内科学、外科学</t>
  </si>
  <si>
    <t>临床医学、内科学、外科学、重症医学</t>
  </si>
  <si>
    <t>专技（普通外科医师）</t>
  </si>
  <si>
    <t>须取得与岗位专业要求相应的中级专业技术任职资格</t>
  </si>
  <si>
    <t>临床医学、儿科学、中医学、中医儿科学</t>
  </si>
  <si>
    <t>专技（病案管理员）</t>
  </si>
  <si>
    <t>公共卫生管理、公共事业管理（卫生管理方向或医药卫生系、院、校所设公共管理相关专业）、卫生信息管理、卫生事业管理</t>
  </si>
  <si>
    <t>泉州台商投资区洛阳镇卫生院</t>
  </si>
  <si>
    <t>临床医学、全科医学、中西医临床医学、中西医结合基础、中西医结合临床</t>
  </si>
  <si>
    <t>须取得住院医师规范化培训合格证书，证书取得时间可放宽至2024年12月31日，未取得的按约定解除聘用合同</t>
  </si>
  <si>
    <t>专技（预防医师）</t>
  </si>
  <si>
    <t>泉州台商投资区东园镇中心卫生院</t>
  </si>
  <si>
    <t>中西医临床医学、中西医结合基础、中西医结合临床</t>
  </si>
  <si>
    <t>临床医学、眼科学、眼视光学、耳鼻咽喉科学、中医五官科学、中医耳鼻咽喉科学</t>
  </si>
  <si>
    <t>须取得与岗位专业要求相应的执业助理医师或以上资格证书</t>
  </si>
  <si>
    <t>泉州台商投资区张坂镇卫生院</t>
  </si>
  <si>
    <t>专技（针灸推拿医师）</t>
  </si>
  <si>
    <t>针灸推拿(学)、针灸推拿、针灸学、中医骨伤科学、中医骨伤科学(含推拿)</t>
  </si>
  <si>
    <t>泉州台商投资区百崎回族乡卫生院</t>
  </si>
  <si>
    <t>序号</t>
  </si>
  <si>
    <t>招生人数</t>
  </si>
  <si>
    <t>审核通过人数</t>
  </si>
  <si>
    <t xml:space="preserve">专技 </t>
  </si>
  <si>
    <t>教师</t>
  </si>
  <si>
    <t>教辅</t>
  </si>
  <si>
    <t>专技</t>
  </si>
  <si>
    <t>采编</t>
  </si>
  <si>
    <t>摄影摄像</t>
  </si>
  <si>
    <t>视频制作</t>
  </si>
  <si>
    <t>程序员</t>
  </si>
  <si>
    <t>文字综合</t>
  </si>
  <si>
    <t>体育&lt;羽毛球&gt;教师</t>
  </si>
  <si>
    <t>钢琴教师</t>
  </si>
  <si>
    <t>拉丁舞教师</t>
  </si>
  <si>
    <t>会计与审计</t>
  </si>
  <si>
    <t>建筑评审</t>
  </si>
  <si>
    <t>考务工作人员</t>
  </si>
  <si>
    <t>会计</t>
  </si>
  <si>
    <t>校医</t>
  </si>
  <si>
    <t>管理</t>
  </si>
  <si>
    <t>人事处职员</t>
  </si>
  <si>
    <t>教务处科研管理</t>
  </si>
  <si>
    <t>团委职员</t>
  </si>
  <si>
    <t>会审系教学秘书</t>
  </si>
  <si>
    <t>管理系文字综合</t>
  </si>
  <si>
    <t>信息技术系教务员</t>
  </si>
  <si>
    <t>轻工系教务员</t>
  </si>
  <si>
    <t>慈山分院文字综合</t>
  </si>
  <si>
    <t>档案管理</t>
  </si>
  <si>
    <t>管理系教务教学管理</t>
  </si>
  <si>
    <t>慈山分院教务教学管理</t>
  </si>
  <si>
    <t>会计专业教师</t>
  </si>
  <si>
    <t>统计专业教师</t>
  </si>
  <si>
    <t>金融类专业教师</t>
  </si>
  <si>
    <t>物流类专业教师</t>
  </si>
  <si>
    <t>信息安全技术应用专业教师</t>
  </si>
  <si>
    <t>人工智能技术应用专业教师</t>
  </si>
  <si>
    <t>汽车专业教师</t>
  </si>
  <si>
    <t>商务数据与分析专业教师</t>
  </si>
  <si>
    <t>思政教师</t>
  </si>
  <si>
    <t>心理健康教育专业教师</t>
  </si>
  <si>
    <t>书法美术教师</t>
  </si>
  <si>
    <t>音乐教师</t>
  </si>
  <si>
    <t>慈山分院艺术设计类专业教师</t>
  </si>
  <si>
    <t>辅导员</t>
  </si>
  <si>
    <t>教务管理</t>
  </si>
  <si>
    <t>媒体宣传</t>
  </si>
  <si>
    <t>外科学教师</t>
  </si>
  <si>
    <t>老年护理学教师</t>
  </si>
  <si>
    <t>健康管理教师</t>
  </si>
  <si>
    <t>口腔正畸学教师</t>
  </si>
  <si>
    <t>心血管内科医师</t>
  </si>
  <si>
    <t>整形外科医师</t>
  </si>
  <si>
    <t>妇产科医师</t>
  </si>
  <si>
    <t>儿科医师</t>
  </si>
  <si>
    <t>麻醉科医师</t>
  </si>
  <si>
    <t>康复科医师</t>
  </si>
  <si>
    <t>口腔内科医师</t>
  </si>
  <si>
    <t>儿童牙科医师</t>
  </si>
  <si>
    <t>牙周科医师</t>
  </si>
  <si>
    <t>临床医师</t>
  </si>
  <si>
    <t>护理</t>
  </si>
  <si>
    <t>科技情报研究</t>
  </si>
  <si>
    <t>警务辅助1</t>
  </si>
  <si>
    <t>警务辅助2</t>
  </si>
  <si>
    <t>警务辅助3</t>
  </si>
  <si>
    <t>警务辅助4</t>
  </si>
  <si>
    <t>警务辅助5</t>
  </si>
  <si>
    <t>警务辅助6</t>
  </si>
  <si>
    <t>警务辅助7</t>
  </si>
  <si>
    <t>警务辅助8</t>
  </si>
  <si>
    <t>公证员</t>
  </si>
  <si>
    <t>公证员助理</t>
  </si>
  <si>
    <t>综合文秘</t>
  </si>
  <si>
    <t>财务</t>
  </si>
  <si>
    <t>心理专业教师</t>
  </si>
  <si>
    <t>语文专业教师</t>
  </si>
  <si>
    <t>数学专业教师</t>
  </si>
  <si>
    <t>历史专业教师</t>
  </si>
  <si>
    <t>思政专业教师</t>
  </si>
  <si>
    <t>体育专业教师</t>
  </si>
  <si>
    <t>新能源汽车专业理论教师</t>
  </si>
  <si>
    <t>新能源汽车专业实习指导教师</t>
  </si>
  <si>
    <t>无人机专业理论教师</t>
  </si>
  <si>
    <t>机械专业理论教师</t>
  </si>
  <si>
    <t>机械专业实习指导教师</t>
  </si>
  <si>
    <t>电子专业理论教师</t>
  </si>
  <si>
    <t>电气专业理论教师</t>
  </si>
  <si>
    <t>电气专业实习指导教师</t>
  </si>
  <si>
    <t>电子商务专业教师</t>
  </si>
  <si>
    <t>不动产登记受理实务1</t>
  </si>
  <si>
    <t>不动产登记受理实务2</t>
  </si>
  <si>
    <t>不动产登记受理实务</t>
  </si>
  <si>
    <t>环境监测</t>
  </si>
  <si>
    <t>设计审查</t>
  </si>
  <si>
    <t>消防核验</t>
  </si>
  <si>
    <t>工程技术</t>
  </si>
  <si>
    <t>闽南建筑研究</t>
  </si>
  <si>
    <t>规划设计</t>
  </si>
  <si>
    <t>建筑设计</t>
  </si>
  <si>
    <t>工程监督</t>
  </si>
  <si>
    <t>设备监督</t>
  </si>
  <si>
    <t>工程管理</t>
  </si>
  <si>
    <t>法务</t>
  </si>
  <si>
    <t>工程造价</t>
  </si>
  <si>
    <t>工程档案审核</t>
  </si>
  <si>
    <t>泉州市住房保障 服务中心</t>
  </si>
  <si>
    <t>工程1</t>
  </si>
  <si>
    <t>工程2</t>
  </si>
  <si>
    <t>工程3</t>
  </si>
  <si>
    <t>机电</t>
  </si>
  <si>
    <t>文秘</t>
  </si>
  <si>
    <t>公路路产路权管理</t>
  </si>
  <si>
    <t>作物研究</t>
  </si>
  <si>
    <t>畜牧研究</t>
  </si>
  <si>
    <t>数字农业建设运行</t>
  </si>
  <si>
    <t>林业</t>
  </si>
  <si>
    <t>水政管理</t>
  </si>
  <si>
    <t>电站运行</t>
  </si>
  <si>
    <t>电站管理</t>
  </si>
  <si>
    <t>设备维修</t>
  </si>
  <si>
    <t>网络管理</t>
  </si>
  <si>
    <t>土建工程</t>
  </si>
  <si>
    <t>南琵琶演奏员</t>
  </si>
  <si>
    <t>演员</t>
  </si>
  <si>
    <t>舞蹈演员</t>
  </si>
  <si>
    <t>声乐演员</t>
  </si>
  <si>
    <t>多媒体设计与制作</t>
  </si>
  <si>
    <t>泉州市高 甲戏传承 中心</t>
  </si>
  <si>
    <t>高甲戏演员</t>
  </si>
  <si>
    <t>打城戏演员</t>
  </si>
  <si>
    <t>司鼓演奏员</t>
  </si>
  <si>
    <t>舞台机械操作员</t>
  </si>
  <si>
    <t>提线木偶演员</t>
  </si>
  <si>
    <t>南音演员</t>
  </si>
  <si>
    <t>南音演奏员</t>
  </si>
  <si>
    <t>音响操作</t>
  </si>
  <si>
    <t>编剧、戏剧研究</t>
  </si>
  <si>
    <t>学术研究</t>
  </si>
  <si>
    <t>阿拉伯语研究</t>
  </si>
  <si>
    <t>藏品保管</t>
  </si>
  <si>
    <t>讲解员</t>
  </si>
  <si>
    <t>感染病科医师</t>
  </si>
  <si>
    <t>神经内科介入医师</t>
  </si>
  <si>
    <t>胃肠外科医师</t>
  </si>
  <si>
    <t>口腔外科医师</t>
  </si>
  <si>
    <t>重症医学科医师</t>
  </si>
  <si>
    <t>神经电生理医师</t>
  </si>
  <si>
    <t>心脏彩超室医师</t>
  </si>
  <si>
    <t>影像科医师</t>
  </si>
  <si>
    <t>病理科医师</t>
  </si>
  <si>
    <t>康复治疗医师</t>
  </si>
  <si>
    <t>检验科技师</t>
  </si>
  <si>
    <t>神经内科医师</t>
  </si>
  <si>
    <t>针灸康复科医师</t>
  </si>
  <si>
    <t>外科医师</t>
  </si>
  <si>
    <t>风湿科医师</t>
  </si>
  <si>
    <t>血液病科医师</t>
  </si>
  <si>
    <t>呼吸内科医师</t>
  </si>
  <si>
    <t>肛肠科医师</t>
  </si>
  <si>
    <t>肿瘤科医师</t>
  </si>
  <si>
    <t>泌尿外科医师</t>
  </si>
  <si>
    <t>院前急救创伤科医师</t>
  </si>
  <si>
    <t>康复科技师</t>
  </si>
  <si>
    <t>肺病科医师</t>
  </si>
  <si>
    <t>妇科医师</t>
  </si>
  <si>
    <t>中药师</t>
  </si>
  <si>
    <t>针灸教学管理</t>
  </si>
  <si>
    <t>医疗管理职员</t>
  </si>
  <si>
    <t>放疗科医师</t>
  </si>
  <si>
    <t>肿瘤外科医师</t>
  </si>
  <si>
    <t>肿瘤内科医师</t>
  </si>
  <si>
    <t>骨科医师</t>
  </si>
  <si>
    <t>影像科医师1</t>
  </si>
  <si>
    <t>影像科医师2</t>
  </si>
  <si>
    <t>急诊科医师</t>
  </si>
  <si>
    <t>麻醉医师</t>
  </si>
  <si>
    <t>眼科医师</t>
  </si>
  <si>
    <t>护理1</t>
  </si>
  <si>
    <t>护理2</t>
  </si>
  <si>
    <t>感控科职员</t>
  </si>
  <si>
    <t>病案室职员</t>
  </si>
  <si>
    <t>神经外科医师</t>
  </si>
  <si>
    <t>血液科医师</t>
  </si>
  <si>
    <t>生殖医学科医师</t>
  </si>
  <si>
    <t>消化科医师</t>
  </si>
  <si>
    <t>儿外科医师</t>
  </si>
  <si>
    <t>耳鼻喉科医师</t>
  </si>
  <si>
    <t>放射科技师</t>
  </si>
  <si>
    <t>病理科技师</t>
  </si>
  <si>
    <t>信息科工程师</t>
  </si>
  <si>
    <t>精神科医师</t>
  </si>
  <si>
    <t>心理治疗师</t>
  </si>
  <si>
    <t>针灸医师</t>
  </si>
  <si>
    <t>药剂师</t>
  </si>
  <si>
    <t>审计</t>
  </si>
  <si>
    <t>党务文字综合</t>
  </si>
  <si>
    <t>门诊医师</t>
  </si>
  <si>
    <t>基建工程师</t>
  </si>
  <si>
    <t>疾病控制、公共卫生医师1</t>
  </si>
  <si>
    <t>疾病控制、公共卫生医师2</t>
  </si>
  <si>
    <t>理化检验技师1</t>
  </si>
  <si>
    <t>理化检验技师2</t>
  </si>
  <si>
    <t>微生物 检验技师</t>
  </si>
  <si>
    <t>微生物检验技师</t>
  </si>
  <si>
    <t>医学影像、放射卫生医师</t>
  </si>
  <si>
    <t>跆拳道教练</t>
  </si>
  <si>
    <t>网球教练</t>
  </si>
  <si>
    <t>射击教练</t>
  </si>
  <si>
    <t>领队</t>
  </si>
  <si>
    <t>待遇审核</t>
  </si>
  <si>
    <t>稽核</t>
  </si>
  <si>
    <t>基金分析</t>
  </si>
  <si>
    <t>助理工程师</t>
  </si>
  <si>
    <t>燃气管理</t>
  </si>
  <si>
    <t>招商专员</t>
  </si>
  <si>
    <t>纪检监察</t>
  </si>
  <si>
    <t>办公室综合</t>
  </si>
  <si>
    <t>综合1</t>
  </si>
  <si>
    <t>综合2</t>
  </si>
  <si>
    <t>宣传</t>
  </si>
  <si>
    <t>党务宣传</t>
  </si>
  <si>
    <t>办公室综合1</t>
  </si>
  <si>
    <t>办公室综合2</t>
  </si>
  <si>
    <t>经济分析</t>
  </si>
  <si>
    <t>科技管理</t>
  </si>
  <si>
    <t>企业服务</t>
  </si>
  <si>
    <t>社会工作</t>
  </si>
  <si>
    <t>造价审核</t>
  </si>
  <si>
    <t>计算机应用</t>
  </si>
  <si>
    <t>综合</t>
  </si>
  <si>
    <t>工程管理1</t>
  </si>
  <si>
    <t>工程管理2</t>
  </si>
  <si>
    <t>水利</t>
  </si>
  <si>
    <t>经济服务</t>
  </si>
  <si>
    <t>软件应用</t>
  </si>
  <si>
    <t>中医康复医师</t>
  </si>
  <si>
    <t>皮肤科医师</t>
  </si>
  <si>
    <t>体检医师1</t>
  </si>
  <si>
    <t>体检医师2</t>
  </si>
  <si>
    <t>预防保健医师</t>
  </si>
  <si>
    <t>影像医师</t>
  </si>
  <si>
    <t>药师</t>
  </si>
  <si>
    <t>全科医师1</t>
  </si>
  <si>
    <t>全科医师2</t>
  </si>
  <si>
    <t>口腔医师</t>
  </si>
  <si>
    <t>理疗师</t>
  </si>
  <si>
    <t>护士</t>
  </si>
  <si>
    <t>项目管理1</t>
  </si>
  <si>
    <t>项目管理2</t>
  </si>
  <si>
    <t>综合管理</t>
  </si>
  <si>
    <t>综合管理1</t>
  </si>
  <si>
    <t>综合管理2</t>
  </si>
  <si>
    <t>土建1</t>
  </si>
  <si>
    <t>土建2</t>
  </si>
  <si>
    <t>文字综合1</t>
  </si>
  <si>
    <t>文字综合2</t>
  </si>
  <si>
    <t>中医医师</t>
  </si>
  <si>
    <t>超声医师</t>
  </si>
  <si>
    <t>机要通信</t>
  </si>
  <si>
    <t>网络安全</t>
  </si>
  <si>
    <t>规划</t>
  </si>
  <si>
    <t>水利工程</t>
  </si>
  <si>
    <t>农艺</t>
  </si>
  <si>
    <t>燃气监督</t>
  </si>
  <si>
    <t>法律工作</t>
  </si>
  <si>
    <t>基金内控</t>
  </si>
  <si>
    <t>图书管理</t>
  </si>
  <si>
    <t>服务保障</t>
  </si>
  <si>
    <t>基层党务</t>
  </si>
  <si>
    <t>财会</t>
  </si>
  <si>
    <t>乡村振兴1</t>
  </si>
  <si>
    <t>乡村振兴2</t>
  </si>
  <si>
    <t>监督执纪</t>
  </si>
  <si>
    <t>劳动保障服务</t>
  </si>
  <si>
    <t>法制审核</t>
  </si>
  <si>
    <t>窗口综合服务</t>
  </si>
  <si>
    <t>城镇建设</t>
  </si>
  <si>
    <t>综合事务</t>
  </si>
  <si>
    <t>农业服务</t>
  </si>
  <si>
    <t>人防工程管理</t>
  </si>
  <si>
    <t>应急管理1</t>
  </si>
  <si>
    <t>应急管理2</t>
  </si>
  <si>
    <t>教育综合1</t>
  </si>
  <si>
    <t>教育综合2</t>
  </si>
  <si>
    <t>统计</t>
  </si>
  <si>
    <t>公卫科医师</t>
  </si>
  <si>
    <t>超声科医师</t>
  </si>
  <si>
    <t>影像科技师</t>
  </si>
  <si>
    <t>口腔科医师</t>
  </si>
  <si>
    <t>骨伤科医师</t>
  </si>
  <si>
    <t>法规审核1</t>
  </si>
  <si>
    <t>法规审核2</t>
  </si>
  <si>
    <t>网络管理1</t>
  </si>
  <si>
    <t>网络管理2</t>
  </si>
  <si>
    <t>环境综合服务1</t>
  </si>
  <si>
    <t>环境综合服务2</t>
  </si>
  <si>
    <t>基层服务1</t>
  </si>
  <si>
    <t>基层服务2</t>
  </si>
  <si>
    <t>工企服务1</t>
  </si>
  <si>
    <t>工企服务2</t>
  </si>
  <si>
    <t>案件审核1</t>
  </si>
  <si>
    <t>案件审核2</t>
  </si>
  <si>
    <t>工程现场监管1</t>
  </si>
  <si>
    <t>工程现场监管2</t>
  </si>
  <si>
    <t>数据服务1</t>
  </si>
  <si>
    <t>数据服务2</t>
  </si>
  <si>
    <t>肾内科医师</t>
  </si>
  <si>
    <t>消化内科医师</t>
  </si>
  <si>
    <t>西医耳鼻咽喉科医师</t>
  </si>
  <si>
    <t>男性皮肤性病医师</t>
  </si>
  <si>
    <t>影像科科医师1</t>
  </si>
  <si>
    <t>影像科科医师2</t>
  </si>
  <si>
    <t>急诊外科医师</t>
  </si>
  <si>
    <t>急诊内科医师</t>
  </si>
  <si>
    <t>胸外科医师</t>
  </si>
  <si>
    <t>甲状腺乳腺外科医师</t>
  </si>
  <si>
    <t>普外科医师</t>
  </si>
  <si>
    <t>西医临床药师</t>
  </si>
  <si>
    <t>公共卫生临床中心全科医师</t>
  </si>
  <si>
    <t>西医神经内科医师</t>
  </si>
  <si>
    <t>西医妇科医师</t>
  </si>
  <si>
    <t>护士1</t>
  </si>
  <si>
    <t>护士2</t>
  </si>
  <si>
    <t>治未病科医师</t>
  </si>
  <si>
    <t>全科医师</t>
  </si>
  <si>
    <t>临床药师</t>
  </si>
  <si>
    <t>公卫医师</t>
  </si>
  <si>
    <t>中医全科医师</t>
  </si>
  <si>
    <t>机要密码工作</t>
  </si>
  <si>
    <t>党建综合</t>
  </si>
  <si>
    <t>网络安全管理</t>
  </si>
  <si>
    <t>党建综合1</t>
  </si>
  <si>
    <t>党建综合2</t>
  </si>
  <si>
    <t>政务综合1</t>
  </si>
  <si>
    <t>政务综合2</t>
  </si>
  <si>
    <t>行政复议辅助人员</t>
  </si>
  <si>
    <t>计算机网络管理</t>
  </si>
  <si>
    <t>园林管理</t>
  </si>
  <si>
    <t>工程结算</t>
  </si>
  <si>
    <t>外观专利预审</t>
  </si>
  <si>
    <t>经济运行研究</t>
  </si>
  <si>
    <t>综合办公1</t>
  </si>
  <si>
    <t>综合办公2</t>
  </si>
  <si>
    <t>技术播控</t>
  </si>
  <si>
    <t>会计与农业经济管理1</t>
  </si>
  <si>
    <t>会计与农业经济管理2</t>
  </si>
  <si>
    <t>农技推广</t>
  </si>
  <si>
    <t>党务</t>
  </si>
  <si>
    <t>计算机设备维护</t>
  </si>
  <si>
    <t>殡葬设备运维</t>
  </si>
  <si>
    <t>营商环境</t>
  </si>
  <si>
    <t>安全生产</t>
  </si>
  <si>
    <t>政策审核</t>
  </si>
  <si>
    <t>学校财务管理人员</t>
  </si>
  <si>
    <t>灭火救援及防火监督1</t>
  </si>
  <si>
    <t>灭火救援及防火监督2</t>
  </si>
  <si>
    <t>城乡规划管理</t>
  </si>
  <si>
    <t>网络技术</t>
  </si>
  <si>
    <t xml:space="preserve">管理 </t>
  </si>
  <si>
    <t>办公室文字综合</t>
  </si>
  <si>
    <t>财务与教育管理</t>
  </si>
  <si>
    <t>党务与职教培训</t>
  </si>
  <si>
    <t>城建1</t>
  </si>
  <si>
    <t>城建2</t>
  </si>
  <si>
    <t>法制员</t>
  </si>
  <si>
    <t>教育</t>
  </si>
  <si>
    <t>政务服务</t>
  </si>
  <si>
    <t>教育与文体服务</t>
  </si>
  <si>
    <t>公共服务</t>
  </si>
  <si>
    <t>规划建设管理</t>
  </si>
  <si>
    <t>文字综合、民生服务</t>
  </si>
  <si>
    <t>综治应急</t>
  </si>
  <si>
    <t>法律审核、社会事务</t>
  </si>
  <si>
    <t>综治</t>
  </si>
  <si>
    <t>行政管理</t>
  </si>
  <si>
    <t>案件审核</t>
  </si>
  <si>
    <t>卫生监督员1</t>
  </si>
  <si>
    <t>卫生监督员2</t>
  </si>
  <si>
    <t>肿瘤、血液科——放疗中心医师</t>
  </si>
  <si>
    <t>耳鼻咽喉科听力技师</t>
  </si>
  <si>
    <t>眼科技师</t>
  </si>
  <si>
    <t>“120”急救分中心医师</t>
  </si>
  <si>
    <t>口腔科正畸医师</t>
  </si>
  <si>
    <t>超声医学科医师</t>
  </si>
  <si>
    <t>医学影像科技师</t>
  </si>
  <si>
    <t>输血科检验技师</t>
  </si>
  <si>
    <t>行政科室卫生管理岗位</t>
  </si>
  <si>
    <t>财审科科员</t>
  </si>
  <si>
    <t>设备科科员</t>
  </si>
  <si>
    <t>法务人员</t>
  </si>
  <si>
    <t>内科医师</t>
  </si>
  <si>
    <t>医学影像科医师1</t>
  </si>
  <si>
    <t>医学影像科医师2</t>
  </si>
  <si>
    <t>药剂科药师</t>
  </si>
  <si>
    <t>理疗科医师</t>
  </si>
  <si>
    <t>急重症医学科、院前急救医师</t>
  </si>
  <si>
    <t>内科医师1</t>
  </si>
  <si>
    <t>内科医师2</t>
  </si>
  <si>
    <t>耳鼻咽喉科医师</t>
  </si>
  <si>
    <t>外科医师1</t>
  </si>
  <si>
    <t>外科医师2</t>
  </si>
  <si>
    <t>心电图科医师</t>
  </si>
  <si>
    <t>体检科医师</t>
  </si>
  <si>
    <t>康复医学科医师</t>
  </si>
  <si>
    <t>医务科</t>
  </si>
  <si>
    <t>中医科医师</t>
  </si>
  <si>
    <t>犬伤科医师</t>
  </si>
  <si>
    <t>儿保科医师</t>
  </si>
  <si>
    <t>康复科康复治疗师</t>
  </si>
  <si>
    <t>影像科放射医师</t>
  </si>
  <si>
    <t>中医馆医师</t>
  </si>
  <si>
    <t>护士3</t>
  </si>
  <si>
    <t>慢病室医师</t>
  </si>
  <si>
    <t>老年医学科医师1</t>
  </si>
  <si>
    <t>老年医学科医师2</t>
  </si>
  <si>
    <t>助产士</t>
  </si>
  <si>
    <t>医学影像科放射医师</t>
  </si>
  <si>
    <t>精神卫生科医师</t>
  </si>
  <si>
    <t>内分泌科医师</t>
  </si>
  <si>
    <t>针灸推拿科医师</t>
  </si>
  <si>
    <t>耳鼻咽喉科中医师</t>
  </si>
  <si>
    <t>肝胆外科医师</t>
  </si>
  <si>
    <t>五官科医师</t>
  </si>
  <si>
    <t>放射科医师</t>
  </si>
  <si>
    <t>病案室科员</t>
  </si>
  <si>
    <t>内科中医师</t>
  </si>
  <si>
    <t>ICU医师</t>
  </si>
  <si>
    <t>公共卫生科-慢病室科员</t>
  </si>
  <si>
    <t>综合科科员</t>
  </si>
  <si>
    <t>心血管介入科医师</t>
  </si>
  <si>
    <t>风湿免疫科医师</t>
  </si>
  <si>
    <t>心内科医师</t>
  </si>
  <si>
    <t>内分泌科医师1</t>
  </si>
  <si>
    <t>内分泌科医师2</t>
  </si>
  <si>
    <t>办公室科员</t>
  </si>
  <si>
    <t>院感科科员</t>
  </si>
  <si>
    <t>医务科科员</t>
  </si>
  <si>
    <t>中医理疗科医师</t>
  </si>
  <si>
    <t>调度科科员1</t>
  </si>
  <si>
    <t>调度科科员2</t>
  </si>
  <si>
    <t>质控科科员</t>
  </si>
  <si>
    <t>科教科科员</t>
  </si>
  <si>
    <t>康复科医师1</t>
  </si>
  <si>
    <t>康复科医师2</t>
  </si>
  <si>
    <t>心理科医师1</t>
  </si>
  <si>
    <t>心理科医师2</t>
  </si>
  <si>
    <t>精神科医师1</t>
  </si>
  <si>
    <t>精神科医师2</t>
  </si>
  <si>
    <t>口腔修复科医师</t>
  </si>
  <si>
    <t>文博</t>
  </si>
  <si>
    <t>编导</t>
  </si>
  <si>
    <t>闽南语男播音员</t>
  </si>
  <si>
    <t>心理技师</t>
  </si>
  <si>
    <t>会计核算</t>
  </si>
  <si>
    <t>社保基金或文字综合1</t>
  </si>
  <si>
    <t>社保基金或文字综合2</t>
  </si>
  <si>
    <t>文字综合、新闻宣传</t>
  </si>
  <si>
    <t>法律</t>
  </si>
  <si>
    <t>文化遗产宣传和管理</t>
  </si>
  <si>
    <t>篮球队教练员1</t>
  </si>
  <si>
    <t>篮球队教练员2</t>
  </si>
  <si>
    <t>网球队教练员1</t>
  </si>
  <si>
    <t>网球队教练员2</t>
  </si>
  <si>
    <t>项目经济服务1</t>
  </si>
  <si>
    <t>项目经济服务2</t>
  </si>
  <si>
    <t>执法1</t>
  </si>
  <si>
    <t>执法2</t>
  </si>
  <si>
    <t>工程建设执法</t>
  </si>
  <si>
    <t>乡村振兴服务</t>
  </si>
  <si>
    <t>便民服务</t>
  </si>
  <si>
    <t>执法或会计1</t>
  </si>
  <si>
    <t>执法或会计2</t>
  </si>
  <si>
    <t>畜牧兽医</t>
  </si>
  <si>
    <t>执法</t>
  </si>
  <si>
    <t>会计或执法</t>
  </si>
  <si>
    <t>事业专技</t>
  </si>
  <si>
    <t>综合执法</t>
  </si>
  <si>
    <t>会计或统计</t>
  </si>
  <si>
    <t>乡村振兴</t>
  </si>
  <si>
    <t>乡村综合服务1</t>
  </si>
  <si>
    <t>乡村综合服务2</t>
  </si>
  <si>
    <t>财政经济</t>
  </si>
  <si>
    <t>旅游文化推广</t>
  </si>
  <si>
    <t>农产品质量安全监管和食品监测</t>
  </si>
  <si>
    <t>城乡规划或信息服务1</t>
  </si>
  <si>
    <t>城乡规划或信息服务2</t>
  </si>
  <si>
    <t>档案文书</t>
  </si>
  <si>
    <t>测绘</t>
  </si>
  <si>
    <t>中医临床医师</t>
  </si>
  <si>
    <t>康复医师</t>
  </si>
  <si>
    <t>康复技师</t>
  </si>
  <si>
    <t>公卫医师1</t>
  </si>
  <si>
    <t>公卫医师2</t>
  </si>
  <si>
    <t>助产师</t>
  </si>
  <si>
    <t>影像医师技师</t>
  </si>
  <si>
    <t>卫生管理</t>
  </si>
  <si>
    <t>康复科</t>
  </si>
  <si>
    <t>检验科</t>
  </si>
  <si>
    <t>信息技术</t>
  </si>
  <si>
    <t>文字记者</t>
  </si>
  <si>
    <t>后期制作</t>
  </si>
  <si>
    <t>法制审核1</t>
  </si>
  <si>
    <t>法制审核2</t>
  </si>
  <si>
    <t>经济服务1</t>
  </si>
  <si>
    <t>经济服务2</t>
  </si>
  <si>
    <t>党群服务</t>
  </si>
  <si>
    <t>公共事务服务1</t>
  </si>
  <si>
    <t>公共事务服务2</t>
  </si>
  <si>
    <t>信息化管理</t>
  </si>
  <si>
    <t>财务1</t>
  </si>
  <si>
    <t>财务2</t>
  </si>
  <si>
    <t>土地测绘</t>
  </si>
  <si>
    <t>培训服务</t>
  </si>
  <si>
    <t>房屋排查</t>
  </si>
  <si>
    <t>畜牧兽医1</t>
  </si>
  <si>
    <t>畜牧兽医2</t>
  </si>
  <si>
    <t>植物保护</t>
  </si>
  <si>
    <t>产业振兴</t>
  </si>
  <si>
    <t>水利水电工程</t>
  </si>
  <si>
    <t>水利工程管理</t>
  </si>
  <si>
    <t>信息管理</t>
  </si>
  <si>
    <t>环境保护</t>
  </si>
  <si>
    <t>戏曲表演</t>
  </si>
  <si>
    <t>社会工作者</t>
  </si>
  <si>
    <t>园林方向</t>
  </si>
  <si>
    <t>规划建设</t>
  </si>
  <si>
    <t>心电图医师</t>
  </si>
  <si>
    <t>公卫科科员</t>
  </si>
  <si>
    <t>监督执法</t>
  </si>
  <si>
    <t>心理科医师</t>
  </si>
  <si>
    <t>老年科医师</t>
  </si>
  <si>
    <t>针灸科医师</t>
  </si>
  <si>
    <t>中药士</t>
  </si>
  <si>
    <t>儿保科康复医师</t>
  </si>
  <si>
    <t>孕产科医师</t>
  </si>
  <si>
    <t>临床科医师1</t>
  </si>
  <si>
    <t>临床科医师2</t>
  </si>
  <si>
    <t>临床科医师</t>
  </si>
  <si>
    <t>中医骨伤科医师</t>
  </si>
  <si>
    <t>康复治疗师</t>
  </si>
  <si>
    <t>审查调查1</t>
  </si>
  <si>
    <t>审查调查2</t>
  </si>
  <si>
    <t>农业技术</t>
  </si>
  <si>
    <t>法律仲裁</t>
  </si>
  <si>
    <t>信息服务</t>
  </si>
  <si>
    <t>气象综合业务</t>
  </si>
  <si>
    <t>消防监督及火灾调查1</t>
  </si>
  <si>
    <t>消防监督及火灾调查2</t>
  </si>
  <si>
    <t>法律事务综合</t>
  </si>
  <si>
    <t>土地管理1</t>
  </si>
  <si>
    <t>土地管理2</t>
  </si>
  <si>
    <t>规划1</t>
  </si>
  <si>
    <t>规划2</t>
  </si>
  <si>
    <t>计量检定</t>
  </si>
  <si>
    <t>市政工程1</t>
  </si>
  <si>
    <t>市政工程2</t>
  </si>
  <si>
    <t>财务管理</t>
  </si>
  <si>
    <t>村镇规划</t>
  </si>
  <si>
    <t>法制审核员</t>
  </si>
  <si>
    <t>公共卫生医师</t>
  </si>
  <si>
    <t>医学影像医师</t>
  </si>
  <si>
    <t>肿瘤放疗科医师</t>
  </si>
  <si>
    <t>呼吸内科医师1</t>
  </si>
  <si>
    <t>呼吸内科医师2</t>
  </si>
  <si>
    <t>产科医师</t>
  </si>
  <si>
    <t>肿瘤内科医师1</t>
  </si>
  <si>
    <t>肿瘤内科医师2</t>
  </si>
  <si>
    <t>急诊中心医师1</t>
  </si>
  <si>
    <t>皮肤美容科医师</t>
  </si>
  <si>
    <t>儿科医师1</t>
  </si>
  <si>
    <t>超声医学科医师1</t>
  </si>
  <si>
    <t>感染性疾病科医师1</t>
  </si>
  <si>
    <t>麻醉科医师1</t>
  </si>
  <si>
    <t>骨科医师1</t>
  </si>
  <si>
    <t>骨科医师2</t>
  </si>
  <si>
    <t>药剂科药事管理</t>
  </si>
  <si>
    <t>实验室医师</t>
  </si>
  <si>
    <t>临床药学室药师</t>
  </si>
  <si>
    <t>财务科会计师</t>
  </si>
  <si>
    <t>信息管理1</t>
  </si>
  <si>
    <t>急诊中心医师2</t>
  </si>
  <si>
    <t>儿科医师2</t>
  </si>
  <si>
    <t>超声医学科医师2</t>
  </si>
  <si>
    <t>感染性疾病科医师2</t>
  </si>
  <si>
    <t>麻醉科医师2</t>
  </si>
  <si>
    <t>新生儿科医师</t>
  </si>
  <si>
    <t>康复医学科技师</t>
  </si>
  <si>
    <t>体检中心医师</t>
  </si>
  <si>
    <t>临床医技科室医师</t>
  </si>
  <si>
    <t>医院感染管理科公卫医师</t>
  </si>
  <si>
    <t>信息管理2</t>
  </si>
  <si>
    <t>心病科医师</t>
  </si>
  <si>
    <t>脑病科医师</t>
  </si>
  <si>
    <t>康复科技师1</t>
  </si>
  <si>
    <t>康复科技师2</t>
  </si>
  <si>
    <t>内镜室医师</t>
  </si>
  <si>
    <t>重症医学科医师1</t>
  </si>
  <si>
    <t>重症医学科医师2</t>
  </si>
  <si>
    <t>医学影像科医师</t>
  </si>
  <si>
    <t>体检中心五官医师</t>
  </si>
  <si>
    <t>心理科技师1</t>
  </si>
  <si>
    <t>心理科技师2</t>
  </si>
  <si>
    <t>精神科医师3</t>
  </si>
  <si>
    <t>睡眠医学科医师</t>
  </si>
  <si>
    <t>儿童心理卫生科技师</t>
  </si>
  <si>
    <t>物理治疗科技师</t>
  </si>
  <si>
    <t>病案室技师</t>
  </si>
  <si>
    <t>心理医师</t>
  </si>
  <si>
    <t>药房药师</t>
  </si>
  <si>
    <t>安溪县湖头医院 （安溪县湖头中心卫生院）</t>
  </si>
  <si>
    <t>公共卫生管理</t>
  </si>
  <si>
    <t>急诊医师</t>
  </si>
  <si>
    <t>摄影1</t>
  </si>
  <si>
    <t>摄影2</t>
  </si>
  <si>
    <t>教育技术</t>
  </si>
  <si>
    <t>教育管理</t>
  </si>
  <si>
    <t>计算机维护</t>
  </si>
  <si>
    <t>规划服务</t>
  </si>
  <si>
    <t>农业</t>
  </si>
  <si>
    <t>森林资源保护</t>
  </si>
  <si>
    <t>水文</t>
  </si>
  <si>
    <t>文物保护</t>
  </si>
  <si>
    <t>表演艺术</t>
  </si>
  <si>
    <t>灭火救援及消防监督</t>
  </si>
  <si>
    <t>计算机管理</t>
  </si>
  <si>
    <t>电子信息</t>
  </si>
  <si>
    <t>交通工程</t>
  </si>
  <si>
    <t>经济发展</t>
  </si>
  <si>
    <t>临床医师1</t>
  </si>
  <si>
    <t>临床医师2</t>
  </si>
  <si>
    <t>中医康复科医师</t>
  </si>
  <si>
    <t>检验技师</t>
  </si>
  <si>
    <t>干部信息管理</t>
  </si>
  <si>
    <t>理论讲师</t>
  </si>
  <si>
    <t>康复宣传</t>
  </si>
  <si>
    <t>项目财审</t>
  </si>
  <si>
    <t>社保政策宣传</t>
  </si>
  <si>
    <t>兽医</t>
  </si>
  <si>
    <t>水利测绘</t>
  </si>
  <si>
    <t>教练员</t>
  </si>
  <si>
    <t>化工检测</t>
  </si>
  <si>
    <t>燃气安全</t>
  </si>
  <si>
    <t>园区综合服务</t>
  </si>
  <si>
    <t>招商项目服务</t>
  </si>
  <si>
    <t>图文信息处理</t>
  </si>
  <si>
    <t>环境项目管理</t>
  </si>
  <si>
    <t>财务会计</t>
  </si>
  <si>
    <t>综合服务</t>
  </si>
  <si>
    <t>水利工程1</t>
  </si>
  <si>
    <t>水利工程2</t>
  </si>
  <si>
    <t>宣传综合服务</t>
  </si>
  <si>
    <t>农经项目服务</t>
  </si>
  <si>
    <t>经济统计服务</t>
  </si>
  <si>
    <t>项目服务</t>
  </si>
  <si>
    <t>心内科介入医师</t>
  </si>
  <si>
    <t>急诊科医师1</t>
  </si>
  <si>
    <t>急诊科医师2</t>
  </si>
  <si>
    <t>临床科室医师</t>
  </si>
  <si>
    <t>临床科室医师1</t>
  </si>
  <si>
    <t>临床科室医师2</t>
  </si>
  <si>
    <t>财政金融</t>
  </si>
  <si>
    <t>项目监督与数据分析</t>
  </si>
  <si>
    <t>综合事务1</t>
  </si>
  <si>
    <t>综合事务2</t>
  </si>
  <si>
    <t>法制专员</t>
  </si>
  <si>
    <t>经济发展专员</t>
  </si>
  <si>
    <t>商务管理</t>
  </si>
  <si>
    <t>工程规划管理</t>
  </si>
  <si>
    <t>乡村综合服务</t>
  </si>
  <si>
    <t>公共卫生</t>
  </si>
  <si>
    <t>普通外科医师</t>
  </si>
  <si>
    <t>病案管理员</t>
  </si>
  <si>
    <t>预防医师</t>
  </si>
  <si>
    <t>针灸推拿医师</t>
  </si>
  <si>
    <r>
      <rPr>
        <sz val="11"/>
        <color theme="1"/>
        <rFont val="宋体"/>
        <charset val="134"/>
        <scheme val="minor"/>
      </rPr>
      <t>福建人社官方微信</t>
    </r>
  </si>
  <si>
    <r>
      <rPr>
        <sz val="11"/>
        <color theme="1"/>
        <rFont val="宋体"/>
        <charset val="134"/>
        <scheme val="minor"/>
      </rPr>
      <t>福建招聘平台微信公众号</t>
    </r>
  </si>
  <si>
    <r>
      <rPr>
        <sz val="11"/>
        <color theme="1"/>
        <rFont val="宋体"/>
        <charset val="134"/>
        <scheme val="minor"/>
      </rPr>
      <t>福建就业网</t>
    </r>
  </si>
  <si>
    <r>
      <rPr>
        <sz val="10.5"/>
        <color rgb="FFAC593F"/>
        <rFont val="simsun"/>
        <charset val="134"/>
      </rPr>
      <t>×</t>
    </r>
  </si>
  <si>
    <t>福建省事业单位公开招聘服务平台</t>
  </si>
  <si>
    <r>
      <rPr>
        <sz val="11"/>
        <color theme="1"/>
        <rFont val="宋体"/>
        <charset val="134"/>
        <scheme val="minor"/>
      </rPr>
      <t>登录</t>
    </r>
    <r>
      <rPr>
        <sz val="11"/>
        <color theme="1"/>
        <rFont val="宋体"/>
        <charset val="134"/>
        <scheme val="minor"/>
      </rPr>
      <t xml:space="preserve"> | </t>
    </r>
    <r>
      <rPr>
        <sz val="11"/>
        <color theme="1"/>
        <rFont val="宋体"/>
        <charset val="134"/>
        <scheme val="minor"/>
      </rPr>
      <t>注册</t>
    </r>
  </si>
  <si>
    <t>返回首页</t>
  </si>
  <si>
    <r>
      <rPr>
        <sz val="11"/>
        <color theme="1"/>
        <rFont val="宋体"/>
        <charset val="134"/>
        <scheme val="minor"/>
      </rPr>
      <t>泉州市</t>
    </r>
  </si>
  <si>
    <r>
      <rPr>
        <sz val="11"/>
        <color theme="1"/>
        <rFont val="宋体"/>
        <charset val="134"/>
        <scheme val="minor"/>
      </rPr>
      <t>在线客服</t>
    </r>
  </si>
  <si>
    <r>
      <rPr>
        <sz val="11"/>
        <color theme="1"/>
        <rFont val="宋体"/>
        <charset val="134"/>
        <scheme val="minor"/>
      </rPr>
      <t>联系电话</t>
    </r>
  </si>
  <si>
    <r>
      <rPr>
        <sz val="11"/>
        <color theme="1"/>
        <rFont val="宋体"/>
        <charset val="134"/>
        <scheme val="minor"/>
      </rPr>
      <t>操作手册</t>
    </r>
  </si>
  <si>
    <r>
      <rPr>
        <sz val="11"/>
        <color theme="1"/>
        <rFont val="宋体"/>
        <charset val="134"/>
        <scheme val="minor"/>
      </rPr>
      <t>常见问题</t>
    </r>
  </si>
  <si>
    <r>
      <rPr>
        <sz val="11"/>
        <color theme="1"/>
        <rFont val="宋体"/>
        <charset val="134"/>
        <scheme val="minor"/>
      </rPr>
      <t>平台首页</t>
    </r>
  </si>
  <si>
    <r>
      <rPr>
        <sz val="11"/>
        <color theme="1"/>
        <rFont val="宋体"/>
        <charset val="134"/>
        <scheme val="minor"/>
      </rPr>
      <t>当前招聘</t>
    </r>
  </si>
  <si>
    <r>
      <rPr>
        <sz val="11"/>
        <color theme="1"/>
        <rFont val="宋体"/>
        <charset val="134"/>
        <scheme val="minor"/>
      </rPr>
      <t>招聘动态</t>
    </r>
  </si>
  <si>
    <r>
      <rPr>
        <sz val="11"/>
        <color theme="1"/>
        <rFont val="宋体"/>
        <charset val="134"/>
        <scheme val="minor"/>
      </rPr>
      <t>招聘公示</t>
    </r>
  </si>
  <si>
    <r>
      <rPr>
        <sz val="11"/>
        <color theme="1"/>
        <rFont val="宋体"/>
        <charset val="134"/>
        <scheme val="minor"/>
      </rPr>
      <t>政策法规</t>
    </r>
  </si>
  <si>
    <r>
      <rPr>
        <sz val="11"/>
        <color theme="1"/>
        <rFont val="宋体"/>
        <charset val="134"/>
        <scheme val="minor"/>
      </rPr>
      <t>岗位查询</t>
    </r>
  </si>
  <si>
    <r>
      <rPr>
        <sz val="11"/>
        <color theme="1"/>
        <rFont val="宋体"/>
        <charset val="134"/>
        <scheme val="minor"/>
      </rPr>
      <t>成绩查询</t>
    </r>
  </si>
  <si>
    <r>
      <rPr>
        <sz val="11"/>
        <color rgb="FFEDA426"/>
        <rFont val="宋体"/>
        <charset val="134"/>
        <scheme val="minor"/>
      </rPr>
      <t>人数统计</t>
    </r>
  </si>
  <si>
    <r>
      <rPr>
        <sz val="11"/>
        <color theme="1"/>
        <rFont val="宋体"/>
        <charset val="134"/>
        <scheme val="minor"/>
      </rPr>
      <t>当前方案：2024年泉州市事业单位公开招聘编制内工作人员公告</t>
    </r>
  </si>
  <si>
    <r>
      <rPr>
        <sz val="11"/>
        <color theme="1"/>
        <rFont val="宋体"/>
        <charset val="134"/>
        <scheme val="minor"/>
      </rPr>
      <t>单位数：511个， 岗位数：1265个， 其中，招收人数： 1822人， 报名人数：3509人， 审核通过人数：1082人</t>
    </r>
  </si>
  <si>
    <r>
      <rPr>
        <sz val="11"/>
        <color theme="1"/>
        <rFont val="宋体"/>
        <charset val="134"/>
        <scheme val="minor"/>
      </rPr>
      <t>更新频率说明：报名期间每天12:00、18:00更新一次</t>
    </r>
  </si>
  <si>
    <r>
      <rPr>
        <sz val="11"/>
        <color theme="1"/>
        <rFont val="宋体"/>
        <charset val="134"/>
        <scheme val="minor"/>
      </rPr>
      <t>更新时间：2024-03-24 18:00:00</t>
    </r>
  </si>
  <si>
    <r>
      <rPr>
        <sz val="11"/>
        <color theme="1"/>
        <rFont val="宋体"/>
        <charset val="134"/>
        <scheme val="minor"/>
      </rPr>
      <t>单位数：511个， 岗位数：1265个， 其中，招收人数： 1822人， 报名人数：25348人， 审核通过人数：18094人</t>
    </r>
  </si>
  <si>
    <r>
      <rPr>
        <sz val="11"/>
        <color theme="1"/>
        <rFont val="宋体"/>
        <charset val="134"/>
        <scheme val="minor"/>
      </rPr>
      <t>更新时间：2024-03-27 12:00:01</t>
    </r>
  </si>
  <si>
    <r>
      <rPr>
        <sz val="11"/>
        <color theme="1"/>
        <rFont val="宋体"/>
        <charset val="134"/>
        <scheme val="minor"/>
      </rPr>
      <t>(00101)中共泉州市委党校</t>
    </r>
  </si>
  <si>
    <r>
      <rPr>
        <sz val="11"/>
        <color theme="1"/>
        <rFont val="宋体"/>
        <charset val="134"/>
        <scheme val="minor"/>
      </rPr>
      <t>(01)专技 （教师）</t>
    </r>
  </si>
  <si>
    <r>
      <rPr>
        <sz val="11"/>
        <color theme="1"/>
        <rFont val="宋体"/>
        <charset val="134"/>
        <scheme val="minor"/>
      </rPr>
      <t>(02)专技 （教师）</t>
    </r>
  </si>
  <si>
    <r>
      <rPr>
        <sz val="11"/>
        <color theme="1"/>
        <rFont val="宋体"/>
        <charset val="134"/>
        <scheme val="minor"/>
      </rPr>
      <t>(03)专技 （教辅）</t>
    </r>
  </si>
  <si>
    <r>
      <rPr>
        <sz val="11"/>
        <color theme="1"/>
        <rFont val="宋体"/>
        <charset val="134"/>
        <scheme val="minor"/>
      </rPr>
      <t>(00201)泉州晚报社</t>
    </r>
  </si>
  <si>
    <r>
      <rPr>
        <sz val="11"/>
        <color theme="1"/>
        <rFont val="宋体"/>
        <charset val="134"/>
        <scheme val="minor"/>
      </rPr>
      <t>(01)专技（采编）</t>
    </r>
  </si>
  <si>
    <r>
      <rPr>
        <sz val="11"/>
        <color theme="1"/>
        <rFont val="宋体"/>
        <charset val="134"/>
        <scheme val="minor"/>
      </rPr>
      <t>(02)专技（采编）</t>
    </r>
  </si>
  <si>
    <r>
      <rPr>
        <sz val="11"/>
        <color theme="1"/>
        <rFont val="宋体"/>
        <charset val="134"/>
        <scheme val="minor"/>
      </rPr>
      <t>(03)专技（摄影摄像）</t>
    </r>
  </si>
  <si>
    <r>
      <rPr>
        <sz val="11"/>
        <color theme="1"/>
        <rFont val="宋体"/>
        <charset val="134"/>
        <scheme val="minor"/>
      </rPr>
      <t>(04)专技（视频制作）</t>
    </r>
  </si>
  <si>
    <r>
      <rPr>
        <sz val="11"/>
        <color theme="1"/>
        <rFont val="宋体"/>
        <charset val="134"/>
        <scheme val="minor"/>
      </rPr>
      <t>(05)专技（程序员）</t>
    </r>
  </si>
  <si>
    <r>
      <rPr>
        <sz val="11"/>
        <color theme="1"/>
        <rFont val="宋体"/>
        <charset val="134"/>
        <scheme val="minor"/>
      </rPr>
      <t>(00301)《泉州人大》编辑部</t>
    </r>
  </si>
  <si>
    <r>
      <rPr>
        <sz val="11"/>
        <color theme="1"/>
        <rFont val="宋体"/>
        <charset val="134"/>
        <scheme val="minor"/>
      </rPr>
      <t>(01)专技（文字综合）</t>
    </r>
  </si>
  <si>
    <r>
      <rPr>
        <sz val="11"/>
        <color theme="1"/>
        <rFont val="宋体"/>
        <charset val="134"/>
        <scheme val="minor"/>
      </rPr>
      <t>(00401)泉州市工人文化宫</t>
    </r>
  </si>
  <si>
    <r>
      <rPr>
        <sz val="11"/>
        <color theme="1"/>
        <rFont val="宋体"/>
        <charset val="134"/>
        <scheme val="minor"/>
      </rPr>
      <t>(00402)福建省泉州职工休养所</t>
    </r>
  </si>
  <si>
    <r>
      <rPr>
        <sz val="11"/>
        <color theme="1"/>
        <rFont val="宋体"/>
        <charset val="134"/>
        <scheme val="minor"/>
      </rPr>
      <t>(00501)泉州市青少年宫</t>
    </r>
  </si>
  <si>
    <r>
      <rPr>
        <sz val="11"/>
        <color theme="1"/>
        <rFont val="宋体"/>
        <charset val="134"/>
        <scheme val="minor"/>
      </rPr>
      <t>(01)专技（体育&lt;羽毛球&gt;教师）</t>
    </r>
  </si>
  <si>
    <r>
      <rPr>
        <sz val="11"/>
        <color theme="1"/>
        <rFont val="宋体"/>
        <charset val="134"/>
        <scheme val="minor"/>
      </rPr>
      <t>(02)专技（钢琴教师）</t>
    </r>
  </si>
  <si>
    <r>
      <rPr>
        <sz val="11"/>
        <color theme="1"/>
        <rFont val="宋体"/>
        <charset val="134"/>
        <scheme val="minor"/>
      </rPr>
      <t>(03)专技（拉丁舞教师）</t>
    </r>
  </si>
  <si>
    <r>
      <rPr>
        <sz val="11"/>
        <color theme="1"/>
        <rFont val="宋体"/>
        <charset val="134"/>
        <scheme val="minor"/>
      </rPr>
      <t>(00601)泉州市粮食与物资储备中心（市粮油质量监测站）</t>
    </r>
  </si>
  <si>
    <r>
      <rPr>
        <sz val="11"/>
        <color theme="1"/>
        <rFont val="宋体"/>
        <charset val="134"/>
        <scheme val="minor"/>
      </rPr>
      <t>(01)专技（会计与审计）</t>
    </r>
  </si>
  <si>
    <r>
      <rPr>
        <sz val="11"/>
        <color theme="1"/>
        <rFont val="宋体"/>
        <charset val="134"/>
        <scheme val="minor"/>
      </rPr>
      <t>(00602)泉州市政府投资项目评审中心</t>
    </r>
  </si>
  <si>
    <r>
      <rPr>
        <sz val="11"/>
        <color theme="1"/>
        <rFont val="宋体"/>
        <charset val="134"/>
        <scheme val="minor"/>
      </rPr>
      <t>(01)专技（建筑评审）</t>
    </r>
  </si>
  <si>
    <r>
      <rPr>
        <sz val="11"/>
        <color theme="1"/>
        <rFont val="宋体"/>
        <charset val="134"/>
        <scheme val="minor"/>
      </rPr>
      <t>(00701)泉州市教育招生考试院</t>
    </r>
  </si>
  <si>
    <r>
      <rPr>
        <sz val="11"/>
        <color theme="1"/>
        <rFont val="宋体"/>
        <charset val="134"/>
        <scheme val="minor"/>
      </rPr>
      <t>(01)专技（考务工作人员）</t>
    </r>
  </si>
  <si>
    <r>
      <rPr>
        <sz val="11"/>
        <color theme="1"/>
        <rFont val="宋体"/>
        <charset val="134"/>
        <scheme val="minor"/>
      </rPr>
      <t>(00702)福建省泉州华侨职业中专学校</t>
    </r>
  </si>
  <si>
    <r>
      <rPr>
        <sz val="11"/>
        <color theme="1"/>
        <rFont val="宋体"/>
        <charset val="134"/>
        <scheme val="minor"/>
      </rPr>
      <t>(01)专技（会计）</t>
    </r>
  </si>
  <si>
    <r>
      <rPr>
        <sz val="11"/>
        <color theme="1"/>
        <rFont val="宋体"/>
        <charset val="134"/>
        <scheme val="minor"/>
      </rPr>
      <t>(00703)泉州市第二实验小学</t>
    </r>
  </si>
  <si>
    <r>
      <rPr>
        <sz val="11"/>
        <color theme="1"/>
        <rFont val="宋体"/>
        <charset val="134"/>
        <scheme val="minor"/>
      </rPr>
      <t>(01)专技（校医）</t>
    </r>
  </si>
  <si>
    <r>
      <rPr>
        <sz val="11"/>
        <color theme="1"/>
        <rFont val="宋体"/>
        <charset val="134"/>
        <scheme val="minor"/>
      </rPr>
      <t>(00704)泉州市丰泽幼儿园</t>
    </r>
  </si>
  <si>
    <r>
      <rPr>
        <sz val="11"/>
        <color theme="1"/>
        <rFont val="宋体"/>
        <charset val="134"/>
        <scheme val="minor"/>
      </rPr>
      <t>(00705)泉州经贸职业技术学院</t>
    </r>
  </si>
  <si>
    <r>
      <rPr>
        <sz val="11"/>
        <color theme="1"/>
        <rFont val="宋体"/>
        <charset val="134"/>
        <scheme val="minor"/>
      </rPr>
      <t>(01)管理（人事处职员）</t>
    </r>
  </si>
  <si>
    <r>
      <rPr>
        <sz val="11"/>
        <color theme="1"/>
        <rFont val="宋体"/>
        <charset val="134"/>
        <scheme val="minor"/>
      </rPr>
      <t>(02)管理（教务处科研管理）</t>
    </r>
  </si>
  <si>
    <r>
      <rPr>
        <sz val="11"/>
        <color theme="1"/>
        <rFont val="宋体"/>
        <charset val="134"/>
        <scheme val="minor"/>
      </rPr>
      <t>(03)管理（团委职员）</t>
    </r>
  </si>
  <si>
    <r>
      <rPr>
        <sz val="11"/>
        <color theme="1"/>
        <rFont val="宋体"/>
        <charset val="134"/>
        <scheme val="minor"/>
      </rPr>
      <t>(04)管理（会审系教学秘书）</t>
    </r>
  </si>
  <si>
    <r>
      <rPr>
        <sz val="11"/>
        <color theme="1"/>
        <rFont val="宋体"/>
        <charset val="134"/>
        <scheme val="minor"/>
      </rPr>
      <t>(05)管理（管理系文字综合）</t>
    </r>
  </si>
  <si>
    <r>
      <rPr>
        <sz val="11"/>
        <color theme="1"/>
        <rFont val="宋体"/>
        <charset val="134"/>
        <scheme val="minor"/>
      </rPr>
      <t>(06)管理（信息技术系教务员）</t>
    </r>
  </si>
  <si>
    <r>
      <rPr>
        <sz val="11"/>
        <color theme="1"/>
        <rFont val="宋体"/>
        <charset val="134"/>
        <scheme val="minor"/>
      </rPr>
      <t>(07)管理（轻工系教务员）</t>
    </r>
  </si>
  <si>
    <r>
      <rPr>
        <sz val="11"/>
        <color theme="1"/>
        <rFont val="宋体"/>
        <charset val="134"/>
        <scheme val="minor"/>
      </rPr>
      <t>(08)管理（慈山分院文字综合）</t>
    </r>
  </si>
  <si>
    <r>
      <rPr>
        <sz val="11"/>
        <color theme="1"/>
        <rFont val="宋体"/>
        <charset val="134"/>
        <scheme val="minor"/>
      </rPr>
      <t>(09)专技 （档案管理）</t>
    </r>
  </si>
  <si>
    <r>
      <rPr>
        <sz val="11"/>
        <color theme="1"/>
        <rFont val="宋体"/>
        <charset val="134"/>
        <scheme val="minor"/>
      </rPr>
      <t>(10)专技 （校医）</t>
    </r>
  </si>
  <si>
    <r>
      <rPr>
        <sz val="11"/>
        <color theme="1"/>
        <rFont val="宋体"/>
        <charset val="134"/>
        <scheme val="minor"/>
      </rPr>
      <t>(11)专技（管理系教务教学管理）</t>
    </r>
  </si>
  <si>
    <r>
      <rPr>
        <sz val="11"/>
        <color theme="1"/>
        <rFont val="宋体"/>
        <charset val="134"/>
        <scheme val="minor"/>
      </rPr>
      <t>(12)专技（慈山分院教务教学管理）</t>
    </r>
  </si>
  <si>
    <r>
      <rPr>
        <sz val="11"/>
        <color theme="1"/>
        <rFont val="宋体"/>
        <charset val="134"/>
        <scheme val="minor"/>
      </rPr>
      <t>(13)专技（会计专业教师）</t>
    </r>
  </si>
  <si>
    <r>
      <rPr>
        <sz val="11"/>
        <color theme="1"/>
        <rFont val="宋体"/>
        <charset val="134"/>
        <scheme val="minor"/>
      </rPr>
      <t>(14)专技（会计专业教师）</t>
    </r>
  </si>
  <si>
    <r>
      <rPr>
        <sz val="11"/>
        <color theme="1"/>
        <rFont val="宋体"/>
        <charset val="134"/>
        <scheme val="minor"/>
      </rPr>
      <t>(15)专技（会计专业教师）</t>
    </r>
  </si>
  <si>
    <r>
      <rPr>
        <sz val="11"/>
        <color theme="1"/>
        <rFont val="宋体"/>
        <charset val="134"/>
        <scheme val="minor"/>
      </rPr>
      <t>(16)专技（统计专业教师）</t>
    </r>
  </si>
  <si>
    <r>
      <rPr>
        <sz val="11"/>
        <color theme="1"/>
        <rFont val="宋体"/>
        <charset val="134"/>
        <scheme val="minor"/>
      </rPr>
      <t>(17)专技（金融类专业教师）</t>
    </r>
  </si>
  <si>
    <r>
      <rPr>
        <sz val="11"/>
        <color theme="1"/>
        <rFont val="宋体"/>
        <charset val="134"/>
        <scheme val="minor"/>
      </rPr>
      <t>(18)专技（物流类专业教师）</t>
    </r>
  </si>
  <si>
    <r>
      <rPr>
        <sz val="11"/>
        <color theme="1"/>
        <rFont val="宋体"/>
        <charset val="134"/>
        <scheme val="minor"/>
      </rPr>
      <t>(19)专技（信息安全技术应用专业教师）</t>
    </r>
  </si>
  <si>
    <r>
      <rPr>
        <sz val="11"/>
        <color theme="1"/>
        <rFont val="宋体"/>
        <charset val="134"/>
        <scheme val="minor"/>
      </rPr>
      <t>(20)专技（人工智能技术应用专业教师）</t>
    </r>
  </si>
  <si>
    <r>
      <rPr>
        <sz val="11"/>
        <color theme="1"/>
        <rFont val="宋体"/>
        <charset val="134"/>
        <scheme val="minor"/>
      </rPr>
      <t>(21)专技（汽车专业教师）</t>
    </r>
  </si>
  <si>
    <r>
      <rPr>
        <sz val="11"/>
        <color theme="1"/>
        <rFont val="宋体"/>
        <charset val="134"/>
        <scheme val="minor"/>
      </rPr>
      <t>(22)专技（商务数据与分析专业教师）</t>
    </r>
  </si>
  <si>
    <r>
      <rPr>
        <sz val="11"/>
        <color theme="1"/>
        <rFont val="宋体"/>
        <charset val="134"/>
        <scheme val="minor"/>
      </rPr>
      <t>(23)专技（思政教师）</t>
    </r>
  </si>
  <si>
    <r>
      <rPr>
        <sz val="11"/>
        <color theme="1"/>
        <rFont val="宋体"/>
        <charset val="134"/>
        <scheme val="minor"/>
      </rPr>
      <t>(24)专技（心理健康教育专业教师）</t>
    </r>
  </si>
  <si>
    <r>
      <rPr>
        <sz val="11"/>
        <color theme="1"/>
        <rFont val="宋体"/>
        <charset val="134"/>
        <scheme val="minor"/>
      </rPr>
      <t>(25)专技（书法美术教师）</t>
    </r>
  </si>
  <si>
    <r>
      <rPr>
        <sz val="11"/>
        <color theme="1"/>
        <rFont val="宋体"/>
        <charset val="134"/>
        <scheme val="minor"/>
      </rPr>
      <t>(26)专技（音乐教师）</t>
    </r>
  </si>
  <si>
    <r>
      <rPr>
        <sz val="11"/>
        <color theme="1"/>
        <rFont val="宋体"/>
        <charset val="134"/>
        <scheme val="minor"/>
      </rPr>
      <t>(27)专技（慈山分院艺术设计类专业教师）</t>
    </r>
  </si>
  <si>
    <r>
      <rPr>
        <sz val="11"/>
        <color theme="1"/>
        <rFont val="宋体"/>
        <charset val="134"/>
        <scheme val="minor"/>
      </rPr>
      <t>(28)专技（慈山分院艺术设计类专业教师）</t>
    </r>
  </si>
  <si>
    <r>
      <rPr>
        <sz val="11"/>
        <color theme="1"/>
        <rFont val="宋体"/>
        <charset val="134"/>
        <scheme val="minor"/>
      </rPr>
      <t>(29)专技（慈山分院艺术设计类专业教师）</t>
    </r>
  </si>
  <si>
    <r>
      <rPr>
        <sz val="11"/>
        <color theme="1"/>
        <rFont val="宋体"/>
        <charset val="134"/>
        <scheme val="minor"/>
      </rPr>
      <t>(30)专技（辅导员）</t>
    </r>
  </si>
  <si>
    <r>
      <rPr>
        <sz val="11"/>
        <color theme="1"/>
        <rFont val="宋体"/>
        <charset val="134"/>
        <scheme val="minor"/>
      </rPr>
      <t>(31)专技（辅导员）</t>
    </r>
  </si>
  <si>
    <r>
      <rPr>
        <sz val="11"/>
        <color theme="1"/>
        <rFont val="宋体"/>
        <charset val="134"/>
        <scheme val="minor"/>
      </rPr>
      <t>(00706)泉州工艺美术职业学院</t>
    </r>
  </si>
  <si>
    <r>
      <rPr>
        <sz val="11"/>
        <color theme="1"/>
        <rFont val="宋体"/>
        <charset val="134"/>
        <scheme val="minor"/>
      </rPr>
      <t>(01)专技（辅导员）</t>
    </r>
  </si>
  <si>
    <r>
      <rPr>
        <sz val="11"/>
        <color theme="1"/>
        <rFont val="宋体"/>
        <charset val="134"/>
        <scheme val="minor"/>
      </rPr>
      <t>(02)专技（辅导员）</t>
    </r>
  </si>
  <si>
    <r>
      <rPr>
        <sz val="11"/>
        <color theme="1"/>
        <rFont val="宋体"/>
        <charset val="134"/>
        <scheme val="minor"/>
      </rPr>
      <t>(00707)泉州医学高等专科学校</t>
    </r>
  </si>
  <si>
    <r>
      <rPr>
        <sz val="11"/>
        <color theme="1"/>
        <rFont val="宋体"/>
        <charset val="134"/>
        <scheme val="minor"/>
      </rPr>
      <t>(01)管理（教务管理）</t>
    </r>
  </si>
  <si>
    <r>
      <rPr>
        <sz val="11"/>
        <color theme="1"/>
        <rFont val="宋体"/>
        <charset val="134"/>
        <scheme val="minor"/>
      </rPr>
      <t>(02)专技(媒体宣传)</t>
    </r>
  </si>
  <si>
    <r>
      <rPr>
        <sz val="11"/>
        <color theme="1"/>
        <rFont val="宋体"/>
        <charset val="134"/>
        <scheme val="minor"/>
      </rPr>
      <t>(03)专技（会计）</t>
    </r>
  </si>
  <si>
    <r>
      <rPr>
        <sz val="11"/>
        <color theme="1"/>
        <rFont val="宋体"/>
        <charset val="134"/>
        <scheme val="minor"/>
      </rPr>
      <t>(04)专技（外科学教师）</t>
    </r>
  </si>
  <si>
    <r>
      <rPr>
        <sz val="11"/>
        <color theme="1"/>
        <rFont val="宋体"/>
        <charset val="134"/>
        <scheme val="minor"/>
      </rPr>
      <t>(05)专技（老年护理学教师）</t>
    </r>
  </si>
  <si>
    <r>
      <rPr>
        <sz val="11"/>
        <color theme="1"/>
        <rFont val="宋体"/>
        <charset val="134"/>
        <scheme val="minor"/>
      </rPr>
      <t>(06)专技（健康管理教师）</t>
    </r>
  </si>
  <si>
    <r>
      <rPr>
        <sz val="11"/>
        <color theme="1"/>
        <rFont val="宋体"/>
        <charset val="134"/>
        <scheme val="minor"/>
      </rPr>
      <t>(07)专技（口腔正畸学教师）</t>
    </r>
  </si>
  <si>
    <r>
      <rPr>
        <sz val="11"/>
        <color theme="1"/>
        <rFont val="宋体"/>
        <charset val="134"/>
        <scheme val="minor"/>
      </rPr>
      <t>(00708)泉州医学高等专科学校附属人民医院</t>
    </r>
  </si>
  <si>
    <r>
      <rPr>
        <sz val="11"/>
        <color theme="1"/>
        <rFont val="宋体"/>
        <charset val="134"/>
        <scheme val="minor"/>
      </rPr>
      <t>(01)专技（心血管内科医师）</t>
    </r>
  </si>
  <si>
    <r>
      <rPr>
        <sz val="11"/>
        <color theme="1"/>
        <rFont val="宋体"/>
        <charset val="134"/>
        <scheme val="minor"/>
      </rPr>
      <t>(02)专技（整形外科医师）</t>
    </r>
  </si>
  <si>
    <r>
      <rPr>
        <sz val="11"/>
        <color theme="1"/>
        <rFont val="宋体"/>
        <charset val="134"/>
        <scheme val="minor"/>
      </rPr>
      <t>(03)专技（妇产科医师）</t>
    </r>
  </si>
  <si>
    <r>
      <rPr>
        <sz val="11"/>
        <color theme="1"/>
        <rFont val="宋体"/>
        <charset val="134"/>
        <scheme val="minor"/>
      </rPr>
      <t>(04)专技（儿科医师）</t>
    </r>
  </si>
  <si>
    <r>
      <rPr>
        <sz val="11"/>
        <color theme="1"/>
        <rFont val="宋体"/>
        <charset val="134"/>
        <scheme val="minor"/>
      </rPr>
      <t>(05)专技（麻醉科医师）</t>
    </r>
  </si>
  <si>
    <r>
      <rPr>
        <sz val="11"/>
        <color theme="1"/>
        <rFont val="宋体"/>
        <charset val="134"/>
        <scheme val="minor"/>
      </rPr>
      <t>(06)专技（康复科医师）</t>
    </r>
  </si>
  <si>
    <r>
      <rPr>
        <sz val="11"/>
        <color theme="1"/>
        <rFont val="宋体"/>
        <charset val="134"/>
        <scheme val="minor"/>
      </rPr>
      <t>(07)专技（口腔内科医师）</t>
    </r>
  </si>
  <si>
    <r>
      <rPr>
        <sz val="11"/>
        <color theme="1"/>
        <rFont val="宋体"/>
        <charset val="134"/>
        <scheme val="minor"/>
      </rPr>
      <t>(08)专技（儿童牙科医师）</t>
    </r>
  </si>
  <si>
    <r>
      <rPr>
        <sz val="11"/>
        <color theme="1"/>
        <rFont val="宋体"/>
        <charset val="134"/>
        <scheme val="minor"/>
      </rPr>
      <t>(09)专技（牙周科医师）</t>
    </r>
  </si>
  <si>
    <r>
      <rPr>
        <sz val="11"/>
        <color theme="1"/>
        <rFont val="宋体"/>
        <charset val="134"/>
        <scheme val="minor"/>
      </rPr>
      <t>(10)专技（临床医师）</t>
    </r>
  </si>
  <si>
    <r>
      <rPr>
        <sz val="11"/>
        <color theme="1"/>
        <rFont val="宋体"/>
        <charset val="134"/>
        <scheme val="minor"/>
      </rPr>
      <t>(11)专技（麻醉科医师）</t>
    </r>
  </si>
  <si>
    <r>
      <rPr>
        <sz val="11"/>
        <color theme="1"/>
        <rFont val="宋体"/>
        <charset val="134"/>
        <scheme val="minor"/>
      </rPr>
      <t>(12)专技（护理）</t>
    </r>
  </si>
  <si>
    <r>
      <rPr>
        <sz val="11"/>
        <color theme="1"/>
        <rFont val="宋体"/>
        <charset val="134"/>
        <scheme val="minor"/>
      </rPr>
      <t>(00709)泉州幼儿师范高等专科学校</t>
    </r>
  </si>
  <si>
    <r>
      <rPr>
        <sz val="11"/>
        <color theme="1"/>
        <rFont val="宋体"/>
        <charset val="134"/>
        <scheme val="minor"/>
      </rPr>
      <t>(00801)泉州市科学技术信息研究所</t>
    </r>
  </si>
  <si>
    <r>
      <rPr>
        <sz val="11"/>
        <color theme="1"/>
        <rFont val="宋体"/>
        <charset val="134"/>
        <scheme val="minor"/>
      </rPr>
      <t>(01)专技（科技情报研究）</t>
    </r>
  </si>
  <si>
    <r>
      <rPr>
        <sz val="11"/>
        <color theme="1"/>
        <rFont val="宋体"/>
        <charset val="134"/>
        <scheme val="minor"/>
      </rPr>
      <t>(00901)泉州市公安局警务辅助中心</t>
    </r>
  </si>
  <si>
    <r>
      <rPr>
        <sz val="11"/>
        <color theme="1"/>
        <rFont val="宋体"/>
        <charset val="134"/>
        <scheme val="minor"/>
      </rPr>
      <t>(01)专技（警务辅助1）</t>
    </r>
  </si>
  <si>
    <r>
      <rPr>
        <sz val="11"/>
        <color theme="1"/>
        <rFont val="宋体"/>
        <charset val="134"/>
        <scheme val="minor"/>
      </rPr>
      <t>(02)专技（警务辅助2）</t>
    </r>
  </si>
  <si>
    <r>
      <rPr>
        <sz val="11"/>
        <color theme="1"/>
        <rFont val="宋体"/>
        <charset val="134"/>
        <scheme val="minor"/>
      </rPr>
      <t>(03)专技（警务辅助3）</t>
    </r>
  </si>
  <si>
    <r>
      <rPr>
        <sz val="11"/>
        <color theme="1"/>
        <rFont val="宋体"/>
        <charset val="134"/>
        <scheme val="minor"/>
      </rPr>
      <t>(04)专技（警务辅助4）</t>
    </r>
  </si>
  <si>
    <r>
      <rPr>
        <sz val="11"/>
        <color theme="1"/>
        <rFont val="宋体"/>
        <charset val="134"/>
        <scheme val="minor"/>
      </rPr>
      <t>(05)专技（警务辅助5）</t>
    </r>
  </si>
  <si>
    <r>
      <rPr>
        <sz val="11"/>
        <color theme="1"/>
        <rFont val="宋体"/>
        <charset val="134"/>
        <scheme val="minor"/>
      </rPr>
      <t>(06)专技（警务辅助6）</t>
    </r>
  </si>
  <si>
    <r>
      <rPr>
        <sz val="11"/>
        <color theme="1"/>
        <rFont val="宋体"/>
        <charset val="134"/>
        <scheme val="minor"/>
      </rPr>
      <t>(07)专技（警务辅助7）</t>
    </r>
  </si>
  <si>
    <r>
      <rPr>
        <sz val="11"/>
        <color theme="1"/>
        <rFont val="宋体"/>
        <charset val="134"/>
        <scheme val="minor"/>
      </rPr>
      <t>(08)专技（警务辅助8）</t>
    </r>
  </si>
  <si>
    <r>
      <rPr>
        <sz val="11"/>
        <color theme="1"/>
        <rFont val="宋体"/>
        <charset val="134"/>
        <scheme val="minor"/>
      </rPr>
      <t>(01001)福建省泉州市通淮公证处</t>
    </r>
  </si>
  <si>
    <r>
      <rPr>
        <sz val="11"/>
        <color theme="1"/>
        <rFont val="宋体"/>
        <charset val="134"/>
        <scheme val="minor"/>
      </rPr>
      <t>(01)专技（公证员）</t>
    </r>
  </si>
  <si>
    <r>
      <rPr>
        <sz val="11"/>
        <color theme="1"/>
        <rFont val="宋体"/>
        <charset val="134"/>
        <scheme val="minor"/>
      </rPr>
      <t>(02)专技（公证员助理）</t>
    </r>
  </si>
  <si>
    <r>
      <rPr>
        <sz val="11"/>
        <color theme="1"/>
        <rFont val="宋体"/>
        <charset val="134"/>
        <scheme val="minor"/>
      </rPr>
      <t>(03)专技（综合文秘）</t>
    </r>
  </si>
  <si>
    <r>
      <rPr>
        <sz val="11"/>
        <color theme="1"/>
        <rFont val="宋体"/>
        <charset val="134"/>
        <scheme val="minor"/>
      </rPr>
      <t>(01101)泉州市政府和社会资本合作（PPP）项目中心</t>
    </r>
  </si>
  <si>
    <r>
      <rPr>
        <sz val="11"/>
        <color theme="1"/>
        <rFont val="宋体"/>
        <charset val="134"/>
        <scheme val="minor"/>
      </rPr>
      <t>(01)专技（财务）</t>
    </r>
  </si>
  <si>
    <r>
      <rPr>
        <sz val="11"/>
        <color theme="1"/>
        <rFont val="宋体"/>
        <charset val="134"/>
        <scheme val="minor"/>
      </rPr>
      <t>(01102)泉州市非税收入中心</t>
    </r>
  </si>
  <si>
    <r>
      <rPr>
        <sz val="11"/>
        <color theme="1"/>
        <rFont val="宋体"/>
        <charset val="134"/>
        <scheme val="minor"/>
      </rPr>
      <t>(01201)泉州市高级技工学校</t>
    </r>
  </si>
  <si>
    <r>
      <rPr>
        <sz val="11"/>
        <color theme="1"/>
        <rFont val="宋体"/>
        <charset val="134"/>
        <scheme val="minor"/>
      </rPr>
      <t>(01)专技（心理专业教师）</t>
    </r>
  </si>
  <si>
    <r>
      <rPr>
        <sz val="11"/>
        <color theme="1"/>
        <rFont val="宋体"/>
        <charset val="134"/>
        <scheme val="minor"/>
      </rPr>
      <t>(02)专技（语文专业教师）</t>
    </r>
  </si>
  <si>
    <r>
      <rPr>
        <sz val="11"/>
        <color theme="1"/>
        <rFont val="宋体"/>
        <charset val="134"/>
        <scheme val="minor"/>
      </rPr>
      <t>(03)专技（数学专业教师）</t>
    </r>
  </si>
  <si>
    <r>
      <rPr>
        <sz val="11"/>
        <color theme="1"/>
        <rFont val="宋体"/>
        <charset val="134"/>
        <scheme val="minor"/>
      </rPr>
      <t>(04)专技（历史专业教师）</t>
    </r>
  </si>
  <si>
    <r>
      <rPr>
        <sz val="11"/>
        <color theme="1"/>
        <rFont val="宋体"/>
        <charset val="134"/>
        <scheme val="minor"/>
      </rPr>
      <t>(05)专技（思政专业教师）</t>
    </r>
  </si>
  <si>
    <r>
      <rPr>
        <sz val="11"/>
        <color theme="1"/>
        <rFont val="宋体"/>
        <charset val="134"/>
        <scheme val="minor"/>
      </rPr>
      <t>(06)专技（体育专业教师）</t>
    </r>
  </si>
  <si>
    <r>
      <rPr>
        <sz val="11"/>
        <color theme="1"/>
        <rFont val="宋体"/>
        <charset val="134"/>
        <scheme val="minor"/>
      </rPr>
      <t>(07)专技（新能源汽车专业理论教师）</t>
    </r>
  </si>
  <si>
    <r>
      <rPr>
        <sz val="11"/>
        <color theme="1"/>
        <rFont val="宋体"/>
        <charset val="134"/>
        <scheme val="minor"/>
      </rPr>
      <t>(08)专技（新能源汽车专业实习指导教师）</t>
    </r>
  </si>
  <si>
    <r>
      <rPr>
        <sz val="11"/>
        <color theme="1"/>
        <rFont val="宋体"/>
        <charset val="134"/>
        <scheme val="minor"/>
      </rPr>
      <t>(09)专技（无人机专业理论教师）</t>
    </r>
  </si>
  <si>
    <r>
      <rPr>
        <sz val="11"/>
        <color theme="1"/>
        <rFont val="宋体"/>
        <charset val="134"/>
        <scheme val="minor"/>
      </rPr>
      <t>(10)专技（机械专业理论教师）</t>
    </r>
  </si>
  <si>
    <r>
      <rPr>
        <sz val="11"/>
        <color theme="1"/>
        <rFont val="宋体"/>
        <charset val="134"/>
        <scheme val="minor"/>
      </rPr>
      <t>(11)专技（机械专业实习指导教师）</t>
    </r>
  </si>
  <si>
    <r>
      <rPr>
        <sz val="11"/>
        <color theme="1"/>
        <rFont val="宋体"/>
        <charset val="134"/>
        <scheme val="minor"/>
      </rPr>
      <t>(12)专技（电子专业理论教师）</t>
    </r>
  </si>
  <si>
    <r>
      <rPr>
        <sz val="11"/>
        <color theme="1"/>
        <rFont val="宋体"/>
        <charset val="134"/>
        <scheme val="minor"/>
      </rPr>
      <t>(13)专技（电气专业理论教师）</t>
    </r>
  </si>
  <si>
    <r>
      <rPr>
        <sz val="11"/>
        <color theme="1"/>
        <rFont val="宋体"/>
        <charset val="134"/>
        <scheme val="minor"/>
      </rPr>
      <t>(14)专技（电气专业实习指导教师）</t>
    </r>
  </si>
  <si>
    <r>
      <rPr>
        <sz val="11"/>
        <color theme="1"/>
        <rFont val="宋体"/>
        <charset val="134"/>
        <scheme val="minor"/>
      </rPr>
      <t>(15)专技（电子商务专业教师）</t>
    </r>
  </si>
  <si>
    <r>
      <rPr>
        <sz val="11"/>
        <color theme="1"/>
        <rFont val="宋体"/>
        <charset val="134"/>
        <scheme val="minor"/>
      </rPr>
      <t>(01301)泉州市不动产登记中心</t>
    </r>
  </si>
  <si>
    <r>
      <rPr>
        <sz val="11"/>
        <color theme="1"/>
        <rFont val="宋体"/>
        <charset val="134"/>
        <scheme val="minor"/>
      </rPr>
      <t>(01)专技（不动产登记受理实务1）</t>
    </r>
  </si>
  <si>
    <r>
      <rPr>
        <sz val="11"/>
        <color theme="1"/>
        <rFont val="宋体"/>
        <charset val="134"/>
        <scheme val="minor"/>
      </rPr>
      <t>(02)专技（不动产登记受理实务2）</t>
    </r>
  </si>
  <si>
    <r>
      <rPr>
        <sz val="11"/>
        <color theme="1"/>
        <rFont val="宋体"/>
        <charset val="134"/>
        <scheme val="minor"/>
      </rPr>
      <t>(03)专技（不动产登记受理实务）</t>
    </r>
  </si>
  <si>
    <r>
      <rPr>
        <sz val="11"/>
        <color theme="1"/>
        <rFont val="宋体"/>
        <charset val="134"/>
        <scheme val="minor"/>
      </rPr>
      <t>(01401)泉州市惠安环境监测站</t>
    </r>
  </si>
  <si>
    <r>
      <rPr>
        <sz val="11"/>
        <color theme="1"/>
        <rFont val="宋体"/>
        <charset val="134"/>
        <scheme val="minor"/>
      </rPr>
      <t>(01)专技（环境监测）</t>
    </r>
  </si>
  <si>
    <r>
      <rPr>
        <sz val="11"/>
        <color theme="1"/>
        <rFont val="宋体"/>
        <charset val="134"/>
        <scheme val="minor"/>
      </rPr>
      <t>(02)专技（环境监测）</t>
    </r>
  </si>
  <si>
    <r>
      <rPr>
        <sz val="11"/>
        <color theme="1"/>
        <rFont val="宋体"/>
        <charset val="134"/>
        <scheme val="minor"/>
      </rPr>
      <t>(01402)泉州市泉港环境监测站</t>
    </r>
  </si>
  <si>
    <r>
      <rPr>
        <sz val="11"/>
        <color theme="1"/>
        <rFont val="宋体"/>
        <charset val="134"/>
        <scheme val="minor"/>
      </rPr>
      <t>(01501)泉州市建设工程消防设计审查验收中心</t>
    </r>
  </si>
  <si>
    <r>
      <rPr>
        <sz val="11"/>
        <color theme="1"/>
        <rFont val="宋体"/>
        <charset val="134"/>
        <scheme val="minor"/>
      </rPr>
      <t>(01)专技（设计审查）</t>
    </r>
  </si>
  <si>
    <r>
      <rPr>
        <sz val="11"/>
        <color theme="1"/>
        <rFont val="宋体"/>
        <charset val="134"/>
        <scheme val="minor"/>
      </rPr>
      <t>(02)专技（消防核验）</t>
    </r>
  </si>
  <si>
    <r>
      <rPr>
        <sz val="11"/>
        <color theme="1"/>
        <rFont val="宋体"/>
        <charset val="134"/>
        <scheme val="minor"/>
      </rPr>
      <t>(03)专技（工程技术）</t>
    </r>
  </si>
  <si>
    <r>
      <rPr>
        <sz val="11"/>
        <color theme="1"/>
        <rFont val="宋体"/>
        <charset val="134"/>
        <scheme val="minor"/>
      </rPr>
      <t>(01502)泉州市城市建设发展中心</t>
    </r>
  </si>
  <si>
    <r>
      <rPr>
        <sz val="11"/>
        <color theme="1"/>
        <rFont val="宋体"/>
        <charset val="134"/>
        <scheme val="minor"/>
      </rPr>
      <t>(01)专技(闽南建筑研究)</t>
    </r>
  </si>
  <si>
    <r>
      <rPr>
        <sz val="11"/>
        <color theme="1"/>
        <rFont val="宋体"/>
        <charset val="134"/>
        <scheme val="minor"/>
      </rPr>
      <t>(02)专技（规划设计）</t>
    </r>
  </si>
  <si>
    <r>
      <rPr>
        <sz val="11"/>
        <color theme="1"/>
        <rFont val="宋体"/>
        <charset val="134"/>
        <scheme val="minor"/>
      </rPr>
      <t>(04)专技（建筑设计）</t>
    </r>
  </si>
  <si>
    <r>
      <rPr>
        <sz val="11"/>
        <color theme="1"/>
        <rFont val="宋体"/>
        <charset val="134"/>
        <scheme val="minor"/>
      </rPr>
      <t>(05)专技（工程技术）</t>
    </r>
  </si>
  <si>
    <r>
      <rPr>
        <sz val="11"/>
        <color theme="1"/>
        <rFont val="宋体"/>
        <charset val="134"/>
        <scheme val="minor"/>
      </rPr>
      <t>(01503)泉州市建设工程质量安全站</t>
    </r>
  </si>
  <si>
    <r>
      <rPr>
        <sz val="11"/>
        <color theme="1"/>
        <rFont val="宋体"/>
        <charset val="134"/>
        <scheme val="minor"/>
      </rPr>
      <t>(01)专技（工程监督）</t>
    </r>
  </si>
  <si>
    <r>
      <rPr>
        <sz val="11"/>
        <color theme="1"/>
        <rFont val="宋体"/>
        <charset val="134"/>
        <scheme val="minor"/>
      </rPr>
      <t>(02)专技（设备监督）</t>
    </r>
  </si>
  <si>
    <r>
      <rPr>
        <sz val="11"/>
        <color theme="1"/>
        <rFont val="宋体"/>
        <charset val="134"/>
        <scheme val="minor"/>
      </rPr>
      <t>(01504)泉州市城市更新中心</t>
    </r>
  </si>
  <si>
    <r>
      <rPr>
        <sz val="11"/>
        <color theme="1"/>
        <rFont val="宋体"/>
        <charset val="134"/>
        <scheme val="minor"/>
      </rPr>
      <t>(01)专技(工程技术)</t>
    </r>
  </si>
  <si>
    <r>
      <rPr>
        <sz val="11"/>
        <color theme="1"/>
        <rFont val="宋体"/>
        <charset val="134"/>
        <scheme val="minor"/>
      </rPr>
      <t>(02)专技（工程管理）</t>
    </r>
  </si>
  <si>
    <r>
      <rPr>
        <sz val="11"/>
        <color theme="1"/>
        <rFont val="宋体"/>
        <charset val="134"/>
        <scheme val="minor"/>
      </rPr>
      <t>(01505)泉州市住建行业中介服务中心</t>
    </r>
  </si>
  <si>
    <r>
      <rPr>
        <sz val="11"/>
        <color theme="1"/>
        <rFont val="宋体"/>
        <charset val="134"/>
        <scheme val="minor"/>
      </rPr>
      <t>(01)专技（工程管理）</t>
    </r>
  </si>
  <si>
    <r>
      <rPr>
        <sz val="11"/>
        <color theme="1"/>
        <rFont val="宋体"/>
        <charset val="134"/>
        <scheme val="minor"/>
      </rPr>
      <t>(02)专技（法务）</t>
    </r>
  </si>
  <si>
    <r>
      <rPr>
        <sz val="11"/>
        <color theme="1"/>
        <rFont val="宋体"/>
        <charset val="134"/>
        <scheme val="minor"/>
      </rPr>
      <t>(01506)泉州市建设工程招标造价中心</t>
    </r>
  </si>
  <si>
    <r>
      <rPr>
        <sz val="11"/>
        <color theme="1"/>
        <rFont val="宋体"/>
        <charset val="134"/>
        <scheme val="minor"/>
      </rPr>
      <t>(01)专技（工程造价）</t>
    </r>
  </si>
  <si>
    <r>
      <rPr>
        <sz val="11"/>
        <color theme="1"/>
        <rFont val="宋体"/>
        <charset val="134"/>
        <scheme val="minor"/>
      </rPr>
      <t>(01507)泉州市城市建设档案馆</t>
    </r>
  </si>
  <si>
    <r>
      <rPr>
        <sz val="11"/>
        <color theme="1"/>
        <rFont val="宋体"/>
        <charset val="134"/>
        <scheme val="minor"/>
      </rPr>
      <t>(01)专技（档案管理）</t>
    </r>
  </si>
  <si>
    <r>
      <rPr>
        <sz val="11"/>
        <color theme="1"/>
        <rFont val="宋体"/>
        <charset val="134"/>
        <scheme val="minor"/>
      </rPr>
      <t>(02)专技（工程档案审核）</t>
    </r>
  </si>
  <si>
    <r>
      <rPr>
        <sz val="11"/>
        <color theme="1"/>
        <rFont val="宋体"/>
        <charset val="134"/>
        <scheme val="minor"/>
      </rPr>
      <t>(01508)泉州市住房保障 服务中心</t>
    </r>
  </si>
  <si>
    <r>
      <rPr>
        <sz val="11"/>
        <color theme="1"/>
        <rFont val="宋体"/>
        <charset val="134"/>
        <scheme val="minor"/>
      </rPr>
      <t>(01)专技（工程技术）</t>
    </r>
  </si>
  <si>
    <r>
      <rPr>
        <sz val="11"/>
        <color theme="1"/>
        <rFont val="宋体"/>
        <charset val="134"/>
        <scheme val="minor"/>
      </rPr>
      <t>(01601)泉州市公路事业发展中心各分中心</t>
    </r>
  </si>
  <si>
    <r>
      <rPr>
        <sz val="11"/>
        <color theme="1"/>
        <rFont val="宋体"/>
        <charset val="134"/>
        <scheme val="minor"/>
      </rPr>
      <t>(01)专技（工程1）</t>
    </r>
  </si>
  <si>
    <r>
      <rPr>
        <sz val="11"/>
        <color theme="1"/>
        <rFont val="宋体"/>
        <charset val="134"/>
        <scheme val="minor"/>
      </rPr>
      <t>(02)专技（工程2）</t>
    </r>
  </si>
  <si>
    <r>
      <rPr>
        <sz val="11"/>
        <color theme="1"/>
        <rFont val="宋体"/>
        <charset val="134"/>
        <scheme val="minor"/>
      </rPr>
      <t>(03)专技（工程3）</t>
    </r>
  </si>
  <si>
    <r>
      <rPr>
        <sz val="11"/>
        <color theme="1"/>
        <rFont val="宋体"/>
        <charset val="134"/>
        <scheme val="minor"/>
      </rPr>
      <t>(04)专技（机电）</t>
    </r>
  </si>
  <si>
    <r>
      <rPr>
        <sz val="11"/>
        <color theme="1"/>
        <rFont val="宋体"/>
        <charset val="134"/>
        <scheme val="minor"/>
      </rPr>
      <t>(01602)泉州市公路事业发展中心惠安分中心</t>
    </r>
  </si>
  <si>
    <r>
      <rPr>
        <sz val="11"/>
        <color theme="1"/>
        <rFont val="宋体"/>
        <charset val="134"/>
        <scheme val="minor"/>
      </rPr>
      <t>(01)专技（文秘）</t>
    </r>
  </si>
  <si>
    <r>
      <rPr>
        <sz val="11"/>
        <color theme="1"/>
        <rFont val="宋体"/>
        <charset val="134"/>
        <scheme val="minor"/>
      </rPr>
      <t>(01603)泉州市公路事业发展中心德化分中心</t>
    </r>
  </si>
  <si>
    <r>
      <rPr>
        <sz val="11"/>
        <color theme="1"/>
        <rFont val="宋体"/>
        <charset val="134"/>
        <scheme val="minor"/>
      </rPr>
      <t>(01604)泉州市公路事业发展中心永春分中心</t>
    </r>
  </si>
  <si>
    <r>
      <rPr>
        <sz val="11"/>
        <color theme="1"/>
        <rFont val="宋体"/>
        <charset val="134"/>
        <scheme val="minor"/>
      </rPr>
      <t>(01)管理（公路路产路权管理）</t>
    </r>
  </si>
  <si>
    <r>
      <rPr>
        <sz val="11"/>
        <color theme="1"/>
        <rFont val="宋体"/>
        <charset val="134"/>
        <scheme val="minor"/>
      </rPr>
      <t>(02)管理（文秘）</t>
    </r>
  </si>
  <si>
    <r>
      <rPr>
        <sz val="11"/>
        <color theme="1"/>
        <rFont val="宋体"/>
        <charset val="134"/>
        <scheme val="minor"/>
      </rPr>
      <t>(01701)泉州市农业科学研究所</t>
    </r>
  </si>
  <si>
    <r>
      <rPr>
        <sz val="11"/>
        <color theme="1"/>
        <rFont val="宋体"/>
        <charset val="134"/>
        <scheme val="minor"/>
      </rPr>
      <t>(01)专技（作物研究）</t>
    </r>
  </si>
  <si>
    <r>
      <rPr>
        <sz val="11"/>
        <color theme="1"/>
        <rFont val="宋体"/>
        <charset val="134"/>
        <scheme val="minor"/>
      </rPr>
      <t>(02)专技（畜牧研究）</t>
    </r>
  </si>
  <si>
    <r>
      <rPr>
        <sz val="11"/>
        <color theme="1"/>
        <rFont val="宋体"/>
        <charset val="134"/>
        <scheme val="minor"/>
      </rPr>
      <t>(03)专技（数字农业建设运行）</t>
    </r>
  </si>
  <si>
    <r>
      <rPr>
        <sz val="11"/>
        <color theme="1"/>
        <rFont val="宋体"/>
        <charset val="134"/>
        <scheme val="minor"/>
      </rPr>
      <t>(01801)泉州市林业局下属国有林场</t>
    </r>
  </si>
  <si>
    <r>
      <rPr>
        <sz val="11"/>
        <color theme="1"/>
        <rFont val="宋体"/>
        <charset val="134"/>
        <scheme val="minor"/>
      </rPr>
      <t>(01)专技（林业）</t>
    </r>
  </si>
  <si>
    <r>
      <rPr>
        <sz val="11"/>
        <color theme="1"/>
        <rFont val="宋体"/>
        <charset val="134"/>
        <scheme val="minor"/>
      </rPr>
      <t>(01901)泉州市龙门滩水资源调配中心</t>
    </r>
  </si>
  <si>
    <r>
      <rPr>
        <sz val="11"/>
        <color theme="1"/>
        <rFont val="宋体"/>
        <charset val="134"/>
        <scheme val="minor"/>
      </rPr>
      <t>(01)专技 （文字综合）</t>
    </r>
  </si>
  <si>
    <r>
      <rPr>
        <sz val="11"/>
        <color theme="1"/>
        <rFont val="宋体"/>
        <charset val="134"/>
        <scheme val="minor"/>
      </rPr>
      <t>(02)专技 （水政管理）</t>
    </r>
  </si>
  <si>
    <r>
      <rPr>
        <sz val="11"/>
        <color theme="1"/>
        <rFont val="宋体"/>
        <charset val="134"/>
        <scheme val="minor"/>
      </rPr>
      <t>(03)专技 （电站运行）</t>
    </r>
  </si>
  <si>
    <r>
      <rPr>
        <sz val="11"/>
        <color theme="1"/>
        <rFont val="宋体"/>
        <charset val="134"/>
        <scheme val="minor"/>
      </rPr>
      <t>(04)专技 （电站管理）</t>
    </r>
  </si>
  <si>
    <r>
      <rPr>
        <sz val="11"/>
        <color theme="1"/>
        <rFont val="宋体"/>
        <charset val="134"/>
        <scheme val="minor"/>
      </rPr>
      <t>(05)专技 （设备维修）</t>
    </r>
  </si>
  <si>
    <r>
      <rPr>
        <sz val="11"/>
        <color theme="1"/>
        <rFont val="宋体"/>
        <charset val="134"/>
        <scheme val="minor"/>
      </rPr>
      <t>(06)专技 （网络管理）</t>
    </r>
  </si>
  <si>
    <r>
      <rPr>
        <sz val="11"/>
        <color theme="1"/>
        <rFont val="宋体"/>
        <charset val="134"/>
        <scheme val="minor"/>
      </rPr>
      <t>(01902)泉州市北渠水资源调配中心</t>
    </r>
  </si>
  <si>
    <r>
      <rPr>
        <sz val="11"/>
        <color theme="1"/>
        <rFont val="宋体"/>
        <charset val="134"/>
        <scheme val="minor"/>
      </rPr>
      <t>(01)专技（土建工程）</t>
    </r>
  </si>
  <si>
    <r>
      <rPr>
        <sz val="11"/>
        <color theme="1"/>
        <rFont val="宋体"/>
        <charset val="134"/>
        <scheme val="minor"/>
      </rPr>
      <t>(01903)泉州市晋江河道堤防运行中心</t>
    </r>
  </si>
  <si>
    <r>
      <rPr>
        <sz val="11"/>
        <color theme="1"/>
        <rFont val="宋体"/>
        <charset val="134"/>
        <scheme val="minor"/>
      </rPr>
      <t>(01)专技 （会计）</t>
    </r>
  </si>
  <si>
    <r>
      <rPr>
        <sz val="11"/>
        <color theme="1"/>
        <rFont val="宋体"/>
        <charset val="134"/>
        <scheme val="minor"/>
      </rPr>
      <t>(02001)福建省梨园戏传承中心</t>
    </r>
  </si>
  <si>
    <r>
      <rPr>
        <sz val="11"/>
        <color theme="1"/>
        <rFont val="宋体"/>
        <charset val="134"/>
        <scheme val="minor"/>
      </rPr>
      <t>(01)专技（南琵琶演奏员）</t>
    </r>
  </si>
  <si>
    <r>
      <rPr>
        <sz val="11"/>
        <color theme="1"/>
        <rFont val="宋体"/>
        <charset val="134"/>
        <scheme val="minor"/>
      </rPr>
      <t>(02)专技（演员）</t>
    </r>
  </si>
  <si>
    <r>
      <rPr>
        <sz val="11"/>
        <color theme="1"/>
        <rFont val="宋体"/>
        <charset val="134"/>
        <scheme val="minor"/>
      </rPr>
      <t>(02002)泉州市闽南歌舞传承中心</t>
    </r>
  </si>
  <si>
    <r>
      <rPr>
        <sz val="11"/>
        <color theme="1"/>
        <rFont val="宋体"/>
        <charset val="134"/>
        <scheme val="minor"/>
      </rPr>
      <t>(01)专技（舞蹈演员）</t>
    </r>
  </si>
  <si>
    <r>
      <rPr>
        <sz val="11"/>
        <color theme="1"/>
        <rFont val="宋体"/>
        <charset val="134"/>
        <scheme val="minor"/>
      </rPr>
      <t>(02)专技（声乐演员）</t>
    </r>
  </si>
  <si>
    <r>
      <rPr>
        <sz val="11"/>
        <color theme="1"/>
        <rFont val="宋体"/>
        <charset val="134"/>
        <scheme val="minor"/>
      </rPr>
      <t>(03)专技（多媒体设计与制作）</t>
    </r>
  </si>
  <si>
    <r>
      <rPr>
        <sz val="11"/>
        <color theme="1"/>
        <rFont val="宋体"/>
        <charset val="134"/>
        <scheme val="minor"/>
      </rPr>
      <t>(02003)泉州市高 甲戏传承 中心</t>
    </r>
  </si>
  <si>
    <r>
      <rPr>
        <sz val="11"/>
        <color theme="1"/>
        <rFont val="宋体"/>
        <charset val="134"/>
        <scheme val="minor"/>
      </rPr>
      <t>(01)专技（高甲戏演员）</t>
    </r>
  </si>
  <si>
    <r>
      <rPr>
        <sz val="11"/>
        <color theme="1"/>
        <rFont val="宋体"/>
        <charset val="134"/>
        <scheme val="minor"/>
      </rPr>
      <t>(02)专技（打城戏演员）</t>
    </r>
  </si>
  <si>
    <r>
      <rPr>
        <sz val="11"/>
        <color theme="1"/>
        <rFont val="宋体"/>
        <charset val="134"/>
        <scheme val="minor"/>
      </rPr>
      <t>(03)专技（司鼓演奏员）</t>
    </r>
  </si>
  <si>
    <r>
      <rPr>
        <sz val="11"/>
        <color theme="1"/>
        <rFont val="宋体"/>
        <charset val="134"/>
        <scheme val="minor"/>
      </rPr>
      <t>(04)专技（舞台机械操作员）</t>
    </r>
  </si>
  <si>
    <r>
      <rPr>
        <sz val="11"/>
        <color theme="1"/>
        <rFont val="宋体"/>
        <charset val="134"/>
        <scheme val="minor"/>
      </rPr>
      <t>(02004)泉州市提线木偶戏传承保护中心</t>
    </r>
  </si>
  <si>
    <r>
      <rPr>
        <sz val="11"/>
        <color theme="1"/>
        <rFont val="宋体"/>
        <charset val="134"/>
        <scheme val="minor"/>
      </rPr>
      <t>(01)专技（提线木偶演员）</t>
    </r>
  </si>
  <si>
    <r>
      <rPr>
        <sz val="11"/>
        <color theme="1"/>
        <rFont val="宋体"/>
        <charset val="134"/>
        <scheme val="minor"/>
      </rPr>
      <t>(02005)泉州市南音传承中心</t>
    </r>
  </si>
  <si>
    <r>
      <rPr>
        <sz val="11"/>
        <color theme="1"/>
        <rFont val="宋体"/>
        <charset val="134"/>
        <scheme val="minor"/>
      </rPr>
      <t>(01)专技（南音演员）</t>
    </r>
  </si>
  <si>
    <r>
      <rPr>
        <sz val="11"/>
        <color theme="1"/>
        <rFont val="宋体"/>
        <charset val="134"/>
        <scheme val="minor"/>
      </rPr>
      <t>(02)专技(南音演奏员)</t>
    </r>
  </si>
  <si>
    <r>
      <rPr>
        <sz val="11"/>
        <color theme="1"/>
        <rFont val="宋体"/>
        <charset val="134"/>
        <scheme val="minor"/>
      </rPr>
      <t>(03)专技（音响操作）</t>
    </r>
  </si>
  <si>
    <r>
      <rPr>
        <sz val="11"/>
        <color theme="1"/>
        <rFont val="宋体"/>
        <charset val="134"/>
        <scheme val="minor"/>
      </rPr>
      <t>(02006)泉州市戏剧研究所</t>
    </r>
  </si>
  <si>
    <r>
      <rPr>
        <sz val="11"/>
        <color theme="1"/>
        <rFont val="宋体"/>
        <charset val="134"/>
        <scheme val="minor"/>
      </rPr>
      <t>(01)专技（编剧、戏剧研究）</t>
    </r>
  </si>
  <si>
    <r>
      <rPr>
        <sz val="11"/>
        <color theme="1"/>
        <rFont val="宋体"/>
        <charset val="134"/>
        <scheme val="minor"/>
      </rPr>
      <t>(02007)福建省泉州海外交通史博物馆</t>
    </r>
  </si>
  <si>
    <r>
      <rPr>
        <sz val="11"/>
        <color theme="1"/>
        <rFont val="宋体"/>
        <charset val="134"/>
        <scheme val="minor"/>
      </rPr>
      <t>(01)专技（学术研究）</t>
    </r>
  </si>
  <si>
    <r>
      <rPr>
        <sz val="11"/>
        <color theme="1"/>
        <rFont val="宋体"/>
        <charset val="134"/>
        <scheme val="minor"/>
      </rPr>
      <t>(02)专技（阿拉伯语研究）</t>
    </r>
  </si>
  <si>
    <r>
      <rPr>
        <sz val="11"/>
        <color theme="1"/>
        <rFont val="宋体"/>
        <charset val="134"/>
        <scheme val="minor"/>
      </rPr>
      <t>(03)专技（藏品保管）</t>
    </r>
  </si>
  <si>
    <r>
      <rPr>
        <sz val="11"/>
        <color theme="1"/>
        <rFont val="宋体"/>
        <charset val="134"/>
        <scheme val="minor"/>
      </rPr>
      <t>(04)专技（讲解员）</t>
    </r>
  </si>
  <si>
    <r>
      <rPr>
        <sz val="11"/>
        <color theme="1"/>
        <rFont val="宋体"/>
        <charset val="134"/>
        <scheme val="minor"/>
      </rPr>
      <t>(02101)泉州市第一医院</t>
    </r>
  </si>
  <si>
    <r>
      <rPr>
        <sz val="11"/>
        <color theme="1"/>
        <rFont val="宋体"/>
        <charset val="134"/>
        <scheme val="minor"/>
      </rPr>
      <t>(01)专技（感染病科医师）</t>
    </r>
  </si>
  <si>
    <r>
      <rPr>
        <sz val="11"/>
        <color theme="1"/>
        <rFont val="宋体"/>
        <charset val="134"/>
        <scheme val="minor"/>
      </rPr>
      <t>(02)专技（神经内科介入医师）</t>
    </r>
  </si>
  <si>
    <r>
      <rPr>
        <sz val="11"/>
        <color theme="1"/>
        <rFont val="宋体"/>
        <charset val="134"/>
        <scheme val="minor"/>
      </rPr>
      <t>(03)专技（整形外科医师）</t>
    </r>
  </si>
  <si>
    <r>
      <rPr>
        <sz val="11"/>
        <color theme="1"/>
        <rFont val="宋体"/>
        <charset val="134"/>
        <scheme val="minor"/>
      </rPr>
      <t>(04)专技（胃肠外科医师）</t>
    </r>
  </si>
  <si>
    <r>
      <rPr>
        <sz val="11"/>
        <color theme="1"/>
        <rFont val="宋体"/>
        <charset val="134"/>
        <scheme val="minor"/>
      </rPr>
      <t>(05)专技（口腔外科医师）</t>
    </r>
  </si>
  <si>
    <r>
      <rPr>
        <sz val="11"/>
        <color theme="1"/>
        <rFont val="宋体"/>
        <charset val="134"/>
        <scheme val="minor"/>
      </rPr>
      <t>(06)专技（麻醉科医师）</t>
    </r>
  </si>
  <si>
    <r>
      <rPr>
        <sz val="11"/>
        <color theme="1"/>
        <rFont val="宋体"/>
        <charset val="134"/>
        <scheme val="minor"/>
      </rPr>
      <t>(07)专技（重症医学科医师）</t>
    </r>
  </si>
  <si>
    <r>
      <rPr>
        <sz val="11"/>
        <color theme="1"/>
        <rFont val="宋体"/>
        <charset val="134"/>
        <scheme val="minor"/>
      </rPr>
      <t>(08)专技（神经电生理医师）</t>
    </r>
  </si>
  <si>
    <r>
      <rPr>
        <sz val="11"/>
        <color theme="1"/>
        <rFont val="宋体"/>
        <charset val="134"/>
        <scheme val="minor"/>
      </rPr>
      <t>(09)专技（心脏彩超室医师）</t>
    </r>
  </si>
  <si>
    <r>
      <rPr>
        <sz val="11"/>
        <color theme="1"/>
        <rFont val="宋体"/>
        <charset val="134"/>
        <scheme val="minor"/>
      </rPr>
      <t>(10)专技（影像科医师）</t>
    </r>
  </si>
  <si>
    <r>
      <rPr>
        <sz val="11"/>
        <color theme="1"/>
        <rFont val="宋体"/>
        <charset val="134"/>
        <scheme val="minor"/>
      </rPr>
      <t>(11)专技（病理科医师）</t>
    </r>
  </si>
  <si>
    <r>
      <rPr>
        <sz val="11"/>
        <color theme="1"/>
        <rFont val="宋体"/>
        <charset val="134"/>
        <scheme val="minor"/>
      </rPr>
      <t>(12)专技（康复治疗医师）</t>
    </r>
  </si>
  <si>
    <r>
      <rPr>
        <sz val="11"/>
        <color theme="1"/>
        <rFont val="宋体"/>
        <charset val="134"/>
        <scheme val="minor"/>
      </rPr>
      <t>(13)专技（检验科技师）</t>
    </r>
  </si>
  <si>
    <r>
      <rPr>
        <sz val="11"/>
        <color theme="1"/>
        <rFont val="宋体"/>
        <charset val="134"/>
        <scheme val="minor"/>
      </rPr>
      <t>(02102)泉州市中医院</t>
    </r>
  </si>
  <si>
    <r>
      <rPr>
        <sz val="11"/>
        <color theme="1"/>
        <rFont val="宋体"/>
        <charset val="134"/>
        <scheme val="minor"/>
      </rPr>
      <t>(01)专技（神经内科医师）</t>
    </r>
  </si>
  <si>
    <r>
      <rPr>
        <sz val="11"/>
        <color theme="1"/>
        <rFont val="宋体"/>
        <charset val="134"/>
        <scheme val="minor"/>
      </rPr>
      <t>(02)专技（针灸康复科医师）</t>
    </r>
  </si>
  <si>
    <r>
      <rPr>
        <sz val="11"/>
        <color theme="1"/>
        <rFont val="宋体"/>
        <charset val="134"/>
        <scheme val="minor"/>
      </rPr>
      <t>(03)专技（外科医师）</t>
    </r>
  </si>
  <si>
    <r>
      <rPr>
        <sz val="11"/>
        <color theme="1"/>
        <rFont val="宋体"/>
        <charset val="134"/>
        <scheme val="minor"/>
      </rPr>
      <t>(04)专技（风湿科医师）</t>
    </r>
  </si>
  <si>
    <r>
      <rPr>
        <sz val="11"/>
        <color theme="1"/>
        <rFont val="宋体"/>
        <charset val="134"/>
        <scheme val="minor"/>
      </rPr>
      <t>(05)专技（血液病科医师）</t>
    </r>
  </si>
  <si>
    <r>
      <rPr>
        <sz val="11"/>
        <color theme="1"/>
        <rFont val="宋体"/>
        <charset val="134"/>
        <scheme val="minor"/>
      </rPr>
      <t>(06)专技（妇产科医师）</t>
    </r>
  </si>
  <si>
    <r>
      <rPr>
        <sz val="11"/>
        <color theme="1"/>
        <rFont val="宋体"/>
        <charset val="134"/>
        <scheme val="minor"/>
      </rPr>
      <t>(07)专技（呼吸内科医师）</t>
    </r>
  </si>
  <si>
    <r>
      <rPr>
        <sz val="11"/>
        <color theme="1"/>
        <rFont val="宋体"/>
        <charset val="134"/>
        <scheme val="minor"/>
      </rPr>
      <t>(08)专技（肛肠科医师）</t>
    </r>
  </si>
  <si>
    <r>
      <rPr>
        <sz val="11"/>
        <color theme="1"/>
        <rFont val="宋体"/>
        <charset val="134"/>
        <scheme val="minor"/>
      </rPr>
      <t>(09)专技（肿瘤科医师）</t>
    </r>
  </si>
  <si>
    <r>
      <rPr>
        <sz val="11"/>
        <color theme="1"/>
        <rFont val="宋体"/>
        <charset val="134"/>
        <scheme val="minor"/>
      </rPr>
      <t>(10)专技（护理）</t>
    </r>
  </si>
  <si>
    <r>
      <rPr>
        <sz val="11"/>
        <color theme="1"/>
        <rFont val="宋体"/>
        <charset val="134"/>
        <scheme val="minor"/>
      </rPr>
      <t>(11)专技（泌尿外科医师）</t>
    </r>
  </si>
  <si>
    <r>
      <rPr>
        <sz val="11"/>
        <color theme="1"/>
        <rFont val="宋体"/>
        <charset val="134"/>
        <scheme val="minor"/>
      </rPr>
      <t>(12)专技（院前急救创伤科医师）</t>
    </r>
  </si>
  <si>
    <r>
      <rPr>
        <sz val="11"/>
        <color theme="1"/>
        <rFont val="宋体"/>
        <charset val="134"/>
        <scheme val="minor"/>
      </rPr>
      <t>(13)专技（康复科技师）</t>
    </r>
  </si>
  <si>
    <r>
      <rPr>
        <sz val="11"/>
        <color theme="1"/>
        <rFont val="宋体"/>
        <charset val="134"/>
        <scheme val="minor"/>
      </rPr>
      <t>(14)专技（外科医师）</t>
    </r>
  </si>
  <si>
    <r>
      <rPr>
        <sz val="11"/>
        <color theme="1"/>
        <rFont val="宋体"/>
        <charset val="134"/>
        <scheme val="minor"/>
      </rPr>
      <t>(15)专技（肺病科医师）</t>
    </r>
  </si>
  <si>
    <r>
      <rPr>
        <sz val="11"/>
        <color theme="1"/>
        <rFont val="宋体"/>
        <charset val="134"/>
        <scheme val="minor"/>
      </rPr>
      <t>(16)专技（妇科医师）</t>
    </r>
  </si>
  <si>
    <r>
      <rPr>
        <sz val="11"/>
        <color theme="1"/>
        <rFont val="宋体"/>
        <charset val="134"/>
        <scheme val="minor"/>
      </rPr>
      <t>(17)专技（中药师）</t>
    </r>
  </si>
  <si>
    <r>
      <rPr>
        <sz val="11"/>
        <color theme="1"/>
        <rFont val="宋体"/>
        <charset val="134"/>
        <scheme val="minor"/>
      </rPr>
      <t>(18)专技（针灸教学管理）</t>
    </r>
  </si>
  <si>
    <r>
      <rPr>
        <sz val="11"/>
        <color theme="1"/>
        <rFont val="宋体"/>
        <charset val="134"/>
        <scheme val="minor"/>
      </rPr>
      <t>(19)管理（文字综合）</t>
    </r>
  </si>
  <si>
    <r>
      <rPr>
        <sz val="11"/>
        <color theme="1"/>
        <rFont val="宋体"/>
        <charset val="134"/>
        <scheme val="minor"/>
      </rPr>
      <t>(20)管理（医疗管理职员）</t>
    </r>
  </si>
  <si>
    <r>
      <rPr>
        <sz val="11"/>
        <color theme="1"/>
        <rFont val="宋体"/>
        <charset val="134"/>
        <scheme val="minor"/>
      </rPr>
      <t>(02103)泉州市光前医院</t>
    </r>
  </si>
  <si>
    <r>
      <rPr>
        <sz val="11"/>
        <color theme="1"/>
        <rFont val="宋体"/>
        <charset val="134"/>
        <scheme val="minor"/>
      </rPr>
      <t>(01)专技（放疗科医师）</t>
    </r>
  </si>
  <si>
    <r>
      <rPr>
        <sz val="11"/>
        <color theme="1"/>
        <rFont val="宋体"/>
        <charset val="134"/>
        <scheme val="minor"/>
      </rPr>
      <t>(02)专技（肿瘤外科医师）</t>
    </r>
  </si>
  <si>
    <r>
      <rPr>
        <sz val="11"/>
        <color theme="1"/>
        <rFont val="宋体"/>
        <charset val="134"/>
        <scheme val="minor"/>
      </rPr>
      <t>(03)专技（肿瘤内科医师）</t>
    </r>
  </si>
  <si>
    <r>
      <rPr>
        <sz val="11"/>
        <color theme="1"/>
        <rFont val="宋体"/>
        <charset val="134"/>
        <scheme val="minor"/>
      </rPr>
      <t>(04)专技（神经内科医师）</t>
    </r>
  </si>
  <si>
    <r>
      <rPr>
        <sz val="11"/>
        <color theme="1"/>
        <rFont val="宋体"/>
        <charset val="134"/>
        <scheme val="minor"/>
      </rPr>
      <t>(05)专技（骨科医师）</t>
    </r>
  </si>
  <si>
    <r>
      <rPr>
        <sz val="11"/>
        <color theme="1"/>
        <rFont val="宋体"/>
        <charset val="134"/>
        <scheme val="minor"/>
      </rPr>
      <t>(06)专技（影像科医师1）</t>
    </r>
  </si>
  <si>
    <r>
      <rPr>
        <sz val="11"/>
        <color theme="1"/>
        <rFont val="宋体"/>
        <charset val="134"/>
        <scheme val="minor"/>
      </rPr>
      <t>(07)专技（影像科医师2）</t>
    </r>
  </si>
  <si>
    <r>
      <rPr>
        <sz val="11"/>
        <color theme="1"/>
        <rFont val="宋体"/>
        <charset val="134"/>
        <scheme val="minor"/>
      </rPr>
      <t>(08)专技（儿科医师）</t>
    </r>
  </si>
  <si>
    <r>
      <rPr>
        <sz val="11"/>
        <color theme="1"/>
        <rFont val="宋体"/>
        <charset val="134"/>
        <scheme val="minor"/>
      </rPr>
      <t>(09)专技（急诊科医师）</t>
    </r>
  </si>
  <si>
    <r>
      <rPr>
        <sz val="11"/>
        <color theme="1"/>
        <rFont val="宋体"/>
        <charset val="134"/>
        <scheme val="minor"/>
      </rPr>
      <t>(10)专技（重症医学科医师）</t>
    </r>
  </si>
  <si>
    <r>
      <rPr>
        <sz val="11"/>
        <color theme="1"/>
        <rFont val="宋体"/>
        <charset val="134"/>
        <scheme val="minor"/>
      </rPr>
      <t>(11)专技（麻醉医师）</t>
    </r>
  </si>
  <si>
    <r>
      <rPr>
        <sz val="11"/>
        <color theme="1"/>
        <rFont val="宋体"/>
        <charset val="134"/>
        <scheme val="minor"/>
      </rPr>
      <t>(12)专技（病理科医师）</t>
    </r>
  </si>
  <si>
    <r>
      <rPr>
        <sz val="11"/>
        <color theme="1"/>
        <rFont val="宋体"/>
        <charset val="134"/>
        <scheme val="minor"/>
      </rPr>
      <t>(13)专技（妇产科医师）</t>
    </r>
  </si>
  <si>
    <r>
      <rPr>
        <sz val="11"/>
        <color theme="1"/>
        <rFont val="宋体"/>
        <charset val="134"/>
        <scheme val="minor"/>
      </rPr>
      <t>(14)专技（眼科医师）</t>
    </r>
  </si>
  <si>
    <r>
      <rPr>
        <sz val="11"/>
        <color theme="1"/>
        <rFont val="宋体"/>
        <charset val="134"/>
        <scheme val="minor"/>
      </rPr>
      <t>(15)专技（护理1）</t>
    </r>
  </si>
  <si>
    <r>
      <rPr>
        <sz val="11"/>
        <color theme="1"/>
        <rFont val="宋体"/>
        <charset val="134"/>
        <scheme val="minor"/>
      </rPr>
      <t>(16)专技（护理2）</t>
    </r>
  </si>
  <si>
    <r>
      <rPr>
        <sz val="11"/>
        <color theme="1"/>
        <rFont val="宋体"/>
        <charset val="134"/>
        <scheme val="minor"/>
      </rPr>
      <t>(17)专技（感控科职员）</t>
    </r>
  </si>
  <si>
    <r>
      <rPr>
        <sz val="11"/>
        <color theme="1"/>
        <rFont val="宋体"/>
        <charset val="134"/>
        <scheme val="minor"/>
      </rPr>
      <t>(18)专技（病案室职员）</t>
    </r>
  </si>
  <si>
    <r>
      <rPr>
        <sz val="11"/>
        <color theme="1"/>
        <rFont val="宋体"/>
        <charset val="134"/>
        <scheme val="minor"/>
      </rPr>
      <t>(19)专技（会计）</t>
    </r>
  </si>
  <si>
    <r>
      <rPr>
        <sz val="11"/>
        <color theme="1"/>
        <rFont val="宋体"/>
        <charset val="134"/>
        <scheme val="minor"/>
      </rPr>
      <t>(02104)泉州市妇幼保健院·儿童医院</t>
    </r>
  </si>
  <si>
    <r>
      <rPr>
        <sz val="11"/>
        <color theme="1"/>
        <rFont val="宋体"/>
        <charset val="134"/>
        <scheme val="minor"/>
      </rPr>
      <t>(01)专技（神经外科医师）</t>
    </r>
  </si>
  <si>
    <r>
      <rPr>
        <sz val="11"/>
        <color theme="1"/>
        <rFont val="宋体"/>
        <charset val="134"/>
        <scheme val="minor"/>
      </rPr>
      <t>(02)专技（呼吸内科医师）</t>
    </r>
  </si>
  <si>
    <r>
      <rPr>
        <sz val="11"/>
        <color theme="1"/>
        <rFont val="宋体"/>
        <charset val="134"/>
        <scheme val="minor"/>
      </rPr>
      <t>(03)专技（血液科医师）</t>
    </r>
  </si>
  <si>
    <r>
      <rPr>
        <sz val="11"/>
        <color theme="1"/>
        <rFont val="宋体"/>
        <charset val="134"/>
        <scheme val="minor"/>
      </rPr>
      <t>(04)专技（重症医学科医师）</t>
    </r>
  </si>
  <si>
    <r>
      <rPr>
        <sz val="11"/>
        <color theme="1"/>
        <rFont val="宋体"/>
        <charset val="134"/>
        <scheme val="minor"/>
      </rPr>
      <t>(05)专技（妇科医师）</t>
    </r>
  </si>
  <si>
    <r>
      <rPr>
        <sz val="11"/>
        <color theme="1"/>
        <rFont val="宋体"/>
        <charset val="134"/>
        <scheme val="minor"/>
      </rPr>
      <t>(06)专技（眼科医师）</t>
    </r>
  </si>
  <si>
    <r>
      <rPr>
        <sz val="11"/>
        <color theme="1"/>
        <rFont val="宋体"/>
        <charset val="134"/>
        <scheme val="minor"/>
      </rPr>
      <t>(07)专技（生殖医学科医师）</t>
    </r>
  </si>
  <si>
    <r>
      <rPr>
        <sz val="11"/>
        <color theme="1"/>
        <rFont val="宋体"/>
        <charset val="134"/>
        <scheme val="minor"/>
      </rPr>
      <t>(09)专技（麻醉科医师）</t>
    </r>
  </si>
  <si>
    <r>
      <rPr>
        <sz val="11"/>
        <color theme="1"/>
        <rFont val="宋体"/>
        <charset val="134"/>
        <scheme val="minor"/>
      </rPr>
      <t>(10)专技（消化科医师）</t>
    </r>
  </si>
  <si>
    <r>
      <rPr>
        <sz val="11"/>
        <color theme="1"/>
        <rFont val="宋体"/>
        <charset val="134"/>
        <scheme val="minor"/>
      </rPr>
      <t>(11)专技（儿外科医师）</t>
    </r>
  </si>
  <si>
    <r>
      <rPr>
        <sz val="11"/>
        <color theme="1"/>
        <rFont val="宋体"/>
        <charset val="134"/>
        <scheme val="minor"/>
      </rPr>
      <t>(12)专技（妇科医师）</t>
    </r>
  </si>
  <si>
    <r>
      <rPr>
        <sz val="11"/>
        <color theme="1"/>
        <rFont val="宋体"/>
        <charset val="134"/>
        <scheme val="minor"/>
      </rPr>
      <t>(13)专技（重症医学科医师）</t>
    </r>
  </si>
  <si>
    <r>
      <rPr>
        <sz val="11"/>
        <color theme="1"/>
        <rFont val="宋体"/>
        <charset val="134"/>
        <scheme val="minor"/>
      </rPr>
      <t>(14)专技（麻醉科医师）</t>
    </r>
  </si>
  <si>
    <r>
      <rPr>
        <sz val="11"/>
        <color theme="1"/>
        <rFont val="宋体"/>
        <charset val="134"/>
        <scheme val="minor"/>
      </rPr>
      <t>(15)专技（生殖医学科医师）</t>
    </r>
  </si>
  <si>
    <r>
      <rPr>
        <sz val="11"/>
        <color theme="1"/>
        <rFont val="宋体"/>
        <charset val="134"/>
        <scheme val="minor"/>
      </rPr>
      <t>(16)专技（耳鼻喉科医师）</t>
    </r>
  </si>
  <si>
    <r>
      <rPr>
        <sz val="11"/>
        <color theme="1"/>
        <rFont val="宋体"/>
        <charset val="134"/>
        <scheme val="minor"/>
      </rPr>
      <t>(17)专技（放射科技师）</t>
    </r>
  </si>
  <si>
    <r>
      <rPr>
        <sz val="11"/>
        <color theme="1"/>
        <rFont val="宋体"/>
        <charset val="134"/>
        <scheme val="minor"/>
      </rPr>
      <t>(18)专技（病理科技师）</t>
    </r>
  </si>
  <si>
    <r>
      <rPr>
        <sz val="11"/>
        <color theme="1"/>
        <rFont val="宋体"/>
        <charset val="134"/>
        <scheme val="minor"/>
      </rPr>
      <t>(19)专技（检验科技师）</t>
    </r>
  </si>
  <si>
    <r>
      <rPr>
        <sz val="11"/>
        <color theme="1"/>
        <rFont val="宋体"/>
        <charset val="134"/>
        <scheme val="minor"/>
      </rPr>
      <t>(20)专技（护理）</t>
    </r>
  </si>
  <si>
    <r>
      <rPr>
        <sz val="11"/>
        <color theme="1"/>
        <rFont val="宋体"/>
        <charset val="134"/>
        <scheme val="minor"/>
      </rPr>
      <t>(21)专技（信息科工程师）</t>
    </r>
  </si>
  <si>
    <r>
      <rPr>
        <sz val="11"/>
        <color theme="1"/>
        <rFont val="宋体"/>
        <charset val="134"/>
        <scheme val="minor"/>
      </rPr>
      <t>(02105)泉州市第三医院</t>
    </r>
  </si>
  <si>
    <r>
      <rPr>
        <sz val="11"/>
        <color theme="1"/>
        <rFont val="宋体"/>
        <charset val="134"/>
        <scheme val="minor"/>
      </rPr>
      <t>(01)专技（精神科医师）</t>
    </r>
  </si>
  <si>
    <r>
      <rPr>
        <sz val="11"/>
        <color theme="1"/>
        <rFont val="宋体"/>
        <charset val="134"/>
        <scheme val="minor"/>
      </rPr>
      <t>(02)专技（心理治疗师）</t>
    </r>
  </si>
  <si>
    <r>
      <rPr>
        <sz val="11"/>
        <color theme="1"/>
        <rFont val="宋体"/>
        <charset val="134"/>
        <scheme val="minor"/>
      </rPr>
      <t>(03)专技（针灸医师）</t>
    </r>
  </si>
  <si>
    <r>
      <rPr>
        <sz val="11"/>
        <color theme="1"/>
        <rFont val="宋体"/>
        <charset val="134"/>
        <scheme val="minor"/>
      </rPr>
      <t>(04)专技（药剂师）</t>
    </r>
  </si>
  <si>
    <r>
      <rPr>
        <sz val="11"/>
        <color theme="1"/>
        <rFont val="宋体"/>
        <charset val="134"/>
        <scheme val="minor"/>
      </rPr>
      <t>(05)专技（护理）</t>
    </r>
  </si>
  <si>
    <r>
      <rPr>
        <sz val="11"/>
        <color theme="1"/>
        <rFont val="宋体"/>
        <charset val="134"/>
        <scheme val="minor"/>
      </rPr>
      <t>(06)专技（会计）</t>
    </r>
  </si>
  <si>
    <r>
      <rPr>
        <sz val="11"/>
        <color theme="1"/>
        <rFont val="宋体"/>
        <charset val="134"/>
        <scheme val="minor"/>
      </rPr>
      <t>(07)专技（审计）</t>
    </r>
  </si>
  <si>
    <r>
      <rPr>
        <sz val="11"/>
        <color theme="1"/>
        <rFont val="宋体"/>
        <charset val="134"/>
        <scheme val="minor"/>
      </rPr>
      <t>(08)专技（党务文字综合）</t>
    </r>
  </si>
  <si>
    <r>
      <rPr>
        <sz val="11"/>
        <color theme="1"/>
        <rFont val="宋体"/>
        <charset val="134"/>
        <scheme val="minor"/>
      </rPr>
      <t>(02106)泉州市皮肤病防治院</t>
    </r>
  </si>
  <si>
    <r>
      <rPr>
        <sz val="11"/>
        <color theme="1"/>
        <rFont val="宋体"/>
        <charset val="134"/>
        <scheme val="minor"/>
      </rPr>
      <t>(01)专技（门诊医师）</t>
    </r>
  </si>
  <si>
    <r>
      <rPr>
        <sz val="11"/>
        <color theme="1"/>
        <rFont val="宋体"/>
        <charset val="134"/>
        <scheme val="minor"/>
      </rPr>
      <t>(02107)泉州市传染病防治医院</t>
    </r>
  </si>
  <si>
    <r>
      <rPr>
        <sz val="11"/>
        <color theme="1"/>
        <rFont val="宋体"/>
        <charset val="134"/>
        <scheme val="minor"/>
      </rPr>
      <t>(01)专技（呼吸内科医师）</t>
    </r>
  </si>
  <si>
    <r>
      <rPr>
        <sz val="11"/>
        <color theme="1"/>
        <rFont val="宋体"/>
        <charset val="134"/>
        <scheme val="minor"/>
      </rPr>
      <t>(02)专技（护理）</t>
    </r>
  </si>
  <si>
    <r>
      <rPr>
        <sz val="11"/>
        <color theme="1"/>
        <rFont val="宋体"/>
        <charset val="134"/>
        <scheme val="minor"/>
      </rPr>
      <t>(03)专技（影像科医师）</t>
    </r>
  </si>
  <si>
    <r>
      <rPr>
        <sz val="11"/>
        <color theme="1"/>
        <rFont val="宋体"/>
        <charset val="134"/>
        <scheme val="minor"/>
      </rPr>
      <t>(04)专技（基建工程师）</t>
    </r>
  </si>
  <si>
    <r>
      <rPr>
        <sz val="11"/>
        <color theme="1"/>
        <rFont val="宋体"/>
        <charset val="134"/>
        <scheme val="minor"/>
      </rPr>
      <t>(02108)泉州市疾病预防控制中心</t>
    </r>
  </si>
  <si>
    <r>
      <rPr>
        <sz val="11"/>
        <color theme="1"/>
        <rFont val="宋体"/>
        <charset val="134"/>
        <scheme val="minor"/>
      </rPr>
      <t>(01)专技（疾病控制、公共卫生医师1）</t>
    </r>
  </si>
  <si>
    <r>
      <rPr>
        <sz val="11"/>
        <color theme="1"/>
        <rFont val="宋体"/>
        <charset val="134"/>
        <scheme val="minor"/>
      </rPr>
      <t>(02)专技（疾病控制、公共卫生医师2）</t>
    </r>
  </si>
  <si>
    <r>
      <rPr>
        <sz val="11"/>
        <color theme="1"/>
        <rFont val="宋体"/>
        <charset val="134"/>
        <scheme val="minor"/>
      </rPr>
      <t>(03)专技（理化检验技师1）</t>
    </r>
  </si>
  <si>
    <r>
      <rPr>
        <sz val="11"/>
        <color theme="1"/>
        <rFont val="宋体"/>
        <charset val="134"/>
        <scheme val="minor"/>
      </rPr>
      <t>(04)专技（理化检验技师2）</t>
    </r>
  </si>
  <si>
    <r>
      <rPr>
        <sz val="11"/>
        <color theme="1"/>
        <rFont val="宋体"/>
        <charset val="134"/>
        <scheme val="minor"/>
      </rPr>
      <t>(05)专技（微生物 检验技师）</t>
    </r>
  </si>
  <si>
    <r>
      <rPr>
        <sz val="11"/>
        <color theme="1"/>
        <rFont val="宋体"/>
        <charset val="134"/>
        <scheme val="minor"/>
      </rPr>
      <t>(06)专技（疾病控制、公共卫生医师1）</t>
    </r>
  </si>
  <si>
    <r>
      <rPr>
        <sz val="11"/>
        <color theme="1"/>
        <rFont val="宋体"/>
        <charset val="134"/>
        <scheme val="minor"/>
      </rPr>
      <t>(07)专技（疾病控制、公共卫生医师2）</t>
    </r>
  </si>
  <si>
    <r>
      <rPr>
        <sz val="11"/>
        <color theme="1"/>
        <rFont val="宋体"/>
        <charset val="134"/>
        <scheme val="minor"/>
      </rPr>
      <t>(08)专技（疾病控制、公共卫生医师1）</t>
    </r>
  </si>
  <si>
    <r>
      <rPr>
        <sz val="11"/>
        <color theme="1"/>
        <rFont val="宋体"/>
        <charset val="134"/>
        <scheme val="minor"/>
      </rPr>
      <t>(09)专技（疾病控制、公共卫生医师2）</t>
    </r>
  </si>
  <si>
    <r>
      <rPr>
        <sz val="11"/>
        <color theme="1"/>
        <rFont val="宋体"/>
        <charset val="134"/>
        <scheme val="minor"/>
      </rPr>
      <t>(10)专技（微生物检验技师）</t>
    </r>
  </si>
  <si>
    <r>
      <rPr>
        <sz val="11"/>
        <color theme="1"/>
        <rFont val="宋体"/>
        <charset val="134"/>
        <scheme val="minor"/>
      </rPr>
      <t>(11)专技（医学影像、放射卫生医师）</t>
    </r>
  </si>
  <si>
    <r>
      <rPr>
        <sz val="11"/>
        <color theme="1"/>
        <rFont val="宋体"/>
        <charset val="134"/>
        <scheme val="minor"/>
      </rPr>
      <t>(12)专技（审计）</t>
    </r>
  </si>
  <si>
    <r>
      <rPr>
        <sz val="11"/>
        <color theme="1"/>
        <rFont val="宋体"/>
        <charset val="134"/>
        <scheme val="minor"/>
      </rPr>
      <t>(02109)泉州市中心血站</t>
    </r>
  </si>
  <si>
    <r>
      <rPr>
        <sz val="11"/>
        <color theme="1"/>
        <rFont val="宋体"/>
        <charset val="134"/>
        <scheme val="minor"/>
      </rPr>
      <t>(01)专技（护理）</t>
    </r>
  </si>
  <si>
    <r>
      <rPr>
        <sz val="11"/>
        <color theme="1"/>
        <rFont val="宋体"/>
        <charset val="134"/>
        <scheme val="minor"/>
      </rPr>
      <t>(02110)泉州市急救指挥中心</t>
    </r>
  </si>
  <si>
    <r>
      <rPr>
        <sz val="11"/>
        <color theme="1"/>
        <rFont val="宋体"/>
        <charset val="134"/>
        <scheme val="minor"/>
      </rPr>
      <t>(02201)泉州市体工队</t>
    </r>
  </si>
  <si>
    <r>
      <rPr>
        <sz val="11"/>
        <color theme="1"/>
        <rFont val="宋体"/>
        <charset val="134"/>
        <scheme val="minor"/>
      </rPr>
      <t>(01)专技（跆拳道教练）</t>
    </r>
  </si>
  <si>
    <r>
      <rPr>
        <sz val="11"/>
        <color theme="1"/>
        <rFont val="宋体"/>
        <charset val="134"/>
        <scheme val="minor"/>
      </rPr>
      <t>(02)专技（网球教练）</t>
    </r>
  </si>
  <si>
    <r>
      <rPr>
        <sz val="11"/>
        <color theme="1"/>
        <rFont val="宋体"/>
        <charset val="134"/>
        <scheme val="minor"/>
      </rPr>
      <t>(03)专技（射击教练）</t>
    </r>
  </si>
  <si>
    <r>
      <rPr>
        <sz val="11"/>
        <color theme="1"/>
        <rFont val="宋体"/>
        <charset val="134"/>
        <scheme val="minor"/>
      </rPr>
      <t>(04)专技（会计）</t>
    </r>
  </si>
  <si>
    <r>
      <rPr>
        <sz val="11"/>
        <color theme="1"/>
        <rFont val="宋体"/>
        <charset val="134"/>
        <scheme val="minor"/>
      </rPr>
      <t>(05)管理（领队）</t>
    </r>
  </si>
  <si>
    <r>
      <rPr>
        <sz val="11"/>
        <color theme="1"/>
        <rFont val="宋体"/>
        <charset val="134"/>
        <scheme val="minor"/>
      </rPr>
      <t>(02301)泉州市医疗保障基金中心</t>
    </r>
  </si>
  <si>
    <r>
      <rPr>
        <sz val="11"/>
        <color theme="1"/>
        <rFont val="宋体"/>
        <charset val="134"/>
        <scheme val="minor"/>
      </rPr>
      <t>(02)专技（待遇审核）</t>
    </r>
  </si>
  <si>
    <r>
      <rPr>
        <sz val="11"/>
        <color theme="1"/>
        <rFont val="宋体"/>
        <charset val="134"/>
        <scheme val="minor"/>
      </rPr>
      <t>(03)专技（稽核）</t>
    </r>
  </si>
  <si>
    <r>
      <rPr>
        <sz val="11"/>
        <color theme="1"/>
        <rFont val="宋体"/>
        <charset val="134"/>
        <scheme val="minor"/>
      </rPr>
      <t>(04)专技（基金分析）</t>
    </r>
  </si>
  <si>
    <r>
      <rPr>
        <sz val="11"/>
        <color theme="1"/>
        <rFont val="宋体"/>
        <charset val="134"/>
        <scheme val="minor"/>
      </rPr>
      <t>(02401)泉州市金融发展服务中心</t>
    </r>
  </si>
  <si>
    <r>
      <rPr>
        <sz val="11"/>
        <color theme="1"/>
        <rFont val="宋体"/>
        <charset val="134"/>
        <scheme val="minor"/>
      </rPr>
      <t>(01)专技（助理工程师）</t>
    </r>
  </si>
  <si>
    <r>
      <rPr>
        <sz val="11"/>
        <color theme="1"/>
        <rFont val="宋体"/>
        <charset val="134"/>
        <scheme val="minor"/>
      </rPr>
      <t>(02501)泉州市城市燃气中心</t>
    </r>
  </si>
  <si>
    <r>
      <rPr>
        <sz val="11"/>
        <color theme="1"/>
        <rFont val="宋体"/>
        <charset val="134"/>
        <scheme val="minor"/>
      </rPr>
      <t>(01)专技（燃气管理）</t>
    </r>
  </si>
  <si>
    <r>
      <rPr>
        <sz val="11"/>
        <color theme="1"/>
        <rFont val="宋体"/>
        <charset val="134"/>
        <scheme val="minor"/>
      </rPr>
      <t>(02601)泉州半导体高新技术产业园区服务中心</t>
    </r>
  </si>
  <si>
    <r>
      <rPr>
        <sz val="11"/>
        <color theme="1"/>
        <rFont val="宋体"/>
        <charset val="134"/>
        <scheme val="minor"/>
      </rPr>
      <t>(01)专技（招商专员）</t>
    </r>
  </si>
  <si>
    <r>
      <rPr>
        <sz val="11"/>
        <color theme="1"/>
        <rFont val="宋体"/>
        <charset val="134"/>
        <scheme val="minor"/>
      </rPr>
      <t>(02701)中共鲤城区纪委反腐倡廉舆情网络中心</t>
    </r>
  </si>
  <si>
    <r>
      <rPr>
        <sz val="11"/>
        <color theme="1"/>
        <rFont val="宋体"/>
        <charset val="134"/>
        <scheme val="minor"/>
      </rPr>
      <t>(01)管理(纪检监察)</t>
    </r>
  </si>
  <si>
    <r>
      <rPr>
        <sz val="11"/>
        <color theme="1"/>
        <rFont val="宋体"/>
        <charset val="134"/>
        <scheme val="minor"/>
      </rPr>
      <t>(02)管理(办公室综合)</t>
    </r>
  </si>
  <si>
    <r>
      <rPr>
        <sz val="11"/>
        <color theme="1"/>
        <rFont val="宋体"/>
        <charset val="134"/>
        <scheme val="minor"/>
      </rPr>
      <t>(02801)中共鲤城区委办公室信息研究中心</t>
    </r>
  </si>
  <si>
    <r>
      <rPr>
        <sz val="11"/>
        <color theme="1"/>
        <rFont val="宋体"/>
        <charset val="134"/>
        <scheme val="minor"/>
      </rPr>
      <t>(01)管理（综合1）</t>
    </r>
  </si>
  <si>
    <r>
      <rPr>
        <sz val="11"/>
        <color theme="1"/>
        <rFont val="宋体"/>
        <charset val="134"/>
        <scheme val="minor"/>
      </rPr>
      <t>(02)管理（综合2）</t>
    </r>
  </si>
  <si>
    <r>
      <rPr>
        <sz val="11"/>
        <color theme="1"/>
        <rFont val="宋体"/>
        <charset val="134"/>
        <scheme val="minor"/>
      </rPr>
      <t>(02901)泉州市鲤城区网络安全应急中心</t>
    </r>
  </si>
  <si>
    <r>
      <rPr>
        <sz val="11"/>
        <color theme="1"/>
        <rFont val="宋体"/>
        <charset val="134"/>
        <scheme val="minor"/>
      </rPr>
      <t>(01)管理(宣传)</t>
    </r>
  </si>
  <si>
    <r>
      <rPr>
        <sz val="11"/>
        <color theme="1"/>
        <rFont val="宋体"/>
        <charset val="134"/>
        <scheme val="minor"/>
      </rPr>
      <t>(03001)鲤城区职工服务中心</t>
    </r>
  </si>
  <si>
    <r>
      <rPr>
        <sz val="11"/>
        <color theme="1"/>
        <rFont val="宋体"/>
        <charset val="134"/>
        <scheme val="minor"/>
      </rPr>
      <t>(01)管理（党务宣传）</t>
    </r>
  </si>
  <si>
    <r>
      <rPr>
        <sz val="11"/>
        <color theme="1"/>
        <rFont val="宋体"/>
        <charset val="134"/>
        <scheme val="minor"/>
      </rPr>
      <t>(03101)鲤城区政府文电中心</t>
    </r>
  </si>
  <si>
    <r>
      <rPr>
        <sz val="11"/>
        <color theme="1"/>
        <rFont val="宋体"/>
        <charset val="134"/>
        <scheme val="minor"/>
      </rPr>
      <t>(01)专技（办公室综合1）</t>
    </r>
  </si>
  <si>
    <r>
      <rPr>
        <sz val="11"/>
        <color theme="1"/>
        <rFont val="宋体"/>
        <charset val="134"/>
        <scheme val="minor"/>
      </rPr>
      <t>(02)专技（办公室综合2）</t>
    </r>
  </si>
  <si>
    <r>
      <rPr>
        <sz val="11"/>
        <color theme="1"/>
        <rFont val="宋体"/>
        <charset val="134"/>
        <scheme val="minor"/>
      </rPr>
      <t>(03102)鲤城区招商服务中心</t>
    </r>
  </si>
  <si>
    <r>
      <rPr>
        <sz val="11"/>
        <color theme="1"/>
        <rFont val="宋体"/>
        <charset val="134"/>
        <scheme val="minor"/>
      </rPr>
      <t>(03201)鲤城区重点项目建设和工程招投标服务中心</t>
    </r>
  </si>
  <si>
    <r>
      <rPr>
        <sz val="11"/>
        <color theme="1"/>
        <rFont val="宋体"/>
        <charset val="134"/>
        <scheme val="minor"/>
      </rPr>
      <t>(01)专技（经济分析）</t>
    </r>
  </si>
  <si>
    <r>
      <rPr>
        <sz val="11"/>
        <color theme="1"/>
        <rFont val="宋体"/>
        <charset val="134"/>
        <scheme val="minor"/>
      </rPr>
      <t>(03301)鲤城区人民政府教育督导室</t>
    </r>
  </si>
  <si>
    <r>
      <rPr>
        <sz val="11"/>
        <color theme="1"/>
        <rFont val="宋体"/>
        <charset val="134"/>
        <scheme val="minor"/>
      </rPr>
      <t>(01)管理（办公室综合）</t>
    </r>
  </si>
  <si>
    <r>
      <rPr>
        <sz val="11"/>
        <color theme="1"/>
        <rFont val="宋体"/>
        <charset val="134"/>
        <scheme val="minor"/>
      </rPr>
      <t>(03401)泉州市鲤城区生产力促进中心</t>
    </r>
  </si>
  <si>
    <r>
      <rPr>
        <sz val="11"/>
        <color theme="1"/>
        <rFont val="宋体"/>
        <charset val="134"/>
        <scheme val="minor"/>
      </rPr>
      <t>(01)专技（科技管理）</t>
    </r>
  </si>
  <si>
    <r>
      <rPr>
        <sz val="11"/>
        <color theme="1"/>
        <rFont val="宋体"/>
        <charset val="134"/>
        <scheme val="minor"/>
      </rPr>
      <t>(03501)鲤城区企业服务中心</t>
    </r>
  </si>
  <si>
    <r>
      <rPr>
        <sz val="11"/>
        <color theme="1"/>
        <rFont val="宋体"/>
        <charset val="134"/>
        <scheme val="minor"/>
      </rPr>
      <t>(01)专技（企业服务）</t>
    </r>
  </si>
  <si>
    <r>
      <rPr>
        <sz val="11"/>
        <color theme="1"/>
        <rFont val="宋体"/>
        <charset val="134"/>
        <scheme val="minor"/>
      </rPr>
      <t>(03601)鲤城区民政事务服务中心</t>
    </r>
  </si>
  <si>
    <r>
      <rPr>
        <sz val="11"/>
        <color theme="1"/>
        <rFont val="宋体"/>
        <charset val="134"/>
        <scheme val="minor"/>
      </rPr>
      <t>(01)专技（社会工作）</t>
    </r>
  </si>
  <si>
    <r>
      <rPr>
        <sz val="11"/>
        <color theme="1"/>
        <rFont val="宋体"/>
        <charset val="134"/>
        <scheme val="minor"/>
      </rPr>
      <t>(03701)泉州市鲤城区国库支付中心</t>
    </r>
  </si>
  <si>
    <r>
      <rPr>
        <sz val="11"/>
        <color theme="1"/>
        <rFont val="宋体"/>
        <charset val="134"/>
        <scheme val="minor"/>
      </rPr>
      <t>(01)专技（造价审核）</t>
    </r>
  </si>
  <si>
    <r>
      <rPr>
        <sz val="11"/>
        <color theme="1"/>
        <rFont val="宋体"/>
        <charset val="134"/>
        <scheme val="minor"/>
      </rPr>
      <t>(03801)泉州市鲤城区就业和人才人事公共服务中心</t>
    </r>
  </si>
  <si>
    <r>
      <rPr>
        <sz val="11"/>
        <color theme="1"/>
        <rFont val="宋体"/>
        <charset val="134"/>
        <scheme val="minor"/>
      </rPr>
      <t>(01)专技（计算机应用）</t>
    </r>
  </si>
  <si>
    <r>
      <rPr>
        <sz val="11"/>
        <color theme="1"/>
        <rFont val="宋体"/>
        <charset val="134"/>
        <scheme val="minor"/>
      </rPr>
      <t>(03901)鲤城区林业资源服务中心</t>
    </r>
  </si>
  <si>
    <r>
      <rPr>
        <sz val="11"/>
        <color theme="1"/>
        <rFont val="宋体"/>
        <charset val="134"/>
        <scheme val="minor"/>
      </rPr>
      <t>(01)专技（综合）</t>
    </r>
  </si>
  <si>
    <r>
      <rPr>
        <sz val="11"/>
        <color theme="1"/>
        <rFont val="宋体"/>
        <charset val="134"/>
        <scheme val="minor"/>
      </rPr>
      <t>(04001)鲤城区建设工程质量站</t>
    </r>
  </si>
  <si>
    <r>
      <rPr>
        <sz val="11"/>
        <color theme="1"/>
        <rFont val="宋体"/>
        <charset val="134"/>
        <scheme val="minor"/>
      </rPr>
      <t>(01)专技（工程管理1）</t>
    </r>
  </si>
  <si>
    <r>
      <rPr>
        <sz val="11"/>
        <color theme="1"/>
        <rFont val="宋体"/>
        <charset val="134"/>
        <scheme val="minor"/>
      </rPr>
      <t>(02)专技（工程管理2）</t>
    </r>
  </si>
  <si>
    <r>
      <rPr>
        <sz val="11"/>
        <color theme="1"/>
        <rFont val="宋体"/>
        <charset val="134"/>
        <scheme val="minor"/>
      </rPr>
      <t>(04101)泉州市鲤城区农业农村和水利渔业综合服务中心</t>
    </r>
  </si>
  <si>
    <r>
      <rPr>
        <sz val="11"/>
        <color theme="1"/>
        <rFont val="宋体"/>
        <charset val="134"/>
        <scheme val="minor"/>
      </rPr>
      <t>(01)专技（水利）</t>
    </r>
  </si>
  <si>
    <r>
      <rPr>
        <sz val="11"/>
        <color theme="1"/>
        <rFont val="宋体"/>
        <charset val="134"/>
        <scheme val="minor"/>
      </rPr>
      <t>(04102)鲤城区畜牧兽医站</t>
    </r>
  </si>
  <si>
    <r>
      <rPr>
        <sz val="11"/>
        <color theme="1"/>
        <rFont val="宋体"/>
        <charset val="134"/>
        <scheme val="minor"/>
      </rPr>
      <t>(04201)鲤城区知识产权保护中心</t>
    </r>
  </si>
  <si>
    <r>
      <rPr>
        <sz val="11"/>
        <color theme="1"/>
        <rFont val="宋体"/>
        <charset val="134"/>
        <scheme val="minor"/>
      </rPr>
      <t>(04301)泉州市鲤城区军队离退休干部休养所</t>
    </r>
  </si>
  <si>
    <r>
      <rPr>
        <sz val="11"/>
        <color theme="1"/>
        <rFont val="宋体"/>
        <charset val="134"/>
        <scheme val="minor"/>
      </rPr>
      <t>(04401)鲤城区江南街道综合便民服务中心</t>
    </r>
  </si>
  <si>
    <r>
      <rPr>
        <sz val="11"/>
        <color theme="1"/>
        <rFont val="宋体"/>
        <charset val="134"/>
        <scheme val="minor"/>
      </rPr>
      <t>(01)专技（经济服务）</t>
    </r>
  </si>
  <si>
    <r>
      <rPr>
        <sz val="11"/>
        <color theme="1"/>
        <rFont val="宋体"/>
        <charset val="134"/>
        <scheme val="minor"/>
      </rPr>
      <t>(04501)鲤城区金龙街道综合便民服务中心</t>
    </r>
  </si>
  <si>
    <r>
      <rPr>
        <sz val="11"/>
        <color theme="1"/>
        <rFont val="宋体"/>
        <charset val="134"/>
        <scheme val="minor"/>
      </rPr>
      <t>(01)专技（软件应用）</t>
    </r>
  </si>
  <si>
    <r>
      <rPr>
        <sz val="11"/>
        <color theme="1"/>
        <rFont val="宋体"/>
        <charset val="134"/>
        <scheme val="minor"/>
      </rPr>
      <t>(04601)鲤城区常泰街道综合便民服务中心</t>
    </r>
  </si>
  <si>
    <r>
      <rPr>
        <sz val="11"/>
        <color theme="1"/>
        <rFont val="宋体"/>
        <charset val="134"/>
        <scheme val="minor"/>
      </rPr>
      <t>(01)专技（办公室综合）</t>
    </r>
  </si>
  <si>
    <r>
      <rPr>
        <sz val="11"/>
        <color theme="1"/>
        <rFont val="宋体"/>
        <charset val="134"/>
        <scheme val="minor"/>
      </rPr>
      <t>(04701)鲤城区鲤中街道综合便民服务中心</t>
    </r>
  </si>
  <si>
    <r>
      <rPr>
        <sz val="11"/>
        <color theme="1"/>
        <rFont val="宋体"/>
        <charset val="134"/>
        <scheme val="minor"/>
      </rPr>
      <t>(01)专技（纪检监察）</t>
    </r>
  </si>
  <si>
    <r>
      <rPr>
        <sz val="11"/>
        <color theme="1"/>
        <rFont val="宋体"/>
        <charset val="134"/>
        <scheme val="minor"/>
      </rPr>
      <t>(04801)鲤城区海滨街道综合便民服务中心</t>
    </r>
  </si>
  <si>
    <r>
      <rPr>
        <sz val="11"/>
        <color theme="1"/>
        <rFont val="宋体"/>
        <charset val="134"/>
        <scheme val="minor"/>
      </rPr>
      <t>(04901)鲤城区妇幼保健院</t>
    </r>
  </si>
  <si>
    <r>
      <rPr>
        <sz val="11"/>
        <color theme="1"/>
        <rFont val="宋体"/>
        <charset val="134"/>
        <scheme val="minor"/>
      </rPr>
      <t>(01)专技（中医康复医师）</t>
    </r>
  </si>
  <si>
    <r>
      <rPr>
        <sz val="11"/>
        <color theme="1"/>
        <rFont val="宋体"/>
        <charset val="134"/>
        <scheme val="minor"/>
      </rPr>
      <t>(02)专技（皮肤科医师）</t>
    </r>
  </si>
  <si>
    <r>
      <rPr>
        <sz val="11"/>
        <color theme="1"/>
        <rFont val="宋体"/>
        <charset val="134"/>
        <scheme val="minor"/>
      </rPr>
      <t>(04902)鲤城区开元街道社区卫生服务中心</t>
    </r>
  </si>
  <si>
    <r>
      <rPr>
        <sz val="11"/>
        <color theme="1"/>
        <rFont val="宋体"/>
        <charset val="134"/>
        <scheme val="minor"/>
      </rPr>
      <t>(02)专技（体检医师1）</t>
    </r>
  </si>
  <si>
    <r>
      <rPr>
        <sz val="11"/>
        <color theme="1"/>
        <rFont val="宋体"/>
        <charset val="134"/>
        <scheme val="minor"/>
      </rPr>
      <t>(03)专技（体检医师2）</t>
    </r>
  </si>
  <si>
    <r>
      <rPr>
        <sz val="11"/>
        <color theme="1"/>
        <rFont val="宋体"/>
        <charset val="134"/>
        <scheme val="minor"/>
      </rPr>
      <t>(04903)鲤城区鲤中街道社区卫生服务中心</t>
    </r>
  </si>
  <si>
    <r>
      <rPr>
        <sz val="11"/>
        <color theme="1"/>
        <rFont val="宋体"/>
        <charset val="134"/>
        <scheme val="minor"/>
      </rPr>
      <t>(01)专技（预防保健医师）</t>
    </r>
  </si>
  <si>
    <r>
      <rPr>
        <sz val="11"/>
        <color theme="1"/>
        <rFont val="宋体"/>
        <charset val="134"/>
        <scheme val="minor"/>
      </rPr>
      <t>(02)专技（影像医师）</t>
    </r>
  </si>
  <si>
    <r>
      <rPr>
        <sz val="11"/>
        <color theme="1"/>
        <rFont val="宋体"/>
        <charset val="134"/>
        <scheme val="minor"/>
      </rPr>
      <t>(03)专技（药师）</t>
    </r>
  </si>
  <si>
    <r>
      <rPr>
        <sz val="11"/>
        <color theme="1"/>
        <rFont val="宋体"/>
        <charset val="134"/>
        <scheme val="minor"/>
      </rPr>
      <t>(04904)鲤城区海滨街道社区卫生服务中心</t>
    </r>
  </si>
  <si>
    <r>
      <rPr>
        <sz val="11"/>
        <color theme="1"/>
        <rFont val="宋体"/>
        <charset val="134"/>
        <scheme val="minor"/>
      </rPr>
      <t>(04905)鲤城区浮桥街道社区卫生服务中心</t>
    </r>
  </si>
  <si>
    <r>
      <rPr>
        <sz val="11"/>
        <color theme="1"/>
        <rFont val="宋体"/>
        <charset val="134"/>
        <scheme val="minor"/>
      </rPr>
      <t>(01)专技（全科医师1）</t>
    </r>
  </si>
  <si>
    <r>
      <rPr>
        <sz val="11"/>
        <color theme="1"/>
        <rFont val="宋体"/>
        <charset val="134"/>
        <scheme val="minor"/>
      </rPr>
      <t>(02)专技（全科医师2）</t>
    </r>
  </si>
  <si>
    <r>
      <rPr>
        <sz val="11"/>
        <color theme="1"/>
        <rFont val="宋体"/>
        <charset val="134"/>
        <scheme val="minor"/>
      </rPr>
      <t>(04906)鲤城区江南街道社区卫生服务中心</t>
    </r>
  </si>
  <si>
    <r>
      <rPr>
        <sz val="11"/>
        <color theme="1"/>
        <rFont val="宋体"/>
        <charset val="134"/>
        <scheme val="minor"/>
      </rPr>
      <t>(01)专技（口腔医师）</t>
    </r>
  </si>
  <si>
    <r>
      <rPr>
        <sz val="11"/>
        <color theme="1"/>
        <rFont val="宋体"/>
        <charset val="134"/>
        <scheme val="minor"/>
      </rPr>
      <t>(02)专技（理疗师）</t>
    </r>
  </si>
  <si>
    <r>
      <rPr>
        <sz val="11"/>
        <color theme="1"/>
        <rFont val="宋体"/>
        <charset val="134"/>
        <scheme val="minor"/>
      </rPr>
      <t>(03)专技（临床医师）</t>
    </r>
  </si>
  <si>
    <r>
      <rPr>
        <sz val="11"/>
        <color theme="1"/>
        <rFont val="宋体"/>
        <charset val="134"/>
        <scheme val="minor"/>
      </rPr>
      <t>(04)专技（护士）</t>
    </r>
  </si>
  <si>
    <r>
      <rPr>
        <sz val="11"/>
        <color theme="1"/>
        <rFont val="宋体"/>
        <charset val="134"/>
        <scheme val="minor"/>
      </rPr>
      <t>(04907)鲤城区金龙街道社区卫生服务中心</t>
    </r>
  </si>
  <si>
    <r>
      <rPr>
        <sz val="11"/>
        <color theme="1"/>
        <rFont val="宋体"/>
        <charset val="134"/>
        <scheme val="minor"/>
      </rPr>
      <t>(02)专技（全科医师1）</t>
    </r>
  </si>
  <si>
    <r>
      <rPr>
        <sz val="11"/>
        <color theme="1"/>
        <rFont val="宋体"/>
        <charset val="134"/>
        <scheme val="minor"/>
      </rPr>
      <t>(03)专技（全科医师2）</t>
    </r>
  </si>
  <si>
    <r>
      <rPr>
        <sz val="11"/>
        <color theme="1"/>
        <rFont val="宋体"/>
        <charset val="134"/>
        <scheme val="minor"/>
      </rPr>
      <t>(05001)泉州市丰泽区社会治安综合治理中心</t>
    </r>
  </si>
  <si>
    <r>
      <rPr>
        <sz val="11"/>
        <color theme="1"/>
        <rFont val="宋体"/>
        <charset val="134"/>
        <scheme val="minor"/>
      </rPr>
      <t>(01)管理（文字综合）</t>
    </r>
  </si>
  <si>
    <r>
      <rPr>
        <sz val="11"/>
        <color theme="1"/>
        <rFont val="宋体"/>
        <charset val="134"/>
        <scheme val="minor"/>
      </rPr>
      <t>(05101)泉州市丰泽区重点建设项目保障中心</t>
    </r>
  </si>
  <si>
    <r>
      <rPr>
        <sz val="11"/>
        <color theme="1"/>
        <rFont val="宋体"/>
        <charset val="134"/>
        <scheme val="minor"/>
      </rPr>
      <t>(01)专技（项目管理1）</t>
    </r>
  </si>
  <si>
    <r>
      <rPr>
        <sz val="11"/>
        <color theme="1"/>
        <rFont val="宋体"/>
        <charset val="134"/>
        <scheme val="minor"/>
      </rPr>
      <t>(02)专技（项目管理2）</t>
    </r>
  </si>
  <si>
    <r>
      <rPr>
        <sz val="11"/>
        <color theme="1"/>
        <rFont val="宋体"/>
        <charset val="134"/>
        <scheme val="minor"/>
      </rPr>
      <t>(05201)泉州市丰泽区工业发展服务中心</t>
    </r>
  </si>
  <si>
    <r>
      <rPr>
        <sz val="11"/>
        <color theme="1"/>
        <rFont val="宋体"/>
        <charset val="134"/>
        <scheme val="minor"/>
      </rPr>
      <t>(01)管理（会计）</t>
    </r>
  </si>
  <si>
    <r>
      <rPr>
        <sz val="11"/>
        <color theme="1"/>
        <rFont val="宋体"/>
        <charset val="134"/>
        <scheme val="minor"/>
      </rPr>
      <t>(05301)泉州市丰泽区民政工作站</t>
    </r>
  </si>
  <si>
    <r>
      <rPr>
        <sz val="11"/>
        <color theme="1"/>
        <rFont val="宋体"/>
        <charset val="134"/>
        <scheme val="minor"/>
      </rPr>
      <t>(01)专技（综合管理）</t>
    </r>
  </si>
  <si>
    <r>
      <rPr>
        <sz val="11"/>
        <color theme="1"/>
        <rFont val="宋体"/>
        <charset val="134"/>
        <scheme val="minor"/>
      </rPr>
      <t>(05401)泉州市丰泽区就业和人才人事公共服务中心</t>
    </r>
  </si>
  <si>
    <r>
      <rPr>
        <sz val="11"/>
        <color theme="1"/>
        <rFont val="宋体"/>
        <charset val="134"/>
        <scheme val="minor"/>
      </rPr>
      <t>(01)专技（综合管理1）</t>
    </r>
  </si>
  <si>
    <r>
      <rPr>
        <sz val="11"/>
        <color theme="1"/>
        <rFont val="宋体"/>
        <charset val="134"/>
        <scheme val="minor"/>
      </rPr>
      <t>(02)专技（综合管理2）</t>
    </r>
  </si>
  <si>
    <r>
      <rPr>
        <sz val="11"/>
        <color theme="1"/>
        <rFont val="宋体"/>
        <charset val="134"/>
        <scheme val="minor"/>
      </rPr>
      <t>(05501)泉州市丰泽区建设工程质量服务中心</t>
    </r>
  </si>
  <si>
    <r>
      <rPr>
        <sz val="11"/>
        <color theme="1"/>
        <rFont val="宋体"/>
        <charset val="134"/>
        <scheme val="minor"/>
      </rPr>
      <t>(01)专技（土建1）</t>
    </r>
  </si>
  <si>
    <r>
      <rPr>
        <sz val="11"/>
        <color theme="1"/>
        <rFont val="宋体"/>
        <charset val="134"/>
        <scheme val="minor"/>
      </rPr>
      <t>(02)专技（土建2）</t>
    </r>
  </si>
  <si>
    <r>
      <rPr>
        <sz val="11"/>
        <color theme="1"/>
        <rFont val="宋体"/>
        <charset val="134"/>
        <scheme val="minor"/>
      </rPr>
      <t>(05601)泉州市丰泽区环境卫生中心</t>
    </r>
  </si>
  <si>
    <r>
      <rPr>
        <sz val="11"/>
        <color theme="1"/>
        <rFont val="宋体"/>
        <charset val="134"/>
        <scheme val="minor"/>
      </rPr>
      <t>(05701)泉州市丰泽区城东街道社会事务服务中心</t>
    </r>
  </si>
  <si>
    <r>
      <rPr>
        <sz val="11"/>
        <color theme="1"/>
        <rFont val="宋体"/>
        <charset val="134"/>
        <scheme val="minor"/>
      </rPr>
      <t>(05801)泉州市丰泽区北峰街道综合执法队</t>
    </r>
  </si>
  <si>
    <r>
      <rPr>
        <sz val="11"/>
        <color theme="1"/>
        <rFont val="宋体"/>
        <charset val="134"/>
        <scheme val="minor"/>
      </rPr>
      <t>(05901)泉州市丰泽区丰泽街道综合便民服务中心</t>
    </r>
  </si>
  <si>
    <r>
      <rPr>
        <sz val="11"/>
        <color theme="1"/>
        <rFont val="宋体"/>
        <charset val="134"/>
        <scheme val="minor"/>
      </rPr>
      <t>(01)管理（文字综合1）</t>
    </r>
  </si>
  <si>
    <r>
      <rPr>
        <sz val="11"/>
        <color theme="1"/>
        <rFont val="宋体"/>
        <charset val="134"/>
        <scheme val="minor"/>
      </rPr>
      <t>(02)管理（文字综合2）</t>
    </r>
  </si>
  <si>
    <r>
      <rPr>
        <sz val="11"/>
        <color theme="1"/>
        <rFont val="宋体"/>
        <charset val="134"/>
        <scheme val="minor"/>
      </rPr>
      <t>(06001)泉州市丰泽区人民政府街道办事处下属事业单位</t>
    </r>
  </si>
  <si>
    <r>
      <rPr>
        <sz val="11"/>
        <color theme="1"/>
        <rFont val="宋体"/>
        <charset val="134"/>
        <scheme val="minor"/>
      </rPr>
      <t>(06101)泉州市丰泽区街道社区卫生服务中心</t>
    </r>
  </si>
  <si>
    <r>
      <rPr>
        <sz val="11"/>
        <color theme="1"/>
        <rFont val="宋体"/>
        <charset val="134"/>
        <scheme val="minor"/>
      </rPr>
      <t>(01)专技（中医医师）</t>
    </r>
  </si>
  <si>
    <r>
      <rPr>
        <sz val="11"/>
        <color theme="1"/>
        <rFont val="宋体"/>
        <charset val="134"/>
        <scheme val="minor"/>
      </rPr>
      <t>(06102)泉州市丰泽区东湖街道社区卫生服务中心</t>
    </r>
  </si>
  <si>
    <r>
      <rPr>
        <sz val="11"/>
        <color theme="1"/>
        <rFont val="宋体"/>
        <charset val="134"/>
        <scheme val="minor"/>
      </rPr>
      <t>(01)专技（临床医师）</t>
    </r>
  </si>
  <si>
    <r>
      <rPr>
        <sz val="11"/>
        <color theme="1"/>
        <rFont val="宋体"/>
        <charset val="134"/>
        <scheme val="minor"/>
      </rPr>
      <t>(06103)泉州市丰泽区泉秀街道社区卫生服务中心</t>
    </r>
  </si>
  <si>
    <r>
      <rPr>
        <sz val="11"/>
        <color theme="1"/>
        <rFont val="宋体"/>
        <charset val="134"/>
        <scheme val="minor"/>
      </rPr>
      <t>(01)专技（超声医师）</t>
    </r>
  </si>
  <si>
    <r>
      <rPr>
        <sz val="11"/>
        <color theme="1"/>
        <rFont val="宋体"/>
        <charset val="134"/>
        <scheme val="minor"/>
      </rPr>
      <t>(06201)中共泉州市洛江区委机要技术中心</t>
    </r>
  </si>
  <si>
    <r>
      <rPr>
        <sz val="11"/>
        <color theme="1"/>
        <rFont val="宋体"/>
        <charset val="134"/>
        <scheme val="minor"/>
      </rPr>
      <t>(01)专技（机要通信）</t>
    </r>
  </si>
  <si>
    <r>
      <rPr>
        <sz val="11"/>
        <color theme="1"/>
        <rFont val="宋体"/>
        <charset val="134"/>
        <scheme val="minor"/>
      </rPr>
      <t>(06301)泉州市洛江区网络安全应急中心</t>
    </r>
  </si>
  <si>
    <r>
      <rPr>
        <sz val="11"/>
        <color theme="1"/>
        <rFont val="宋体"/>
        <charset val="134"/>
        <scheme val="minor"/>
      </rPr>
      <t>(01)专技（网络安全）</t>
    </r>
  </si>
  <si>
    <r>
      <rPr>
        <sz val="11"/>
        <color theme="1"/>
        <rFont val="宋体"/>
        <charset val="134"/>
        <scheme val="minor"/>
      </rPr>
      <t>(06401)泉州市洛江区人大代表服务中心</t>
    </r>
  </si>
  <si>
    <r>
      <rPr>
        <sz val="11"/>
        <color theme="1"/>
        <rFont val="宋体"/>
        <charset val="134"/>
        <scheme val="minor"/>
      </rPr>
      <t>(06501)泉州市洛江区村镇规划建设管理站</t>
    </r>
  </si>
  <si>
    <r>
      <rPr>
        <sz val="11"/>
        <color theme="1"/>
        <rFont val="宋体"/>
        <charset val="134"/>
        <scheme val="minor"/>
      </rPr>
      <t>(01)专技（规划）</t>
    </r>
  </si>
  <si>
    <r>
      <rPr>
        <sz val="11"/>
        <color theme="1"/>
        <rFont val="宋体"/>
        <charset val="134"/>
        <scheme val="minor"/>
      </rPr>
      <t>(06601)泉州市洛江区乡村振兴服务中心</t>
    </r>
  </si>
  <si>
    <r>
      <rPr>
        <sz val="11"/>
        <color theme="1"/>
        <rFont val="宋体"/>
        <charset val="134"/>
        <scheme val="minor"/>
      </rPr>
      <t>(01)专技（水利工程）</t>
    </r>
  </si>
  <si>
    <r>
      <rPr>
        <sz val="11"/>
        <color theme="1"/>
        <rFont val="宋体"/>
        <charset val="134"/>
        <scheme val="minor"/>
      </rPr>
      <t>(06602)泉州市洛江区种子管理站</t>
    </r>
  </si>
  <si>
    <r>
      <rPr>
        <sz val="11"/>
        <color theme="1"/>
        <rFont val="宋体"/>
        <charset val="134"/>
        <scheme val="minor"/>
      </rPr>
      <t>(01)专技（农艺）</t>
    </r>
  </si>
  <si>
    <r>
      <rPr>
        <sz val="11"/>
        <color theme="1"/>
        <rFont val="宋体"/>
        <charset val="134"/>
        <scheme val="minor"/>
      </rPr>
      <t>(06701)泉州市洛江区燃气中心</t>
    </r>
  </si>
  <si>
    <r>
      <rPr>
        <sz val="11"/>
        <color theme="1"/>
        <rFont val="宋体"/>
        <charset val="134"/>
        <scheme val="minor"/>
      </rPr>
      <t>(01)专技（燃气监督）</t>
    </r>
  </si>
  <si>
    <r>
      <rPr>
        <sz val="11"/>
        <color theme="1"/>
        <rFont val="宋体"/>
        <charset val="134"/>
        <scheme val="minor"/>
      </rPr>
      <t>(06702)泉州市洛江区环境卫生中心</t>
    </r>
  </si>
  <si>
    <r>
      <rPr>
        <sz val="11"/>
        <color theme="1"/>
        <rFont val="宋体"/>
        <charset val="134"/>
        <scheme val="minor"/>
      </rPr>
      <t>(06801)泉州市洛江区依法治区协调中心</t>
    </r>
  </si>
  <si>
    <r>
      <rPr>
        <sz val="11"/>
        <color theme="1"/>
        <rFont val="宋体"/>
        <charset val="134"/>
        <scheme val="minor"/>
      </rPr>
      <t>(01)专技（法律工作）</t>
    </r>
  </si>
  <si>
    <r>
      <rPr>
        <sz val="11"/>
        <color theme="1"/>
        <rFont val="宋体"/>
        <charset val="134"/>
        <scheme val="minor"/>
      </rPr>
      <t>(06901)泉州市洛江区社会劳动保险管理中心</t>
    </r>
  </si>
  <si>
    <r>
      <rPr>
        <sz val="11"/>
        <color theme="1"/>
        <rFont val="宋体"/>
        <charset val="134"/>
        <scheme val="minor"/>
      </rPr>
      <t>(01)专技（基金内控）</t>
    </r>
  </si>
  <si>
    <r>
      <rPr>
        <sz val="11"/>
        <color theme="1"/>
        <rFont val="宋体"/>
        <charset val="134"/>
        <scheme val="minor"/>
      </rPr>
      <t>(07001)泉州市洛江区图书馆</t>
    </r>
  </si>
  <si>
    <r>
      <rPr>
        <sz val="11"/>
        <color theme="1"/>
        <rFont val="宋体"/>
        <charset val="134"/>
        <scheme val="minor"/>
      </rPr>
      <t>(01)专技（图书管理）</t>
    </r>
  </si>
  <si>
    <r>
      <rPr>
        <sz val="11"/>
        <color theme="1"/>
        <rFont val="宋体"/>
        <charset val="134"/>
        <scheme val="minor"/>
      </rPr>
      <t>(07101)泉州市洛江区行政服务保障中心</t>
    </r>
  </si>
  <si>
    <r>
      <rPr>
        <sz val="11"/>
        <color theme="1"/>
        <rFont val="宋体"/>
        <charset val="134"/>
        <scheme val="minor"/>
      </rPr>
      <t>(01)专技（服务保障）</t>
    </r>
  </si>
  <si>
    <r>
      <rPr>
        <sz val="11"/>
        <color theme="1"/>
        <rFont val="宋体"/>
        <charset val="134"/>
        <scheme val="minor"/>
      </rPr>
      <t>(07201)泉州市洛江区双阳街道综合便民服务中心</t>
    </r>
  </si>
  <si>
    <r>
      <rPr>
        <sz val="11"/>
        <color theme="1"/>
        <rFont val="宋体"/>
        <charset val="134"/>
        <scheme val="minor"/>
      </rPr>
      <t>(01)专技（基层党务）</t>
    </r>
  </si>
  <si>
    <r>
      <rPr>
        <sz val="11"/>
        <color theme="1"/>
        <rFont val="宋体"/>
        <charset val="134"/>
        <scheme val="minor"/>
      </rPr>
      <t>(02)专技（法律工作）</t>
    </r>
  </si>
  <si>
    <r>
      <rPr>
        <sz val="11"/>
        <color theme="1"/>
        <rFont val="宋体"/>
        <charset val="134"/>
        <scheme val="minor"/>
      </rPr>
      <t>(07301)泉州市洛江区河市镇社会事务服务中心</t>
    </r>
  </si>
  <si>
    <r>
      <rPr>
        <sz val="11"/>
        <color theme="1"/>
        <rFont val="宋体"/>
        <charset val="134"/>
        <scheme val="minor"/>
      </rPr>
      <t>(07401)泉州市洛江区马甲镇社会事务服务中心</t>
    </r>
  </si>
  <si>
    <r>
      <rPr>
        <sz val="11"/>
        <color theme="1"/>
        <rFont val="宋体"/>
        <charset val="134"/>
        <scheme val="minor"/>
      </rPr>
      <t>(01)专技（财会）</t>
    </r>
  </si>
  <si>
    <r>
      <rPr>
        <sz val="11"/>
        <color theme="1"/>
        <rFont val="宋体"/>
        <charset val="134"/>
        <scheme val="minor"/>
      </rPr>
      <t>(07402)泉州市洛江区马甲镇综合便民服务中心</t>
    </r>
  </si>
  <si>
    <r>
      <rPr>
        <sz val="11"/>
        <color theme="1"/>
        <rFont val="宋体"/>
        <charset val="134"/>
        <scheme val="minor"/>
      </rPr>
      <t>(07501)泉州市洛江区罗溪镇综合便民服务中心</t>
    </r>
  </si>
  <si>
    <r>
      <rPr>
        <sz val="11"/>
        <color theme="1"/>
        <rFont val="宋体"/>
        <charset val="134"/>
        <scheme val="minor"/>
      </rPr>
      <t>(01)专技（乡村振兴1）</t>
    </r>
  </si>
  <si>
    <r>
      <rPr>
        <sz val="11"/>
        <color theme="1"/>
        <rFont val="宋体"/>
        <charset val="134"/>
        <scheme val="minor"/>
      </rPr>
      <t>(02)专技（乡村振兴2）</t>
    </r>
  </si>
  <si>
    <r>
      <rPr>
        <sz val="11"/>
        <color theme="1"/>
        <rFont val="宋体"/>
        <charset val="134"/>
        <scheme val="minor"/>
      </rPr>
      <t>(07601)泉港区廉政勤政网服务中心</t>
    </r>
  </si>
  <si>
    <r>
      <rPr>
        <sz val="11"/>
        <color theme="1"/>
        <rFont val="宋体"/>
        <charset val="134"/>
        <scheme val="minor"/>
      </rPr>
      <t>(01)管理（监督执纪）</t>
    </r>
  </si>
  <si>
    <r>
      <rPr>
        <sz val="11"/>
        <color theme="1"/>
        <rFont val="宋体"/>
        <charset val="134"/>
        <scheme val="minor"/>
      </rPr>
      <t>(07701)中共泉州市泉港区委办公室信息研究中心</t>
    </r>
  </si>
  <si>
    <r>
      <rPr>
        <sz val="11"/>
        <color theme="1"/>
        <rFont val="宋体"/>
        <charset val="134"/>
        <scheme val="minor"/>
      </rPr>
      <t>(07801)泉州市泉港区党群综合服务中心</t>
    </r>
  </si>
  <si>
    <r>
      <rPr>
        <sz val="11"/>
        <color theme="1"/>
        <rFont val="宋体"/>
        <charset val="134"/>
        <scheme val="minor"/>
      </rPr>
      <t>(07901)泉州市泉港区南埔镇综合便民服务中心</t>
    </r>
  </si>
  <si>
    <r>
      <rPr>
        <sz val="11"/>
        <color theme="1"/>
        <rFont val="宋体"/>
        <charset val="134"/>
        <scheme val="minor"/>
      </rPr>
      <t>(01)管理（劳动保障服务）</t>
    </r>
  </si>
  <si>
    <r>
      <rPr>
        <sz val="11"/>
        <color theme="1"/>
        <rFont val="宋体"/>
        <charset val="134"/>
        <scheme val="minor"/>
      </rPr>
      <t>(02)管理（法制审核）</t>
    </r>
  </si>
  <si>
    <r>
      <rPr>
        <sz val="11"/>
        <color theme="1"/>
        <rFont val="宋体"/>
        <charset val="134"/>
        <scheme val="minor"/>
      </rPr>
      <t>(08001)泉州市泉港区界山镇综合便民服务中心</t>
    </r>
  </si>
  <si>
    <r>
      <rPr>
        <sz val="11"/>
        <color theme="1"/>
        <rFont val="宋体"/>
        <charset val="134"/>
        <scheme val="minor"/>
      </rPr>
      <t>(01)管理（窗口综合服务）</t>
    </r>
  </si>
  <si>
    <r>
      <rPr>
        <sz val="11"/>
        <color theme="1"/>
        <rFont val="宋体"/>
        <charset val="134"/>
        <scheme val="minor"/>
      </rPr>
      <t>(08101)泉州市泉港区后龙镇社会事务服务中心</t>
    </r>
  </si>
  <si>
    <r>
      <rPr>
        <sz val="11"/>
        <color theme="1"/>
        <rFont val="宋体"/>
        <charset val="134"/>
        <scheme val="minor"/>
      </rPr>
      <t>(01)管理（经济服务）</t>
    </r>
  </si>
  <si>
    <r>
      <rPr>
        <sz val="11"/>
        <color theme="1"/>
        <rFont val="宋体"/>
        <charset val="134"/>
        <scheme val="minor"/>
      </rPr>
      <t>(08102)泉州市泉港区后龙镇综合执法队</t>
    </r>
  </si>
  <si>
    <r>
      <rPr>
        <sz val="11"/>
        <color theme="1"/>
        <rFont val="宋体"/>
        <charset val="134"/>
        <scheme val="minor"/>
      </rPr>
      <t>(01)管理（法制审核）</t>
    </r>
  </si>
  <si>
    <r>
      <rPr>
        <sz val="11"/>
        <color theme="1"/>
        <rFont val="宋体"/>
        <charset val="134"/>
        <scheme val="minor"/>
      </rPr>
      <t>(08201)泉州市泉港区峰尾镇社会事务服务中心</t>
    </r>
  </si>
  <si>
    <r>
      <rPr>
        <sz val="11"/>
        <color theme="1"/>
        <rFont val="宋体"/>
        <charset val="134"/>
        <scheme val="minor"/>
      </rPr>
      <t>(01)专技（城镇建设）</t>
    </r>
  </si>
  <si>
    <r>
      <rPr>
        <sz val="11"/>
        <color theme="1"/>
        <rFont val="宋体"/>
        <charset val="134"/>
        <scheme val="minor"/>
      </rPr>
      <t>(08301)泉州市泉港区山腰街道综合执法队</t>
    </r>
  </si>
  <si>
    <r>
      <rPr>
        <sz val="11"/>
        <color theme="1"/>
        <rFont val="宋体"/>
        <charset val="134"/>
        <scheme val="minor"/>
      </rPr>
      <t>(08401)泉州市泉港区前黄镇综合便民服务中心</t>
    </r>
  </si>
  <si>
    <r>
      <rPr>
        <sz val="11"/>
        <color theme="1"/>
        <rFont val="宋体"/>
        <charset val="134"/>
        <scheme val="minor"/>
      </rPr>
      <t>(01)管理（综合事务）</t>
    </r>
  </si>
  <si>
    <r>
      <rPr>
        <sz val="11"/>
        <color theme="1"/>
        <rFont val="宋体"/>
        <charset val="134"/>
        <scheme val="minor"/>
      </rPr>
      <t>(08402)泉州市泉港区前黄镇综合执法队</t>
    </r>
  </si>
  <si>
    <r>
      <rPr>
        <sz val="11"/>
        <color theme="1"/>
        <rFont val="宋体"/>
        <charset val="134"/>
        <scheme val="minor"/>
      </rPr>
      <t>(08501)泉州市泉港区涂岭镇社会事务服务中心</t>
    </r>
  </si>
  <si>
    <r>
      <rPr>
        <sz val="11"/>
        <color theme="1"/>
        <rFont val="宋体"/>
        <charset val="134"/>
        <scheme val="minor"/>
      </rPr>
      <t>(01)专技（农业服务）</t>
    </r>
  </si>
  <si>
    <r>
      <rPr>
        <sz val="11"/>
        <color theme="1"/>
        <rFont val="宋体"/>
        <charset val="134"/>
        <scheme val="minor"/>
      </rPr>
      <t>(08502)泉州市泉港区涂岭镇综合执法队</t>
    </r>
  </si>
  <si>
    <r>
      <rPr>
        <sz val="11"/>
        <color theme="1"/>
        <rFont val="宋体"/>
        <charset val="134"/>
        <scheme val="minor"/>
      </rPr>
      <t>(08601)泉州市泉港区人防工程运维服务中心</t>
    </r>
  </si>
  <si>
    <r>
      <rPr>
        <sz val="11"/>
        <color theme="1"/>
        <rFont val="宋体"/>
        <charset val="134"/>
        <scheme val="minor"/>
      </rPr>
      <t>(01)专技（人防工程管理）</t>
    </r>
  </si>
  <si>
    <r>
      <rPr>
        <sz val="11"/>
        <color theme="1"/>
        <rFont val="宋体"/>
        <charset val="134"/>
        <scheme val="minor"/>
      </rPr>
      <t>(08701)泉州市泉港区石化应急救援中心</t>
    </r>
  </si>
  <si>
    <r>
      <rPr>
        <sz val="11"/>
        <color theme="1"/>
        <rFont val="宋体"/>
        <charset val="134"/>
        <scheme val="minor"/>
      </rPr>
      <t>(01)专技（应急管理1）</t>
    </r>
  </si>
  <si>
    <r>
      <rPr>
        <sz val="11"/>
        <color theme="1"/>
        <rFont val="宋体"/>
        <charset val="134"/>
        <scheme val="minor"/>
      </rPr>
      <t>(02)专技（应急管理2）</t>
    </r>
  </si>
  <si>
    <r>
      <rPr>
        <sz val="11"/>
        <color theme="1"/>
        <rFont val="宋体"/>
        <charset val="134"/>
        <scheme val="minor"/>
      </rPr>
      <t>(08801)泉州市泉港区教育发展中心</t>
    </r>
  </si>
  <si>
    <r>
      <rPr>
        <sz val="11"/>
        <color theme="1"/>
        <rFont val="宋体"/>
        <charset val="134"/>
        <scheme val="minor"/>
      </rPr>
      <t>(01)管理（教育综合1）</t>
    </r>
  </si>
  <si>
    <r>
      <rPr>
        <sz val="11"/>
        <color theme="1"/>
        <rFont val="宋体"/>
        <charset val="134"/>
        <scheme val="minor"/>
      </rPr>
      <t>(02)管理（教育综合2）</t>
    </r>
  </si>
  <si>
    <r>
      <rPr>
        <sz val="11"/>
        <color theme="1"/>
        <rFont val="宋体"/>
        <charset val="134"/>
        <scheme val="minor"/>
      </rPr>
      <t>(08901)泉州市泉港区生产力促进中心</t>
    </r>
  </si>
  <si>
    <r>
      <rPr>
        <sz val="11"/>
        <color theme="1"/>
        <rFont val="宋体"/>
        <charset val="134"/>
        <scheme val="minor"/>
      </rPr>
      <t>(01)专技(科技管理）</t>
    </r>
  </si>
  <si>
    <r>
      <rPr>
        <sz val="11"/>
        <color theme="1"/>
        <rFont val="宋体"/>
        <charset val="134"/>
        <scheme val="minor"/>
      </rPr>
      <t>(09001)泉州市泉港区财政国库支付中心</t>
    </r>
  </si>
  <si>
    <r>
      <rPr>
        <sz val="11"/>
        <color theme="1"/>
        <rFont val="宋体"/>
        <charset val="134"/>
        <scheme val="minor"/>
      </rPr>
      <t>(09101)泉州市泉港区统计普查中心</t>
    </r>
  </si>
  <si>
    <r>
      <rPr>
        <sz val="11"/>
        <color theme="1"/>
        <rFont val="宋体"/>
        <charset val="134"/>
        <scheme val="minor"/>
      </rPr>
      <t>(01)专技（统计）</t>
    </r>
  </si>
  <si>
    <r>
      <rPr>
        <sz val="11"/>
        <color theme="1"/>
        <rFont val="宋体"/>
        <charset val="134"/>
        <scheme val="minor"/>
      </rPr>
      <t>(09201)泉州市泉港区人口和计划生育信息中心</t>
    </r>
  </si>
  <si>
    <r>
      <rPr>
        <sz val="11"/>
        <color theme="1"/>
        <rFont val="宋体"/>
        <charset val="134"/>
        <scheme val="minor"/>
      </rPr>
      <t>(09202)泉州市泉港区疾病预防控制中心</t>
    </r>
  </si>
  <si>
    <r>
      <rPr>
        <sz val="11"/>
        <color theme="1"/>
        <rFont val="宋体"/>
        <charset val="134"/>
        <scheme val="minor"/>
      </rPr>
      <t>(01)专技 （公卫科医师）</t>
    </r>
  </si>
  <si>
    <r>
      <rPr>
        <sz val="11"/>
        <color theme="1"/>
        <rFont val="宋体"/>
        <charset val="134"/>
        <scheme val="minor"/>
      </rPr>
      <t>(09203)泉州市泉港区医院</t>
    </r>
  </si>
  <si>
    <r>
      <rPr>
        <sz val="11"/>
        <color theme="1"/>
        <rFont val="宋体"/>
        <charset val="134"/>
        <scheme val="minor"/>
      </rPr>
      <t>(01)专技 （临床医师）</t>
    </r>
  </si>
  <si>
    <r>
      <rPr>
        <sz val="11"/>
        <color theme="1"/>
        <rFont val="宋体"/>
        <charset val="134"/>
        <scheme val="minor"/>
      </rPr>
      <t>(02)专技 （影像科医师）</t>
    </r>
  </si>
  <si>
    <r>
      <rPr>
        <sz val="11"/>
        <color theme="1"/>
        <rFont val="宋体"/>
        <charset val="134"/>
        <scheme val="minor"/>
      </rPr>
      <t>(03)专技 （超声科医师）</t>
    </r>
  </si>
  <si>
    <r>
      <rPr>
        <sz val="11"/>
        <color theme="1"/>
        <rFont val="宋体"/>
        <charset val="134"/>
        <scheme val="minor"/>
      </rPr>
      <t>(09204)泉州市泉港区中医医院</t>
    </r>
  </si>
  <si>
    <r>
      <rPr>
        <sz val="11"/>
        <color theme="1"/>
        <rFont val="宋体"/>
        <charset val="134"/>
        <scheme val="minor"/>
      </rPr>
      <t>(01)专技（超声科医师）</t>
    </r>
  </si>
  <si>
    <r>
      <rPr>
        <sz val="11"/>
        <color theme="1"/>
        <rFont val="宋体"/>
        <charset val="134"/>
        <scheme val="minor"/>
      </rPr>
      <t>(02)专技（康复科医师）</t>
    </r>
  </si>
  <si>
    <r>
      <rPr>
        <sz val="11"/>
        <color theme="1"/>
        <rFont val="宋体"/>
        <charset val="134"/>
        <scheme val="minor"/>
      </rPr>
      <t>(09205)泉州市泉港区妇幼保健院</t>
    </r>
  </si>
  <si>
    <r>
      <rPr>
        <sz val="11"/>
        <color theme="1"/>
        <rFont val="宋体"/>
        <charset val="134"/>
        <scheme val="minor"/>
      </rPr>
      <t>(01)专技（眼科医师）</t>
    </r>
  </si>
  <si>
    <r>
      <rPr>
        <sz val="11"/>
        <color theme="1"/>
        <rFont val="宋体"/>
        <charset val="134"/>
        <scheme val="minor"/>
      </rPr>
      <t>(02)专技（中医医师）</t>
    </r>
  </si>
  <si>
    <r>
      <rPr>
        <sz val="11"/>
        <color theme="1"/>
        <rFont val="宋体"/>
        <charset val="134"/>
        <scheme val="minor"/>
      </rPr>
      <t>(03)专技（影像科技师）</t>
    </r>
  </si>
  <si>
    <r>
      <rPr>
        <sz val="11"/>
        <color theme="1"/>
        <rFont val="宋体"/>
        <charset val="134"/>
        <scheme val="minor"/>
      </rPr>
      <t>(09206)泉州市泉港区后龙镇卫生院</t>
    </r>
  </si>
  <si>
    <r>
      <rPr>
        <sz val="11"/>
        <color theme="1"/>
        <rFont val="宋体"/>
        <charset val="134"/>
        <scheme val="minor"/>
      </rPr>
      <t>(01)专技（口腔科医师）</t>
    </r>
  </si>
  <si>
    <r>
      <rPr>
        <sz val="11"/>
        <color theme="1"/>
        <rFont val="宋体"/>
        <charset val="134"/>
        <scheme val="minor"/>
      </rPr>
      <t>(02)专技（骨伤科医师）</t>
    </r>
  </si>
  <si>
    <r>
      <rPr>
        <sz val="11"/>
        <color theme="1"/>
        <rFont val="宋体"/>
        <charset val="134"/>
        <scheme val="minor"/>
      </rPr>
      <t>(03)专技（中药师）</t>
    </r>
  </si>
  <si>
    <r>
      <rPr>
        <sz val="11"/>
        <color theme="1"/>
        <rFont val="宋体"/>
        <charset val="134"/>
        <scheme val="minor"/>
      </rPr>
      <t>(09207)泉州市泉港区峰尾镇卫生院</t>
    </r>
  </si>
  <si>
    <r>
      <rPr>
        <sz val="11"/>
        <color theme="1"/>
        <rFont val="宋体"/>
        <charset val="134"/>
        <scheme val="minor"/>
      </rPr>
      <t>(09208)泉州市泉港区涂岭镇卫生院</t>
    </r>
  </si>
  <si>
    <r>
      <rPr>
        <sz val="11"/>
        <color theme="1"/>
        <rFont val="宋体"/>
        <charset val="134"/>
        <scheme val="minor"/>
      </rPr>
      <t>(09209)泉州市泉港区山腰街道社区卫生服务中心</t>
    </r>
  </si>
  <si>
    <r>
      <rPr>
        <sz val="11"/>
        <color theme="1"/>
        <rFont val="宋体"/>
        <charset val="134"/>
        <scheme val="minor"/>
      </rPr>
      <t>(09301)中共石狮市委石狮市人民政府发展改革研究中心</t>
    </r>
  </si>
  <si>
    <r>
      <rPr>
        <sz val="11"/>
        <color theme="1"/>
        <rFont val="宋体"/>
        <charset val="134"/>
        <scheme val="minor"/>
      </rPr>
      <t>(01)专技（法规审核1）</t>
    </r>
  </si>
  <si>
    <r>
      <rPr>
        <sz val="11"/>
        <color theme="1"/>
        <rFont val="宋体"/>
        <charset val="134"/>
        <scheme val="minor"/>
      </rPr>
      <t>(02)专技（法规审核2）</t>
    </r>
  </si>
  <si>
    <r>
      <rPr>
        <sz val="11"/>
        <color theme="1"/>
        <rFont val="宋体"/>
        <charset val="134"/>
        <scheme val="minor"/>
      </rPr>
      <t>(09401)石狮市网络安全应急中心</t>
    </r>
  </si>
  <si>
    <r>
      <rPr>
        <sz val="11"/>
        <color theme="1"/>
        <rFont val="宋体"/>
        <charset val="134"/>
        <scheme val="minor"/>
      </rPr>
      <t>(01)管理（网络管理1）</t>
    </r>
  </si>
  <si>
    <r>
      <rPr>
        <sz val="11"/>
        <color theme="1"/>
        <rFont val="宋体"/>
        <charset val="134"/>
        <scheme val="minor"/>
      </rPr>
      <t>(02)管理（网络管理2）</t>
    </r>
  </si>
  <si>
    <r>
      <rPr>
        <sz val="11"/>
        <color theme="1"/>
        <rFont val="宋体"/>
        <charset val="134"/>
        <scheme val="minor"/>
      </rPr>
      <t>(09501)石狮市灵秀镇综合便民服务中心</t>
    </r>
  </si>
  <si>
    <r>
      <rPr>
        <sz val="11"/>
        <color theme="1"/>
        <rFont val="宋体"/>
        <charset val="134"/>
        <scheme val="minor"/>
      </rPr>
      <t>(01)专技（环境综合服务1）</t>
    </r>
  </si>
  <si>
    <r>
      <rPr>
        <sz val="11"/>
        <color theme="1"/>
        <rFont val="宋体"/>
        <charset val="134"/>
        <scheme val="minor"/>
      </rPr>
      <t>(02)专技（环境综合服务2）</t>
    </r>
  </si>
  <si>
    <r>
      <rPr>
        <sz val="11"/>
        <color theme="1"/>
        <rFont val="宋体"/>
        <charset val="134"/>
        <scheme val="minor"/>
      </rPr>
      <t>(09601)石狮市蚶江镇乡村振兴服务中心</t>
    </r>
  </si>
  <si>
    <r>
      <rPr>
        <sz val="11"/>
        <color theme="1"/>
        <rFont val="宋体"/>
        <charset val="134"/>
        <scheme val="minor"/>
      </rPr>
      <t>(01)专技（基层服务1）</t>
    </r>
  </si>
  <si>
    <r>
      <rPr>
        <sz val="11"/>
        <color theme="1"/>
        <rFont val="宋体"/>
        <charset val="134"/>
        <scheme val="minor"/>
      </rPr>
      <t>(02)专技（基层服务2）</t>
    </r>
  </si>
  <si>
    <r>
      <rPr>
        <sz val="11"/>
        <color theme="1"/>
        <rFont val="宋体"/>
        <charset val="134"/>
        <scheme val="minor"/>
      </rPr>
      <t>(09701)石狮市工业企业服务中心</t>
    </r>
  </si>
  <si>
    <r>
      <rPr>
        <sz val="11"/>
        <color theme="1"/>
        <rFont val="宋体"/>
        <charset val="134"/>
        <scheme val="minor"/>
      </rPr>
      <t>(01)管理（工企服务1）</t>
    </r>
  </si>
  <si>
    <r>
      <rPr>
        <sz val="11"/>
        <color theme="1"/>
        <rFont val="宋体"/>
        <charset val="134"/>
        <scheme val="minor"/>
      </rPr>
      <t>(02)管理（工企服务2）</t>
    </r>
  </si>
  <si>
    <r>
      <rPr>
        <sz val="11"/>
        <color theme="1"/>
        <rFont val="宋体"/>
        <charset val="134"/>
        <scheme val="minor"/>
      </rPr>
      <t>(09801)石狮市退役军人服务中心</t>
    </r>
  </si>
  <si>
    <r>
      <rPr>
        <sz val="11"/>
        <color theme="1"/>
        <rFont val="宋体"/>
        <charset val="134"/>
        <scheme val="minor"/>
      </rPr>
      <t>(01)管理（综合管理）</t>
    </r>
  </si>
  <si>
    <r>
      <rPr>
        <sz val="11"/>
        <color theme="1"/>
        <rFont val="宋体"/>
        <charset val="134"/>
        <scheme val="minor"/>
      </rPr>
      <t>(02)管理（综合管理）</t>
    </r>
  </si>
  <si>
    <r>
      <rPr>
        <sz val="11"/>
        <color theme="1"/>
        <rFont val="宋体"/>
        <charset val="134"/>
        <scheme val="minor"/>
      </rPr>
      <t>(09901)石狮市市场监管综合服务中心</t>
    </r>
  </si>
  <si>
    <r>
      <rPr>
        <sz val="11"/>
        <color theme="1"/>
        <rFont val="宋体"/>
        <charset val="134"/>
        <scheme val="minor"/>
      </rPr>
      <t>(01)管理（案件审核1）</t>
    </r>
  </si>
  <si>
    <r>
      <rPr>
        <sz val="11"/>
        <color theme="1"/>
        <rFont val="宋体"/>
        <charset val="134"/>
        <scheme val="minor"/>
      </rPr>
      <t>(02)管理（案件审核2）</t>
    </r>
  </si>
  <si>
    <r>
      <rPr>
        <sz val="11"/>
        <color theme="1"/>
        <rFont val="宋体"/>
        <charset val="134"/>
        <scheme val="minor"/>
      </rPr>
      <t>(10001)石狮市市政公用事业发展中心</t>
    </r>
  </si>
  <si>
    <r>
      <rPr>
        <sz val="11"/>
        <color theme="1"/>
        <rFont val="宋体"/>
        <charset val="134"/>
        <scheme val="minor"/>
      </rPr>
      <t>(01)专技（工程现场监管1）</t>
    </r>
  </si>
  <si>
    <r>
      <rPr>
        <sz val="11"/>
        <color theme="1"/>
        <rFont val="宋体"/>
        <charset val="134"/>
        <scheme val="minor"/>
      </rPr>
      <t>(02)专技（工程现场监管2）</t>
    </r>
  </si>
  <si>
    <r>
      <rPr>
        <sz val="11"/>
        <color theme="1"/>
        <rFont val="宋体"/>
        <charset val="134"/>
        <scheme val="minor"/>
      </rPr>
      <t>(10101)石狮市大数据发展中心</t>
    </r>
  </si>
  <si>
    <r>
      <rPr>
        <sz val="11"/>
        <color theme="1"/>
        <rFont val="宋体"/>
        <charset val="134"/>
        <scheme val="minor"/>
      </rPr>
      <t>(01)专技（数据服务1）</t>
    </r>
  </si>
  <si>
    <r>
      <rPr>
        <sz val="11"/>
        <color theme="1"/>
        <rFont val="宋体"/>
        <charset val="134"/>
        <scheme val="minor"/>
      </rPr>
      <t>(02)专技（数据服务2）</t>
    </r>
  </si>
  <si>
    <r>
      <rPr>
        <sz val="11"/>
        <color theme="1"/>
        <rFont val="宋体"/>
        <charset val="134"/>
        <scheme val="minor"/>
      </rPr>
      <t>(10201)石狮市医院</t>
    </r>
  </si>
  <si>
    <r>
      <rPr>
        <sz val="11"/>
        <color theme="1"/>
        <rFont val="宋体"/>
        <charset val="134"/>
        <scheme val="minor"/>
      </rPr>
      <t>(02)专技（心血管内科医师）</t>
    </r>
  </si>
  <si>
    <r>
      <rPr>
        <sz val="11"/>
        <color theme="1"/>
        <rFont val="宋体"/>
        <charset val="134"/>
        <scheme val="minor"/>
      </rPr>
      <t>(03)专技（呼吸内科医师）</t>
    </r>
  </si>
  <si>
    <r>
      <rPr>
        <sz val="11"/>
        <color theme="1"/>
        <rFont val="宋体"/>
        <charset val="134"/>
        <scheme val="minor"/>
      </rPr>
      <t>(04)专技（肾内科医师）</t>
    </r>
  </si>
  <si>
    <r>
      <rPr>
        <sz val="11"/>
        <color theme="1"/>
        <rFont val="宋体"/>
        <charset val="134"/>
        <scheme val="minor"/>
      </rPr>
      <t>(05)专技（消化内科医师）</t>
    </r>
  </si>
  <si>
    <r>
      <rPr>
        <sz val="11"/>
        <color theme="1"/>
        <rFont val="宋体"/>
        <charset val="134"/>
        <scheme val="minor"/>
      </rPr>
      <t>(06)专技（骨科医师）</t>
    </r>
  </si>
  <si>
    <r>
      <rPr>
        <sz val="11"/>
        <color theme="1"/>
        <rFont val="宋体"/>
        <charset val="134"/>
        <scheme val="minor"/>
      </rPr>
      <t>(07)专技（神经外科医师）</t>
    </r>
  </si>
  <si>
    <r>
      <rPr>
        <sz val="11"/>
        <color theme="1"/>
        <rFont val="宋体"/>
        <charset val="134"/>
        <scheme val="minor"/>
      </rPr>
      <t>(08)专技（眼科医师）</t>
    </r>
  </si>
  <si>
    <r>
      <rPr>
        <sz val="11"/>
        <color theme="1"/>
        <rFont val="宋体"/>
        <charset val="134"/>
        <scheme val="minor"/>
      </rPr>
      <t>(09)专技（西医耳鼻咽喉科医师）</t>
    </r>
  </si>
  <si>
    <r>
      <rPr>
        <sz val="11"/>
        <color theme="1"/>
        <rFont val="宋体"/>
        <charset val="134"/>
        <scheme val="minor"/>
      </rPr>
      <t>(10)专技（男性皮肤性病医师）</t>
    </r>
  </si>
  <si>
    <r>
      <rPr>
        <sz val="11"/>
        <color theme="1"/>
        <rFont val="宋体"/>
        <charset val="134"/>
        <scheme val="minor"/>
      </rPr>
      <t>(11)专技（影像科科医师1）</t>
    </r>
  </si>
  <si>
    <r>
      <rPr>
        <sz val="11"/>
        <color theme="1"/>
        <rFont val="宋体"/>
        <charset val="134"/>
        <scheme val="minor"/>
      </rPr>
      <t>(12)专技（影像科科医师2）</t>
    </r>
  </si>
  <si>
    <r>
      <rPr>
        <sz val="11"/>
        <color theme="1"/>
        <rFont val="宋体"/>
        <charset val="134"/>
        <scheme val="minor"/>
      </rPr>
      <t>(13)专技（急诊外科医师）</t>
    </r>
  </si>
  <si>
    <r>
      <rPr>
        <sz val="11"/>
        <color theme="1"/>
        <rFont val="宋体"/>
        <charset val="134"/>
        <scheme val="minor"/>
      </rPr>
      <t>(14)专技（急诊内科医师）</t>
    </r>
  </si>
  <si>
    <r>
      <rPr>
        <sz val="11"/>
        <color theme="1"/>
        <rFont val="宋体"/>
        <charset val="134"/>
        <scheme val="minor"/>
      </rPr>
      <t>(15)专技（胸外科医师）</t>
    </r>
  </si>
  <si>
    <r>
      <rPr>
        <sz val="11"/>
        <color theme="1"/>
        <rFont val="宋体"/>
        <charset val="134"/>
        <scheme val="minor"/>
      </rPr>
      <t>(16)专技（甲状腺乳腺外科医师）</t>
    </r>
  </si>
  <si>
    <r>
      <rPr>
        <sz val="11"/>
        <color theme="1"/>
        <rFont val="宋体"/>
        <charset val="134"/>
        <scheme val="minor"/>
      </rPr>
      <t>(17)专技（普外科医师）</t>
    </r>
  </si>
  <si>
    <r>
      <rPr>
        <sz val="11"/>
        <color theme="1"/>
        <rFont val="宋体"/>
        <charset val="134"/>
        <scheme val="minor"/>
      </rPr>
      <t>(18)专技（西医临床药师）</t>
    </r>
  </si>
  <si>
    <r>
      <rPr>
        <sz val="11"/>
        <color theme="1"/>
        <rFont val="宋体"/>
        <charset val="134"/>
        <scheme val="minor"/>
      </rPr>
      <t>(19)专技（麻醉科医师）</t>
    </r>
  </si>
  <si>
    <r>
      <rPr>
        <sz val="11"/>
        <color theme="1"/>
        <rFont val="宋体"/>
        <charset val="134"/>
        <scheme val="minor"/>
      </rPr>
      <t>(20)专技（公共卫生临床中心全科医师）</t>
    </r>
  </si>
  <si>
    <r>
      <rPr>
        <sz val="11"/>
        <color theme="1"/>
        <rFont val="宋体"/>
        <charset val="134"/>
        <scheme val="minor"/>
      </rPr>
      <t>(21)专技（西医神经内科医师）</t>
    </r>
  </si>
  <si>
    <r>
      <rPr>
        <sz val="11"/>
        <color theme="1"/>
        <rFont val="宋体"/>
        <charset val="134"/>
        <scheme val="minor"/>
      </rPr>
      <t>(22)专技（西医妇科医师）</t>
    </r>
  </si>
  <si>
    <r>
      <rPr>
        <sz val="11"/>
        <color theme="1"/>
        <rFont val="宋体"/>
        <charset val="134"/>
        <scheme val="minor"/>
      </rPr>
      <t>(23)专技（超声科医师）</t>
    </r>
  </si>
  <si>
    <r>
      <rPr>
        <sz val="11"/>
        <color theme="1"/>
        <rFont val="宋体"/>
        <charset val="134"/>
        <scheme val="minor"/>
      </rPr>
      <t>(24)专技（护士1）</t>
    </r>
  </si>
  <si>
    <r>
      <rPr>
        <sz val="11"/>
        <color theme="1"/>
        <rFont val="宋体"/>
        <charset val="134"/>
        <scheme val="minor"/>
      </rPr>
      <t>(25)专技（护士2）</t>
    </r>
  </si>
  <si>
    <r>
      <rPr>
        <sz val="11"/>
        <color theme="1"/>
        <rFont val="宋体"/>
        <charset val="134"/>
        <scheme val="minor"/>
      </rPr>
      <t>(10202)石狮市妇幼保健院</t>
    </r>
  </si>
  <si>
    <r>
      <rPr>
        <sz val="11"/>
        <color theme="1"/>
        <rFont val="宋体"/>
        <charset val="134"/>
        <scheme val="minor"/>
      </rPr>
      <t>(01)专技（皮肤科医师）</t>
    </r>
  </si>
  <si>
    <r>
      <rPr>
        <sz val="11"/>
        <color theme="1"/>
        <rFont val="宋体"/>
        <charset val="134"/>
        <scheme val="minor"/>
      </rPr>
      <t>(02)专技（麻醉科医师）</t>
    </r>
  </si>
  <si>
    <r>
      <rPr>
        <sz val="11"/>
        <color theme="1"/>
        <rFont val="宋体"/>
        <charset val="134"/>
        <scheme val="minor"/>
      </rPr>
      <t>(10203)石狮市中医院</t>
    </r>
  </si>
  <si>
    <r>
      <rPr>
        <sz val="11"/>
        <color theme="1"/>
        <rFont val="宋体"/>
        <charset val="134"/>
        <scheme val="minor"/>
      </rPr>
      <t>(01)专技（外科医师）</t>
    </r>
  </si>
  <si>
    <r>
      <rPr>
        <sz val="11"/>
        <color theme="1"/>
        <rFont val="宋体"/>
        <charset val="134"/>
        <scheme val="minor"/>
      </rPr>
      <t>(02)专技（急诊科医师）</t>
    </r>
  </si>
  <si>
    <r>
      <rPr>
        <sz val="11"/>
        <color theme="1"/>
        <rFont val="宋体"/>
        <charset val="134"/>
        <scheme val="minor"/>
      </rPr>
      <t>(04)专技（治未病科医师）</t>
    </r>
  </si>
  <si>
    <r>
      <rPr>
        <sz val="11"/>
        <color theme="1"/>
        <rFont val="宋体"/>
        <charset val="134"/>
        <scheme val="minor"/>
      </rPr>
      <t>(05)专技（骨伤科医师）</t>
    </r>
  </si>
  <si>
    <r>
      <rPr>
        <sz val="11"/>
        <color theme="1"/>
        <rFont val="宋体"/>
        <charset val="134"/>
        <scheme val="minor"/>
      </rPr>
      <t>(06)专技（全科医师）</t>
    </r>
  </si>
  <si>
    <r>
      <rPr>
        <sz val="11"/>
        <color theme="1"/>
        <rFont val="宋体"/>
        <charset val="134"/>
        <scheme val="minor"/>
      </rPr>
      <t>(07)专技（临床药师）</t>
    </r>
  </si>
  <si>
    <r>
      <rPr>
        <sz val="11"/>
        <color theme="1"/>
        <rFont val="宋体"/>
        <charset val="134"/>
        <scheme val="minor"/>
      </rPr>
      <t>(10204)石狮市基层医疗单位</t>
    </r>
  </si>
  <si>
    <r>
      <rPr>
        <sz val="11"/>
        <color theme="1"/>
        <rFont val="宋体"/>
        <charset val="134"/>
        <scheme val="minor"/>
      </rPr>
      <t>(01)专技（全科医师）</t>
    </r>
  </si>
  <si>
    <r>
      <rPr>
        <sz val="11"/>
        <color theme="1"/>
        <rFont val="宋体"/>
        <charset val="134"/>
        <scheme val="minor"/>
      </rPr>
      <t>(10205)石狮市凤里社区卫生服务中心</t>
    </r>
  </si>
  <si>
    <r>
      <rPr>
        <sz val="11"/>
        <color theme="1"/>
        <rFont val="宋体"/>
        <charset val="134"/>
        <scheme val="minor"/>
      </rPr>
      <t>(01)专技（公卫医师）</t>
    </r>
  </si>
  <si>
    <r>
      <rPr>
        <sz val="11"/>
        <color theme="1"/>
        <rFont val="宋体"/>
        <charset val="134"/>
        <scheme val="minor"/>
      </rPr>
      <t>(10206)石狮市湖滨社区卫生服务中心</t>
    </r>
  </si>
  <si>
    <r>
      <rPr>
        <sz val="11"/>
        <color theme="1"/>
        <rFont val="宋体"/>
        <charset val="134"/>
        <scheme val="minor"/>
      </rPr>
      <t>(01)专技（中医全科医师）</t>
    </r>
  </si>
  <si>
    <r>
      <rPr>
        <sz val="11"/>
        <color theme="1"/>
        <rFont val="宋体"/>
        <charset val="134"/>
        <scheme val="minor"/>
      </rPr>
      <t>(10207)石狮市锦尚卫生院</t>
    </r>
  </si>
  <si>
    <r>
      <rPr>
        <sz val="11"/>
        <color theme="1"/>
        <rFont val="宋体"/>
        <charset val="134"/>
        <scheme val="minor"/>
      </rPr>
      <t>(10208)石狮市永宁镇卫生院</t>
    </r>
  </si>
  <si>
    <r>
      <rPr>
        <sz val="11"/>
        <color theme="1"/>
        <rFont val="宋体"/>
        <charset val="134"/>
        <scheme val="minor"/>
      </rPr>
      <t>(10301)晋江市机要技术中心</t>
    </r>
  </si>
  <si>
    <r>
      <rPr>
        <sz val="11"/>
        <color theme="1"/>
        <rFont val="宋体"/>
        <charset val="134"/>
        <scheme val="minor"/>
      </rPr>
      <t>(01)专技（机要密码工作）</t>
    </r>
  </si>
  <si>
    <r>
      <rPr>
        <sz val="11"/>
        <color theme="1"/>
        <rFont val="宋体"/>
        <charset val="134"/>
        <scheme val="minor"/>
      </rPr>
      <t>(10302)晋江市改革发展政策研究中心</t>
    </r>
  </si>
  <si>
    <r>
      <rPr>
        <sz val="11"/>
        <color theme="1"/>
        <rFont val="宋体"/>
        <charset val="134"/>
        <scheme val="minor"/>
      </rPr>
      <t>(01)管理（党建综合）</t>
    </r>
  </si>
  <si>
    <r>
      <rPr>
        <sz val="11"/>
        <color theme="1"/>
        <rFont val="宋体"/>
        <charset val="134"/>
        <scheme val="minor"/>
      </rPr>
      <t>(10401)晋江市网络安全应急中心</t>
    </r>
  </si>
  <si>
    <r>
      <rPr>
        <sz val="11"/>
        <color theme="1"/>
        <rFont val="宋体"/>
        <charset val="134"/>
        <scheme val="minor"/>
      </rPr>
      <t>(01)专技（网络安全管理）</t>
    </r>
  </si>
  <si>
    <r>
      <rPr>
        <sz val="11"/>
        <color theme="1"/>
        <rFont val="宋体"/>
        <charset val="134"/>
        <scheme val="minor"/>
      </rPr>
      <t>(02)管理（党建综合1）</t>
    </r>
  </si>
  <si>
    <r>
      <rPr>
        <sz val="11"/>
        <color theme="1"/>
        <rFont val="宋体"/>
        <charset val="134"/>
        <scheme val="minor"/>
      </rPr>
      <t>(03)管理（党建综合2）</t>
    </r>
  </si>
  <si>
    <r>
      <rPr>
        <sz val="11"/>
        <color theme="1"/>
        <rFont val="宋体"/>
        <charset val="134"/>
        <scheme val="minor"/>
      </rPr>
      <t>(10501)晋江市财政国库支付中心</t>
    </r>
  </si>
  <si>
    <r>
      <rPr>
        <sz val="11"/>
        <color theme="1"/>
        <rFont val="宋体"/>
        <charset val="134"/>
        <scheme val="minor"/>
      </rPr>
      <t>(01)专技（政务综合1）</t>
    </r>
  </si>
  <si>
    <r>
      <rPr>
        <sz val="11"/>
        <color theme="1"/>
        <rFont val="宋体"/>
        <charset val="134"/>
        <scheme val="minor"/>
      </rPr>
      <t>(02)专技（政务综合2）</t>
    </r>
  </si>
  <si>
    <r>
      <rPr>
        <sz val="11"/>
        <color theme="1"/>
        <rFont val="宋体"/>
        <charset val="134"/>
        <scheme val="minor"/>
      </rPr>
      <t>(10601)晋江市行政复议应诉事务中心</t>
    </r>
  </si>
  <si>
    <r>
      <rPr>
        <sz val="11"/>
        <color theme="1"/>
        <rFont val="宋体"/>
        <charset val="134"/>
        <scheme val="minor"/>
      </rPr>
      <t>(01)管理（行政复议辅助人员）</t>
    </r>
  </si>
  <si>
    <r>
      <rPr>
        <sz val="11"/>
        <color theme="1"/>
        <rFont val="宋体"/>
        <charset val="134"/>
        <scheme val="minor"/>
      </rPr>
      <t>(10701)晋江市社会保险中心</t>
    </r>
  </si>
  <si>
    <r>
      <rPr>
        <sz val="11"/>
        <color theme="1"/>
        <rFont val="宋体"/>
        <charset val="134"/>
        <scheme val="minor"/>
      </rPr>
      <t>(01)专技（计算机网络管理）</t>
    </r>
  </si>
  <si>
    <r>
      <rPr>
        <sz val="11"/>
        <color theme="1"/>
        <rFont val="宋体"/>
        <charset val="134"/>
        <scheme val="minor"/>
      </rPr>
      <t>(10801)晋江市水利工程建设中心</t>
    </r>
  </si>
  <si>
    <r>
      <rPr>
        <sz val="11"/>
        <color theme="1"/>
        <rFont val="宋体"/>
        <charset val="134"/>
        <scheme val="minor"/>
      </rPr>
      <t>(10802)晋江市给排水中心</t>
    </r>
  </si>
  <si>
    <r>
      <rPr>
        <sz val="11"/>
        <color theme="1"/>
        <rFont val="宋体"/>
        <charset val="134"/>
        <scheme val="minor"/>
      </rPr>
      <t>(10901)晋江市园林中心</t>
    </r>
  </si>
  <si>
    <r>
      <rPr>
        <sz val="11"/>
        <color theme="1"/>
        <rFont val="宋体"/>
        <charset val="134"/>
        <scheme val="minor"/>
      </rPr>
      <t>(01)专技(园林管理）</t>
    </r>
  </si>
  <si>
    <r>
      <rPr>
        <sz val="11"/>
        <color theme="1"/>
        <rFont val="宋体"/>
        <charset val="134"/>
        <scheme val="minor"/>
      </rPr>
      <t>(02)专技(工程结算）</t>
    </r>
  </si>
  <si>
    <r>
      <rPr>
        <sz val="11"/>
        <color theme="1"/>
        <rFont val="宋体"/>
        <charset val="134"/>
        <scheme val="minor"/>
      </rPr>
      <t>(11001)晋江市知识产权快速维权中心</t>
    </r>
  </si>
  <si>
    <r>
      <rPr>
        <sz val="11"/>
        <color theme="1"/>
        <rFont val="宋体"/>
        <charset val="134"/>
        <scheme val="minor"/>
      </rPr>
      <t>(01)专技（外观专利预审）</t>
    </r>
  </si>
  <si>
    <r>
      <rPr>
        <sz val="11"/>
        <color theme="1"/>
        <rFont val="宋体"/>
        <charset val="134"/>
        <scheme val="minor"/>
      </rPr>
      <t>(11002)晋江市药品发展服务中心</t>
    </r>
  </si>
  <si>
    <r>
      <rPr>
        <sz val="11"/>
        <color theme="1"/>
        <rFont val="宋体"/>
        <charset val="134"/>
        <scheme val="minor"/>
      </rPr>
      <t>(11101)晋江市审计保障中心</t>
    </r>
  </si>
  <si>
    <r>
      <rPr>
        <sz val="11"/>
        <color theme="1"/>
        <rFont val="宋体"/>
        <charset val="134"/>
        <scheme val="minor"/>
      </rPr>
      <t>(01)专技（审计）</t>
    </r>
  </si>
  <si>
    <r>
      <rPr>
        <sz val="11"/>
        <color theme="1"/>
        <rFont val="宋体"/>
        <charset val="134"/>
        <scheme val="minor"/>
      </rPr>
      <t>(11201)晋江市经济运行与营商环境保障中心</t>
    </r>
  </si>
  <si>
    <r>
      <rPr>
        <sz val="11"/>
        <color theme="1"/>
        <rFont val="宋体"/>
        <charset val="134"/>
        <scheme val="minor"/>
      </rPr>
      <t>(01)管理（经济运行研究）</t>
    </r>
  </si>
  <si>
    <r>
      <rPr>
        <sz val="11"/>
        <color theme="1"/>
        <rFont val="宋体"/>
        <charset val="134"/>
        <scheme val="minor"/>
      </rPr>
      <t>(11301)晋江市融媒体中心</t>
    </r>
  </si>
  <si>
    <r>
      <rPr>
        <sz val="11"/>
        <color theme="1"/>
        <rFont val="宋体"/>
        <charset val="134"/>
        <scheme val="minor"/>
      </rPr>
      <t>(01)专技（综合办公1）</t>
    </r>
  </si>
  <si>
    <r>
      <rPr>
        <sz val="11"/>
        <color theme="1"/>
        <rFont val="宋体"/>
        <charset val="134"/>
        <scheme val="minor"/>
      </rPr>
      <t>(02)专技（综合办公2）</t>
    </r>
  </si>
  <si>
    <r>
      <rPr>
        <sz val="11"/>
        <color theme="1"/>
        <rFont val="宋体"/>
        <charset val="134"/>
        <scheme val="minor"/>
      </rPr>
      <t>(03)专技（技术播控）</t>
    </r>
  </si>
  <si>
    <r>
      <rPr>
        <sz val="11"/>
        <color theme="1"/>
        <rFont val="宋体"/>
        <charset val="134"/>
        <scheme val="minor"/>
      </rPr>
      <t>(11401)晋江市农村合作经济经营服务中心</t>
    </r>
  </si>
  <si>
    <r>
      <rPr>
        <sz val="11"/>
        <color theme="1"/>
        <rFont val="宋体"/>
        <charset val="134"/>
        <scheme val="minor"/>
      </rPr>
      <t>(01)专技（会计与农业经济管理1）</t>
    </r>
  </si>
  <si>
    <r>
      <rPr>
        <sz val="11"/>
        <color theme="1"/>
        <rFont val="宋体"/>
        <charset val="134"/>
        <scheme val="minor"/>
      </rPr>
      <t>(02)专技（会计与农业经济管理2）</t>
    </r>
  </si>
  <si>
    <r>
      <rPr>
        <sz val="11"/>
        <color theme="1"/>
        <rFont val="宋体"/>
        <charset val="134"/>
        <scheme val="minor"/>
      </rPr>
      <t>(11402)晋江市种植业技术服务中心</t>
    </r>
  </si>
  <si>
    <r>
      <rPr>
        <sz val="11"/>
        <color theme="1"/>
        <rFont val="宋体"/>
        <charset val="134"/>
        <scheme val="minor"/>
      </rPr>
      <t>(01)专技（农技推广）</t>
    </r>
  </si>
  <si>
    <r>
      <rPr>
        <sz val="11"/>
        <color theme="1"/>
        <rFont val="宋体"/>
        <charset val="134"/>
        <scheme val="minor"/>
      </rPr>
      <t>(11403)晋江市动物卫生监督所</t>
    </r>
  </si>
  <si>
    <r>
      <rPr>
        <sz val="11"/>
        <color theme="1"/>
        <rFont val="宋体"/>
        <charset val="134"/>
        <scheme val="minor"/>
      </rPr>
      <t>(01)管理（党务）</t>
    </r>
  </si>
  <si>
    <r>
      <rPr>
        <sz val="11"/>
        <color theme="1"/>
        <rFont val="宋体"/>
        <charset val="134"/>
        <scheme val="minor"/>
      </rPr>
      <t>(11501)晋江市福利院</t>
    </r>
  </si>
  <si>
    <r>
      <rPr>
        <sz val="11"/>
        <color theme="1"/>
        <rFont val="宋体"/>
        <charset val="134"/>
        <scheme val="minor"/>
      </rPr>
      <t>(01)专技（计算机设备维护）</t>
    </r>
  </si>
  <si>
    <r>
      <rPr>
        <sz val="11"/>
        <color theme="1"/>
        <rFont val="宋体"/>
        <charset val="134"/>
        <scheme val="minor"/>
      </rPr>
      <t>(11502)晋江市殡葬事务中心</t>
    </r>
  </si>
  <si>
    <r>
      <rPr>
        <sz val="11"/>
        <color theme="1"/>
        <rFont val="宋体"/>
        <charset val="134"/>
        <scheme val="minor"/>
      </rPr>
      <t>(01)专技（殡葬设备运维）</t>
    </r>
  </si>
  <si>
    <r>
      <rPr>
        <sz val="11"/>
        <color theme="1"/>
        <rFont val="宋体"/>
        <charset val="134"/>
        <scheme val="minor"/>
      </rPr>
      <t>(11601)晋江经济开发区服务中心</t>
    </r>
  </si>
  <si>
    <r>
      <rPr>
        <sz val="11"/>
        <color theme="1"/>
        <rFont val="宋体"/>
        <charset val="134"/>
        <scheme val="minor"/>
      </rPr>
      <t>(01)管理（营商环境）</t>
    </r>
  </si>
  <si>
    <r>
      <rPr>
        <sz val="11"/>
        <color theme="1"/>
        <rFont val="宋体"/>
        <charset val="134"/>
        <scheme val="minor"/>
      </rPr>
      <t>(02)专技（安全生产）</t>
    </r>
  </si>
  <si>
    <r>
      <rPr>
        <sz val="11"/>
        <color theme="1"/>
        <rFont val="宋体"/>
        <charset val="134"/>
        <scheme val="minor"/>
      </rPr>
      <t>(11701)晋江市房屋安全中心</t>
    </r>
  </si>
  <si>
    <r>
      <rPr>
        <sz val="11"/>
        <color theme="1"/>
        <rFont val="宋体"/>
        <charset val="134"/>
        <scheme val="minor"/>
      </rPr>
      <t>(11702)晋江市物业服务促进中心</t>
    </r>
  </si>
  <si>
    <r>
      <rPr>
        <sz val="11"/>
        <color theme="1"/>
        <rFont val="宋体"/>
        <charset val="134"/>
        <scheme val="minor"/>
      </rPr>
      <t>(02)专技（政策审核）</t>
    </r>
  </si>
  <si>
    <r>
      <rPr>
        <sz val="11"/>
        <color theme="1"/>
        <rFont val="宋体"/>
        <charset val="134"/>
        <scheme val="minor"/>
      </rPr>
      <t>(11801)晋江市教育招生考试中心</t>
    </r>
  </si>
  <si>
    <r>
      <rPr>
        <sz val="11"/>
        <color theme="1"/>
        <rFont val="宋体"/>
        <charset val="134"/>
        <scheme val="minor"/>
      </rPr>
      <t>(01)专技（政策审核）</t>
    </r>
  </si>
  <si>
    <r>
      <rPr>
        <sz val="11"/>
        <color theme="1"/>
        <rFont val="宋体"/>
        <charset val="134"/>
        <scheme val="minor"/>
      </rPr>
      <t>(11802)晋江市教育人才交流服务中心</t>
    </r>
  </si>
  <si>
    <r>
      <rPr>
        <sz val="11"/>
        <color theme="1"/>
        <rFont val="宋体"/>
        <charset val="134"/>
        <scheme val="minor"/>
      </rPr>
      <t>(11803)下属中小学校</t>
    </r>
  </si>
  <si>
    <r>
      <rPr>
        <sz val="11"/>
        <color theme="1"/>
        <rFont val="宋体"/>
        <charset val="134"/>
        <scheme val="minor"/>
      </rPr>
      <t>(01)专技（学校财务管理人员）</t>
    </r>
  </si>
  <si>
    <r>
      <rPr>
        <sz val="11"/>
        <color theme="1"/>
        <rFont val="宋体"/>
        <charset val="134"/>
        <scheme val="minor"/>
      </rPr>
      <t>(11901)晋江市交通工程服务中心</t>
    </r>
  </si>
  <si>
    <r>
      <rPr>
        <sz val="11"/>
        <color theme="1"/>
        <rFont val="宋体"/>
        <charset val="134"/>
        <scheme val="minor"/>
      </rPr>
      <t>(12001)晋江市少年儿童业余体育学校</t>
    </r>
  </si>
  <si>
    <r>
      <rPr>
        <sz val="11"/>
        <color theme="1"/>
        <rFont val="宋体"/>
        <charset val="134"/>
        <scheme val="minor"/>
      </rPr>
      <t>(12101)晋江市消防救援勤务中心</t>
    </r>
  </si>
  <si>
    <r>
      <rPr>
        <sz val="11"/>
        <color theme="1"/>
        <rFont val="宋体"/>
        <charset val="134"/>
        <scheme val="minor"/>
      </rPr>
      <t>(01)专技（灭火救援及防火监督1）</t>
    </r>
  </si>
  <si>
    <r>
      <rPr>
        <sz val="11"/>
        <color theme="1"/>
        <rFont val="宋体"/>
        <charset val="134"/>
        <scheme val="minor"/>
      </rPr>
      <t>(02)专技（灭火救援及防火监督2）</t>
    </r>
  </si>
  <si>
    <r>
      <rPr>
        <sz val="11"/>
        <color theme="1"/>
        <rFont val="宋体"/>
        <charset val="134"/>
        <scheme val="minor"/>
      </rPr>
      <t>(12201)晋江市城乡规划中心</t>
    </r>
  </si>
  <si>
    <r>
      <rPr>
        <sz val="11"/>
        <color theme="1"/>
        <rFont val="宋体"/>
        <charset val="134"/>
        <scheme val="minor"/>
      </rPr>
      <t>(01)专技（城乡规划管理）</t>
    </r>
  </si>
  <si>
    <r>
      <rPr>
        <sz val="11"/>
        <color theme="1"/>
        <rFont val="宋体"/>
        <charset val="134"/>
        <scheme val="minor"/>
      </rPr>
      <t>(12301)晋江市城市管理保障中心</t>
    </r>
  </si>
  <si>
    <r>
      <rPr>
        <sz val="11"/>
        <color theme="1"/>
        <rFont val="宋体"/>
        <charset val="134"/>
        <scheme val="minor"/>
      </rPr>
      <t>(01)专技 （网络技术）</t>
    </r>
  </si>
  <si>
    <r>
      <rPr>
        <sz val="11"/>
        <color theme="1"/>
        <rFont val="宋体"/>
        <charset val="134"/>
        <scheme val="minor"/>
      </rPr>
      <t>(12302)晋江市城市燃气服务中心</t>
    </r>
  </si>
  <si>
    <r>
      <rPr>
        <sz val="11"/>
        <color theme="1"/>
        <rFont val="宋体"/>
        <charset val="134"/>
        <scheme val="minor"/>
      </rPr>
      <t>(01)管理 （办公室文字综合）</t>
    </r>
  </si>
  <si>
    <r>
      <rPr>
        <sz val="11"/>
        <color theme="1"/>
        <rFont val="宋体"/>
        <charset val="134"/>
        <scheme val="minor"/>
      </rPr>
      <t>(12401)泉州市高教发展中心</t>
    </r>
  </si>
  <si>
    <r>
      <rPr>
        <sz val="11"/>
        <color theme="1"/>
        <rFont val="宋体"/>
        <charset val="134"/>
        <scheme val="minor"/>
      </rPr>
      <t>(01)管理(财务与教育管理）</t>
    </r>
  </si>
  <si>
    <r>
      <rPr>
        <sz val="11"/>
        <color theme="1"/>
        <rFont val="宋体"/>
        <charset val="134"/>
        <scheme val="minor"/>
      </rPr>
      <t>(12501)晋江市工商业联合会理想信念教育与理论研究中心</t>
    </r>
  </si>
  <si>
    <r>
      <rPr>
        <sz val="11"/>
        <color theme="1"/>
        <rFont val="宋体"/>
        <charset val="134"/>
        <scheme val="minor"/>
      </rPr>
      <t>(01)专技（党务与职教培训）</t>
    </r>
  </si>
  <si>
    <r>
      <rPr>
        <sz val="11"/>
        <color theme="1"/>
        <rFont val="宋体"/>
        <charset val="134"/>
        <scheme val="minor"/>
      </rPr>
      <t>(12601)晋江市青阳街道社会事务服务中心</t>
    </r>
  </si>
  <si>
    <r>
      <rPr>
        <sz val="11"/>
        <color theme="1"/>
        <rFont val="宋体"/>
        <charset val="134"/>
        <scheme val="minor"/>
      </rPr>
      <t>(01)专技（城建1）</t>
    </r>
  </si>
  <si>
    <r>
      <rPr>
        <sz val="11"/>
        <color theme="1"/>
        <rFont val="宋体"/>
        <charset val="134"/>
        <scheme val="minor"/>
      </rPr>
      <t>(02)专技（城建2）</t>
    </r>
  </si>
  <si>
    <r>
      <rPr>
        <sz val="11"/>
        <color theme="1"/>
        <rFont val="宋体"/>
        <charset val="134"/>
        <scheme val="minor"/>
      </rPr>
      <t>(03)专技（文字综合）</t>
    </r>
  </si>
  <si>
    <r>
      <rPr>
        <sz val="11"/>
        <color theme="1"/>
        <rFont val="宋体"/>
        <charset val="134"/>
        <scheme val="minor"/>
      </rPr>
      <t>(12701)晋江市灵源街道社会事务服务中心</t>
    </r>
  </si>
  <si>
    <r>
      <rPr>
        <sz val="11"/>
        <color theme="1"/>
        <rFont val="宋体"/>
        <charset val="134"/>
        <scheme val="minor"/>
      </rPr>
      <t>(01)管理（法制员）</t>
    </r>
  </si>
  <si>
    <r>
      <rPr>
        <sz val="11"/>
        <color theme="1"/>
        <rFont val="宋体"/>
        <charset val="134"/>
        <scheme val="minor"/>
      </rPr>
      <t>(12801)晋江市西园街道社会事务服务中心</t>
    </r>
  </si>
  <si>
    <r>
      <rPr>
        <sz val="11"/>
        <color theme="1"/>
        <rFont val="宋体"/>
        <charset val="134"/>
        <scheme val="minor"/>
      </rPr>
      <t>(01)专技（教育）</t>
    </r>
  </si>
  <si>
    <r>
      <rPr>
        <sz val="11"/>
        <color theme="1"/>
        <rFont val="宋体"/>
        <charset val="134"/>
        <scheme val="minor"/>
      </rPr>
      <t>(12802)晋江市西园街道综合便民服务中心</t>
    </r>
  </si>
  <si>
    <r>
      <rPr>
        <sz val="11"/>
        <color theme="1"/>
        <rFont val="宋体"/>
        <charset val="134"/>
        <scheme val="minor"/>
      </rPr>
      <t>(01)管理（政务服务）</t>
    </r>
  </si>
  <si>
    <r>
      <rPr>
        <sz val="11"/>
        <color theme="1"/>
        <rFont val="宋体"/>
        <charset val="134"/>
        <scheme val="minor"/>
      </rPr>
      <t>(12901)晋江市新塘街道社会事务服务中心</t>
    </r>
  </si>
  <si>
    <r>
      <rPr>
        <sz val="11"/>
        <color theme="1"/>
        <rFont val="宋体"/>
        <charset val="134"/>
        <scheme val="minor"/>
      </rPr>
      <t>(13001)晋江市磁灶镇经济发展服务中心</t>
    </r>
  </si>
  <si>
    <r>
      <rPr>
        <sz val="11"/>
        <color theme="1"/>
        <rFont val="宋体"/>
        <charset val="134"/>
        <scheme val="minor"/>
      </rPr>
      <t>(13002)晋江市磁灶镇社会事务服务中心</t>
    </r>
  </si>
  <si>
    <r>
      <rPr>
        <sz val="11"/>
        <color theme="1"/>
        <rFont val="宋体"/>
        <charset val="134"/>
        <scheme val="minor"/>
      </rPr>
      <t>(01)管理（教育与文体服务）</t>
    </r>
  </si>
  <si>
    <r>
      <rPr>
        <sz val="11"/>
        <color theme="1"/>
        <rFont val="宋体"/>
        <charset val="134"/>
        <scheme val="minor"/>
      </rPr>
      <t>(13101)晋江市东石镇综合便民服务中心</t>
    </r>
  </si>
  <si>
    <r>
      <rPr>
        <sz val="11"/>
        <color theme="1"/>
        <rFont val="宋体"/>
        <charset val="134"/>
        <scheme val="minor"/>
      </rPr>
      <t>(01)管理（公共服务）</t>
    </r>
  </si>
  <si>
    <r>
      <rPr>
        <sz val="11"/>
        <color theme="1"/>
        <rFont val="宋体"/>
        <charset val="134"/>
        <scheme val="minor"/>
      </rPr>
      <t>(13102)晋江市东石镇社会事务服务中心</t>
    </r>
  </si>
  <si>
    <r>
      <rPr>
        <sz val="11"/>
        <color theme="1"/>
        <rFont val="宋体"/>
        <charset val="134"/>
        <scheme val="minor"/>
      </rPr>
      <t>(01)专技（规划建设管理）</t>
    </r>
  </si>
  <si>
    <r>
      <rPr>
        <sz val="11"/>
        <color theme="1"/>
        <rFont val="宋体"/>
        <charset val="134"/>
        <scheme val="minor"/>
      </rPr>
      <t>(13201)晋江市紫帽镇综合便民服务中心</t>
    </r>
  </si>
  <si>
    <r>
      <rPr>
        <sz val="11"/>
        <color theme="1"/>
        <rFont val="宋体"/>
        <charset val="134"/>
        <scheme val="minor"/>
      </rPr>
      <t>(01)管理（文字综合、民生服务）</t>
    </r>
  </si>
  <si>
    <r>
      <rPr>
        <sz val="11"/>
        <color theme="1"/>
        <rFont val="宋体"/>
        <charset val="134"/>
        <scheme val="minor"/>
      </rPr>
      <t>(13301)晋江市龙湖镇综合便民服务中心</t>
    </r>
  </si>
  <si>
    <r>
      <rPr>
        <sz val="11"/>
        <color theme="1"/>
        <rFont val="宋体"/>
        <charset val="134"/>
        <scheme val="minor"/>
      </rPr>
      <t>(13302)晋江市龙湖镇社会事务服务中心</t>
    </r>
  </si>
  <si>
    <r>
      <rPr>
        <sz val="11"/>
        <color theme="1"/>
        <rFont val="宋体"/>
        <charset val="134"/>
        <scheme val="minor"/>
      </rPr>
      <t>(01)管理（综治应急）</t>
    </r>
  </si>
  <si>
    <r>
      <rPr>
        <sz val="11"/>
        <color theme="1"/>
        <rFont val="宋体"/>
        <charset val="134"/>
        <scheme val="minor"/>
      </rPr>
      <t>(13401)晋江市英林镇社会事务服务中心</t>
    </r>
  </si>
  <si>
    <r>
      <rPr>
        <sz val="11"/>
        <color theme="1"/>
        <rFont val="宋体"/>
        <charset val="134"/>
        <scheme val="minor"/>
      </rPr>
      <t>(01)管理（安全生产）</t>
    </r>
  </si>
  <si>
    <r>
      <rPr>
        <sz val="11"/>
        <color theme="1"/>
        <rFont val="宋体"/>
        <charset val="134"/>
        <scheme val="minor"/>
      </rPr>
      <t>(13402)晋江市英林镇经济发展服务中心</t>
    </r>
  </si>
  <si>
    <r>
      <rPr>
        <sz val="11"/>
        <color theme="1"/>
        <rFont val="宋体"/>
        <charset val="134"/>
        <scheme val="minor"/>
      </rPr>
      <t>(13501)晋江市紫帽镇社会事务服务中心</t>
    </r>
  </si>
  <si>
    <r>
      <rPr>
        <sz val="11"/>
        <color theme="1"/>
        <rFont val="宋体"/>
        <charset val="134"/>
        <scheme val="minor"/>
      </rPr>
      <t>(01)管理（法律审核、社会事务）</t>
    </r>
  </si>
  <si>
    <r>
      <rPr>
        <sz val="11"/>
        <color theme="1"/>
        <rFont val="宋体"/>
        <charset val="134"/>
        <scheme val="minor"/>
      </rPr>
      <t>(13601)晋江市深沪镇社会事务服务中心</t>
    </r>
  </si>
  <si>
    <r>
      <rPr>
        <sz val="11"/>
        <color theme="1"/>
        <rFont val="宋体"/>
        <charset val="134"/>
        <scheme val="minor"/>
      </rPr>
      <t>(02)管理（综治）</t>
    </r>
  </si>
  <si>
    <r>
      <rPr>
        <sz val="11"/>
        <color theme="1"/>
        <rFont val="宋体"/>
        <charset val="134"/>
        <scheme val="minor"/>
      </rPr>
      <t>(13701)晋江市卫生进修学校</t>
    </r>
  </si>
  <si>
    <r>
      <rPr>
        <sz val="11"/>
        <color theme="1"/>
        <rFont val="宋体"/>
        <charset val="134"/>
        <scheme val="minor"/>
      </rPr>
      <t>(01)专技（行政管理）</t>
    </r>
  </si>
  <si>
    <r>
      <rPr>
        <sz val="11"/>
        <color theme="1"/>
        <rFont val="宋体"/>
        <charset val="134"/>
        <scheme val="minor"/>
      </rPr>
      <t>(13702)晋江市突发公共卫生事件应急处理中心</t>
    </r>
  </si>
  <si>
    <r>
      <rPr>
        <sz val="11"/>
        <color theme="1"/>
        <rFont val="宋体"/>
        <charset val="134"/>
        <scheme val="minor"/>
      </rPr>
      <t>(13703)晋江市长期护理保险服务中心</t>
    </r>
  </si>
  <si>
    <r>
      <rPr>
        <sz val="11"/>
        <color theme="1"/>
        <rFont val="宋体"/>
        <charset val="134"/>
        <scheme val="minor"/>
      </rPr>
      <t>(01)专技（待遇审核）</t>
    </r>
  </si>
  <si>
    <r>
      <rPr>
        <sz val="11"/>
        <color theme="1"/>
        <rFont val="宋体"/>
        <charset val="134"/>
        <scheme val="minor"/>
      </rPr>
      <t>(13704)晋江市疾病预防控制中心（晋江市卫生健康监督所）</t>
    </r>
  </si>
  <si>
    <r>
      <rPr>
        <sz val="11"/>
        <color theme="1"/>
        <rFont val="宋体"/>
        <charset val="134"/>
        <scheme val="minor"/>
      </rPr>
      <t>(01)管理（案件审核）</t>
    </r>
  </si>
  <si>
    <r>
      <rPr>
        <sz val="11"/>
        <color theme="1"/>
        <rFont val="宋体"/>
        <charset val="134"/>
        <scheme val="minor"/>
      </rPr>
      <t>(02)专技（卫生监督员1）</t>
    </r>
  </si>
  <si>
    <r>
      <rPr>
        <sz val="11"/>
        <color theme="1"/>
        <rFont val="宋体"/>
        <charset val="134"/>
        <scheme val="minor"/>
      </rPr>
      <t>(03)专技（卫生监督员2）</t>
    </r>
  </si>
  <si>
    <r>
      <rPr>
        <sz val="11"/>
        <color theme="1"/>
        <rFont val="宋体"/>
        <charset val="134"/>
        <scheme val="minor"/>
      </rPr>
      <t>(13705)晋江市医院</t>
    </r>
  </si>
  <si>
    <r>
      <rPr>
        <sz val="11"/>
        <color theme="1"/>
        <rFont val="宋体"/>
        <charset val="134"/>
        <scheme val="minor"/>
      </rPr>
      <t>(01)专技（肿瘤、血液科——放疗中心医师）</t>
    </r>
  </si>
  <si>
    <r>
      <rPr>
        <sz val="11"/>
        <color theme="1"/>
        <rFont val="宋体"/>
        <charset val="134"/>
        <scheme val="minor"/>
      </rPr>
      <t>(02)专技（耳鼻咽喉科听力技师）</t>
    </r>
  </si>
  <si>
    <r>
      <rPr>
        <sz val="11"/>
        <color theme="1"/>
        <rFont val="宋体"/>
        <charset val="134"/>
        <scheme val="minor"/>
      </rPr>
      <t>(03)专技（眼科技师）</t>
    </r>
  </si>
  <si>
    <r>
      <rPr>
        <sz val="11"/>
        <color theme="1"/>
        <rFont val="宋体"/>
        <charset val="134"/>
        <scheme val="minor"/>
      </rPr>
      <t>(04)专技(“120”急救分中心医师）</t>
    </r>
  </si>
  <si>
    <r>
      <rPr>
        <sz val="11"/>
        <color theme="1"/>
        <rFont val="宋体"/>
        <charset val="134"/>
        <scheme val="minor"/>
      </rPr>
      <t>(05)专技（口腔科正畸医师）</t>
    </r>
  </si>
  <si>
    <r>
      <rPr>
        <sz val="11"/>
        <color theme="1"/>
        <rFont val="宋体"/>
        <charset val="134"/>
        <scheme val="minor"/>
      </rPr>
      <t>(06)专技（超声医学科医师）</t>
    </r>
  </si>
  <si>
    <r>
      <rPr>
        <sz val="11"/>
        <color theme="1"/>
        <rFont val="宋体"/>
        <charset val="134"/>
        <scheme val="minor"/>
      </rPr>
      <t>(07)专技（医学影像科技师）</t>
    </r>
  </si>
  <si>
    <r>
      <rPr>
        <sz val="11"/>
        <color theme="1"/>
        <rFont val="宋体"/>
        <charset val="134"/>
        <scheme val="minor"/>
      </rPr>
      <t>(08)专技（输血科检验技师）</t>
    </r>
  </si>
  <si>
    <r>
      <rPr>
        <sz val="11"/>
        <color theme="1"/>
        <rFont val="宋体"/>
        <charset val="134"/>
        <scheme val="minor"/>
      </rPr>
      <t>(09)专技（护士1）</t>
    </r>
  </si>
  <si>
    <r>
      <rPr>
        <sz val="11"/>
        <color theme="1"/>
        <rFont val="宋体"/>
        <charset val="134"/>
        <scheme val="minor"/>
      </rPr>
      <t>(10)专技（护士2）</t>
    </r>
  </si>
  <si>
    <r>
      <rPr>
        <sz val="11"/>
        <color theme="1"/>
        <rFont val="宋体"/>
        <charset val="134"/>
        <scheme val="minor"/>
      </rPr>
      <t>(11)专技（行政科室卫生管理岗位）</t>
    </r>
  </si>
  <si>
    <r>
      <rPr>
        <sz val="11"/>
        <color theme="1"/>
        <rFont val="宋体"/>
        <charset val="134"/>
        <scheme val="minor"/>
      </rPr>
      <t>(12)专技（财审科科员）</t>
    </r>
  </si>
  <si>
    <r>
      <rPr>
        <sz val="11"/>
        <color theme="1"/>
        <rFont val="宋体"/>
        <charset val="134"/>
        <scheme val="minor"/>
      </rPr>
      <t>(13)专技（设备科科员）</t>
    </r>
  </si>
  <si>
    <r>
      <rPr>
        <sz val="11"/>
        <color theme="1"/>
        <rFont val="宋体"/>
        <charset val="134"/>
        <scheme val="minor"/>
      </rPr>
      <t>(14)专技（法务人员）</t>
    </r>
  </si>
  <si>
    <r>
      <rPr>
        <sz val="11"/>
        <color theme="1"/>
        <rFont val="宋体"/>
        <charset val="134"/>
        <scheme val="minor"/>
      </rPr>
      <t>(13706)晋江市金井中心卫生院</t>
    </r>
  </si>
  <si>
    <r>
      <rPr>
        <sz val="11"/>
        <color theme="1"/>
        <rFont val="宋体"/>
        <charset val="134"/>
        <scheme val="minor"/>
      </rPr>
      <t>(02)专技（内科医师）</t>
    </r>
  </si>
  <si>
    <r>
      <rPr>
        <sz val="11"/>
        <color theme="1"/>
        <rFont val="宋体"/>
        <charset val="134"/>
        <scheme val="minor"/>
      </rPr>
      <t>(03)专技（医学影像科医师1）</t>
    </r>
  </si>
  <si>
    <r>
      <rPr>
        <sz val="11"/>
        <color theme="1"/>
        <rFont val="宋体"/>
        <charset val="134"/>
        <scheme val="minor"/>
      </rPr>
      <t>(04)专技（医学影像科医师2）</t>
    </r>
  </si>
  <si>
    <r>
      <rPr>
        <sz val="11"/>
        <color theme="1"/>
        <rFont val="宋体"/>
        <charset val="134"/>
        <scheme val="minor"/>
      </rPr>
      <t>(05)专技（药剂科药师）</t>
    </r>
  </si>
  <si>
    <r>
      <rPr>
        <sz val="11"/>
        <color theme="1"/>
        <rFont val="宋体"/>
        <charset val="134"/>
        <scheme val="minor"/>
      </rPr>
      <t>(06)专技（检验科技师）</t>
    </r>
  </si>
  <si>
    <r>
      <rPr>
        <sz val="11"/>
        <color theme="1"/>
        <rFont val="宋体"/>
        <charset val="134"/>
        <scheme val="minor"/>
      </rPr>
      <t>(07)专技（儿科医师）</t>
    </r>
  </si>
  <si>
    <r>
      <rPr>
        <sz val="11"/>
        <color theme="1"/>
        <rFont val="宋体"/>
        <charset val="134"/>
        <scheme val="minor"/>
      </rPr>
      <t>(08)专技（理疗科医师）</t>
    </r>
  </si>
  <si>
    <r>
      <rPr>
        <sz val="11"/>
        <color theme="1"/>
        <rFont val="宋体"/>
        <charset val="134"/>
        <scheme val="minor"/>
      </rPr>
      <t>(09)专技（护士）</t>
    </r>
  </si>
  <si>
    <r>
      <rPr>
        <sz val="11"/>
        <color theme="1"/>
        <rFont val="宋体"/>
        <charset val="134"/>
        <scheme val="minor"/>
      </rPr>
      <t>(10)专技（公卫科医师）</t>
    </r>
  </si>
  <si>
    <r>
      <rPr>
        <sz val="11"/>
        <color theme="1"/>
        <rFont val="宋体"/>
        <charset val="134"/>
        <scheme val="minor"/>
      </rPr>
      <t>(11)专技（会计）</t>
    </r>
  </si>
  <si>
    <r>
      <rPr>
        <sz val="11"/>
        <color theme="1"/>
        <rFont val="宋体"/>
        <charset val="134"/>
        <scheme val="minor"/>
      </rPr>
      <t>(13707)晋江市医院晋南分院（龙湖镇卫生院）</t>
    </r>
  </si>
  <si>
    <r>
      <rPr>
        <sz val="11"/>
        <color theme="1"/>
        <rFont val="宋体"/>
        <charset val="134"/>
        <scheme val="minor"/>
      </rPr>
      <t>(01)专技（急重症医学科、院前急救医师）</t>
    </r>
  </si>
  <si>
    <r>
      <rPr>
        <sz val="11"/>
        <color theme="1"/>
        <rFont val="宋体"/>
        <charset val="134"/>
        <scheme val="minor"/>
      </rPr>
      <t>(02)专技（内科医师1）</t>
    </r>
  </si>
  <si>
    <r>
      <rPr>
        <sz val="11"/>
        <color theme="1"/>
        <rFont val="宋体"/>
        <charset val="134"/>
        <scheme val="minor"/>
      </rPr>
      <t>(03)专技（内科医师2）</t>
    </r>
  </si>
  <si>
    <r>
      <rPr>
        <sz val="11"/>
        <color theme="1"/>
        <rFont val="宋体"/>
        <charset val="134"/>
        <scheme val="minor"/>
      </rPr>
      <t>(04)专技（骨科医师）</t>
    </r>
  </si>
  <si>
    <r>
      <rPr>
        <sz val="11"/>
        <color theme="1"/>
        <rFont val="宋体"/>
        <charset val="134"/>
        <scheme val="minor"/>
      </rPr>
      <t>(05)专技（耳鼻咽喉科医师）</t>
    </r>
  </si>
  <si>
    <r>
      <rPr>
        <sz val="11"/>
        <color theme="1"/>
        <rFont val="宋体"/>
        <charset val="134"/>
        <scheme val="minor"/>
      </rPr>
      <t>(06)专技（外科医师1）</t>
    </r>
  </si>
  <si>
    <r>
      <rPr>
        <sz val="11"/>
        <color theme="1"/>
        <rFont val="宋体"/>
        <charset val="134"/>
        <scheme val="minor"/>
      </rPr>
      <t>(07)专技（外科医师2）</t>
    </r>
  </si>
  <si>
    <r>
      <rPr>
        <sz val="11"/>
        <color theme="1"/>
        <rFont val="宋体"/>
        <charset val="134"/>
        <scheme val="minor"/>
      </rPr>
      <t>(08)专技（超声科医师）</t>
    </r>
  </si>
  <si>
    <r>
      <rPr>
        <sz val="11"/>
        <color theme="1"/>
        <rFont val="宋体"/>
        <charset val="134"/>
        <scheme val="minor"/>
      </rPr>
      <t>(09)专技（心电图科医师）</t>
    </r>
  </si>
  <si>
    <r>
      <rPr>
        <sz val="11"/>
        <color theme="1"/>
        <rFont val="宋体"/>
        <charset val="134"/>
        <scheme val="minor"/>
      </rPr>
      <t>(10)专技（病理科医师）</t>
    </r>
  </si>
  <si>
    <r>
      <rPr>
        <sz val="11"/>
        <color theme="1"/>
        <rFont val="宋体"/>
        <charset val="134"/>
        <scheme val="minor"/>
      </rPr>
      <t>(11)专技（体检科医师）</t>
    </r>
  </si>
  <si>
    <r>
      <rPr>
        <sz val="11"/>
        <color theme="1"/>
        <rFont val="宋体"/>
        <charset val="134"/>
        <scheme val="minor"/>
      </rPr>
      <t>(12)专技（公卫科医师）</t>
    </r>
  </si>
  <si>
    <r>
      <rPr>
        <sz val="11"/>
        <color theme="1"/>
        <rFont val="宋体"/>
        <charset val="134"/>
        <scheme val="minor"/>
      </rPr>
      <t>(13)专技（康复医学科医师）</t>
    </r>
  </si>
  <si>
    <r>
      <rPr>
        <sz val="11"/>
        <color theme="1"/>
        <rFont val="宋体"/>
        <charset val="134"/>
        <scheme val="minor"/>
      </rPr>
      <t>(14)专技（护士）</t>
    </r>
  </si>
  <si>
    <r>
      <rPr>
        <sz val="11"/>
        <color theme="1"/>
        <rFont val="宋体"/>
        <charset val="134"/>
        <scheme val="minor"/>
      </rPr>
      <t>(15)专技（医务科）</t>
    </r>
  </si>
  <si>
    <r>
      <rPr>
        <sz val="11"/>
        <color theme="1"/>
        <rFont val="宋体"/>
        <charset val="134"/>
        <scheme val="minor"/>
      </rPr>
      <t>(13708)福建晋江经济开发区社区卫生服务中心</t>
    </r>
  </si>
  <si>
    <r>
      <rPr>
        <sz val="11"/>
        <color theme="1"/>
        <rFont val="宋体"/>
        <charset val="134"/>
        <scheme val="minor"/>
      </rPr>
      <t>(02)专技（超声科医师）</t>
    </r>
  </si>
  <si>
    <r>
      <rPr>
        <sz val="11"/>
        <color theme="1"/>
        <rFont val="宋体"/>
        <charset val="134"/>
        <scheme val="minor"/>
      </rPr>
      <t>(03)专技（公卫科医师）</t>
    </r>
  </si>
  <si>
    <r>
      <rPr>
        <sz val="11"/>
        <color theme="1"/>
        <rFont val="宋体"/>
        <charset val="134"/>
        <scheme val="minor"/>
      </rPr>
      <t>(04)专技（全科医师）</t>
    </r>
  </si>
  <si>
    <r>
      <rPr>
        <sz val="11"/>
        <color theme="1"/>
        <rFont val="宋体"/>
        <charset val="134"/>
        <scheme val="minor"/>
      </rPr>
      <t>(05)专技（检验科技师）</t>
    </r>
  </si>
  <si>
    <r>
      <rPr>
        <sz val="11"/>
        <color theme="1"/>
        <rFont val="宋体"/>
        <charset val="134"/>
        <scheme val="minor"/>
      </rPr>
      <t>(06)专技（中医科医师）</t>
    </r>
  </si>
  <si>
    <r>
      <rPr>
        <sz val="11"/>
        <color theme="1"/>
        <rFont val="宋体"/>
        <charset val="134"/>
        <scheme val="minor"/>
      </rPr>
      <t>(13709)晋江市罗山街道社区卫生服务中心</t>
    </r>
  </si>
  <si>
    <r>
      <rPr>
        <sz val="11"/>
        <color theme="1"/>
        <rFont val="宋体"/>
        <charset val="134"/>
        <scheme val="minor"/>
      </rPr>
      <t>(01)专技（犬伤科医师）</t>
    </r>
  </si>
  <si>
    <r>
      <rPr>
        <sz val="11"/>
        <color theme="1"/>
        <rFont val="宋体"/>
        <charset val="134"/>
        <scheme val="minor"/>
      </rPr>
      <t>(13710)晋江市梅岭街道社区卫生服务中心</t>
    </r>
  </si>
  <si>
    <r>
      <rPr>
        <sz val="11"/>
        <color theme="1"/>
        <rFont val="宋体"/>
        <charset val="134"/>
        <scheme val="minor"/>
      </rPr>
      <t>(01)专技（儿保科医师）</t>
    </r>
  </si>
  <si>
    <r>
      <rPr>
        <sz val="11"/>
        <color theme="1"/>
        <rFont val="宋体"/>
        <charset val="134"/>
        <scheme val="minor"/>
      </rPr>
      <t>(02)专技（康复科康复治疗师）</t>
    </r>
  </si>
  <si>
    <r>
      <rPr>
        <sz val="11"/>
        <color theme="1"/>
        <rFont val="宋体"/>
        <charset val="134"/>
        <scheme val="minor"/>
      </rPr>
      <t>(03)专技（全科医师）</t>
    </r>
  </si>
  <si>
    <r>
      <rPr>
        <sz val="11"/>
        <color theme="1"/>
        <rFont val="宋体"/>
        <charset val="134"/>
        <scheme val="minor"/>
      </rPr>
      <t>(13711)晋江市青阳街道社区卫生服务中心</t>
    </r>
  </si>
  <si>
    <r>
      <rPr>
        <sz val="11"/>
        <color theme="1"/>
        <rFont val="宋体"/>
        <charset val="134"/>
        <scheme val="minor"/>
      </rPr>
      <t>(01)专技（公卫科医师）</t>
    </r>
  </si>
  <si>
    <r>
      <rPr>
        <sz val="11"/>
        <color theme="1"/>
        <rFont val="宋体"/>
        <charset val="134"/>
        <scheme val="minor"/>
      </rPr>
      <t>(02)专技（影像科放射医师）</t>
    </r>
  </si>
  <si>
    <r>
      <rPr>
        <sz val="11"/>
        <color theme="1"/>
        <rFont val="宋体"/>
        <charset val="134"/>
        <scheme val="minor"/>
      </rPr>
      <t>(03)专技（全科医师1）</t>
    </r>
  </si>
  <si>
    <r>
      <rPr>
        <sz val="11"/>
        <color theme="1"/>
        <rFont val="宋体"/>
        <charset val="134"/>
        <scheme val="minor"/>
      </rPr>
      <t>(04)专技（全科医师2）</t>
    </r>
  </si>
  <si>
    <r>
      <rPr>
        <sz val="11"/>
        <color theme="1"/>
        <rFont val="宋体"/>
        <charset val="134"/>
        <scheme val="minor"/>
      </rPr>
      <t>(05)专技（中医馆医师）</t>
    </r>
  </si>
  <si>
    <r>
      <rPr>
        <sz val="11"/>
        <color theme="1"/>
        <rFont val="宋体"/>
        <charset val="134"/>
        <scheme val="minor"/>
      </rPr>
      <t>(13712)晋江市深沪镇卫生院</t>
    </r>
  </si>
  <si>
    <r>
      <rPr>
        <sz val="11"/>
        <color theme="1"/>
        <rFont val="宋体"/>
        <charset val="134"/>
        <scheme val="minor"/>
      </rPr>
      <t>(01)专技（中医科医师）</t>
    </r>
  </si>
  <si>
    <r>
      <rPr>
        <sz val="11"/>
        <color theme="1"/>
        <rFont val="宋体"/>
        <charset val="134"/>
        <scheme val="minor"/>
      </rPr>
      <t>(02)专技（公卫科医师）</t>
    </r>
  </si>
  <si>
    <r>
      <rPr>
        <sz val="11"/>
        <color theme="1"/>
        <rFont val="宋体"/>
        <charset val="134"/>
        <scheme val="minor"/>
      </rPr>
      <t>(05)专技（护士）</t>
    </r>
  </si>
  <si>
    <r>
      <rPr>
        <sz val="11"/>
        <color theme="1"/>
        <rFont val="宋体"/>
        <charset val="134"/>
        <scheme val="minor"/>
      </rPr>
      <t>(13713)晋江市新塘街道社区卫生服务中心</t>
    </r>
  </si>
  <si>
    <r>
      <rPr>
        <sz val="11"/>
        <color theme="1"/>
        <rFont val="宋体"/>
        <charset val="134"/>
        <scheme val="minor"/>
      </rPr>
      <t>(02)专技（护士1）</t>
    </r>
  </si>
  <si>
    <r>
      <rPr>
        <sz val="11"/>
        <color theme="1"/>
        <rFont val="宋体"/>
        <charset val="134"/>
        <scheme val="minor"/>
      </rPr>
      <t>(03)专技（护士2）</t>
    </r>
  </si>
  <si>
    <r>
      <rPr>
        <sz val="11"/>
        <color theme="1"/>
        <rFont val="宋体"/>
        <charset val="134"/>
        <scheme val="minor"/>
      </rPr>
      <t>(04)专技（护士3）</t>
    </r>
  </si>
  <si>
    <r>
      <rPr>
        <sz val="11"/>
        <color theme="1"/>
        <rFont val="宋体"/>
        <charset val="134"/>
        <scheme val="minor"/>
      </rPr>
      <t>(05)专技（眼科技师）</t>
    </r>
  </si>
  <si>
    <r>
      <rPr>
        <sz val="11"/>
        <color theme="1"/>
        <rFont val="宋体"/>
        <charset val="134"/>
        <scheme val="minor"/>
      </rPr>
      <t>(06)专技（康复科技师）</t>
    </r>
  </si>
  <si>
    <r>
      <rPr>
        <sz val="11"/>
        <color theme="1"/>
        <rFont val="宋体"/>
        <charset val="134"/>
        <scheme val="minor"/>
      </rPr>
      <t>(07)专技（外科医师）</t>
    </r>
  </si>
  <si>
    <r>
      <rPr>
        <sz val="11"/>
        <color theme="1"/>
        <rFont val="宋体"/>
        <charset val="134"/>
        <scheme val="minor"/>
      </rPr>
      <t>(08)专技（耳鼻咽喉科医师）</t>
    </r>
  </si>
  <si>
    <r>
      <rPr>
        <sz val="11"/>
        <color theme="1"/>
        <rFont val="宋体"/>
        <charset val="134"/>
        <scheme val="minor"/>
      </rPr>
      <t>(09)专技（口腔科医师）</t>
    </r>
  </si>
  <si>
    <r>
      <rPr>
        <sz val="11"/>
        <color theme="1"/>
        <rFont val="宋体"/>
        <charset val="134"/>
        <scheme val="minor"/>
      </rPr>
      <t>(10)专技（康复科医师）</t>
    </r>
  </si>
  <si>
    <r>
      <rPr>
        <sz val="11"/>
        <color theme="1"/>
        <rFont val="宋体"/>
        <charset val="134"/>
        <scheme val="minor"/>
      </rPr>
      <t>(11)专技（慢病室医师）</t>
    </r>
  </si>
  <si>
    <r>
      <rPr>
        <sz val="11"/>
        <color theme="1"/>
        <rFont val="宋体"/>
        <charset val="134"/>
        <scheme val="minor"/>
      </rPr>
      <t>(13)专技（儿保科医师）</t>
    </r>
  </si>
  <si>
    <r>
      <rPr>
        <sz val="11"/>
        <color theme="1"/>
        <rFont val="宋体"/>
        <charset val="134"/>
        <scheme val="minor"/>
      </rPr>
      <t>(14)专技（急诊科医师）</t>
    </r>
  </si>
  <si>
    <r>
      <rPr>
        <sz val="11"/>
        <color theme="1"/>
        <rFont val="宋体"/>
        <charset val="134"/>
        <scheme val="minor"/>
      </rPr>
      <t>(15)专技（全科医师）</t>
    </r>
  </si>
  <si>
    <r>
      <rPr>
        <sz val="11"/>
        <color theme="1"/>
        <rFont val="宋体"/>
        <charset val="134"/>
        <scheme val="minor"/>
      </rPr>
      <t>(16)专技（会计）</t>
    </r>
  </si>
  <si>
    <r>
      <rPr>
        <sz val="11"/>
        <color theme="1"/>
        <rFont val="宋体"/>
        <charset val="134"/>
        <scheme val="minor"/>
      </rPr>
      <t>(13714)晋江市华侨医院</t>
    </r>
  </si>
  <si>
    <r>
      <rPr>
        <sz val="11"/>
        <color theme="1"/>
        <rFont val="宋体"/>
        <charset val="134"/>
        <scheme val="minor"/>
      </rPr>
      <t>(01)专技（内科医师1）</t>
    </r>
  </si>
  <si>
    <r>
      <rPr>
        <sz val="11"/>
        <color theme="1"/>
        <rFont val="宋体"/>
        <charset val="134"/>
        <scheme val="minor"/>
      </rPr>
      <t>(02)专技（内科医师2）</t>
    </r>
  </si>
  <si>
    <r>
      <rPr>
        <sz val="11"/>
        <color theme="1"/>
        <rFont val="宋体"/>
        <charset val="134"/>
        <scheme val="minor"/>
      </rPr>
      <t>(03)专技（外科医师1）</t>
    </r>
  </si>
  <si>
    <r>
      <rPr>
        <sz val="11"/>
        <color theme="1"/>
        <rFont val="宋体"/>
        <charset val="134"/>
        <scheme val="minor"/>
      </rPr>
      <t>(04)专技（外科医师2）</t>
    </r>
  </si>
  <si>
    <r>
      <rPr>
        <sz val="11"/>
        <color theme="1"/>
        <rFont val="宋体"/>
        <charset val="134"/>
        <scheme val="minor"/>
      </rPr>
      <t>(05)专技（中医科医师）</t>
    </r>
  </si>
  <si>
    <r>
      <rPr>
        <sz val="11"/>
        <color theme="1"/>
        <rFont val="宋体"/>
        <charset val="134"/>
        <scheme val="minor"/>
      </rPr>
      <t>(06)专技（耳鼻咽喉科医师）</t>
    </r>
  </si>
  <si>
    <r>
      <rPr>
        <sz val="11"/>
        <color theme="1"/>
        <rFont val="宋体"/>
        <charset val="134"/>
        <scheme val="minor"/>
      </rPr>
      <t>(07)专技（老年医学科医师1）</t>
    </r>
  </si>
  <si>
    <r>
      <rPr>
        <sz val="11"/>
        <color theme="1"/>
        <rFont val="宋体"/>
        <charset val="134"/>
        <scheme val="minor"/>
      </rPr>
      <t>(08)专技（老年医学科医师2）</t>
    </r>
  </si>
  <si>
    <r>
      <rPr>
        <sz val="11"/>
        <color theme="1"/>
        <rFont val="宋体"/>
        <charset val="134"/>
        <scheme val="minor"/>
      </rPr>
      <t>(10)专技（助产士）</t>
    </r>
  </si>
  <si>
    <r>
      <rPr>
        <sz val="11"/>
        <color theme="1"/>
        <rFont val="宋体"/>
        <charset val="134"/>
        <scheme val="minor"/>
      </rPr>
      <t>(13715)晋江市英林镇中心卫生院</t>
    </r>
  </si>
  <si>
    <r>
      <rPr>
        <sz val="11"/>
        <color theme="1"/>
        <rFont val="宋体"/>
        <charset val="134"/>
        <scheme val="minor"/>
      </rPr>
      <t>(01)专技（医学影像科放射医师）</t>
    </r>
  </si>
  <si>
    <r>
      <rPr>
        <sz val="11"/>
        <color theme="1"/>
        <rFont val="宋体"/>
        <charset val="134"/>
        <scheme val="minor"/>
      </rPr>
      <t>(02)专技（外科医师）</t>
    </r>
  </si>
  <si>
    <r>
      <rPr>
        <sz val="11"/>
        <color theme="1"/>
        <rFont val="宋体"/>
        <charset val="134"/>
        <scheme val="minor"/>
      </rPr>
      <t>(04)专技（精神卫生科医师）</t>
    </r>
  </si>
  <si>
    <r>
      <rPr>
        <sz val="11"/>
        <color theme="1"/>
        <rFont val="宋体"/>
        <charset val="134"/>
        <scheme val="minor"/>
      </rPr>
      <t>(05)专技（口腔科医师）</t>
    </r>
  </si>
  <si>
    <r>
      <rPr>
        <sz val="11"/>
        <color theme="1"/>
        <rFont val="宋体"/>
        <charset val="134"/>
        <scheme val="minor"/>
      </rPr>
      <t>(13716)晋江市永和镇卫生院</t>
    </r>
  </si>
  <si>
    <r>
      <rPr>
        <sz val="11"/>
        <color theme="1"/>
        <rFont val="宋体"/>
        <charset val="134"/>
        <scheme val="minor"/>
      </rPr>
      <t>(02)专技（临床医师）</t>
    </r>
  </si>
  <si>
    <r>
      <rPr>
        <sz val="11"/>
        <color theme="1"/>
        <rFont val="宋体"/>
        <charset val="134"/>
        <scheme val="minor"/>
      </rPr>
      <t>(13717)晋江市中医院</t>
    </r>
  </si>
  <si>
    <r>
      <rPr>
        <sz val="11"/>
        <color theme="1"/>
        <rFont val="宋体"/>
        <charset val="134"/>
        <scheme val="minor"/>
      </rPr>
      <t>(01)专技（内分泌科医师）</t>
    </r>
  </si>
  <si>
    <r>
      <rPr>
        <sz val="11"/>
        <color theme="1"/>
        <rFont val="宋体"/>
        <charset val="134"/>
        <scheme val="minor"/>
      </rPr>
      <t>(02)专技（针灸推拿科医师）</t>
    </r>
  </si>
  <si>
    <r>
      <rPr>
        <sz val="11"/>
        <color theme="1"/>
        <rFont val="宋体"/>
        <charset val="134"/>
        <scheme val="minor"/>
      </rPr>
      <t>(03)专技（胸外科医师）</t>
    </r>
  </si>
  <si>
    <r>
      <rPr>
        <sz val="11"/>
        <color theme="1"/>
        <rFont val="宋体"/>
        <charset val="134"/>
        <scheme val="minor"/>
      </rPr>
      <t>(04)专技（肛肠科医师）</t>
    </r>
  </si>
  <si>
    <r>
      <rPr>
        <sz val="11"/>
        <color theme="1"/>
        <rFont val="宋体"/>
        <charset val="134"/>
        <scheme val="minor"/>
      </rPr>
      <t>(05)专技（耳鼻咽喉科中医师）</t>
    </r>
  </si>
  <si>
    <r>
      <rPr>
        <sz val="11"/>
        <color theme="1"/>
        <rFont val="宋体"/>
        <charset val="134"/>
        <scheme val="minor"/>
      </rPr>
      <t>(07)专技（药剂科药师）</t>
    </r>
  </si>
  <si>
    <r>
      <rPr>
        <sz val="11"/>
        <color theme="1"/>
        <rFont val="宋体"/>
        <charset val="134"/>
        <scheme val="minor"/>
      </rPr>
      <t>(08)专技（肿瘤科医师）</t>
    </r>
  </si>
  <si>
    <r>
      <rPr>
        <sz val="11"/>
        <color theme="1"/>
        <rFont val="宋体"/>
        <charset val="134"/>
        <scheme val="minor"/>
      </rPr>
      <t>(09)专技（肝胆外科医师）</t>
    </r>
  </si>
  <si>
    <r>
      <rPr>
        <sz val="11"/>
        <color theme="1"/>
        <rFont val="宋体"/>
        <charset val="134"/>
        <scheme val="minor"/>
      </rPr>
      <t>(10)专技（口腔科医师）</t>
    </r>
  </si>
  <si>
    <r>
      <rPr>
        <sz val="11"/>
        <color theme="1"/>
        <rFont val="宋体"/>
        <charset val="134"/>
        <scheme val="minor"/>
      </rPr>
      <t>(12)专技（护士）</t>
    </r>
  </si>
  <si>
    <r>
      <rPr>
        <sz val="11"/>
        <color theme="1"/>
        <rFont val="宋体"/>
        <charset val="134"/>
        <scheme val="minor"/>
      </rPr>
      <t>(13)专技（法务人员）</t>
    </r>
  </si>
  <si>
    <r>
      <rPr>
        <sz val="11"/>
        <color theme="1"/>
        <rFont val="宋体"/>
        <charset val="134"/>
        <scheme val="minor"/>
      </rPr>
      <t>(14)专技（会计）</t>
    </r>
  </si>
  <si>
    <r>
      <rPr>
        <sz val="11"/>
        <color theme="1"/>
        <rFont val="宋体"/>
        <charset val="134"/>
        <scheme val="minor"/>
      </rPr>
      <t>(13718)晋江市陈埭中心卫生院</t>
    </r>
  </si>
  <si>
    <r>
      <rPr>
        <sz val="11"/>
        <color theme="1"/>
        <rFont val="宋体"/>
        <charset val="134"/>
        <scheme val="minor"/>
      </rPr>
      <t>(02)专技（全科医师）</t>
    </r>
  </si>
  <si>
    <r>
      <rPr>
        <sz val="11"/>
        <color theme="1"/>
        <rFont val="宋体"/>
        <charset val="134"/>
        <scheme val="minor"/>
      </rPr>
      <t>(03)专技（儿科医师）</t>
    </r>
  </si>
  <si>
    <r>
      <rPr>
        <sz val="11"/>
        <color theme="1"/>
        <rFont val="宋体"/>
        <charset val="134"/>
        <scheme val="minor"/>
      </rPr>
      <t>(04)专技（五官科医师）</t>
    </r>
  </si>
  <si>
    <r>
      <rPr>
        <sz val="11"/>
        <color theme="1"/>
        <rFont val="宋体"/>
        <charset val="134"/>
        <scheme val="minor"/>
      </rPr>
      <t>(05)专技（放射科医师）</t>
    </r>
  </si>
  <si>
    <r>
      <rPr>
        <sz val="11"/>
        <color theme="1"/>
        <rFont val="宋体"/>
        <charset val="134"/>
        <scheme val="minor"/>
      </rPr>
      <t>(06)专技（药剂科药师）</t>
    </r>
  </si>
  <si>
    <r>
      <rPr>
        <sz val="11"/>
        <color theme="1"/>
        <rFont val="宋体"/>
        <charset val="134"/>
        <scheme val="minor"/>
      </rPr>
      <t>(07)专技（助产士）</t>
    </r>
  </si>
  <si>
    <r>
      <rPr>
        <sz val="11"/>
        <color theme="1"/>
        <rFont val="宋体"/>
        <charset val="134"/>
        <scheme val="minor"/>
      </rPr>
      <t>(08)专技（病案室科员）</t>
    </r>
  </si>
  <si>
    <r>
      <rPr>
        <sz val="11"/>
        <color theme="1"/>
        <rFont val="宋体"/>
        <charset val="134"/>
        <scheme val="minor"/>
      </rPr>
      <t>(13719)晋江市磁灶中心卫生院</t>
    </r>
  </si>
  <si>
    <r>
      <rPr>
        <sz val="11"/>
        <color theme="1"/>
        <rFont val="宋体"/>
        <charset val="134"/>
        <scheme val="minor"/>
      </rPr>
      <t>(01)专技（康复医学科医师）</t>
    </r>
  </si>
  <si>
    <r>
      <rPr>
        <sz val="11"/>
        <color theme="1"/>
        <rFont val="宋体"/>
        <charset val="134"/>
        <scheme val="minor"/>
      </rPr>
      <t>(02)专技（内科中医师）</t>
    </r>
  </si>
  <si>
    <r>
      <rPr>
        <sz val="11"/>
        <color theme="1"/>
        <rFont val="宋体"/>
        <charset val="134"/>
        <scheme val="minor"/>
      </rPr>
      <t>(03)专技（急诊科医师）</t>
    </r>
  </si>
  <si>
    <r>
      <rPr>
        <sz val="11"/>
        <color theme="1"/>
        <rFont val="宋体"/>
        <charset val="134"/>
        <scheme val="minor"/>
      </rPr>
      <t>(04)专技（ICU医师）</t>
    </r>
  </si>
  <si>
    <r>
      <rPr>
        <sz val="11"/>
        <color theme="1"/>
        <rFont val="宋体"/>
        <charset val="134"/>
        <scheme val="minor"/>
      </rPr>
      <t>(06)专技（治未病科医师）</t>
    </r>
  </si>
  <si>
    <r>
      <rPr>
        <sz val="11"/>
        <color theme="1"/>
        <rFont val="宋体"/>
        <charset val="134"/>
        <scheme val="minor"/>
      </rPr>
      <t>(07)专技（超声科医师）</t>
    </r>
  </si>
  <si>
    <r>
      <rPr>
        <sz val="11"/>
        <color theme="1"/>
        <rFont val="宋体"/>
        <charset val="134"/>
        <scheme val="minor"/>
      </rPr>
      <t>(08)专技（护士）</t>
    </r>
  </si>
  <si>
    <r>
      <rPr>
        <sz val="11"/>
        <color theme="1"/>
        <rFont val="宋体"/>
        <charset val="134"/>
        <scheme val="minor"/>
      </rPr>
      <t>(09)专技（公共卫生科-慢病室科员）</t>
    </r>
  </si>
  <si>
    <r>
      <rPr>
        <sz val="11"/>
        <color theme="1"/>
        <rFont val="宋体"/>
        <charset val="134"/>
        <scheme val="minor"/>
      </rPr>
      <t>(10)专技（会计）</t>
    </r>
  </si>
  <si>
    <r>
      <rPr>
        <sz val="11"/>
        <color theme="1"/>
        <rFont val="宋体"/>
        <charset val="134"/>
        <scheme val="minor"/>
      </rPr>
      <t>(11)专技（综合科科员）</t>
    </r>
  </si>
  <si>
    <r>
      <rPr>
        <sz val="11"/>
        <color theme="1"/>
        <rFont val="宋体"/>
        <charset val="134"/>
        <scheme val="minor"/>
      </rPr>
      <t>(12)专技（内科医师）</t>
    </r>
  </si>
  <si>
    <r>
      <rPr>
        <sz val="11"/>
        <color theme="1"/>
        <rFont val="宋体"/>
        <charset val="134"/>
        <scheme val="minor"/>
      </rPr>
      <t>(13720)晋江市池店镇卫生院</t>
    </r>
  </si>
  <si>
    <r>
      <rPr>
        <sz val="11"/>
        <color theme="1"/>
        <rFont val="宋体"/>
        <charset val="134"/>
        <scheme val="minor"/>
      </rPr>
      <t>(04)专技（理疗科医师）</t>
    </r>
  </si>
  <si>
    <r>
      <rPr>
        <sz val="11"/>
        <color theme="1"/>
        <rFont val="宋体"/>
        <charset val="134"/>
        <scheme val="minor"/>
      </rPr>
      <t>(05)专技（精神卫生科医师）</t>
    </r>
  </si>
  <si>
    <r>
      <rPr>
        <sz val="11"/>
        <color theme="1"/>
        <rFont val="宋体"/>
        <charset val="134"/>
        <scheme val="minor"/>
      </rPr>
      <t>(07)专技（口腔科医师）</t>
    </r>
  </si>
  <si>
    <r>
      <rPr>
        <sz val="11"/>
        <color theme="1"/>
        <rFont val="宋体"/>
        <charset val="134"/>
        <scheme val="minor"/>
      </rPr>
      <t>(08)专技（中药师）</t>
    </r>
  </si>
  <si>
    <r>
      <rPr>
        <sz val="11"/>
        <color theme="1"/>
        <rFont val="宋体"/>
        <charset val="134"/>
        <scheme val="minor"/>
      </rPr>
      <t>(13721)晋江市西园街道社区卫生服务中心</t>
    </r>
  </si>
  <si>
    <r>
      <rPr>
        <sz val="11"/>
        <color theme="1"/>
        <rFont val="宋体"/>
        <charset val="134"/>
        <scheme val="minor"/>
      </rPr>
      <t>(13722)晋江市安海医院</t>
    </r>
  </si>
  <si>
    <r>
      <rPr>
        <sz val="11"/>
        <color theme="1"/>
        <rFont val="宋体"/>
        <charset val="134"/>
        <scheme val="minor"/>
      </rPr>
      <t>(01)专技（ICU医师）</t>
    </r>
  </si>
  <si>
    <r>
      <rPr>
        <sz val="11"/>
        <color theme="1"/>
        <rFont val="宋体"/>
        <charset val="134"/>
        <scheme val="minor"/>
      </rPr>
      <t>(02)专技（心血管介入科医师）</t>
    </r>
  </si>
  <si>
    <r>
      <rPr>
        <sz val="11"/>
        <color theme="1"/>
        <rFont val="宋体"/>
        <charset val="134"/>
        <scheme val="minor"/>
      </rPr>
      <t>(03)专技（风湿免疫科医师）</t>
    </r>
  </si>
  <si>
    <r>
      <rPr>
        <sz val="11"/>
        <color theme="1"/>
        <rFont val="宋体"/>
        <charset val="134"/>
        <scheme val="minor"/>
      </rPr>
      <t>(05)专技（外科医师）</t>
    </r>
  </si>
  <si>
    <r>
      <rPr>
        <sz val="11"/>
        <color theme="1"/>
        <rFont val="宋体"/>
        <charset val="134"/>
        <scheme val="minor"/>
      </rPr>
      <t>(07)专技（耳鼻咽喉科医师）</t>
    </r>
  </si>
  <si>
    <r>
      <rPr>
        <sz val="11"/>
        <color theme="1"/>
        <rFont val="宋体"/>
        <charset val="134"/>
        <scheme val="minor"/>
      </rPr>
      <t>(08)专技（口腔科医师）</t>
    </r>
  </si>
  <si>
    <r>
      <rPr>
        <sz val="11"/>
        <color theme="1"/>
        <rFont val="宋体"/>
        <charset val="134"/>
        <scheme val="minor"/>
      </rPr>
      <t>(09)专技（皮肤科医师）</t>
    </r>
  </si>
  <si>
    <r>
      <rPr>
        <sz val="11"/>
        <color theme="1"/>
        <rFont val="宋体"/>
        <charset val="134"/>
        <scheme val="minor"/>
      </rPr>
      <t>(10)专技（护士）</t>
    </r>
  </si>
  <si>
    <r>
      <rPr>
        <sz val="11"/>
        <color theme="1"/>
        <rFont val="宋体"/>
        <charset val="134"/>
        <scheme val="minor"/>
      </rPr>
      <t>(12)专技（放疗科医师）</t>
    </r>
  </si>
  <si>
    <r>
      <rPr>
        <sz val="11"/>
        <color theme="1"/>
        <rFont val="宋体"/>
        <charset val="134"/>
        <scheme val="minor"/>
      </rPr>
      <t>(13723)晋江市东石中心卫生院</t>
    </r>
  </si>
  <si>
    <r>
      <rPr>
        <sz val="11"/>
        <color theme="1"/>
        <rFont val="宋体"/>
        <charset val="134"/>
        <scheme val="minor"/>
      </rPr>
      <t>(02)专技（心内科医师）</t>
    </r>
  </si>
  <si>
    <r>
      <rPr>
        <sz val="11"/>
        <color theme="1"/>
        <rFont val="宋体"/>
        <charset val="134"/>
        <scheme val="minor"/>
      </rPr>
      <t>(03)专技（内分泌科医师1）</t>
    </r>
  </si>
  <si>
    <r>
      <rPr>
        <sz val="11"/>
        <color theme="1"/>
        <rFont val="宋体"/>
        <charset val="134"/>
        <scheme val="minor"/>
      </rPr>
      <t>(04)专技（内分泌科医师2）</t>
    </r>
  </si>
  <si>
    <r>
      <rPr>
        <sz val="11"/>
        <color theme="1"/>
        <rFont val="宋体"/>
        <charset val="134"/>
        <scheme val="minor"/>
      </rPr>
      <t>(05)专技（神经内科医师）</t>
    </r>
  </si>
  <si>
    <r>
      <rPr>
        <sz val="11"/>
        <color theme="1"/>
        <rFont val="宋体"/>
        <charset val="134"/>
        <scheme val="minor"/>
      </rPr>
      <t>(06)专技（消化内科医师）</t>
    </r>
  </si>
  <si>
    <r>
      <rPr>
        <sz val="11"/>
        <color theme="1"/>
        <rFont val="宋体"/>
        <charset val="134"/>
        <scheme val="minor"/>
      </rPr>
      <t>(07)专技（肾内科医师）</t>
    </r>
  </si>
  <si>
    <r>
      <rPr>
        <sz val="11"/>
        <color theme="1"/>
        <rFont val="宋体"/>
        <charset val="134"/>
        <scheme val="minor"/>
      </rPr>
      <t>(08)专技（骨科医师）</t>
    </r>
  </si>
  <si>
    <r>
      <rPr>
        <sz val="11"/>
        <color theme="1"/>
        <rFont val="宋体"/>
        <charset val="134"/>
        <scheme val="minor"/>
      </rPr>
      <t>(09)专技（普外科医师）</t>
    </r>
  </si>
  <si>
    <r>
      <rPr>
        <sz val="11"/>
        <color theme="1"/>
        <rFont val="宋体"/>
        <charset val="134"/>
        <scheme val="minor"/>
      </rPr>
      <t>(10)专技（皮肤科医师）</t>
    </r>
  </si>
  <si>
    <r>
      <rPr>
        <sz val="11"/>
        <color theme="1"/>
        <rFont val="宋体"/>
        <charset val="134"/>
        <scheme val="minor"/>
      </rPr>
      <t>(11)专技（眼科医师）</t>
    </r>
  </si>
  <si>
    <r>
      <rPr>
        <sz val="11"/>
        <color theme="1"/>
        <rFont val="宋体"/>
        <charset val="134"/>
        <scheme val="minor"/>
      </rPr>
      <t>(12)专技（耳鼻咽喉科医师）</t>
    </r>
  </si>
  <si>
    <r>
      <rPr>
        <sz val="11"/>
        <color theme="1"/>
        <rFont val="宋体"/>
        <charset val="134"/>
        <scheme val="minor"/>
      </rPr>
      <t>(13)专技（儿科医师）</t>
    </r>
  </si>
  <si>
    <r>
      <rPr>
        <sz val="11"/>
        <color theme="1"/>
        <rFont val="宋体"/>
        <charset val="134"/>
        <scheme val="minor"/>
      </rPr>
      <t>(14)专技（妇产科医师）</t>
    </r>
  </si>
  <si>
    <r>
      <rPr>
        <sz val="11"/>
        <color theme="1"/>
        <rFont val="宋体"/>
        <charset val="134"/>
        <scheme val="minor"/>
      </rPr>
      <t>(15)专技（急诊科医师）</t>
    </r>
  </si>
  <si>
    <r>
      <rPr>
        <sz val="11"/>
        <color theme="1"/>
        <rFont val="宋体"/>
        <charset val="134"/>
        <scheme val="minor"/>
      </rPr>
      <t>(16)专技（重症医学科医师）</t>
    </r>
  </si>
  <si>
    <r>
      <rPr>
        <sz val="11"/>
        <color theme="1"/>
        <rFont val="宋体"/>
        <charset val="134"/>
        <scheme val="minor"/>
      </rPr>
      <t>(17)专技（麻醉科医师）</t>
    </r>
  </si>
  <si>
    <r>
      <rPr>
        <sz val="11"/>
        <color theme="1"/>
        <rFont val="宋体"/>
        <charset val="134"/>
        <scheme val="minor"/>
      </rPr>
      <t>(18)专技（中医科医师）</t>
    </r>
  </si>
  <si>
    <r>
      <rPr>
        <sz val="11"/>
        <color theme="1"/>
        <rFont val="宋体"/>
        <charset val="134"/>
        <scheme val="minor"/>
      </rPr>
      <t>(19)专技（口腔科医师）</t>
    </r>
  </si>
  <si>
    <r>
      <rPr>
        <sz val="11"/>
        <color theme="1"/>
        <rFont val="宋体"/>
        <charset val="134"/>
        <scheme val="minor"/>
      </rPr>
      <t>(20)专技（超声科医师）</t>
    </r>
  </si>
  <si>
    <r>
      <rPr>
        <sz val="11"/>
        <color theme="1"/>
        <rFont val="宋体"/>
        <charset val="134"/>
        <scheme val="minor"/>
      </rPr>
      <t>(21)专技（放射科医师）</t>
    </r>
  </si>
  <si>
    <r>
      <rPr>
        <sz val="11"/>
        <color theme="1"/>
        <rFont val="宋体"/>
        <charset val="134"/>
        <scheme val="minor"/>
      </rPr>
      <t>(22)专技（儿保科医师）</t>
    </r>
  </si>
  <si>
    <r>
      <rPr>
        <sz val="11"/>
        <color theme="1"/>
        <rFont val="宋体"/>
        <charset val="134"/>
        <scheme val="minor"/>
      </rPr>
      <t>(23)专技（公卫科医师）</t>
    </r>
  </si>
  <si>
    <r>
      <rPr>
        <sz val="11"/>
        <color theme="1"/>
        <rFont val="宋体"/>
        <charset val="134"/>
        <scheme val="minor"/>
      </rPr>
      <t>(24)专技（护士）</t>
    </r>
  </si>
  <si>
    <r>
      <rPr>
        <sz val="11"/>
        <color theme="1"/>
        <rFont val="宋体"/>
        <charset val="134"/>
        <scheme val="minor"/>
      </rPr>
      <t>(25)专技（办公室科员）</t>
    </r>
  </si>
  <si>
    <r>
      <rPr>
        <sz val="11"/>
        <color theme="1"/>
        <rFont val="宋体"/>
        <charset val="134"/>
        <scheme val="minor"/>
      </rPr>
      <t>(26)专技（院感科科员）</t>
    </r>
  </si>
  <si>
    <r>
      <rPr>
        <sz val="11"/>
        <color theme="1"/>
        <rFont val="宋体"/>
        <charset val="134"/>
        <scheme val="minor"/>
      </rPr>
      <t>(27)专技（医务科科员）</t>
    </r>
  </si>
  <si>
    <r>
      <rPr>
        <sz val="11"/>
        <color theme="1"/>
        <rFont val="宋体"/>
        <charset val="134"/>
        <scheme val="minor"/>
      </rPr>
      <t>(13724)晋江市安海镇卫生院</t>
    </r>
  </si>
  <si>
    <r>
      <rPr>
        <sz val="11"/>
        <color theme="1"/>
        <rFont val="宋体"/>
        <charset val="134"/>
        <scheme val="minor"/>
      </rPr>
      <t>(01)专技（放射科医师）</t>
    </r>
  </si>
  <si>
    <r>
      <rPr>
        <sz val="11"/>
        <color theme="1"/>
        <rFont val="宋体"/>
        <charset val="134"/>
        <scheme val="minor"/>
      </rPr>
      <t>(02)专技（中医理疗科医师）</t>
    </r>
  </si>
  <si>
    <r>
      <rPr>
        <sz val="11"/>
        <color theme="1"/>
        <rFont val="宋体"/>
        <charset val="134"/>
        <scheme val="minor"/>
      </rPr>
      <t>(03)专技（口腔科医师）</t>
    </r>
  </si>
  <si>
    <r>
      <rPr>
        <sz val="11"/>
        <color theme="1"/>
        <rFont val="宋体"/>
        <charset val="134"/>
        <scheme val="minor"/>
      </rPr>
      <t>(04)专技（公卫科医师）</t>
    </r>
  </si>
  <si>
    <r>
      <rPr>
        <sz val="11"/>
        <color theme="1"/>
        <rFont val="宋体"/>
        <charset val="134"/>
        <scheme val="minor"/>
      </rPr>
      <t>(05)专技（全科医师）</t>
    </r>
  </si>
  <si>
    <r>
      <rPr>
        <sz val="11"/>
        <color theme="1"/>
        <rFont val="宋体"/>
        <charset val="134"/>
        <scheme val="minor"/>
      </rPr>
      <t>(13725)晋江市内坑镇卫生院</t>
    </r>
  </si>
  <si>
    <r>
      <rPr>
        <sz val="11"/>
        <color theme="1"/>
        <rFont val="宋体"/>
        <charset val="134"/>
        <scheme val="minor"/>
      </rPr>
      <t>(02)专技（口腔科医师）</t>
    </r>
  </si>
  <si>
    <r>
      <rPr>
        <sz val="11"/>
        <color theme="1"/>
        <rFont val="宋体"/>
        <charset val="134"/>
        <scheme val="minor"/>
      </rPr>
      <t>(03)专技（中医理疗科医师）</t>
    </r>
  </si>
  <si>
    <r>
      <rPr>
        <sz val="11"/>
        <color theme="1"/>
        <rFont val="宋体"/>
        <charset val="134"/>
        <scheme val="minor"/>
      </rPr>
      <t>(13726)晋江市灵源街道社区卫生服务中心</t>
    </r>
  </si>
  <si>
    <r>
      <rPr>
        <sz val="11"/>
        <color theme="1"/>
        <rFont val="宋体"/>
        <charset val="134"/>
        <scheme val="minor"/>
      </rPr>
      <t>(02)专技（放射科医师）</t>
    </r>
  </si>
  <si>
    <r>
      <rPr>
        <sz val="11"/>
        <color theme="1"/>
        <rFont val="宋体"/>
        <charset val="134"/>
        <scheme val="minor"/>
      </rPr>
      <t>(03)专技（超声科医师）</t>
    </r>
  </si>
  <si>
    <r>
      <rPr>
        <sz val="11"/>
        <color theme="1"/>
        <rFont val="宋体"/>
        <charset val="134"/>
        <scheme val="minor"/>
      </rPr>
      <t>(05)专技（临床医师）</t>
    </r>
  </si>
  <si>
    <r>
      <rPr>
        <sz val="11"/>
        <color theme="1"/>
        <rFont val="宋体"/>
        <charset val="134"/>
        <scheme val="minor"/>
      </rPr>
      <t>(06)专技（公卫科医师）</t>
    </r>
  </si>
  <si>
    <r>
      <rPr>
        <sz val="11"/>
        <color theme="1"/>
        <rFont val="宋体"/>
        <charset val="134"/>
        <scheme val="minor"/>
      </rPr>
      <t>(07)专技（妇科医师）</t>
    </r>
  </si>
  <si>
    <r>
      <rPr>
        <sz val="11"/>
        <color theme="1"/>
        <rFont val="宋体"/>
        <charset val="134"/>
        <scheme val="minor"/>
      </rPr>
      <t>(13727)晋江市“120”急救指挥中心</t>
    </r>
  </si>
  <si>
    <r>
      <rPr>
        <sz val="11"/>
        <color theme="1"/>
        <rFont val="宋体"/>
        <charset val="134"/>
        <scheme val="minor"/>
      </rPr>
      <t>(01)专技（调度科科员1）</t>
    </r>
  </si>
  <si>
    <r>
      <rPr>
        <sz val="11"/>
        <color theme="1"/>
        <rFont val="宋体"/>
        <charset val="134"/>
        <scheme val="minor"/>
      </rPr>
      <t>(02)专技（调度科科员2）</t>
    </r>
  </si>
  <si>
    <r>
      <rPr>
        <sz val="11"/>
        <color theme="1"/>
        <rFont val="宋体"/>
        <charset val="134"/>
        <scheme val="minor"/>
      </rPr>
      <t>(03)专技（质控科科员）</t>
    </r>
  </si>
  <si>
    <r>
      <rPr>
        <sz val="11"/>
        <color theme="1"/>
        <rFont val="宋体"/>
        <charset val="134"/>
        <scheme val="minor"/>
      </rPr>
      <t>(04)专技（科教科科员）</t>
    </r>
  </si>
  <si>
    <r>
      <rPr>
        <sz val="11"/>
        <color theme="1"/>
        <rFont val="宋体"/>
        <charset val="134"/>
        <scheme val="minor"/>
      </rPr>
      <t>(13728)晋江市第三医院</t>
    </r>
  </si>
  <si>
    <r>
      <rPr>
        <sz val="11"/>
        <color theme="1"/>
        <rFont val="宋体"/>
        <charset val="134"/>
        <scheme val="minor"/>
      </rPr>
      <t>(01)专技（康复科医师1）</t>
    </r>
  </si>
  <si>
    <r>
      <rPr>
        <sz val="11"/>
        <color theme="1"/>
        <rFont val="宋体"/>
        <charset val="134"/>
        <scheme val="minor"/>
      </rPr>
      <t>(02)专技（康复科医师2）</t>
    </r>
  </si>
  <si>
    <r>
      <rPr>
        <sz val="11"/>
        <color theme="1"/>
        <rFont val="宋体"/>
        <charset val="134"/>
        <scheme val="minor"/>
      </rPr>
      <t>(03)专技（心理科医师1）</t>
    </r>
  </si>
  <si>
    <r>
      <rPr>
        <sz val="11"/>
        <color theme="1"/>
        <rFont val="宋体"/>
        <charset val="134"/>
        <scheme val="minor"/>
      </rPr>
      <t>(04)专技（心理科医师2）</t>
    </r>
  </si>
  <si>
    <r>
      <rPr>
        <sz val="11"/>
        <color theme="1"/>
        <rFont val="宋体"/>
        <charset val="134"/>
        <scheme val="minor"/>
      </rPr>
      <t>(05)专技(医学影像科放射医师)</t>
    </r>
  </si>
  <si>
    <r>
      <rPr>
        <sz val="11"/>
        <color theme="1"/>
        <rFont val="宋体"/>
        <charset val="134"/>
        <scheme val="minor"/>
      </rPr>
      <t>(06)专技(超声科医师)</t>
    </r>
  </si>
  <si>
    <r>
      <rPr>
        <sz val="11"/>
        <color theme="1"/>
        <rFont val="宋体"/>
        <charset val="134"/>
        <scheme val="minor"/>
      </rPr>
      <t>(08)专技(中药师)</t>
    </r>
  </si>
  <si>
    <r>
      <rPr>
        <sz val="11"/>
        <color theme="1"/>
        <rFont val="宋体"/>
        <charset val="134"/>
        <scheme val="minor"/>
      </rPr>
      <t>(11)专技（护士3）</t>
    </r>
  </si>
  <si>
    <r>
      <rPr>
        <sz val="11"/>
        <color theme="1"/>
        <rFont val="宋体"/>
        <charset val="134"/>
        <scheme val="minor"/>
      </rPr>
      <t>(12)专技（精神科医师1）</t>
    </r>
  </si>
  <si>
    <r>
      <rPr>
        <sz val="11"/>
        <color theme="1"/>
        <rFont val="宋体"/>
        <charset val="134"/>
        <scheme val="minor"/>
      </rPr>
      <t>(13)专技（精神科医师2）</t>
    </r>
  </si>
  <si>
    <r>
      <rPr>
        <sz val="11"/>
        <color theme="1"/>
        <rFont val="宋体"/>
        <charset val="134"/>
        <scheme val="minor"/>
      </rPr>
      <t>(14)专技（临床医师）</t>
    </r>
  </si>
  <si>
    <r>
      <rPr>
        <sz val="11"/>
        <color theme="1"/>
        <rFont val="宋体"/>
        <charset val="134"/>
        <scheme val="minor"/>
      </rPr>
      <t>(15)专技（麻醉科医师）</t>
    </r>
  </si>
  <si>
    <r>
      <rPr>
        <sz val="11"/>
        <color theme="1"/>
        <rFont val="宋体"/>
        <charset val="134"/>
        <scheme val="minor"/>
      </rPr>
      <t>(13729)晋江市口腔医院</t>
    </r>
  </si>
  <si>
    <r>
      <rPr>
        <sz val="11"/>
        <color theme="1"/>
        <rFont val="宋体"/>
        <charset val="134"/>
        <scheme val="minor"/>
      </rPr>
      <t>(01)专技（口腔修复科医师）</t>
    </r>
  </si>
  <si>
    <r>
      <rPr>
        <sz val="11"/>
        <color theme="1"/>
        <rFont val="宋体"/>
        <charset val="134"/>
        <scheme val="minor"/>
      </rPr>
      <t>(02)专技（影像科医师）</t>
    </r>
  </si>
  <si>
    <r>
      <rPr>
        <sz val="11"/>
        <color theme="1"/>
        <rFont val="宋体"/>
        <charset val="134"/>
        <scheme val="minor"/>
      </rPr>
      <t>(13801)泉州华侨革命历史博物馆</t>
    </r>
  </si>
  <si>
    <r>
      <rPr>
        <sz val="11"/>
        <color theme="1"/>
        <rFont val="宋体"/>
        <charset val="134"/>
        <scheme val="minor"/>
      </rPr>
      <t>(01)专技（文博）</t>
    </r>
  </si>
  <si>
    <r>
      <rPr>
        <sz val="11"/>
        <color theme="1"/>
        <rFont val="宋体"/>
        <charset val="134"/>
        <scheme val="minor"/>
      </rPr>
      <t>(13901)南安市融媒体中心</t>
    </r>
  </si>
  <si>
    <r>
      <rPr>
        <sz val="11"/>
        <color theme="1"/>
        <rFont val="宋体"/>
        <charset val="134"/>
        <scheme val="minor"/>
      </rPr>
      <t>(01)专技（编导）</t>
    </r>
  </si>
  <si>
    <r>
      <rPr>
        <sz val="11"/>
        <color theme="1"/>
        <rFont val="宋体"/>
        <charset val="134"/>
        <scheme val="minor"/>
      </rPr>
      <t>(02)专技（闽南语男播音员）</t>
    </r>
  </si>
  <si>
    <r>
      <rPr>
        <sz val="11"/>
        <color theme="1"/>
        <rFont val="宋体"/>
        <charset val="134"/>
        <scheme val="minor"/>
      </rPr>
      <t>(14001)南安市康复院</t>
    </r>
  </si>
  <si>
    <r>
      <rPr>
        <sz val="11"/>
        <color theme="1"/>
        <rFont val="宋体"/>
        <charset val="134"/>
        <scheme val="minor"/>
      </rPr>
      <t>(02)管理（心理技师）</t>
    </r>
  </si>
  <si>
    <r>
      <rPr>
        <sz val="11"/>
        <color theme="1"/>
        <rFont val="宋体"/>
        <charset val="134"/>
        <scheme val="minor"/>
      </rPr>
      <t>(03)专技（护理）</t>
    </r>
  </si>
  <si>
    <r>
      <rPr>
        <sz val="11"/>
        <color theme="1"/>
        <rFont val="宋体"/>
        <charset val="134"/>
        <scheme val="minor"/>
      </rPr>
      <t>(14101)南安市会计核算中心</t>
    </r>
  </si>
  <si>
    <r>
      <rPr>
        <sz val="11"/>
        <color theme="1"/>
        <rFont val="宋体"/>
        <charset val="134"/>
        <scheme val="minor"/>
      </rPr>
      <t>(01)专技（会计核算）</t>
    </r>
  </si>
  <si>
    <r>
      <rPr>
        <sz val="11"/>
        <color theme="1"/>
        <rFont val="宋体"/>
        <charset val="134"/>
        <scheme val="minor"/>
      </rPr>
      <t>(14201)南安市社会保险中心</t>
    </r>
  </si>
  <si>
    <r>
      <rPr>
        <sz val="11"/>
        <color theme="1"/>
        <rFont val="宋体"/>
        <charset val="134"/>
        <scheme val="minor"/>
      </rPr>
      <t>(01)管理（社保基金或文字综合1）</t>
    </r>
  </si>
  <si>
    <r>
      <rPr>
        <sz val="11"/>
        <color theme="1"/>
        <rFont val="宋体"/>
        <charset val="134"/>
        <scheme val="minor"/>
      </rPr>
      <t>(02)管理（社保基金或文字综合2）</t>
    </r>
  </si>
  <si>
    <r>
      <rPr>
        <sz val="11"/>
        <color theme="1"/>
        <rFont val="宋体"/>
        <charset val="134"/>
        <scheme val="minor"/>
      </rPr>
      <t>(14301)南安市农产品质量安全中心</t>
    </r>
  </si>
  <si>
    <r>
      <rPr>
        <sz val="11"/>
        <color theme="1"/>
        <rFont val="宋体"/>
        <charset val="134"/>
        <scheme val="minor"/>
      </rPr>
      <t>(01)管理（文字综合、新闻宣传）</t>
    </r>
  </si>
  <si>
    <r>
      <rPr>
        <sz val="11"/>
        <color theme="1"/>
        <rFont val="宋体"/>
        <charset val="134"/>
        <scheme val="minor"/>
      </rPr>
      <t>(02)专技（法律）</t>
    </r>
  </si>
  <si>
    <r>
      <rPr>
        <sz val="11"/>
        <color theme="1"/>
        <rFont val="宋体"/>
        <charset val="134"/>
        <scheme val="minor"/>
      </rPr>
      <t>(14401)南安市乡镇林业工作站</t>
    </r>
  </si>
  <si>
    <r>
      <rPr>
        <sz val="11"/>
        <color theme="1"/>
        <rFont val="宋体"/>
        <charset val="134"/>
        <scheme val="minor"/>
      </rPr>
      <t>(14501)南安市水利电力管理站</t>
    </r>
  </si>
  <si>
    <r>
      <rPr>
        <sz val="11"/>
        <color theme="1"/>
        <rFont val="宋体"/>
        <charset val="134"/>
        <scheme val="minor"/>
      </rPr>
      <t>(14502)南安市水利局总工程师办公室</t>
    </r>
  </si>
  <si>
    <r>
      <rPr>
        <sz val="11"/>
        <color theme="1"/>
        <rFont val="宋体"/>
        <charset val="134"/>
        <scheme val="minor"/>
      </rPr>
      <t>(14601)南安市世界文化遗产保护中心</t>
    </r>
  </si>
  <si>
    <r>
      <rPr>
        <sz val="11"/>
        <color theme="1"/>
        <rFont val="宋体"/>
        <charset val="134"/>
        <scheme val="minor"/>
      </rPr>
      <t>(01)专技（文化遗产宣传和管理）</t>
    </r>
  </si>
  <si>
    <r>
      <rPr>
        <sz val="11"/>
        <color theme="1"/>
        <rFont val="宋体"/>
        <charset val="134"/>
        <scheme val="minor"/>
      </rPr>
      <t>(14602)福建省南安市体育学校</t>
    </r>
  </si>
  <si>
    <r>
      <rPr>
        <sz val="11"/>
        <color theme="1"/>
        <rFont val="宋体"/>
        <charset val="134"/>
        <scheme val="minor"/>
      </rPr>
      <t>(01)专技（篮球队教练员1）</t>
    </r>
  </si>
  <si>
    <r>
      <rPr>
        <sz val="11"/>
        <color theme="1"/>
        <rFont val="宋体"/>
        <charset val="134"/>
        <scheme val="minor"/>
      </rPr>
      <t>(02)专技（篮球队教练员2）</t>
    </r>
  </si>
  <si>
    <r>
      <rPr>
        <sz val="11"/>
        <color theme="1"/>
        <rFont val="宋体"/>
        <charset val="134"/>
        <scheme val="minor"/>
      </rPr>
      <t>(03)专技（网球队教练员1）</t>
    </r>
  </si>
  <si>
    <r>
      <rPr>
        <sz val="11"/>
        <color theme="1"/>
        <rFont val="宋体"/>
        <charset val="134"/>
        <scheme val="minor"/>
      </rPr>
      <t>(04)专技（网球队教练员2）</t>
    </r>
  </si>
  <si>
    <r>
      <rPr>
        <sz val="11"/>
        <color theme="1"/>
        <rFont val="宋体"/>
        <charset val="134"/>
        <scheme val="minor"/>
      </rPr>
      <t>(14701)南安经济开发区服务中心</t>
    </r>
  </si>
  <si>
    <r>
      <rPr>
        <sz val="11"/>
        <color theme="1"/>
        <rFont val="宋体"/>
        <charset val="134"/>
        <scheme val="minor"/>
      </rPr>
      <t>(01)专技（项目经济服务1）</t>
    </r>
  </si>
  <si>
    <r>
      <rPr>
        <sz val="11"/>
        <color theme="1"/>
        <rFont val="宋体"/>
        <charset val="134"/>
        <scheme val="minor"/>
      </rPr>
      <t>(02)专技（项目经济服务2）</t>
    </r>
  </si>
  <si>
    <r>
      <rPr>
        <sz val="11"/>
        <color theme="1"/>
        <rFont val="宋体"/>
        <charset val="134"/>
        <scheme val="minor"/>
      </rPr>
      <t>(14801)南安市溪美街道办事处综合执法队</t>
    </r>
  </si>
  <si>
    <r>
      <rPr>
        <sz val="11"/>
        <color theme="1"/>
        <rFont val="宋体"/>
        <charset val="134"/>
        <scheme val="minor"/>
      </rPr>
      <t>(01)管理（执法1）</t>
    </r>
  </si>
  <si>
    <r>
      <rPr>
        <sz val="11"/>
        <color theme="1"/>
        <rFont val="宋体"/>
        <charset val="134"/>
        <scheme val="minor"/>
      </rPr>
      <t>(02)管理（执法2）</t>
    </r>
  </si>
  <si>
    <r>
      <rPr>
        <sz val="11"/>
        <color theme="1"/>
        <rFont val="宋体"/>
        <charset val="134"/>
        <scheme val="minor"/>
      </rPr>
      <t>(14901)南安市东田镇综合执法队</t>
    </r>
  </si>
  <si>
    <r>
      <rPr>
        <sz val="11"/>
        <color theme="1"/>
        <rFont val="宋体"/>
        <charset val="134"/>
        <scheme val="minor"/>
      </rPr>
      <t>(01)专技（工程建设执法）</t>
    </r>
  </si>
  <si>
    <r>
      <rPr>
        <sz val="11"/>
        <color theme="1"/>
        <rFont val="宋体"/>
        <charset val="134"/>
        <scheme val="minor"/>
      </rPr>
      <t>(15001)南安市仑苍镇乡村振兴服务中心</t>
    </r>
  </si>
  <si>
    <r>
      <rPr>
        <sz val="11"/>
        <color theme="1"/>
        <rFont val="宋体"/>
        <charset val="134"/>
        <scheme val="minor"/>
      </rPr>
      <t>(02)专技（乡村振兴服务）</t>
    </r>
  </si>
  <si>
    <r>
      <rPr>
        <sz val="11"/>
        <color theme="1"/>
        <rFont val="宋体"/>
        <charset val="134"/>
        <scheme val="minor"/>
      </rPr>
      <t>(15101)南安市英都镇综合便民服务中心</t>
    </r>
  </si>
  <si>
    <r>
      <rPr>
        <sz val="11"/>
        <color theme="1"/>
        <rFont val="宋体"/>
        <charset val="134"/>
        <scheme val="minor"/>
      </rPr>
      <t>(01)管理（便民服务）</t>
    </r>
  </si>
  <si>
    <r>
      <rPr>
        <sz val="11"/>
        <color theme="1"/>
        <rFont val="宋体"/>
        <charset val="134"/>
        <scheme val="minor"/>
      </rPr>
      <t>(15201)南安市翔云镇综合执法队</t>
    </r>
  </si>
  <si>
    <r>
      <rPr>
        <sz val="11"/>
        <color theme="1"/>
        <rFont val="宋体"/>
        <charset val="134"/>
        <scheme val="minor"/>
      </rPr>
      <t>(01)专技（执法或会计1）</t>
    </r>
  </si>
  <si>
    <r>
      <rPr>
        <sz val="11"/>
        <color theme="1"/>
        <rFont val="宋体"/>
        <charset val="134"/>
        <scheme val="minor"/>
      </rPr>
      <t>(02)专技（执法或会计2）</t>
    </r>
  </si>
  <si>
    <r>
      <rPr>
        <sz val="11"/>
        <color theme="1"/>
        <rFont val="宋体"/>
        <charset val="134"/>
        <scheme val="minor"/>
      </rPr>
      <t>(15301)南安市眉山乡综合便民服务中心</t>
    </r>
  </si>
  <si>
    <r>
      <rPr>
        <sz val="11"/>
        <color theme="1"/>
        <rFont val="宋体"/>
        <charset val="134"/>
        <scheme val="minor"/>
      </rPr>
      <t>(01)专技（畜牧兽医）</t>
    </r>
  </si>
  <si>
    <r>
      <rPr>
        <sz val="11"/>
        <color theme="1"/>
        <rFont val="宋体"/>
        <charset val="134"/>
        <scheme val="minor"/>
      </rPr>
      <t>(15302)南安市眉山乡综合执法队</t>
    </r>
  </si>
  <si>
    <r>
      <rPr>
        <sz val="11"/>
        <color theme="1"/>
        <rFont val="宋体"/>
        <charset val="134"/>
        <scheme val="minor"/>
      </rPr>
      <t>(01)专技（执法）</t>
    </r>
  </si>
  <si>
    <r>
      <rPr>
        <sz val="11"/>
        <color theme="1"/>
        <rFont val="宋体"/>
        <charset val="134"/>
        <scheme val="minor"/>
      </rPr>
      <t>(15401)南安市金淘镇综合执法队</t>
    </r>
  </si>
  <si>
    <r>
      <rPr>
        <sz val="11"/>
        <color theme="1"/>
        <rFont val="宋体"/>
        <charset val="134"/>
        <scheme val="minor"/>
      </rPr>
      <t>(01)专技（会计或执法）</t>
    </r>
  </si>
  <si>
    <r>
      <rPr>
        <sz val="11"/>
        <color theme="1"/>
        <rFont val="宋体"/>
        <charset val="134"/>
        <scheme val="minor"/>
      </rPr>
      <t>(15501)南安市蓬华镇乡村振兴服务中心</t>
    </r>
  </si>
  <si>
    <r>
      <rPr>
        <sz val="11"/>
        <color theme="1"/>
        <rFont val="宋体"/>
        <charset val="134"/>
        <scheme val="minor"/>
      </rPr>
      <t>(15502)南安市蓬华镇综合执法队</t>
    </r>
  </si>
  <si>
    <r>
      <rPr>
        <sz val="11"/>
        <color theme="1"/>
        <rFont val="宋体"/>
        <charset val="134"/>
        <scheme val="minor"/>
      </rPr>
      <t>(01)事业专技（综合执法）</t>
    </r>
  </si>
  <si>
    <r>
      <rPr>
        <sz val="11"/>
        <color theme="1"/>
        <rFont val="宋体"/>
        <charset val="134"/>
        <scheme val="minor"/>
      </rPr>
      <t>(15601)南安市码头镇综合便民服务中心</t>
    </r>
  </si>
  <si>
    <r>
      <rPr>
        <sz val="11"/>
        <color theme="1"/>
        <rFont val="宋体"/>
        <charset val="134"/>
        <scheme val="minor"/>
      </rPr>
      <t>(15602)南安市码头镇综合执法队</t>
    </r>
  </si>
  <si>
    <r>
      <rPr>
        <sz val="11"/>
        <color theme="1"/>
        <rFont val="宋体"/>
        <charset val="134"/>
        <scheme val="minor"/>
      </rPr>
      <t>(15701)南安市九都镇综合便民服务中心</t>
    </r>
  </si>
  <si>
    <r>
      <rPr>
        <sz val="11"/>
        <color theme="1"/>
        <rFont val="宋体"/>
        <charset val="134"/>
        <scheme val="minor"/>
      </rPr>
      <t>(01)专技（会计或统计）</t>
    </r>
  </si>
  <si>
    <r>
      <rPr>
        <sz val="11"/>
        <color theme="1"/>
        <rFont val="宋体"/>
        <charset val="134"/>
        <scheme val="minor"/>
      </rPr>
      <t>(15702)南安市九都镇乡村振兴服务中心</t>
    </r>
  </si>
  <si>
    <r>
      <rPr>
        <sz val="11"/>
        <color theme="1"/>
        <rFont val="宋体"/>
        <charset val="134"/>
        <scheme val="minor"/>
      </rPr>
      <t>(01)专技（乡村振兴）</t>
    </r>
  </si>
  <si>
    <r>
      <rPr>
        <sz val="11"/>
        <color theme="1"/>
        <rFont val="宋体"/>
        <charset val="134"/>
        <scheme val="minor"/>
      </rPr>
      <t>(15801)南安市向阳乡乡村振兴服务中心</t>
    </r>
  </si>
  <si>
    <r>
      <rPr>
        <sz val="11"/>
        <color theme="1"/>
        <rFont val="宋体"/>
        <charset val="134"/>
        <scheme val="minor"/>
      </rPr>
      <t>(01)专技（乡村综合服务1）</t>
    </r>
  </si>
  <si>
    <r>
      <rPr>
        <sz val="11"/>
        <color theme="1"/>
        <rFont val="宋体"/>
        <charset val="134"/>
        <scheme val="minor"/>
      </rPr>
      <t>(02)专技（乡村综合服务2）</t>
    </r>
  </si>
  <si>
    <r>
      <rPr>
        <sz val="11"/>
        <color theme="1"/>
        <rFont val="宋体"/>
        <charset val="134"/>
        <scheme val="minor"/>
      </rPr>
      <t>(15802)南安市向阳乡综合执法队</t>
    </r>
  </si>
  <si>
    <r>
      <rPr>
        <sz val="11"/>
        <color theme="1"/>
        <rFont val="宋体"/>
        <charset val="134"/>
        <scheme val="minor"/>
      </rPr>
      <t>(01)管理（综合执法）</t>
    </r>
  </si>
  <si>
    <r>
      <rPr>
        <sz val="11"/>
        <color theme="1"/>
        <rFont val="宋体"/>
        <charset val="134"/>
        <scheme val="minor"/>
      </rPr>
      <t>(15901)南安市罗东镇综合执法队</t>
    </r>
  </si>
  <si>
    <r>
      <rPr>
        <sz val="11"/>
        <color theme="1"/>
        <rFont val="宋体"/>
        <charset val="134"/>
        <scheme val="minor"/>
      </rPr>
      <t>(16001)南安市乐峰镇乡村振兴服务中心</t>
    </r>
  </si>
  <si>
    <r>
      <rPr>
        <sz val="11"/>
        <color theme="1"/>
        <rFont val="宋体"/>
        <charset val="134"/>
        <scheme val="minor"/>
      </rPr>
      <t>(01)管理（财政经济）</t>
    </r>
  </si>
  <si>
    <r>
      <rPr>
        <sz val="11"/>
        <color theme="1"/>
        <rFont val="宋体"/>
        <charset val="134"/>
        <scheme val="minor"/>
      </rPr>
      <t>(16101)南安市洪梅镇综合便民服务中心</t>
    </r>
  </si>
  <si>
    <r>
      <rPr>
        <sz val="11"/>
        <color theme="1"/>
        <rFont val="宋体"/>
        <charset val="134"/>
        <scheme val="minor"/>
      </rPr>
      <t>(01)专技（便民服务）</t>
    </r>
  </si>
  <si>
    <r>
      <rPr>
        <sz val="11"/>
        <color theme="1"/>
        <rFont val="宋体"/>
        <charset val="134"/>
        <scheme val="minor"/>
      </rPr>
      <t>(16102)南安市洪梅镇乡村振兴服务中心</t>
    </r>
  </si>
  <si>
    <r>
      <rPr>
        <sz val="11"/>
        <color theme="1"/>
        <rFont val="宋体"/>
        <charset val="134"/>
        <scheme val="minor"/>
      </rPr>
      <t>(01)专技（旅游文化推广）</t>
    </r>
  </si>
  <si>
    <r>
      <rPr>
        <sz val="11"/>
        <color theme="1"/>
        <rFont val="宋体"/>
        <charset val="134"/>
        <scheme val="minor"/>
      </rPr>
      <t>(16201)南安市康美镇乡村振兴服务中心</t>
    </r>
  </si>
  <si>
    <r>
      <rPr>
        <sz val="11"/>
        <color theme="1"/>
        <rFont val="宋体"/>
        <charset val="134"/>
        <scheme val="minor"/>
      </rPr>
      <t>(01)专技（农产品质量安全监管和食品监测）</t>
    </r>
  </si>
  <si>
    <r>
      <rPr>
        <sz val="11"/>
        <color theme="1"/>
        <rFont val="宋体"/>
        <charset val="134"/>
        <scheme val="minor"/>
      </rPr>
      <t>(16301)南安市丰州镇综合执法队</t>
    </r>
  </si>
  <si>
    <r>
      <rPr>
        <sz val="11"/>
        <color theme="1"/>
        <rFont val="宋体"/>
        <charset val="134"/>
        <scheme val="minor"/>
      </rPr>
      <t>(16401)南安市霞美镇综合便民服务中心</t>
    </r>
  </si>
  <si>
    <r>
      <rPr>
        <sz val="11"/>
        <color theme="1"/>
        <rFont val="宋体"/>
        <charset val="134"/>
        <scheme val="minor"/>
      </rPr>
      <t>(01)管理（城乡规划或信息服务1）</t>
    </r>
  </si>
  <si>
    <r>
      <rPr>
        <sz val="11"/>
        <color theme="1"/>
        <rFont val="宋体"/>
        <charset val="134"/>
        <scheme val="minor"/>
      </rPr>
      <t>(02)管理（城乡规划或信息服务2）</t>
    </r>
  </si>
  <si>
    <r>
      <rPr>
        <sz val="11"/>
        <color theme="1"/>
        <rFont val="宋体"/>
        <charset val="134"/>
        <scheme val="minor"/>
      </rPr>
      <t>(16501)南安市官桥镇综合执法队</t>
    </r>
  </si>
  <si>
    <r>
      <rPr>
        <sz val="11"/>
        <color theme="1"/>
        <rFont val="宋体"/>
        <charset val="134"/>
        <scheme val="minor"/>
      </rPr>
      <t>(01)管理（执法）</t>
    </r>
  </si>
  <si>
    <r>
      <rPr>
        <sz val="11"/>
        <color theme="1"/>
        <rFont val="宋体"/>
        <charset val="134"/>
        <scheme val="minor"/>
      </rPr>
      <t>(02)管理（档案文书）</t>
    </r>
  </si>
  <si>
    <r>
      <rPr>
        <sz val="11"/>
        <color theme="1"/>
        <rFont val="宋体"/>
        <charset val="134"/>
        <scheme val="minor"/>
      </rPr>
      <t>(16601)南安市石井镇经济发展服务中心</t>
    </r>
  </si>
  <si>
    <r>
      <rPr>
        <sz val="11"/>
        <color theme="1"/>
        <rFont val="宋体"/>
        <charset val="134"/>
        <scheme val="minor"/>
      </rPr>
      <t>(02)专技（测绘）</t>
    </r>
  </si>
  <si>
    <r>
      <rPr>
        <sz val="11"/>
        <color theme="1"/>
        <rFont val="宋体"/>
        <charset val="134"/>
        <scheme val="minor"/>
      </rPr>
      <t>(16701)南安市事业单位</t>
    </r>
  </si>
  <si>
    <r>
      <rPr>
        <sz val="11"/>
        <color theme="1"/>
        <rFont val="宋体"/>
        <charset val="134"/>
        <scheme val="minor"/>
      </rPr>
      <t>(01)管理（综合）</t>
    </r>
  </si>
  <si>
    <r>
      <rPr>
        <sz val="11"/>
        <color theme="1"/>
        <rFont val="宋体"/>
        <charset val="134"/>
        <scheme val="minor"/>
      </rPr>
      <t>(02)管理（综合）</t>
    </r>
  </si>
  <si>
    <r>
      <rPr>
        <sz val="11"/>
        <color theme="1"/>
        <rFont val="宋体"/>
        <charset val="134"/>
        <scheme val="minor"/>
      </rPr>
      <t>(03)专技（综合）</t>
    </r>
  </si>
  <si>
    <r>
      <rPr>
        <sz val="11"/>
        <color theme="1"/>
        <rFont val="宋体"/>
        <charset val="134"/>
        <scheme val="minor"/>
      </rPr>
      <t>(16801)南安市医院</t>
    </r>
  </si>
  <si>
    <r>
      <rPr>
        <sz val="11"/>
        <color theme="1"/>
        <rFont val="宋体"/>
        <charset val="134"/>
        <scheme val="minor"/>
      </rPr>
      <t>(16802)南安市中医院</t>
    </r>
  </si>
  <si>
    <r>
      <rPr>
        <sz val="11"/>
        <color theme="1"/>
        <rFont val="宋体"/>
        <charset val="134"/>
        <scheme val="minor"/>
      </rPr>
      <t>(03)专技（中医临床医师）</t>
    </r>
  </si>
  <si>
    <r>
      <rPr>
        <sz val="11"/>
        <color theme="1"/>
        <rFont val="宋体"/>
        <charset val="134"/>
        <scheme val="minor"/>
      </rPr>
      <t>(04)专技（康复医师）</t>
    </r>
  </si>
  <si>
    <r>
      <rPr>
        <sz val="11"/>
        <color theme="1"/>
        <rFont val="宋体"/>
        <charset val="134"/>
        <scheme val="minor"/>
      </rPr>
      <t>(05)专技（康复技师）</t>
    </r>
  </si>
  <si>
    <r>
      <rPr>
        <sz val="11"/>
        <color theme="1"/>
        <rFont val="宋体"/>
        <charset val="134"/>
        <scheme val="minor"/>
      </rPr>
      <t>(06)专技（护理）</t>
    </r>
  </si>
  <si>
    <r>
      <rPr>
        <sz val="11"/>
        <color theme="1"/>
        <rFont val="宋体"/>
        <charset val="134"/>
        <scheme val="minor"/>
      </rPr>
      <t>(16803)南安市妇幼保健院</t>
    </r>
  </si>
  <si>
    <r>
      <rPr>
        <sz val="11"/>
        <color theme="1"/>
        <rFont val="宋体"/>
        <charset val="134"/>
        <scheme val="minor"/>
      </rPr>
      <t>(02)专技（公卫医师1）</t>
    </r>
  </si>
  <si>
    <r>
      <rPr>
        <sz val="11"/>
        <color theme="1"/>
        <rFont val="宋体"/>
        <charset val="134"/>
        <scheme val="minor"/>
      </rPr>
      <t>(03)专技（公卫医师2）</t>
    </r>
  </si>
  <si>
    <r>
      <rPr>
        <sz val="11"/>
        <color theme="1"/>
        <rFont val="宋体"/>
        <charset val="134"/>
        <scheme val="minor"/>
      </rPr>
      <t>(04)专技（护理）</t>
    </r>
  </si>
  <si>
    <r>
      <rPr>
        <sz val="11"/>
        <color theme="1"/>
        <rFont val="宋体"/>
        <charset val="134"/>
        <scheme val="minor"/>
      </rPr>
      <t>(16804)南安市疾病预防控制中心</t>
    </r>
  </si>
  <si>
    <r>
      <rPr>
        <sz val="11"/>
        <color theme="1"/>
        <rFont val="宋体"/>
        <charset val="134"/>
        <scheme val="minor"/>
      </rPr>
      <t>(01)专技（公卫医师1）</t>
    </r>
  </si>
  <si>
    <r>
      <rPr>
        <sz val="11"/>
        <color theme="1"/>
        <rFont val="宋体"/>
        <charset val="134"/>
        <scheme val="minor"/>
      </rPr>
      <t>(02)专技（公卫医师2）</t>
    </r>
  </si>
  <si>
    <r>
      <rPr>
        <sz val="11"/>
        <color theme="1"/>
        <rFont val="宋体"/>
        <charset val="134"/>
        <scheme val="minor"/>
      </rPr>
      <t>(16805)南安市溪美街道社区卫生服务中心</t>
    </r>
  </si>
  <si>
    <r>
      <rPr>
        <sz val="11"/>
        <color theme="1"/>
        <rFont val="宋体"/>
        <charset val="134"/>
        <scheme val="minor"/>
      </rPr>
      <t>(01)专技（影像医师）</t>
    </r>
  </si>
  <si>
    <r>
      <rPr>
        <sz val="11"/>
        <color theme="1"/>
        <rFont val="宋体"/>
        <charset val="134"/>
        <scheme val="minor"/>
      </rPr>
      <t>(16806)南安市柳城街道社区卫生服务中心</t>
    </r>
  </si>
  <si>
    <r>
      <rPr>
        <sz val="11"/>
        <color theme="1"/>
        <rFont val="宋体"/>
        <charset val="134"/>
        <scheme val="minor"/>
      </rPr>
      <t>(01)专技（中医临床医师）</t>
    </r>
  </si>
  <si>
    <r>
      <rPr>
        <sz val="11"/>
        <color theme="1"/>
        <rFont val="宋体"/>
        <charset val="134"/>
        <scheme val="minor"/>
      </rPr>
      <t>(16807)南安市美林街道社区卫生服务中心</t>
    </r>
  </si>
  <si>
    <r>
      <rPr>
        <sz val="11"/>
        <color theme="1"/>
        <rFont val="宋体"/>
        <charset val="134"/>
        <scheme val="minor"/>
      </rPr>
      <t>(16808)南安市省新镇卫生院</t>
    </r>
  </si>
  <si>
    <r>
      <rPr>
        <sz val="11"/>
        <color theme="1"/>
        <rFont val="宋体"/>
        <charset val="134"/>
        <scheme val="minor"/>
      </rPr>
      <t>(16809)南安市英都中心卫生院</t>
    </r>
  </si>
  <si>
    <r>
      <rPr>
        <sz val="11"/>
        <color theme="1"/>
        <rFont val="宋体"/>
        <charset val="134"/>
        <scheme val="minor"/>
      </rPr>
      <t>(01)专技（麻醉科医师）</t>
    </r>
  </si>
  <si>
    <r>
      <rPr>
        <sz val="11"/>
        <color theme="1"/>
        <rFont val="宋体"/>
        <charset val="134"/>
        <scheme val="minor"/>
      </rPr>
      <t>(16810)南安市码头中心卫生院</t>
    </r>
  </si>
  <si>
    <r>
      <rPr>
        <sz val="11"/>
        <color theme="1"/>
        <rFont val="宋体"/>
        <charset val="134"/>
        <scheme val="minor"/>
      </rPr>
      <t>(01)专技（助产师）</t>
    </r>
  </si>
  <si>
    <r>
      <rPr>
        <sz val="11"/>
        <color theme="1"/>
        <rFont val="宋体"/>
        <charset val="134"/>
        <scheme val="minor"/>
      </rPr>
      <t>(16811)南安市向阳乡卫生院</t>
    </r>
  </si>
  <si>
    <r>
      <rPr>
        <sz val="11"/>
        <color theme="1"/>
        <rFont val="宋体"/>
        <charset val="134"/>
        <scheme val="minor"/>
      </rPr>
      <t>(01)专技（药师）</t>
    </r>
  </si>
  <si>
    <r>
      <rPr>
        <sz val="11"/>
        <color theme="1"/>
        <rFont val="宋体"/>
        <charset val="134"/>
        <scheme val="minor"/>
      </rPr>
      <t>(16812)南安市乐峰镇卫生院</t>
    </r>
  </si>
  <si>
    <r>
      <rPr>
        <sz val="11"/>
        <color theme="1"/>
        <rFont val="宋体"/>
        <charset val="134"/>
        <scheme val="minor"/>
      </rPr>
      <t>(01)专技（康复医师）</t>
    </r>
  </si>
  <si>
    <r>
      <rPr>
        <sz val="11"/>
        <color theme="1"/>
        <rFont val="宋体"/>
        <charset val="134"/>
        <scheme val="minor"/>
      </rPr>
      <t>(16813)南安市梅山镇卫生院</t>
    </r>
  </si>
  <si>
    <r>
      <rPr>
        <sz val="11"/>
        <color theme="1"/>
        <rFont val="宋体"/>
        <charset val="134"/>
        <scheme val="minor"/>
      </rPr>
      <t>(16814)南安市康美镇卫生院</t>
    </r>
  </si>
  <si>
    <r>
      <rPr>
        <sz val="11"/>
        <color theme="1"/>
        <rFont val="宋体"/>
        <charset val="134"/>
        <scheme val="minor"/>
      </rPr>
      <t>(16815)南安市丰州镇卫生院</t>
    </r>
  </si>
  <si>
    <r>
      <rPr>
        <sz val="11"/>
        <color theme="1"/>
        <rFont val="宋体"/>
        <charset val="134"/>
        <scheme val="minor"/>
      </rPr>
      <t>(01)专技（影像医师技师）</t>
    </r>
  </si>
  <si>
    <r>
      <rPr>
        <sz val="11"/>
        <color theme="1"/>
        <rFont val="宋体"/>
        <charset val="134"/>
        <scheme val="minor"/>
      </rPr>
      <t>(16816)南安市官桥中心卫生院</t>
    </r>
  </si>
  <si>
    <r>
      <rPr>
        <sz val="11"/>
        <color theme="1"/>
        <rFont val="宋体"/>
        <charset val="134"/>
        <scheme val="minor"/>
      </rPr>
      <t>(01)专技（康复科医师）</t>
    </r>
  </si>
  <si>
    <r>
      <rPr>
        <sz val="11"/>
        <color theme="1"/>
        <rFont val="宋体"/>
        <charset val="134"/>
        <scheme val="minor"/>
      </rPr>
      <t>(16817)南安市海都医院（水头镇卫生院）</t>
    </r>
  </si>
  <si>
    <r>
      <rPr>
        <sz val="11"/>
        <color theme="1"/>
        <rFont val="宋体"/>
        <charset val="134"/>
        <scheme val="minor"/>
      </rPr>
      <t>(01)专技（卫生管理）</t>
    </r>
  </si>
  <si>
    <r>
      <rPr>
        <sz val="11"/>
        <color theme="1"/>
        <rFont val="宋体"/>
        <charset val="134"/>
        <scheme val="minor"/>
      </rPr>
      <t>(16818)南安市成功医院（石井镇卫生院）</t>
    </r>
  </si>
  <si>
    <r>
      <rPr>
        <sz val="11"/>
        <color theme="1"/>
        <rFont val="宋体"/>
        <charset val="134"/>
        <scheme val="minor"/>
      </rPr>
      <t>(01)专技（康复科）</t>
    </r>
  </si>
  <si>
    <r>
      <rPr>
        <sz val="11"/>
        <color theme="1"/>
        <rFont val="宋体"/>
        <charset val="134"/>
        <scheme val="minor"/>
      </rPr>
      <t>(02)专技（检验科）</t>
    </r>
  </si>
  <si>
    <r>
      <rPr>
        <sz val="11"/>
        <color theme="1"/>
        <rFont val="宋体"/>
        <charset val="134"/>
        <scheme val="minor"/>
      </rPr>
      <t>(16819)南安市市直（含街道）卫生事业单位</t>
    </r>
  </si>
  <si>
    <r>
      <rPr>
        <sz val="11"/>
        <color theme="1"/>
        <rFont val="宋体"/>
        <charset val="134"/>
        <scheme val="minor"/>
      </rPr>
      <t>(16820)南安市乡镇卫生院</t>
    </r>
  </si>
  <si>
    <r>
      <rPr>
        <sz val="11"/>
        <color theme="1"/>
        <rFont val="宋体"/>
        <charset val="134"/>
        <scheme val="minor"/>
      </rPr>
      <t>(03)专技（麻醉科医师）</t>
    </r>
  </si>
  <si>
    <r>
      <rPr>
        <sz val="11"/>
        <color theme="1"/>
        <rFont val="宋体"/>
        <charset val="134"/>
        <scheme val="minor"/>
      </rPr>
      <t>(04)专技（影像医师）</t>
    </r>
  </si>
  <si>
    <r>
      <rPr>
        <sz val="11"/>
        <color theme="1"/>
        <rFont val="宋体"/>
        <charset val="134"/>
        <scheme val="minor"/>
      </rPr>
      <t>(05)专技（公卫医师）</t>
    </r>
  </si>
  <si>
    <r>
      <rPr>
        <sz val="11"/>
        <color theme="1"/>
        <rFont val="宋体"/>
        <charset val="134"/>
        <scheme val="minor"/>
      </rPr>
      <t>(06)专技（药师）</t>
    </r>
  </si>
  <si>
    <r>
      <rPr>
        <sz val="11"/>
        <color theme="1"/>
        <rFont val="宋体"/>
        <charset val="134"/>
        <scheme val="minor"/>
      </rPr>
      <t>(16821)南安市医疗卫生单位</t>
    </r>
  </si>
  <si>
    <r>
      <rPr>
        <sz val="11"/>
        <color theme="1"/>
        <rFont val="宋体"/>
        <charset val="134"/>
        <scheme val="minor"/>
      </rPr>
      <t>(02)专技（会计）</t>
    </r>
  </si>
  <si>
    <r>
      <rPr>
        <sz val="11"/>
        <color theme="1"/>
        <rFont val="宋体"/>
        <charset val="134"/>
        <scheme val="minor"/>
      </rPr>
      <t>(16901)惠安县民情信息中心</t>
    </r>
  </si>
  <si>
    <r>
      <rPr>
        <sz val="11"/>
        <color theme="1"/>
        <rFont val="宋体"/>
        <charset val="134"/>
        <scheme val="minor"/>
      </rPr>
      <t>(01)专技（信息技术）</t>
    </r>
  </si>
  <si>
    <r>
      <rPr>
        <sz val="11"/>
        <color theme="1"/>
        <rFont val="宋体"/>
        <charset val="134"/>
        <scheme val="minor"/>
      </rPr>
      <t>(17001)惠安县融媒体中心</t>
    </r>
  </si>
  <si>
    <r>
      <rPr>
        <sz val="11"/>
        <color theme="1"/>
        <rFont val="宋体"/>
        <charset val="134"/>
        <scheme val="minor"/>
      </rPr>
      <t>(01)专技 （文字记者）</t>
    </r>
  </si>
  <si>
    <r>
      <rPr>
        <sz val="11"/>
        <color theme="1"/>
        <rFont val="宋体"/>
        <charset val="134"/>
        <scheme val="minor"/>
      </rPr>
      <t>(02)专技 （后期制作）</t>
    </r>
  </si>
  <si>
    <r>
      <rPr>
        <sz val="11"/>
        <color theme="1"/>
        <rFont val="宋体"/>
        <charset val="134"/>
        <scheme val="minor"/>
      </rPr>
      <t>(17101)惠安县职工服务中心</t>
    </r>
  </si>
  <si>
    <r>
      <rPr>
        <sz val="11"/>
        <color theme="1"/>
        <rFont val="宋体"/>
        <charset val="134"/>
        <scheme val="minor"/>
      </rPr>
      <t>(17201)惠安县螺城镇综合执法队</t>
    </r>
  </si>
  <si>
    <r>
      <rPr>
        <sz val="11"/>
        <color theme="1"/>
        <rFont val="宋体"/>
        <charset val="134"/>
        <scheme val="minor"/>
      </rPr>
      <t>(01)专技（法制审核1）</t>
    </r>
  </si>
  <si>
    <r>
      <rPr>
        <sz val="11"/>
        <color theme="1"/>
        <rFont val="宋体"/>
        <charset val="134"/>
        <scheme val="minor"/>
      </rPr>
      <t>(02)专技（法制审核2）</t>
    </r>
  </si>
  <si>
    <r>
      <rPr>
        <sz val="11"/>
        <color theme="1"/>
        <rFont val="宋体"/>
        <charset val="134"/>
        <scheme val="minor"/>
      </rPr>
      <t>(17301)惠安县螺阳镇社会事务服务中心</t>
    </r>
  </si>
  <si>
    <r>
      <rPr>
        <sz val="11"/>
        <color theme="1"/>
        <rFont val="宋体"/>
        <charset val="134"/>
        <scheme val="minor"/>
      </rPr>
      <t>(01)专技（经济服务1）</t>
    </r>
  </si>
  <si>
    <r>
      <rPr>
        <sz val="11"/>
        <color theme="1"/>
        <rFont val="宋体"/>
        <charset val="134"/>
        <scheme val="minor"/>
      </rPr>
      <t>(02)专技（经济服务2）</t>
    </r>
  </si>
  <si>
    <r>
      <rPr>
        <sz val="11"/>
        <color theme="1"/>
        <rFont val="宋体"/>
        <charset val="134"/>
        <scheme val="minor"/>
      </rPr>
      <t>(17401)惠安县崇武镇综合便民服务中心</t>
    </r>
  </si>
  <si>
    <r>
      <rPr>
        <sz val="11"/>
        <color theme="1"/>
        <rFont val="宋体"/>
        <charset val="134"/>
        <scheme val="minor"/>
      </rPr>
      <t>(01)专技（党群服务）</t>
    </r>
  </si>
  <si>
    <r>
      <rPr>
        <sz val="11"/>
        <color theme="1"/>
        <rFont val="宋体"/>
        <charset val="134"/>
        <scheme val="minor"/>
      </rPr>
      <t>(17501)惠安县山霞镇社会事务服务中心</t>
    </r>
  </si>
  <si>
    <r>
      <rPr>
        <sz val="11"/>
        <color theme="1"/>
        <rFont val="宋体"/>
        <charset val="134"/>
        <scheme val="minor"/>
      </rPr>
      <t>(17601)惠安县净峰镇社会事务服务中心</t>
    </r>
  </si>
  <si>
    <r>
      <rPr>
        <sz val="11"/>
        <color theme="1"/>
        <rFont val="宋体"/>
        <charset val="134"/>
        <scheme val="minor"/>
      </rPr>
      <t>(17701)惠安县辋川镇社会事务服务中心</t>
    </r>
  </si>
  <si>
    <r>
      <rPr>
        <sz val="11"/>
        <color theme="1"/>
        <rFont val="宋体"/>
        <charset val="134"/>
        <scheme val="minor"/>
      </rPr>
      <t>(01)专技（公共事务服务1）</t>
    </r>
  </si>
  <si>
    <r>
      <rPr>
        <sz val="11"/>
        <color theme="1"/>
        <rFont val="宋体"/>
        <charset val="134"/>
        <scheme val="minor"/>
      </rPr>
      <t>(02)专技（公共事务服务2）</t>
    </r>
  </si>
  <si>
    <r>
      <rPr>
        <sz val="11"/>
        <color theme="1"/>
        <rFont val="宋体"/>
        <charset val="134"/>
        <scheme val="minor"/>
      </rPr>
      <t>(17801)惠安县乡镇事业单位</t>
    </r>
  </si>
  <si>
    <r>
      <rPr>
        <sz val="11"/>
        <color theme="1"/>
        <rFont val="宋体"/>
        <charset val="134"/>
        <scheme val="minor"/>
      </rPr>
      <t>(02)专技（法制审核1）</t>
    </r>
  </si>
  <si>
    <r>
      <rPr>
        <sz val="11"/>
        <color theme="1"/>
        <rFont val="宋体"/>
        <charset val="134"/>
        <scheme val="minor"/>
      </rPr>
      <t>(03)专技（法制审核2）</t>
    </r>
  </si>
  <si>
    <r>
      <rPr>
        <sz val="11"/>
        <color theme="1"/>
        <rFont val="宋体"/>
        <charset val="134"/>
        <scheme val="minor"/>
      </rPr>
      <t>(17901)惠安县公共资源交易中心</t>
    </r>
  </si>
  <si>
    <r>
      <rPr>
        <sz val="11"/>
        <color theme="1"/>
        <rFont val="宋体"/>
        <charset val="134"/>
        <scheme val="minor"/>
      </rPr>
      <t>(18001)惠安县大数据服务中心</t>
    </r>
  </si>
  <si>
    <r>
      <rPr>
        <sz val="11"/>
        <color theme="1"/>
        <rFont val="宋体"/>
        <charset val="134"/>
        <scheme val="minor"/>
      </rPr>
      <t>(01)专技（信息化管理）</t>
    </r>
  </si>
  <si>
    <r>
      <rPr>
        <sz val="11"/>
        <color theme="1"/>
        <rFont val="宋体"/>
        <charset val="134"/>
        <scheme val="minor"/>
      </rPr>
      <t>(18002)惠安县中小企业服务中心</t>
    </r>
  </si>
  <si>
    <r>
      <rPr>
        <sz val="11"/>
        <color theme="1"/>
        <rFont val="宋体"/>
        <charset val="134"/>
        <scheme val="minor"/>
      </rPr>
      <t>(18101)惠安县公安局警务辅助服务中心</t>
    </r>
  </si>
  <si>
    <r>
      <rPr>
        <sz val="11"/>
        <color theme="1"/>
        <rFont val="宋体"/>
        <charset val="134"/>
        <scheme val="minor"/>
      </rPr>
      <t>(01)专技（财务1）</t>
    </r>
  </si>
  <si>
    <r>
      <rPr>
        <sz val="11"/>
        <color theme="1"/>
        <rFont val="宋体"/>
        <charset val="134"/>
        <scheme val="minor"/>
      </rPr>
      <t>(02)专技（财务2）</t>
    </r>
  </si>
  <si>
    <r>
      <rPr>
        <sz val="11"/>
        <color theme="1"/>
        <rFont val="宋体"/>
        <charset val="134"/>
        <scheme val="minor"/>
      </rPr>
      <t>(18201)惠安县社会保险中心</t>
    </r>
  </si>
  <si>
    <r>
      <rPr>
        <sz val="11"/>
        <color theme="1"/>
        <rFont val="宋体"/>
        <charset val="134"/>
        <scheme val="minor"/>
      </rPr>
      <t>(18202)惠安县就业和人事人才公共服务中心</t>
    </r>
  </si>
  <si>
    <r>
      <rPr>
        <sz val="11"/>
        <color theme="1"/>
        <rFont val="宋体"/>
        <charset val="134"/>
        <scheme val="minor"/>
      </rPr>
      <t>(18203)泉州市惠安技术学校</t>
    </r>
  </si>
  <si>
    <r>
      <rPr>
        <sz val="11"/>
        <color theme="1"/>
        <rFont val="宋体"/>
        <charset val="134"/>
        <scheme val="minor"/>
      </rPr>
      <t>(18301)惠安县不动产登记中心</t>
    </r>
  </si>
  <si>
    <r>
      <rPr>
        <sz val="11"/>
        <color theme="1"/>
        <rFont val="宋体"/>
        <charset val="134"/>
        <scheme val="minor"/>
      </rPr>
      <t>(01)专技（土地测绘）</t>
    </r>
  </si>
  <si>
    <r>
      <rPr>
        <sz val="11"/>
        <color theme="1"/>
        <rFont val="宋体"/>
        <charset val="134"/>
        <scheme val="minor"/>
      </rPr>
      <t>(18302)惠安县自然资源监测中心</t>
    </r>
  </si>
  <si>
    <r>
      <rPr>
        <sz val="11"/>
        <color theme="1"/>
        <rFont val="宋体"/>
        <charset val="134"/>
        <scheme val="minor"/>
      </rPr>
      <t>(18401)惠安县建筑工程技术学校</t>
    </r>
  </si>
  <si>
    <r>
      <rPr>
        <sz val="11"/>
        <color theme="1"/>
        <rFont val="宋体"/>
        <charset val="134"/>
        <scheme val="minor"/>
      </rPr>
      <t>(01)专技（培训服务）</t>
    </r>
  </si>
  <si>
    <r>
      <rPr>
        <sz val="11"/>
        <color theme="1"/>
        <rFont val="宋体"/>
        <charset val="134"/>
        <scheme val="minor"/>
      </rPr>
      <t>(18402)惠安县建设总工程师室</t>
    </r>
  </si>
  <si>
    <r>
      <rPr>
        <sz val="11"/>
        <color theme="1"/>
        <rFont val="宋体"/>
        <charset val="134"/>
        <scheme val="minor"/>
      </rPr>
      <t>(01)专技（法制审核）</t>
    </r>
  </si>
  <si>
    <r>
      <rPr>
        <sz val="11"/>
        <color theme="1"/>
        <rFont val="宋体"/>
        <charset val="134"/>
        <scheme val="minor"/>
      </rPr>
      <t>(02)专技（房屋排查）</t>
    </r>
  </si>
  <si>
    <r>
      <rPr>
        <sz val="11"/>
        <color theme="1"/>
        <rFont val="宋体"/>
        <charset val="134"/>
        <scheme val="minor"/>
      </rPr>
      <t>(18501)惠安县乡镇畜牧兽医站</t>
    </r>
  </si>
  <si>
    <r>
      <rPr>
        <sz val="11"/>
        <color theme="1"/>
        <rFont val="宋体"/>
        <charset val="134"/>
        <scheme val="minor"/>
      </rPr>
      <t>(01)专技（畜牧兽医1）</t>
    </r>
  </si>
  <si>
    <r>
      <rPr>
        <sz val="11"/>
        <color theme="1"/>
        <rFont val="宋体"/>
        <charset val="134"/>
        <scheme val="minor"/>
      </rPr>
      <t>(02)专技（畜牧兽医2）</t>
    </r>
  </si>
  <si>
    <r>
      <rPr>
        <sz val="11"/>
        <color theme="1"/>
        <rFont val="宋体"/>
        <charset val="134"/>
        <scheme val="minor"/>
      </rPr>
      <t>(18502)惠安县植保植检站</t>
    </r>
  </si>
  <si>
    <r>
      <rPr>
        <sz val="11"/>
        <color theme="1"/>
        <rFont val="宋体"/>
        <charset val="134"/>
        <scheme val="minor"/>
      </rPr>
      <t>(01)专技（植物保护）</t>
    </r>
  </si>
  <si>
    <r>
      <rPr>
        <sz val="11"/>
        <color theme="1"/>
        <rFont val="宋体"/>
        <charset val="134"/>
        <scheme val="minor"/>
      </rPr>
      <t>(02)专技（植物保护）</t>
    </r>
  </si>
  <si>
    <r>
      <rPr>
        <sz val="11"/>
        <color theme="1"/>
        <rFont val="宋体"/>
        <charset val="134"/>
        <scheme val="minor"/>
      </rPr>
      <t>(18503)惠安县乡村振兴工作服务中心</t>
    </r>
  </si>
  <si>
    <r>
      <rPr>
        <sz val="11"/>
        <color theme="1"/>
        <rFont val="宋体"/>
        <charset val="134"/>
        <scheme val="minor"/>
      </rPr>
      <t>(01)专技（产业振兴）</t>
    </r>
  </si>
  <si>
    <r>
      <rPr>
        <sz val="11"/>
        <color theme="1"/>
        <rFont val="宋体"/>
        <charset val="134"/>
        <scheme val="minor"/>
      </rPr>
      <t>(18601)惠安县农村水利工作站</t>
    </r>
  </si>
  <si>
    <r>
      <rPr>
        <sz val="11"/>
        <color theme="1"/>
        <rFont val="宋体"/>
        <charset val="134"/>
        <scheme val="minor"/>
      </rPr>
      <t>(01)专技（水利水电工程）</t>
    </r>
  </si>
  <si>
    <r>
      <rPr>
        <sz val="11"/>
        <color theme="1"/>
        <rFont val="宋体"/>
        <charset val="134"/>
        <scheme val="minor"/>
      </rPr>
      <t>(18602)惠安县水利工程建设站</t>
    </r>
  </si>
  <si>
    <r>
      <rPr>
        <sz val="11"/>
        <color theme="1"/>
        <rFont val="宋体"/>
        <charset val="134"/>
        <scheme val="minor"/>
      </rPr>
      <t>(18701)惠安县惠女菱溪陈田库区事务所</t>
    </r>
  </si>
  <si>
    <r>
      <rPr>
        <sz val="11"/>
        <color theme="1"/>
        <rFont val="宋体"/>
        <charset val="134"/>
        <scheme val="minor"/>
      </rPr>
      <t>(01)专技（水利工程管理）</t>
    </r>
  </si>
  <si>
    <r>
      <rPr>
        <sz val="11"/>
        <color theme="1"/>
        <rFont val="宋体"/>
        <charset val="134"/>
        <scheme val="minor"/>
      </rPr>
      <t>(02)专技（信息管理）</t>
    </r>
  </si>
  <si>
    <r>
      <rPr>
        <sz val="11"/>
        <color theme="1"/>
        <rFont val="宋体"/>
        <charset val="134"/>
        <scheme val="minor"/>
      </rPr>
      <t>(03)管理（文字综合）</t>
    </r>
  </si>
  <si>
    <r>
      <rPr>
        <sz val="11"/>
        <color theme="1"/>
        <rFont val="宋体"/>
        <charset val="134"/>
        <scheme val="minor"/>
      </rPr>
      <t>(04)专技（工程管理）</t>
    </r>
  </si>
  <si>
    <r>
      <rPr>
        <sz val="11"/>
        <color theme="1"/>
        <rFont val="宋体"/>
        <charset val="134"/>
        <scheme val="minor"/>
      </rPr>
      <t>(05)专技（环境保护）</t>
    </r>
  </si>
  <si>
    <r>
      <rPr>
        <sz val="11"/>
        <color theme="1"/>
        <rFont val="宋体"/>
        <charset val="134"/>
        <scheme val="minor"/>
      </rPr>
      <t>(18801)惠安县高甲戏艺术保护传承中心</t>
    </r>
  </si>
  <si>
    <r>
      <rPr>
        <sz val="11"/>
        <color theme="1"/>
        <rFont val="宋体"/>
        <charset val="134"/>
        <scheme val="minor"/>
      </rPr>
      <t>(01)专技（戏曲表演）</t>
    </r>
  </si>
  <si>
    <r>
      <rPr>
        <sz val="11"/>
        <color theme="1"/>
        <rFont val="宋体"/>
        <charset val="134"/>
        <scheme val="minor"/>
      </rPr>
      <t>(18901)惠安县人民群众来访服务中心</t>
    </r>
  </si>
  <si>
    <r>
      <rPr>
        <sz val="11"/>
        <color theme="1"/>
        <rFont val="宋体"/>
        <charset val="134"/>
        <scheme val="minor"/>
      </rPr>
      <t>(01)专技（社会工作者）</t>
    </r>
  </si>
  <si>
    <r>
      <rPr>
        <sz val="11"/>
        <color theme="1"/>
        <rFont val="宋体"/>
        <charset val="134"/>
        <scheme val="minor"/>
      </rPr>
      <t>(19001)惠安县园林绿化中心</t>
    </r>
  </si>
  <si>
    <r>
      <rPr>
        <sz val="11"/>
        <color theme="1"/>
        <rFont val="宋体"/>
        <charset val="134"/>
        <scheme val="minor"/>
      </rPr>
      <t>(01)专技(园林方向）</t>
    </r>
  </si>
  <si>
    <r>
      <rPr>
        <sz val="11"/>
        <color theme="1"/>
        <rFont val="宋体"/>
        <charset val="134"/>
        <scheme val="minor"/>
      </rPr>
      <t>(19101)惠安经济开发区服务中心</t>
    </r>
  </si>
  <si>
    <r>
      <rPr>
        <sz val="11"/>
        <color theme="1"/>
        <rFont val="宋体"/>
        <charset val="134"/>
        <scheme val="minor"/>
      </rPr>
      <t>(01)专技（规划建设）</t>
    </r>
  </si>
  <si>
    <r>
      <rPr>
        <sz val="11"/>
        <color theme="1"/>
        <rFont val="宋体"/>
        <charset val="134"/>
        <scheme val="minor"/>
      </rPr>
      <t>(02)专技（环境保护）</t>
    </r>
  </si>
  <si>
    <r>
      <rPr>
        <sz val="11"/>
        <color theme="1"/>
        <rFont val="宋体"/>
        <charset val="134"/>
        <scheme val="minor"/>
      </rPr>
      <t>(19201)惠安县城镇集体工业联合社</t>
    </r>
  </si>
  <si>
    <r>
      <rPr>
        <sz val="11"/>
        <color theme="1"/>
        <rFont val="宋体"/>
        <charset val="134"/>
        <scheme val="minor"/>
      </rPr>
      <t>(19301)惠安县教育发展服务中心</t>
    </r>
  </si>
  <si>
    <r>
      <rPr>
        <sz val="11"/>
        <color theme="1"/>
        <rFont val="宋体"/>
        <charset val="134"/>
        <scheme val="minor"/>
      </rPr>
      <t>(19302)福建开放大学惠安学院</t>
    </r>
  </si>
  <si>
    <r>
      <rPr>
        <sz val="11"/>
        <color theme="1"/>
        <rFont val="宋体"/>
        <charset val="134"/>
        <scheme val="minor"/>
      </rPr>
      <t>(19303)惠安县中小学校</t>
    </r>
  </si>
  <si>
    <r>
      <rPr>
        <sz val="11"/>
        <color theme="1"/>
        <rFont val="宋体"/>
        <charset val="134"/>
        <scheme val="minor"/>
      </rPr>
      <t>(02)专技（校医）</t>
    </r>
  </si>
  <si>
    <r>
      <rPr>
        <sz val="11"/>
        <color theme="1"/>
        <rFont val="宋体"/>
        <charset val="134"/>
        <scheme val="minor"/>
      </rPr>
      <t>(19304)惠安荷山中学</t>
    </r>
  </si>
  <si>
    <r>
      <rPr>
        <sz val="11"/>
        <color theme="1"/>
        <rFont val="宋体"/>
        <charset val="134"/>
        <scheme val="minor"/>
      </rPr>
      <t>(19401)惠安县医院</t>
    </r>
  </si>
  <si>
    <r>
      <rPr>
        <sz val="11"/>
        <color theme="1"/>
        <rFont val="宋体"/>
        <charset val="134"/>
        <scheme val="minor"/>
      </rPr>
      <t>(01)专技（胸外科医师）</t>
    </r>
  </si>
  <si>
    <r>
      <rPr>
        <sz val="11"/>
        <color theme="1"/>
        <rFont val="宋体"/>
        <charset val="134"/>
        <scheme val="minor"/>
      </rPr>
      <t>(02)专技（普外科医师）</t>
    </r>
  </si>
  <si>
    <r>
      <rPr>
        <sz val="11"/>
        <color theme="1"/>
        <rFont val="宋体"/>
        <charset val="134"/>
        <scheme val="minor"/>
      </rPr>
      <t>(03)专技（神经外科医师）</t>
    </r>
  </si>
  <si>
    <r>
      <rPr>
        <sz val="11"/>
        <color theme="1"/>
        <rFont val="宋体"/>
        <charset val="134"/>
        <scheme val="minor"/>
      </rPr>
      <t>(05)专技（皮肤科医师）</t>
    </r>
  </si>
  <si>
    <r>
      <rPr>
        <sz val="11"/>
        <color theme="1"/>
        <rFont val="宋体"/>
        <charset val="134"/>
        <scheme val="minor"/>
      </rPr>
      <t>(06)专技（心电图医师）</t>
    </r>
  </si>
  <si>
    <r>
      <rPr>
        <sz val="11"/>
        <color theme="1"/>
        <rFont val="宋体"/>
        <charset val="134"/>
        <scheme val="minor"/>
      </rPr>
      <t>(07)专技（会计）</t>
    </r>
  </si>
  <si>
    <r>
      <rPr>
        <sz val="11"/>
        <color theme="1"/>
        <rFont val="宋体"/>
        <charset val="134"/>
        <scheme val="minor"/>
      </rPr>
      <t>(19402)惠安县卫生健康信息中心</t>
    </r>
  </si>
  <si>
    <r>
      <rPr>
        <sz val="11"/>
        <color theme="1"/>
        <rFont val="宋体"/>
        <charset val="134"/>
        <scheme val="minor"/>
      </rPr>
      <t>(19403)惠安县疾病预防控制中心</t>
    </r>
  </si>
  <si>
    <r>
      <rPr>
        <sz val="11"/>
        <color theme="1"/>
        <rFont val="宋体"/>
        <charset val="134"/>
        <scheme val="minor"/>
      </rPr>
      <t>(01)专技（公卫科科员）</t>
    </r>
  </si>
  <si>
    <r>
      <rPr>
        <sz val="11"/>
        <color theme="1"/>
        <rFont val="宋体"/>
        <charset val="134"/>
        <scheme val="minor"/>
      </rPr>
      <t>(03)专技（监督执法）</t>
    </r>
  </si>
  <si>
    <r>
      <rPr>
        <sz val="11"/>
        <color theme="1"/>
        <rFont val="宋体"/>
        <charset val="134"/>
        <scheme val="minor"/>
      </rPr>
      <t>(19404)惠安县中医院</t>
    </r>
  </si>
  <si>
    <r>
      <rPr>
        <sz val="11"/>
        <color theme="1"/>
        <rFont val="宋体"/>
        <charset val="134"/>
        <scheme val="minor"/>
      </rPr>
      <t>(04)专技（耳鼻喉科医师）</t>
    </r>
  </si>
  <si>
    <r>
      <rPr>
        <sz val="11"/>
        <color theme="1"/>
        <rFont val="宋体"/>
        <charset val="134"/>
        <scheme val="minor"/>
      </rPr>
      <t>(06)专技（急诊科医师）</t>
    </r>
  </si>
  <si>
    <r>
      <rPr>
        <sz val="11"/>
        <color theme="1"/>
        <rFont val="宋体"/>
        <charset val="134"/>
        <scheme val="minor"/>
      </rPr>
      <t>(07)专技（心理科医师）</t>
    </r>
  </si>
  <si>
    <r>
      <rPr>
        <sz val="11"/>
        <color theme="1"/>
        <rFont val="宋体"/>
        <charset val="134"/>
        <scheme val="minor"/>
      </rPr>
      <t>(09)专技（康复科医师）</t>
    </r>
  </si>
  <si>
    <r>
      <rPr>
        <sz val="11"/>
        <color theme="1"/>
        <rFont val="宋体"/>
        <charset val="134"/>
        <scheme val="minor"/>
      </rPr>
      <t>(10)专技（老年科医师）</t>
    </r>
  </si>
  <si>
    <r>
      <rPr>
        <sz val="11"/>
        <color theme="1"/>
        <rFont val="宋体"/>
        <charset val="134"/>
        <scheme val="minor"/>
      </rPr>
      <t>(11)专技（针灸科医师）</t>
    </r>
  </si>
  <si>
    <r>
      <rPr>
        <sz val="11"/>
        <color theme="1"/>
        <rFont val="宋体"/>
        <charset val="134"/>
        <scheme val="minor"/>
      </rPr>
      <t>(12)专技（骨伤科医师）</t>
    </r>
  </si>
  <si>
    <r>
      <rPr>
        <sz val="11"/>
        <color theme="1"/>
        <rFont val="宋体"/>
        <charset val="134"/>
        <scheme val="minor"/>
      </rPr>
      <t>(13)专技（肛肠科医师）</t>
    </r>
  </si>
  <si>
    <r>
      <rPr>
        <sz val="11"/>
        <color theme="1"/>
        <rFont val="宋体"/>
        <charset val="134"/>
        <scheme val="minor"/>
      </rPr>
      <t>(14)专技（中药士）</t>
    </r>
  </si>
  <si>
    <r>
      <rPr>
        <sz val="11"/>
        <color theme="1"/>
        <rFont val="宋体"/>
        <charset val="134"/>
        <scheme val="minor"/>
      </rPr>
      <t>(19405)惠安县妇幼保健院</t>
    </r>
  </si>
  <si>
    <r>
      <rPr>
        <sz val="11"/>
        <color theme="1"/>
        <rFont val="宋体"/>
        <charset val="134"/>
        <scheme val="minor"/>
      </rPr>
      <t>(01)专技 （口腔科医师）</t>
    </r>
  </si>
  <si>
    <r>
      <rPr>
        <sz val="11"/>
        <color theme="1"/>
        <rFont val="宋体"/>
        <charset val="134"/>
        <scheme val="minor"/>
      </rPr>
      <t>(02)专技 （儿保科医师）</t>
    </r>
  </si>
  <si>
    <r>
      <rPr>
        <sz val="11"/>
        <color theme="1"/>
        <rFont val="宋体"/>
        <charset val="134"/>
        <scheme val="minor"/>
      </rPr>
      <t>(03)专技 （儿保科康复医师）</t>
    </r>
  </si>
  <si>
    <r>
      <rPr>
        <sz val="11"/>
        <color theme="1"/>
        <rFont val="宋体"/>
        <charset val="134"/>
        <scheme val="minor"/>
      </rPr>
      <t>(06)专技（心理科医师）</t>
    </r>
  </si>
  <si>
    <r>
      <rPr>
        <sz val="11"/>
        <color theme="1"/>
        <rFont val="宋体"/>
        <charset val="134"/>
        <scheme val="minor"/>
      </rPr>
      <t>(07)专技（内科医师）</t>
    </r>
  </si>
  <si>
    <r>
      <rPr>
        <sz val="11"/>
        <color theme="1"/>
        <rFont val="宋体"/>
        <charset val="134"/>
        <scheme val="minor"/>
      </rPr>
      <t>(08)专技（孕产科医师）</t>
    </r>
  </si>
  <si>
    <r>
      <rPr>
        <sz val="11"/>
        <color theme="1"/>
        <rFont val="宋体"/>
        <charset val="134"/>
        <scheme val="minor"/>
      </rPr>
      <t>(19406)惠安县疗养院</t>
    </r>
  </si>
  <si>
    <r>
      <rPr>
        <sz val="11"/>
        <color theme="1"/>
        <rFont val="宋体"/>
        <charset val="134"/>
        <scheme val="minor"/>
      </rPr>
      <t>(19407)惠安县螺城镇社区卫生服务中心</t>
    </r>
  </si>
  <si>
    <r>
      <rPr>
        <sz val="11"/>
        <color theme="1"/>
        <rFont val="宋体"/>
        <charset val="134"/>
        <scheme val="minor"/>
      </rPr>
      <t>(03)专技（康复科医师）</t>
    </r>
  </si>
  <si>
    <r>
      <rPr>
        <sz val="11"/>
        <color theme="1"/>
        <rFont val="宋体"/>
        <charset val="134"/>
        <scheme val="minor"/>
      </rPr>
      <t>(19408)惠安县螺阳镇卫生院</t>
    </r>
  </si>
  <si>
    <r>
      <rPr>
        <sz val="11"/>
        <color theme="1"/>
        <rFont val="宋体"/>
        <charset val="134"/>
        <scheme val="minor"/>
      </rPr>
      <t>(01)专技（临床科医师1）</t>
    </r>
  </si>
  <si>
    <r>
      <rPr>
        <sz val="11"/>
        <color theme="1"/>
        <rFont val="宋体"/>
        <charset val="134"/>
        <scheme val="minor"/>
      </rPr>
      <t>(02)专技（临床科医师2）</t>
    </r>
  </si>
  <si>
    <r>
      <rPr>
        <sz val="11"/>
        <color theme="1"/>
        <rFont val="宋体"/>
        <charset val="134"/>
        <scheme val="minor"/>
      </rPr>
      <t>(19409)惠安县紫山镇卫生院</t>
    </r>
  </si>
  <si>
    <r>
      <rPr>
        <sz val="11"/>
        <color theme="1"/>
        <rFont val="宋体"/>
        <charset val="134"/>
        <scheme val="minor"/>
      </rPr>
      <t>(01)专技（临床科医师）</t>
    </r>
  </si>
  <si>
    <r>
      <rPr>
        <sz val="11"/>
        <color theme="1"/>
        <rFont val="宋体"/>
        <charset val="134"/>
        <scheme val="minor"/>
      </rPr>
      <t>(19410)崇武镇中心卫生院</t>
    </r>
  </si>
  <si>
    <r>
      <rPr>
        <sz val="11"/>
        <color theme="1"/>
        <rFont val="宋体"/>
        <charset val="134"/>
        <scheme val="minor"/>
      </rPr>
      <t>(01)专技（急诊科医师）</t>
    </r>
  </si>
  <si>
    <r>
      <rPr>
        <sz val="11"/>
        <color theme="1"/>
        <rFont val="宋体"/>
        <charset val="134"/>
        <scheme val="minor"/>
      </rPr>
      <t>(02)专技（中医科医师）</t>
    </r>
  </si>
  <si>
    <r>
      <rPr>
        <sz val="11"/>
        <color theme="1"/>
        <rFont val="宋体"/>
        <charset val="134"/>
        <scheme val="minor"/>
      </rPr>
      <t>(03)专技(信息技术)</t>
    </r>
  </si>
  <si>
    <r>
      <rPr>
        <sz val="11"/>
        <color theme="1"/>
        <rFont val="宋体"/>
        <charset val="134"/>
        <scheme val="minor"/>
      </rPr>
      <t>(19411)惠安县涂寨镇卫生院</t>
    </r>
  </si>
  <si>
    <r>
      <rPr>
        <sz val="11"/>
        <color theme="1"/>
        <rFont val="宋体"/>
        <charset val="134"/>
        <scheme val="minor"/>
      </rPr>
      <t>(01)专技（内科医师）</t>
    </r>
  </si>
  <si>
    <r>
      <rPr>
        <sz val="11"/>
        <color theme="1"/>
        <rFont val="宋体"/>
        <charset val="134"/>
        <scheme val="minor"/>
      </rPr>
      <t>(02)专技（儿科医师）</t>
    </r>
  </si>
  <si>
    <r>
      <rPr>
        <sz val="11"/>
        <color theme="1"/>
        <rFont val="宋体"/>
        <charset val="134"/>
        <scheme val="minor"/>
      </rPr>
      <t>(03)专技（中医骨伤科医师）</t>
    </r>
  </si>
  <si>
    <r>
      <rPr>
        <sz val="11"/>
        <color theme="1"/>
        <rFont val="宋体"/>
        <charset val="134"/>
        <scheme val="minor"/>
      </rPr>
      <t>(19412)惠安县东岭镇中心卫生院</t>
    </r>
  </si>
  <si>
    <r>
      <rPr>
        <sz val="11"/>
        <color theme="1"/>
        <rFont val="宋体"/>
        <charset val="134"/>
        <scheme val="minor"/>
      </rPr>
      <t>(04)专技（临床药师）</t>
    </r>
  </si>
  <si>
    <r>
      <rPr>
        <sz val="11"/>
        <color theme="1"/>
        <rFont val="宋体"/>
        <charset val="134"/>
        <scheme val="minor"/>
      </rPr>
      <t>(06)专技（影像科医师）</t>
    </r>
  </si>
  <si>
    <r>
      <rPr>
        <sz val="11"/>
        <color theme="1"/>
        <rFont val="宋体"/>
        <charset val="134"/>
        <scheme val="minor"/>
      </rPr>
      <t>(07)专技（急诊科医师）</t>
    </r>
  </si>
  <si>
    <r>
      <rPr>
        <sz val="11"/>
        <color theme="1"/>
        <rFont val="宋体"/>
        <charset val="134"/>
        <scheme val="minor"/>
      </rPr>
      <t>(08)专技（五官科医师）</t>
    </r>
  </si>
  <si>
    <r>
      <rPr>
        <sz val="11"/>
        <color theme="1"/>
        <rFont val="宋体"/>
        <charset val="134"/>
        <scheme val="minor"/>
      </rPr>
      <t>(19413)惠安县净峰镇中心卫生院</t>
    </r>
  </si>
  <si>
    <r>
      <rPr>
        <sz val="11"/>
        <color theme="1"/>
        <rFont val="宋体"/>
        <charset val="134"/>
        <scheme val="minor"/>
      </rPr>
      <t>(01)专技（康复治疗师）</t>
    </r>
  </si>
  <si>
    <r>
      <rPr>
        <sz val="11"/>
        <color theme="1"/>
        <rFont val="宋体"/>
        <charset val="134"/>
        <scheme val="minor"/>
      </rPr>
      <t>(19501)安溪县纪委信息技术中心</t>
    </r>
  </si>
  <si>
    <r>
      <rPr>
        <sz val="11"/>
        <color theme="1"/>
        <rFont val="宋体"/>
        <charset val="134"/>
        <scheme val="minor"/>
      </rPr>
      <t>(01)管理（审查调查1）</t>
    </r>
  </si>
  <si>
    <r>
      <rPr>
        <sz val="11"/>
        <color theme="1"/>
        <rFont val="宋体"/>
        <charset val="134"/>
        <scheme val="minor"/>
      </rPr>
      <t>(02)管理（审查调查2）</t>
    </r>
  </si>
  <si>
    <r>
      <rPr>
        <sz val="11"/>
        <color theme="1"/>
        <rFont val="宋体"/>
        <charset val="134"/>
        <scheme val="minor"/>
      </rPr>
      <t>(19601)安溪县巡察工作服务保障中心</t>
    </r>
  </si>
  <si>
    <r>
      <rPr>
        <sz val="11"/>
        <color theme="1"/>
        <rFont val="宋体"/>
        <charset val="134"/>
        <scheme val="minor"/>
      </rPr>
      <t>(19701)安溪县社会治安综合治理中心</t>
    </r>
  </si>
  <si>
    <r>
      <rPr>
        <sz val="11"/>
        <color theme="1"/>
        <rFont val="宋体"/>
        <charset val="134"/>
        <scheme val="minor"/>
      </rPr>
      <t>(19801)安溪县民族宗教服务中心</t>
    </r>
  </si>
  <si>
    <r>
      <rPr>
        <sz val="11"/>
        <color theme="1"/>
        <rFont val="宋体"/>
        <charset val="134"/>
        <scheme val="minor"/>
      </rPr>
      <t>(19901)安溪县网络安全应急中心</t>
    </r>
  </si>
  <si>
    <r>
      <rPr>
        <sz val="11"/>
        <color theme="1"/>
        <rFont val="宋体"/>
        <charset val="134"/>
        <scheme val="minor"/>
      </rPr>
      <t>(20001)安溪县职工服务中心</t>
    </r>
  </si>
  <si>
    <r>
      <rPr>
        <sz val="11"/>
        <color theme="1"/>
        <rFont val="宋体"/>
        <charset val="134"/>
        <scheme val="minor"/>
      </rPr>
      <t>(20101)安溪县工商联服务中心</t>
    </r>
  </si>
  <si>
    <r>
      <rPr>
        <sz val="11"/>
        <color theme="1"/>
        <rFont val="宋体"/>
        <charset val="134"/>
        <scheme val="minor"/>
      </rPr>
      <t>(20201)安溪县融媒体中心</t>
    </r>
  </si>
  <si>
    <r>
      <rPr>
        <sz val="11"/>
        <color theme="1"/>
        <rFont val="宋体"/>
        <charset val="134"/>
        <scheme val="minor"/>
      </rPr>
      <t>(20301)安溪县公安局文职中心</t>
    </r>
  </si>
  <si>
    <r>
      <rPr>
        <sz val="11"/>
        <color theme="1"/>
        <rFont val="宋体"/>
        <charset val="134"/>
        <scheme val="minor"/>
      </rPr>
      <t>(20401)安溪县住房和城乡建设局下属事业单位</t>
    </r>
  </si>
  <si>
    <r>
      <rPr>
        <sz val="11"/>
        <color theme="1"/>
        <rFont val="宋体"/>
        <charset val="134"/>
        <scheme val="minor"/>
      </rPr>
      <t>(20501)安溪县12345政务服务便民热线中心</t>
    </r>
  </si>
  <si>
    <r>
      <rPr>
        <sz val="11"/>
        <color theme="1"/>
        <rFont val="宋体"/>
        <charset val="134"/>
        <scheme val="minor"/>
      </rPr>
      <t>(20502)安溪县国防动员和人防事务服务中心</t>
    </r>
  </si>
  <si>
    <r>
      <rPr>
        <sz val="11"/>
        <color theme="1"/>
        <rFont val="宋体"/>
        <charset val="134"/>
        <scheme val="minor"/>
      </rPr>
      <t>(01)专技（综合1）</t>
    </r>
  </si>
  <si>
    <r>
      <rPr>
        <sz val="11"/>
        <color theme="1"/>
        <rFont val="宋体"/>
        <charset val="134"/>
        <scheme val="minor"/>
      </rPr>
      <t>(02)专技（综合2）</t>
    </r>
  </si>
  <si>
    <r>
      <rPr>
        <sz val="11"/>
        <color theme="1"/>
        <rFont val="宋体"/>
        <charset val="134"/>
        <scheme val="minor"/>
      </rPr>
      <t>(20601)安溪县涉农资金审计服务中心</t>
    </r>
  </si>
  <si>
    <r>
      <rPr>
        <sz val="11"/>
        <color theme="1"/>
        <rFont val="宋体"/>
        <charset val="134"/>
        <scheme val="minor"/>
      </rPr>
      <t>(20701)安溪县农业技术推广站</t>
    </r>
  </si>
  <si>
    <r>
      <rPr>
        <sz val="11"/>
        <color theme="1"/>
        <rFont val="宋体"/>
        <charset val="134"/>
        <scheme val="minor"/>
      </rPr>
      <t>(01)专技（农业技术）</t>
    </r>
  </si>
  <si>
    <r>
      <rPr>
        <sz val="11"/>
        <color theme="1"/>
        <rFont val="宋体"/>
        <charset val="134"/>
        <scheme val="minor"/>
      </rPr>
      <t>(20801)安溪县林业局下属事业单位</t>
    </r>
  </si>
  <si>
    <r>
      <rPr>
        <sz val="11"/>
        <color theme="1"/>
        <rFont val="宋体"/>
        <charset val="134"/>
        <scheme val="minor"/>
      </rPr>
      <t>(20901)安溪县劳动人事争议仲裁院</t>
    </r>
  </si>
  <si>
    <r>
      <rPr>
        <sz val="11"/>
        <color theme="1"/>
        <rFont val="宋体"/>
        <charset val="134"/>
        <scheme val="minor"/>
      </rPr>
      <t>(01)专技（法律仲裁）</t>
    </r>
  </si>
  <si>
    <r>
      <rPr>
        <sz val="11"/>
        <color theme="1"/>
        <rFont val="宋体"/>
        <charset val="134"/>
        <scheme val="minor"/>
      </rPr>
      <t>(21001)安溪经济开发区服务中心</t>
    </r>
  </si>
  <si>
    <r>
      <rPr>
        <sz val="11"/>
        <color theme="1"/>
        <rFont val="宋体"/>
        <charset val="134"/>
        <scheme val="minor"/>
      </rPr>
      <t>(02)专技（规划建设）</t>
    </r>
  </si>
  <si>
    <r>
      <rPr>
        <sz val="11"/>
        <color theme="1"/>
        <rFont val="宋体"/>
        <charset val="134"/>
        <scheme val="minor"/>
      </rPr>
      <t>(03)专技（财务）</t>
    </r>
  </si>
  <si>
    <r>
      <rPr>
        <sz val="11"/>
        <color theme="1"/>
        <rFont val="宋体"/>
        <charset val="134"/>
        <scheme val="minor"/>
      </rPr>
      <t>(21101)安溪县教育局干部档案室</t>
    </r>
  </si>
  <si>
    <r>
      <rPr>
        <sz val="11"/>
        <color theme="1"/>
        <rFont val="宋体"/>
        <charset val="134"/>
        <scheme val="minor"/>
      </rPr>
      <t>(01)管理（档案管理）</t>
    </r>
  </si>
  <si>
    <r>
      <rPr>
        <sz val="11"/>
        <color theme="1"/>
        <rFont val="宋体"/>
        <charset val="134"/>
        <scheme val="minor"/>
      </rPr>
      <t>(21201)安溪县信息化服务中心</t>
    </r>
  </si>
  <si>
    <r>
      <rPr>
        <sz val="11"/>
        <color theme="1"/>
        <rFont val="宋体"/>
        <charset val="134"/>
        <scheme val="minor"/>
      </rPr>
      <t>(01)专技（信息服务）</t>
    </r>
  </si>
  <si>
    <r>
      <rPr>
        <sz val="11"/>
        <color theme="1"/>
        <rFont val="宋体"/>
        <charset val="134"/>
        <scheme val="minor"/>
      </rPr>
      <t>(21202)安溪县中小企业服务中心</t>
    </r>
  </si>
  <si>
    <r>
      <rPr>
        <sz val="11"/>
        <color theme="1"/>
        <rFont val="宋体"/>
        <charset val="134"/>
        <scheme val="minor"/>
      </rPr>
      <t>(21301)安溪县生产力促进中心</t>
    </r>
  </si>
  <si>
    <r>
      <rPr>
        <sz val="11"/>
        <color theme="1"/>
        <rFont val="宋体"/>
        <charset val="134"/>
        <scheme val="minor"/>
      </rPr>
      <t>(21401)安溪县防汛抗旱和防灭火调度中心（安溪县应急救援中心）</t>
    </r>
  </si>
  <si>
    <r>
      <rPr>
        <sz val="11"/>
        <color theme="1"/>
        <rFont val="宋体"/>
        <charset val="134"/>
        <scheme val="minor"/>
      </rPr>
      <t>(02)专技（气象综合业务）</t>
    </r>
  </si>
  <si>
    <r>
      <rPr>
        <sz val="11"/>
        <color theme="1"/>
        <rFont val="宋体"/>
        <charset val="134"/>
        <scheme val="minor"/>
      </rPr>
      <t>(21402)安溪县消防勤务中心</t>
    </r>
  </si>
  <si>
    <r>
      <rPr>
        <sz val="11"/>
        <color theme="1"/>
        <rFont val="宋体"/>
        <charset val="134"/>
        <scheme val="minor"/>
      </rPr>
      <t>(02)专技（消防监督及火灾调查1）</t>
    </r>
  </si>
  <si>
    <r>
      <rPr>
        <sz val="11"/>
        <color theme="1"/>
        <rFont val="宋体"/>
        <charset val="134"/>
        <scheme val="minor"/>
      </rPr>
      <t>(03)专技（消防监督及火灾调查2）</t>
    </r>
  </si>
  <si>
    <r>
      <rPr>
        <sz val="11"/>
        <color theme="1"/>
        <rFont val="宋体"/>
        <charset val="134"/>
        <scheme val="minor"/>
      </rPr>
      <t>(21501)安溪县水利水电工程服务站</t>
    </r>
  </si>
  <si>
    <r>
      <rPr>
        <sz val="11"/>
        <color theme="1"/>
        <rFont val="宋体"/>
        <charset val="134"/>
        <scheme val="minor"/>
      </rPr>
      <t>(21601)安溪县法律援助中心</t>
    </r>
  </si>
  <si>
    <r>
      <rPr>
        <sz val="11"/>
        <color theme="1"/>
        <rFont val="宋体"/>
        <charset val="134"/>
        <scheme val="minor"/>
      </rPr>
      <t>(01)管理（法律事务综合）</t>
    </r>
  </si>
  <si>
    <r>
      <rPr>
        <sz val="11"/>
        <color theme="1"/>
        <rFont val="宋体"/>
        <charset val="134"/>
        <scheme val="minor"/>
      </rPr>
      <t>(21701)安溪县土地开发整理中心</t>
    </r>
  </si>
  <si>
    <r>
      <rPr>
        <sz val="11"/>
        <color theme="1"/>
        <rFont val="宋体"/>
        <charset val="134"/>
        <scheme val="minor"/>
      </rPr>
      <t>(01)专技（土地管理1）</t>
    </r>
  </si>
  <si>
    <r>
      <rPr>
        <sz val="11"/>
        <color theme="1"/>
        <rFont val="宋体"/>
        <charset val="134"/>
        <scheme val="minor"/>
      </rPr>
      <t>(02)专技（土地管理2）</t>
    </r>
  </si>
  <si>
    <r>
      <rPr>
        <sz val="11"/>
        <color theme="1"/>
        <rFont val="宋体"/>
        <charset val="134"/>
        <scheme val="minor"/>
      </rPr>
      <t>(21702)安溪县规划服务中心</t>
    </r>
  </si>
  <si>
    <r>
      <rPr>
        <sz val="11"/>
        <color theme="1"/>
        <rFont val="宋体"/>
        <charset val="134"/>
        <scheme val="minor"/>
      </rPr>
      <t>(01)专技 （规划1）</t>
    </r>
  </si>
  <si>
    <r>
      <rPr>
        <sz val="11"/>
        <color theme="1"/>
        <rFont val="宋体"/>
        <charset val="134"/>
        <scheme val="minor"/>
      </rPr>
      <t>(02)专技 （规划2）</t>
    </r>
  </si>
  <si>
    <r>
      <rPr>
        <sz val="11"/>
        <color theme="1"/>
        <rFont val="宋体"/>
        <charset val="134"/>
        <scheme val="minor"/>
      </rPr>
      <t>(21801)安溪县质量计量检测所</t>
    </r>
  </si>
  <si>
    <r>
      <rPr>
        <sz val="11"/>
        <color theme="1"/>
        <rFont val="宋体"/>
        <charset val="134"/>
        <scheme val="minor"/>
      </rPr>
      <t>(01)专技（计量检定）</t>
    </r>
  </si>
  <si>
    <r>
      <rPr>
        <sz val="11"/>
        <color theme="1"/>
        <rFont val="宋体"/>
        <charset val="134"/>
        <scheme val="minor"/>
      </rPr>
      <t>(21901)安溪县环境卫生中心</t>
    </r>
  </si>
  <si>
    <r>
      <rPr>
        <sz val="11"/>
        <color theme="1"/>
        <rFont val="宋体"/>
        <charset val="134"/>
        <scheme val="minor"/>
      </rPr>
      <t>(02)专技（市政工程1）</t>
    </r>
  </si>
  <si>
    <r>
      <rPr>
        <sz val="11"/>
        <color theme="1"/>
        <rFont val="宋体"/>
        <charset val="134"/>
        <scheme val="minor"/>
      </rPr>
      <t>(03)专技（市政工程2）</t>
    </r>
  </si>
  <si>
    <r>
      <rPr>
        <sz val="11"/>
        <color theme="1"/>
        <rFont val="宋体"/>
        <charset val="134"/>
        <scheme val="minor"/>
      </rPr>
      <t>(22001)安溪县凤城镇经济发展中心</t>
    </r>
  </si>
  <si>
    <r>
      <rPr>
        <sz val="11"/>
        <color theme="1"/>
        <rFont val="宋体"/>
        <charset val="134"/>
        <scheme val="minor"/>
      </rPr>
      <t>(22101)安溪县长卿镇综合便民服务中心</t>
    </r>
  </si>
  <si>
    <r>
      <rPr>
        <sz val="11"/>
        <color theme="1"/>
        <rFont val="宋体"/>
        <charset val="134"/>
        <scheme val="minor"/>
      </rPr>
      <t>(22201)安溪县芦田镇综合便民服务中心</t>
    </r>
  </si>
  <si>
    <r>
      <rPr>
        <sz val="11"/>
        <color theme="1"/>
        <rFont val="宋体"/>
        <charset val="134"/>
        <scheme val="minor"/>
      </rPr>
      <t>(01)专技（财务管理）</t>
    </r>
  </si>
  <si>
    <r>
      <rPr>
        <sz val="11"/>
        <color theme="1"/>
        <rFont val="宋体"/>
        <charset val="134"/>
        <scheme val="minor"/>
      </rPr>
      <t>(22301)安溪县湖头镇社会事务服务中心</t>
    </r>
  </si>
  <si>
    <r>
      <rPr>
        <sz val="11"/>
        <color theme="1"/>
        <rFont val="宋体"/>
        <charset val="134"/>
        <scheme val="minor"/>
      </rPr>
      <t>(22401)安溪县西坪镇社会事务服务中心</t>
    </r>
  </si>
  <si>
    <r>
      <rPr>
        <sz val="11"/>
        <color theme="1"/>
        <rFont val="宋体"/>
        <charset val="134"/>
        <scheme val="minor"/>
      </rPr>
      <t>(22501)安溪县祥华乡社会事务服务中心</t>
    </r>
  </si>
  <si>
    <r>
      <rPr>
        <sz val="11"/>
        <color theme="1"/>
        <rFont val="宋体"/>
        <charset val="134"/>
        <scheme val="minor"/>
      </rPr>
      <t>(22601)安溪县剑斗镇社会事务服务中心</t>
    </r>
  </si>
  <si>
    <r>
      <rPr>
        <sz val="11"/>
        <color theme="1"/>
        <rFont val="宋体"/>
        <charset val="134"/>
        <scheme val="minor"/>
      </rPr>
      <t>(22701)安溪县蓝田乡社会事务服务中心</t>
    </r>
  </si>
  <si>
    <r>
      <rPr>
        <sz val="11"/>
        <color theme="1"/>
        <rFont val="宋体"/>
        <charset val="134"/>
        <scheme val="minor"/>
      </rPr>
      <t>(01)专技（村镇规划）</t>
    </r>
  </si>
  <si>
    <r>
      <rPr>
        <sz val="11"/>
        <color theme="1"/>
        <rFont val="宋体"/>
        <charset val="134"/>
        <scheme val="minor"/>
      </rPr>
      <t>(22801)安溪县官桥镇综合执法队</t>
    </r>
  </si>
  <si>
    <r>
      <rPr>
        <sz val="11"/>
        <color theme="1"/>
        <rFont val="宋体"/>
        <charset val="134"/>
        <scheme val="minor"/>
      </rPr>
      <t>(01)管理（村镇规划）</t>
    </r>
  </si>
  <si>
    <r>
      <rPr>
        <sz val="11"/>
        <color theme="1"/>
        <rFont val="宋体"/>
        <charset val="134"/>
        <scheme val="minor"/>
      </rPr>
      <t>(22901)安溪县乡镇下属事业单位</t>
    </r>
  </si>
  <si>
    <r>
      <rPr>
        <sz val="11"/>
        <color theme="1"/>
        <rFont val="宋体"/>
        <charset val="134"/>
        <scheme val="minor"/>
      </rPr>
      <t>(01)专技（法制审核员）</t>
    </r>
  </si>
  <si>
    <r>
      <rPr>
        <sz val="11"/>
        <color theme="1"/>
        <rFont val="宋体"/>
        <charset val="134"/>
        <scheme val="minor"/>
      </rPr>
      <t>(02)专技（综合）</t>
    </r>
  </si>
  <si>
    <r>
      <rPr>
        <sz val="11"/>
        <color theme="1"/>
        <rFont val="宋体"/>
        <charset val="134"/>
        <scheme val="minor"/>
      </rPr>
      <t>(03)管理（综合）</t>
    </r>
  </si>
  <si>
    <r>
      <rPr>
        <sz val="11"/>
        <color theme="1"/>
        <rFont val="宋体"/>
        <charset val="134"/>
        <scheme val="minor"/>
      </rPr>
      <t>(23001)安溪县卫生健康信息中心</t>
    </r>
  </si>
  <si>
    <r>
      <rPr>
        <sz val="11"/>
        <color theme="1"/>
        <rFont val="宋体"/>
        <charset val="134"/>
        <scheme val="minor"/>
      </rPr>
      <t>(23002)安溪县疾病预防控制中心</t>
    </r>
  </si>
  <si>
    <r>
      <rPr>
        <sz val="11"/>
        <color theme="1"/>
        <rFont val="宋体"/>
        <charset val="134"/>
        <scheme val="minor"/>
      </rPr>
      <t>(01)专技（公共卫生医师）</t>
    </r>
  </si>
  <si>
    <r>
      <rPr>
        <sz val="11"/>
        <color theme="1"/>
        <rFont val="宋体"/>
        <charset val="134"/>
        <scheme val="minor"/>
      </rPr>
      <t>(02)专技（医学影像医师）</t>
    </r>
  </si>
  <si>
    <r>
      <rPr>
        <sz val="11"/>
        <color theme="1"/>
        <rFont val="宋体"/>
        <charset val="134"/>
        <scheme val="minor"/>
      </rPr>
      <t>(03)专技（微生物检验技师）</t>
    </r>
  </si>
  <si>
    <r>
      <rPr>
        <sz val="11"/>
        <color theme="1"/>
        <rFont val="宋体"/>
        <charset val="134"/>
        <scheme val="minor"/>
      </rPr>
      <t>(23003)安溪县医院</t>
    </r>
  </si>
  <si>
    <r>
      <rPr>
        <sz val="11"/>
        <color theme="1"/>
        <rFont val="宋体"/>
        <charset val="134"/>
        <scheme val="minor"/>
      </rPr>
      <t>(01)专技（肿瘤放疗科医师）</t>
    </r>
  </si>
  <si>
    <r>
      <rPr>
        <sz val="11"/>
        <color theme="1"/>
        <rFont val="宋体"/>
        <charset val="134"/>
        <scheme val="minor"/>
      </rPr>
      <t>(02)专技（康复医学科医师）</t>
    </r>
  </si>
  <si>
    <r>
      <rPr>
        <sz val="11"/>
        <color theme="1"/>
        <rFont val="宋体"/>
        <charset val="134"/>
        <scheme val="minor"/>
      </rPr>
      <t>(03)专技（消化内科医师）</t>
    </r>
  </si>
  <si>
    <r>
      <rPr>
        <sz val="11"/>
        <color theme="1"/>
        <rFont val="宋体"/>
        <charset val="134"/>
        <scheme val="minor"/>
      </rPr>
      <t>(04)专技（呼吸内科医师1）</t>
    </r>
  </si>
  <si>
    <r>
      <rPr>
        <sz val="11"/>
        <color theme="1"/>
        <rFont val="宋体"/>
        <charset val="134"/>
        <scheme val="minor"/>
      </rPr>
      <t>(05)专技（呼吸内科医师2）</t>
    </r>
  </si>
  <si>
    <r>
      <rPr>
        <sz val="11"/>
        <color theme="1"/>
        <rFont val="宋体"/>
        <charset val="134"/>
        <scheme val="minor"/>
      </rPr>
      <t>(06)专技（产科医师）</t>
    </r>
  </si>
  <si>
    <r>
      <rPr>
        <sz val="11"/>
        <color theme="1"/>
        <rFont val="宋体"/>
        <charset val="134"/>
        <scheme val="minor"/>
      </rPr>
      <t>(07)专技（肿瘤内科医师1）</t>
    </r>
  </si>
  <si>
    <r>
      <rPr>
        <sz val="11"/>
        <color theme="1"/>
        <rFont val="宋体"/>
        <charset val="134"/>
        <scheme val="minor"/>
      </rPr>
      <t>(08)专技（肿瘤内科医师2）</t>
    </r>
  </si>
  <si>
    <r>
      <rPr>
        <sz val="11"/>
        <color theme="1"/>
        <rFont val="宋体"/>
        <charset val="134"/>
        <scheme val="minor"/>
      </rPr>
      <t>(09)专技（内分泌科医师1）</t>
    </r>
  </si>
  <si>
    <r>
      <rPr>
        <sz val="11"/>
        <color theme="1"/>
        <rFont val="宋体"/>
        <charset val="134"/>
        <scheme val="minor"/>
      </rPr>
      <t>(10)专技（内分泌科医师2）</t>
    </r>
  </si>
  <si>
    <r>
      <rPr>
        <sz val="11"/>
        <color theme="1"/>
        <rFont val="宋体"/>
        <charset val="134"/>
        <scheme val="minor"/>
      </rPr>
      <t>(11)专技（急诊中心医师1）</t>
    </r>
  </si>
  <si>
    <r>
      <rPr>
        <sz val="11"/>
        <color theme="1"/>
        <rFont val="宋体"/>
        <charset val="134"/>
        <scheme val="minor"/>
      </rPr>
      <t>(12)专技（皮肤美容科医师）</t>
    </r>
  </si>
  <si>
    <r>
      <rPr>
        <sz val="11"/>
        <color theme="1"/>
        <rFont val="宋体"/>
        <charset val="134"/>
        <scheme val="minor"/>
      </rPr>
      <t>(13)专技（儿科医师1）</t>
    </r>
  </si>
  <si>
    <r>
      <rPr>
        <sz val="11"/>
        <color theme="1"/>
        <rFont val="宋体"/>
        <charset val="134"/>
        <scheme val="minor"/>
      </rPr>
      <t>(14)专技（超声医学科医师1）</t>
    </r>
  </si>
  <si>
    <r>
      <rPr>
        <sz val="11"/>
        <color theme="1"/>
        <rFont val="宋体"/>
        <charset val="134"/>
        <scheme val="minor"/>
      </rPr>
      <t>(15)专技（感染性疾病科医师1）</t>
    </r>
  </si>
  <si>
    <r>
      <rPr>
        <sz val="11"/>
        <color theme="1"/>
        <rFont val="宋体"/>
        <charset val="134"/>
        <scheme val="minor"/>
      </rPr>
      <t>(16)专技（泌尿外科医师）</t>
    </r>
  </si>
  <si>
    <r>
      <rPr>
        <sz val="11"/>
        <color theme="1"/>
        <rFont val="宋体"/>
        <charset val="134"/>
        <scheme val="minor"/>
      </rPr>
      <t>(17)专技（麻醉科医师1）</t>
    </r>
  </si>
  <si>
    <r>
      <rPr>
        <sz val="11"/>
        <color theme="1"/>
        <rFont val="宋体"/>
        <charset val="134"/>
        <scheme val="minor"/>
      </rPr>
      <t>(18)专技（医学影像科医师1）</t>
    </r>
  </si>
  <si>
    <r>
      <rPr>
        <sz val="11"/>
        <color theme="1"/>
        <rFont val="宋体"/>
        <charset val="134"/>
        <scheme val="minor"/>
      </rPr>
      <t>(19)专技（骨科医师1）</t>
    </r>
  </si>
  <si>
    <r>
      <rPr>
        <sz val="11"/>
        <color theme="1"/>
        <rFont val="宋体"/>
        <charset val="134"/>
        <scheme val="minor"/>
      </rPr>
      <t>(20)专技（骨科医师2）</t>
    </r>
  </si>
  <si>
    <r>
      <rPr>
        <sz val="11"/>
        <color theme="1"/>
        <rFont val="宋体"/>
        <charset val="134"/>
        <scheme val="minor"/>
      </rPr>
      <t>(21)专技（药剂科药事管理）</t>
    </r>
  </si>
  <si>
    <r>
      <rPr>
        <sz val="11"/>
        <color theme="1"/>
        <rFont val="宋体"/>
        <charset val="134"/>
        <scheme val="minor"/>
      </rPr>
      <t>(22)专技（实验室医师）</t>
    </r>
  </si>
  <si>
    <r>
      <rPr>
        <sz val="11"/>
        <color theme="1"/>
        <rFont val="宋体"/>
        <charset val="134"/>
        <scheme val="minor"/>
      </rPr>
      <t>(23)专技（临床药学室药师）</t>
    </r>
  </si>
  <si>
    <r>
      <rPr>
        <sz val="11"/>
        <color theme="1"/>
        <rFont val="宋体"/>
        <charset val="134"/>
        <scheme val="minor"/>
      </rPr>
      <t>(24)专技（护理1）</t>
    </r>
  </si>
  <si>
    <r>
      <rPr>
        <sz val="11"/>
        <color theme="1"/>
        <rFont val="宋体"/>
        <charset val="134"/>
        <scheme val="minor"/>
      </rPr>
      <t>(25)专技（财务科会计师）</t>
    </r>
  </si>
  <si>
    <r>
      <rPr>
        <sz val="11"/>
        <color theme="1"/>
        <rFont val="宋体"/>
        <charset val="134"/>
        <scheme val="minor"/>
      </rPr>
      <t>(26)专技（信息管理1）</t>
    </r>
  </si>
  <si>
    <r>
      <rPr>
        <sz val="11"/>
        <color theme="1"/>
        <rFont val="宋体"/>
        <charset val="134"/>
        <scheme val="minor"/>
      </rPr>
      <t>(27)专技（急诊中心医师2）</t>
    </r>
  </si>
  <si>
    <r>
      <rPr>
        <sz val="11"/>
        <color theme="1"/>
        <rFont val="宋体"/>
        <charset val="134"/>
        <scheme val="minor"/>
      </rPr>
      <t>(28)专技（儿科医师2）</t>
    </r>
  </si>
  <si>
    <r>
      <rPr>
        <sz val="11"/>
        <color theme="1"/>
        <rFont val="宋体"/>
        <charset val="134"/>
        <scheme val="minor"/>
      </rPr>
      <t>(29)专技（超声医学科医师2）</t>
    </r>
  </si>
  <si>
    <r>
      <rPr>
        <sz val="11"/>
        <color theme="1"/>
        <rFont val="宋体"/>
        <charset val="134"/>
        <scheme val="minor"/>
      </rPr>
      <t>(30)专技（感染性疾病科医师2）</t>
    </r>
  </si>
  <si>
    <r>
      <rPr>
        <sz val="11"/>
        <color theme="1"/>
        <rFont val="宋体"/>
        <charset val="134"/>
        <scheme val="minor"/>
      </rPr>
      <t>(31)专技（麻醉科医师2）</t>
    </r>
  </si>
  <si>
    <r>
      <rPr>
        <sz val="11"/>
        <color theme="1"/>
        <rFont val="宋体"/>
        <charset val="134"/>
        <scheme val="minor"/>
      </rPr>
      <t>(32)专技（医学影像科医师2）</t>
    </r>
  </si>
  <si>
    <r>
      <rPr>
        <sz val="11"/>
        <color theme="1"/>
        <rFont val="宋体"/>
        <charset val="134"/>
        <scheme val="minor"/>
      </rPr>
      <t>(33)专技（新生儿科医师）</t>
    </r>
  </si>
  <si>
    <r>
      <rPr>
        <sz val="11"/>
        <color theme="1"/>
        <rFont val="宋体"/>
        <charset val="134"/>
        <scheme val="minor"/>
      </rPr>
      <t>(34)专技（康复医学科技师）</t>
    </r>
  </si>
  <si>
    <r>
      <rPr>
        <sz val="11"/>
        <color theme="1"/>
        <rFont val="宋体"/>
        <charset val="134"/>
        <scheme val="minor"/>
      </rPr>
      <t>(35)专技（病理科医师）</t>
    </r>
  </si>
  <si>
    <r>
      <rPr>
        <sz val="11"/>
        <color theme="1"/>
        <rFont val="宋体"/>
        <charset val="134"/>
        <scheme val="minor"/>
      </rPr>
      <t>(36)专技（体检中心医师）</t>
    </r>
  </si>
  <si>
    <r>
      <rPr>
        <sz val="11"/>
        <color theme="1"/>
        <rFont val="宋体"/>
        <charset val="134"/>
        <scheme val="minor"/>
      </rPr>
      <t>(37)专技（临床医技科室医师）</t>
    </r>
  </si>
  <si>
    <r>
      <rPr>
        <sz val="11"/>
        <color theme="1"/>
        <rFont val="宋体"/>
        <charset val="134"/>
        <scheme val="minor"/>
      </rPr>
      <t>(38)专技（护理2）</t>
    </r>
  </si>
  <si>
    <r>
      <rPr>
        <sz val="11"/>
        <color theme="1"/>
        <rFont val="宋体"/>
        <charset val="134"/>
        <scheme val="minor"/>
      </rPr>
      <t>(39)专技（医院感染管理科公卫医师）</t>
    </r>
  </si>
  <si>
    <r>
      <rPr>
        <sz val="11"/>
        <color theme="1"/>
        <rFont val="宋体"/>
        <charset val="134"/>
        <scheme val="minor"/>
      </rPr>
      <t>(40)专技（信息管理2）</t>
    </r>
  </si>
  <si>
    <r>
      <rPr>
        <sz val="11"/>
        <color theme="1"/>
        <rFont val="宋体"/>
        <charset val="134"/>
        <scheme val="minor"/>
      </rPr>
      <t>(23004)安溪县中医院</t>
    </r>
  </si>
  <si>
    <r>
      <rPr>
        <sz val="11"/>
        <color theme="1"/>
        <rFont val="宋体"/>
        <charset val="134"/>
        <scheme val="minor"/>
      </rPr>
      <t>(03)专技（泌尿外科医师）</t>
    </r>
  </si>
  <si>
    <r>
      <rPr>
        <sz val="11"/>
        <color theme="1"/>
        <rFont val="宋体"/>
        <charset val="134"/>
        <scheme val="minor"/>
      </rPr>
      <t>(04)专技（胸外科医师）</t>
    </r>
  </si>
  <si>
    <r>
      <rPr>
        <sz val="11"/>
        <color theme="1"/>
        <rFont val="宋体"/>
        <charset val="134"/>
        <scheme val="minor"/>
      </rPr>
      <t>(05)专技（肛肠科医师）</t>
    </r>
  </si>
  <si>
    <r>
      <rPr>
        <sz val="11"/>
        <color theme="1"/>
        <rFont val="宋体"/>
        <charset val="134"/>
        <scheme val="minor"/>
      </rPr>
      <t>(06)专技（内分泌科医师）</t>
    </r>
  </si>
  <si>
    <r>
      <rPr>
        <sz val="11"/>
        <color theme="1"/>
        <rFont val="宋体"/>
        <charset val="134"/>
        <scheme val="minor"/>
      </rPr>
      <t>(08)专技（心病科医师）</t>
    </r>
  </si>
  <si>
    <r>
      <rPr>
        <sz val="11"/>
        <color theme="1"/>
        <rFont val="宋体"/>
        <charset val="134"/>
        <scheme val="minor"/>
      </rPr>
      <t>(09)专技（脑病科医师）</t>
    </r>
  </si>
  <si>
    <r>
      <rPr>
        <sz val="11"/>
        <color theme="1"/>
        <rFont val="宋体"/>
        <charset val="134"/>
        <scheme val="minor"/>
      </rPr>
      <t>(10)专技（康复科医师1）</t>
    </r>
  </si>
  <si>
    <r>
      <rPr>
        <sz val="11"/>
        <color theme="1"/>
        <rFont val="宋体"/>
        <charset val="134"/>
        <scheme val="minor"/>
      </rPr>
      <t>(11)专技（康复科技师1）</t>
    </r>
  </si>
  <si>
    <r>
      <rPr>
        <sz val="11"/>
        <color theme="1"/>
        <rFont val="宋体"/>
        <charset val="134"/>
        <scheme val="minor"/>
      </rPr>
      <t>(12)专技（康复科技师2）</t>
    </r>
  </si>
  <si>
    <r>
      <rPr>
        <sz val="11"/>
        <color theme="1"/>
        <rFont val="宋体"/>
        <charset val="134"/>
        <scheme val="minor"/>
      </rPr>
      <t>(13)专技（内镜室医师）</t>
    </r>
  </si>
  <si>
    <r>
      <rPr>
        <sz val="11"/>
        <color theme="1"/>
        <rFont val="宋体"/>
        <charset val="134"/>
        <scheme val="minor"/>
      </rPr>
      <t>(14)专技（重症医学科医师1）</t>
    </r>
  </si>
  <si>
    <r>
      <rPr>
        <sz val="11"/>
        <color theme="1"/>
        <rFont val="宋体"/>
        <charset val="134"/>
        <scheme val="minor"/>
      </rPr>
      <t>(15)专技（重症医学科医师2）</t>
    </r>
  </si>
  <si>
    <r>
      <rPr>
        <sz val="11"/>
        <color theme="1"/>
        <rFont val="宋体"/>
        <charset val="134"/>
        <scheme val="minor"/>
      </rPr>
      <t>(16)专技（临床医师）</t>
    </r>
  </si>
  <si>
    <r>
      <rPr>
        <sz val="11"/>
        <color theme="1"/>
        <rFont val="宋体"/>
        <charset val="134"/>
        <scheme val="minor"/>
      </rPr>
      <t>(18)专技（麻醉科医师2）</t>
    </r>
  </si>
  <si>
    <r>
      <rPr>
        <sz val="11"/>
        <color theme="1"/>
        <rFont val="宋体"/>
        <charset val="134"/>
        <scheme val="minor"/>
      </rPr>
      <t>(19)专技（急诊科医师）</t>
    </r>
  </si>
  <si>
    <r>
      <rPr>
        <sz val="11"/>
        <color theme="1"/>
        <rFont val="宋体"/>
        <charset val="134"/>
        <scheme val="minor"/>
      </rPr>
      <t>(20)专技（病理科医师）</t>
    </r>
  </si>
  <si>
    <r>
      <rPr>
        <sz val="11"/>
        <color theme="1"/>
        <rFont val="宋体"/>
        <charset val="134"/>
        <scheme val="minor"/>
      </rPr>
      <t>(21)专技（医学影像科医师）</t>
    </r>
  </si>
  <si>
    <r>
      <rPr>
        <sz val="11"/>
        <color theme="1"/>
        <rFont val="宋体"/>
        <charset val="134"/>
        <scheme val="minor"/>
      </rPr>
      <t>(22)专技（中药师）</t>
    </r>
  </si>
  <si>
    <r>
      <rPr>
        <sz val="11"/>
        <color theme="1"/>
        <rFont val="宋体"/>
        <charset val="134"/>
        <scheme val="minor"/>
      </rPr>
      <t>(23)专技（护理）</t>
    </r>
  </si>
  <si>
    <r>
      <rPr>
        <sz val="11"/>
        <color theme="1"/>
        <rFont val="宋体"/>
        <charset val="134"/>
        <scheme val="minor"/>
      </rPr>
      <t>(23005)安溪县妇幼保健院</t>
    </r>
  </si>
  <si>
    <r>
      <rPr>
        <sz val="11"/>
        <color theme="1"/>
        <rFont val="宋体"/>
        <charset val="134"/>
        <scheme val="minor"/>
      </rPr>
      <t>(02)专技（体检中心医师）</t>
    </r>
  </si>
  <si>
    <r>
      <rPr>
        <sz val="11"/>
        <color theme="1"/>
        <rFont val="宋体"/>
        <charset val="134"/>
        <scheme val="minor"/>
      </rPr>
      <t>(03)专技（护理1）</t>
    </r>
  </si>
  <si>
    <r>
      <rPr>
        <sz val="11"/>
        <color theme="1"/>
        <rFont val="宋体"/>
        <charset val="134"/>
        <scheme val="minor"/>
      </rPr>
      <t>(04)专技（妇产科医师）</t>
    </r>
  </si>
  <si>
    <r>
      <rPr>
        <sz val="11"/>
        <color theme="1"/>
        <rFont val="宋体"/>
        <charset val="134"/>
        <scheme val="minor"/>
      </rPr>
      <t>(07)专技（超声医学科医师）</t>
    </r>
  </si>
  <si>
    <r>
      <rPr>
        <sz val="11"/>
        <color theme="1"/>
        <rFont val="宋体"/>
        <charset val="134"/>
        <scheme val="minor"/>
      </rPr>
      <t>(08)专技（放射科医师）</t>
    </r>
  </si>
  <si>
    <r>
      <rPr>
        <sz val="11"/>
        <color theme="1"/>
        <rFont val="宋体"/>
        <charset val="134"/>
        <scheme val="minor"/>
      </rPr>
      <t>(10)专技（五官科医师）</t>
    </r>
  </si>
  <si>
    <r>
      <rPr>
        <sz val="11"/>
        <color theme="1"/>
        <rFont val="宋体"/>
        <charset val="134"/>
        <scheme val="minor"/>
      </rPr>
      <t>(11)专技（体检中心五官医师）</t>
    </r>
  </si>
  <si>
    <r>
      <rPr>
        <sz val="11"/>
        <color theme="1"/>
        <rFont val="宋体"/>
        <charset val="134"/>
        <scheme val="minor"/>
      </rPr>
      <t>(12)专技（精神科医师）</t>
    </r>
  </si>
  <si>
    <r>
      <rPr>
        <sz val="11"/>
        <color theme="1"/>
        <rFont val="宋体"/>
        <charset val="134"/>
        <scheme val="minor"/>
      </rPr>
      <t>(13)专技（公共卫生医师）</t>
    </r>
  </si>
  <si>
    <r>
      <rPr>
        <sz val="11"/>
        <color theme="1"/>
        <rFont val="宋体"/>
        <charset val="134"/>
        <scheme val="minor"/>
      </rPr>
      <t>(14)专技（护理2）</t>
    </r>
  </si>
  <si>
    <r>
      <rPr>
        <sz val="11"/>
        <color theme="1"/>
        <rFont val="宋体"/>
        <charset val="134"/>
        <scheme val="minor"/>
      </rPr>
      <t>(23006)安溪县第三医院</t>
    </r>
  </si>
  <si>
    <r>
      <rPr>
        <sz val="11"/>
        <color theme="1"/>
        <rFont val="宋体"/>
        <charset val="134"/>
        <scheme val="minor"/>
      </rPr>
      <t>(01)专技（心理科技师1）</t>
    </r>
  </si>
  <si>
    <r>
      <rPr>
        <sz val="11"/>
        <color theme="1"/>
        <rFont val="宋体"/>
        <charset val="134"/>
        <scheme val="minor"/>
      </rPr>
      <t>(02)专技（精神科医师1）</t>
    </r>
  </si>
  <si>
    <r>
      <rPr>
        <sz val="11"/>
        <color theme="1"/>
        <rFont val="宋体"/>
        <charset val="134"/>
        <scheme val="minor"/>
      </rPr>
      <t>(03)专技（心理科技师2）</t>
    </r>
  </si>
  <si>
    <r>
      <rPr>
        <sz val="11"/>
        <color theme="1"/>
        <rFont val="宋体"/>
        <charset val="134"/>
        <scheme val="minor"/>
      </rPr>
      <t>(04)专技（精神科医师2）</t>
    </r>
  </si>
  <si>
    <r>
      <rPr>
        <sz val="11"/>
        <color theme="1"/>
        <rFont val="宋体"/>
        <charset val="134"/>
        <scheme val="minor"/>
      </rPr>
      <t>(05)专技（精神科医师3）</t>
    </r>
  </si>
  <si>
    <r>
      <rPr>
        <sz val="11"/>
        <color theme="1"/>
        <rFont val="宋体"/>
        <charset val="134"/>
        <scheme val="minor"/>
      </rPr>
      <t>(06)专技（睡眠医学科医师）</t>
    </r>
  </si>
  <si>
    <r>
      <rPr>
        <sz val="11"/>
        <color theme="1"/>
        <rFont val="宋体"/>
        <charset val="134"/>
        <scheme val="minor"/>
      </rPr>
      <t>(07)专技（医学影像科医师）</t>
    </r>
  </si>
  <si>
    <r>
      <rPr>
        <sz val="11"/>
        <color theme="1"/>
        <rFont val="宋体"/>
        <charset val="134"/>
        <scheme val="minor"/>
      </rPr>
      <t>(08)专技（儿童心理卫生科技师）</t>
    </r>
  </si>
  <si>
    <r>
      <rPr>
        <sz val="11"/>
        <color theme="1"/>
        <rFont val="宋体"/>
        <charset val="134"/>
        <scheme val="minor"/>
      </rPr>
      <t>(09)专技（物理治疗科技师）</t>
    </r>
  </si>
  <si>
    <r>
      <rPr>
        <sz val="11"/>
        <color theme="1"/>
        <rFont val="宋体"/>
        <charset val="134"/>
        <scheme val="minor"/>
      </rPr>
      <t>(10)专技（康复科技师）</t>
    </r>
  </si>
  <si>
    <r>
      <rPr>
        <sz val="11"/>
        <color theme="1"/>
        <rFont val="宋体"/>
        <charset val="134"/>
        <scheme val="minor"/>
      </rPr>
      <t>(11)专技（临床药师）</t>
    </r>
  </si>
  <si>
    <r>
      <rPr>
        <sz val="11"/>
        <color theme="1"/>
        <rFont val="宋体"/>
        <charset val="134"/>
        <scheme val="minor"/>
      </rPr>
      <t>(12)专技（病案室技师）</t>
    </r>
  </si>
  <si>
    <r>
      <rPr>
        <sz val="11"/>
        <color theme="1"/>
        <rFont val="宋体"/>
        <charset val="134"/>
        <scheme val="minor"/>
      </rPr>
      <t>(14)专技（文字综合）</t>
    </r>
  </si>
  <si>
    <r>
      <rPr>
        <sz val="11"/>
        <color theme="1"/>
        <rFont val="宋体"/>
        <charset val="134"/>
        <scheme val="minor"/>
      </rPr>
      <t>(15)专技（会计）</t>
    </r>
  </si>
  <si>
    <r>
      <rPr>
        <sz val="11"/>
        <color theme="1"/>
        <rFont val="宋体"/>
        <charset val="134"/>
        <scheme val="minor"/>
      </rPr>
      <t>(16)专技（护理）</t>
    </r>
  </si>
  <si>
    <r>
      <rPr>
        <sz val="11"/>
        <color theme="1"/>
        <rFont val="宋体"/>
        <charset val="134"/>
        <scheme val="minor"/>
      </rPr>
      <t>(23007)安溪县城西社区卫生服务中心</t>
    </r>
  </si>
  <si>
    <r>
      <rPr>
        <sz val="11"/>
        <color theme="1"/>
        <rFont val="宋体"/>
        <charset val="134"/>
        <scheme val="minor"/>
      </rPr>
      <t>(02)专技（公共卫生医师）</t>
    </r>
  </si>
  <si>
    <r>
      <rPr>
        <sz val="11"/>
        <color theme="1"/>
        <rFont val="宋体"/>
        <charset val="134"/>
        <scheme val="minor"/>
      </rPr>
      <t>(03)专技（心理医师）</t>
    </r>
  </si>
  <si>
    <r>
      <rPr>
        <sz val="11"/>
        <color theme="1"/>
        <rFont val="宋体"/>
        <charset val="134"/>
        <scheme val="minor"/>
      </rPr>
      <t>(23008)安溪县官桥医院（安溪县官桥中心卫生院）</t>
    </r>
  </si>
  <si>
    <r>
      <rPr>
        <sz val="11"/>
        <color theme="1"/>
        <rFont val="宋体"/>
        <charset val="134"/>
        <scheme val="minor"/>
      </rPr>
      <t>(02)专技（药房药师）</t>
    </r>
  </si>
  <si>
    <r>
      <rPr>
        <sz val="11"/>
        <color theme="1"/>
        <rFont val="宋体"/>
        <charset val="134"/>
        <scheme val="minor"/>
      </rPr>
      <t>(23009)安溪县湖头医院 （安溪县湖头中心卫生院）</t>
    </r>
  </si>
  <si>
    <r>
      <rPr>
        <sz val="11"/>
        <color theme="1"/>
        <rFont val="宋体"/>
        <charset val="134"/>
        <scheme val="minor"/>
      </rPr>
      <t>(01)专技（药房药师）</t>
    </r>
  </si>
  <si>
    <r>
      <rPr>
        <sz val="11"/>
        <color theme="1"/>
        <rFont val="宋体"/>
        <charset val="134"/>
        <scheme val="minor"/>
      </rPr>
      <t>(03)专技（公共卫生管理）</t>
    </r>
  </si>
  <si>
    <r>
      <rPr>
        <sz val="11"/>
        <color theme="1"/>
        <rFont val="宋体"/>
        <charset val="134"/>
        <scheme val="minor"/>
      </rPr>
      <t>(04)专技（急诊医师）</t>
    </r>
  </si>
  <si>
    <r>
      <rPr>
        <sz val="11"/>
        <color theme="1"/>
        <rFont val="宋体"/>
        <charset val="134"/>
        <scheme val="minor"/>
      </rPr>
      <t>(23010)安溪县剑斗中心卫生院</t>
    </r>
  </si>
  <si>
    <r>
      <rPr>
        <sz val="11"/>
        <color theme="1"/>
        <rFont val="宋体"/>
        <charset val="134"/>
        <scheme val="minor"/>
      </rPr>
      <t>(23011)安溪县长卿中心卫生院</t>
    </r>
  </si>
  <si>
    <r>
      <rPr>
        <sz val="11"/>
        <color theme="1"/>
        <rFont val="宋体"/>
        <charset val="134"/>
        <scheme val="minor"/>
      </rPr>
      <t>(23012)安溪县龙涓中心卫生院</t>
    </r>
  </si>
  <si>
    <r>
      <rPr>
        <sz val="11"/>
        <color theme="1"/>
        <rFont val="宋体"/>
        <charset val="134"/>
        <scheme val="minor"/>
      </rPr>
      <t>(23013)安溪县金谷卫生院</t>
    </r>
  </si>
  <si>
    <r>
      <rPr>
        <sz val="11"/>
        <color theme="1"/>
        <rFont val="宋体"/>
        <charset val="134"/>
        <scheme val="minor"/>
      </rPr>
      <t>(23014)安溪县芦田卫生院</t>
    </r>
  </si>
  <si>
    <r>
      <rPr>
        <sz val="11"/>
        <color theme="1"/>
        <rFont val="宋体"/>
        <charset val="134"/>
        <scheme val="minor"/>
      </rPr>
      <t>(23015)安溪县祥华卫生院</t>
    </r>
  </si>
  <si>
    <r>
      <rPr>
        <sz val="11"/>
        <color theme="1"/>
        <rFont val="宋体"/>
        <charset val="134"/>
        <scheme val="minor"/>
      </rPr>
      <t>(01)专技（妇产科医师）</t>
    </r>
  </si>
  <si>
    <r>
      <rPr>
        <sz val="11"/>
        <color theme="1"/>
        <rFont val="宋体"/>
        <charset val="134"/>
        <scheme val="minor"/>
      </rPr>
      <t>(23016)安溪县大坪卫生院</t>
    </r>
  </si>
  <si>
    <r>
      <rPr>
        <sz val="11"/>
        <color theme="1"/>
        <rFont val="宋体"/>
        <charset val="134"/>
        <scheme val="minor"/>
      </rPr>
      <t>(23017)安溪县乡镇卫生院</t>
    </r>
  </si>
  <si>
    <r>
      <rPr>
        <sz val="11"/>
        <color theme="1"/>
        <rFont val="宋体"/>
        <charset val="134"/>
        <scheme val="minor"/>
      </rPr>
      <t>(03)专技（口腔医师）</t>
    </r>
  </si>
  <si>
    <r>
      <rPr>
        <sz val="11"/>
        <color theme="1"/>
        <rFont val="宋体"/>
        <charset val="134"/>
        <scheme val="minor"/>
      </rPr>
      <t>(23101)永春县融媒体中心</t>
    </r>
  </si>
  <si>
    <r>
      <rPr>
        <sz val="11"/>
        <color theme="1"/>
        <rFont val="宋体"/>
        <charset val="134"/>
        <scheme val="minor"/>
      </rPr>
      <t>(01)专技（摄影1）</t>
    </r>
  </si>
  <si>
    <r>
      <rPr>
        <sz val="11"/>
        <color theme="1"/>
        <rFont val="宋体"/>
        <charset val="134"/>
        <scheme val="minor"/>
      </rPr>
      <t>(02)专技（摄影2）</t>
    </r>
  </si>
  <si>
    <r>
      <rPr>
        <sz val="11"/>
        <color theme="1"/>
        <rFont val="宋体"/>
        <charset val="134"/>
        <scheme val="minor"/>
      </rPr>
      <t>(23201)永春县纪检监察大数据技术中心</t>
    </r>
  </si>
  <si>
    <r>
      <rPr>
        <sz val="11"/>
        <color theme="1"/>
        <rFont val="宋体"/>
        <charset val="134"/>
        <scheme val="minor"/>
      </rPr>
      <t>(23301)永春县巡察保障中心</t>
    </r>
  </si>
  <si>
    <r>
      <rPr>
        <sz val="11"/>
        <color theme="1"/>
        <rFont val="宋体"/>
        <charset val="134"/>
        <scheme val="minor"/>
      </rPr>
      <t>(23401)永春县公共资源交易中心</t>
    </r>
  </si>
  <si>
    <r>
      <rPr>
        <sz val="11"/>
        <color theme="1"/>
        <rFont val="宋体"/>
        <charset val="134"/>
        <scheme val="minor"/>
      </rPr>
      <t>(23402)永春县招商服务中心</t>
    </r>
  </si>
  <si>
    <r>
      <rPr>
        <sz val="11"/>
        <color theme="1"/>
        <rFont val="宋体"/>
        <charset val="134"/>
        <scheme val="minor"/>
      </rPr>
      <t>(02)专技（统计）</t>
    </r>
  </si>
  <si>
    <r>
      <rPr>
        <sz val="11"/>
        <color theme="1"/>
        <rFont val="宋体"/>
        <charset val="134"/>
        <scheme val="minor"/>
      </rPr>
      <t>(23501)永春县教育装备中心</t>
    </r>
  </si>
  <si>
    <r>
      <rPr>
        <sz val="11"/>
        <color theme="1"/>
        <rFont val="宋体"/>
        <charset val="134"/>
        <scheme val="minor"/>
      </rPr>
      <t>(01)管理（教育技术）</t>
    </r>
  </si>
  <si>
    <r>
      <rPr>
        <sz val="11"/>
        <color theme="1"/>
        <rFont val="宋体"/>
        <charset val="134"/>
        <scheme val="minor"/>
      </rPr>
      <t>(23502)永春县基础教育发展中心</t>
    </r>
  </si>
  <si>
    <r>
      <rPr>
        <sz val="11"/>
        <color theme="1"/>
        <rFont val="宋体"/>
        <charset val="134"/>
        <scheme val="minor"/>
      </rPr>
      <t>(01)管理（教育管理）</t>
    </r>
  </si>
  <si>
    <r>
      <rPr>
        <sz val="11"/>
        <color theme="1"/>
        <rFont val="宋体"/>
        <charset val="134"/>
        <scheme val="minor"/>
      </rPr>
      <t>(23601)永春县公安局文职中心</t>
    </r>
  </si>
  <si>
    <r>
      <rPr>
        <sz val="11"/>
        <color theme="1"/>
        <rFont val="宋体"/>
        <charset val="134"/>
        <scheme val="minor"/>
      </rPr>
      <t>(01)专技（计算机维护）</t>
    </r>
  </si>
  <si>
    <r>
      <rPr>
        <sz val="11"/>
        <color theme="1"/>
        <rFont val="宋体"/>
        <charset val="134"/>
        <scheme val="minor"/>
      </rPr>
      <t>(23701)永春县福利服务中心</t>
    </r>
  </si>
  <si>
    <r>
      <rPr>
        <sz val="11"/>
        <color theme="1"/>
        <rFont val="宋体"/>
        <charset val="134"/>
        <scheme val="minor"/>
      </rPr>
      <t>(23801)永春县财政综合服务中心</t>
    </r>
  </si>
  <si>
    <r>
      <rPr>
        <sz val="11"/>
        <color theme="1"/>
        <rFont val="宋体"/>
        <charset val="134"/>
        <scheme val="minor"/>
      </rPr>
      <t>(23802)永春县国有资产服务保障中心</t>
    </r>
  </si>
  <si>
    <r>
      <rPr>
        <sz val="11"/>
        <color theme="1"/>
        <rFont val="宋体"/>
        <charset val="134"/>
        <scheme val="minor"/>
      </rPr>
      <t>(23901)永春县土地收购储备服务中心</t>
    </r>
  </si>
  <si>
    <r>
      <rPr>
        <sz val="11"/>
        <color theme="1"/>
        <rFont val="宋体"/>
        <charset val="134"/>
        <scheme val="minor"/>
      </rPr>
      <t>(23902)永春县城镇规划服务中心</t>
    </r>
  </si>
  <si>
    <r>
      <rPr>
        <sz val="11"/>
        <color theme="1"/>
        <rFont val="宋体"/>
        <charset val="134"/>
        <scheme val="minor"/>
      </rPr>
      <t>(01)专技（规划服务）</t>
    </r>
  </si>
  <si>
    <r>
      <rPr>
        <sz val="11"/>
        <color theme="1"/>
        <rFont val="宋体"/>
        <charset val="134"/>
        <scheme val="minor"/>
      </rPr>
      <t>(24001)永春县种植业服务中心</t>
    </r>
  </si>
  <si>
    <r>
      <rPr>
        <sz val="11"/>
        <color theme="1"/>
        <rFont val="宋体"/>
        <charset val="134"/>
        <scheme val="minor"/>
      </rPr>
      <t>(01)专技（农业）</t>
    </r>
  </si>
  <si>
    <r>
      <rPr>
        <sz val="11"/>
        <color theme="1"/>
        <rFont val="宋体"/>
        <charset val="134"/>
        <scheme val="minor"/>
      </rPr>
      <t>(24002)永春县国家现代农业产业园服务中心</t>
    </r>
  </si>
  <si>
    <r>
      <rPr>
        <sz val="11"/>
        <color theme="1"/>
        <rFont val="宋体"/>
        <charset val="134"/>
        <scheme val="minor"/>
      </rPr>
      <t>(01)管理（工程管理）</t>
    </r>
  </si>
  <si>
    <r>
      <rPr>
        <sz val="11"/>
        <color theme="1"/>
        <rFont val="宋体"/>
        <charset val="134"/>
        <scheme val="minor"/>
      </rPr>
      <t>(24003)永春县养殖业服务中心</t>
    </r>
  </si>
  <si>
    <r>
      <rPr>
        <sz val="11"/>
        <color theme="1"/>
        <rFont val="宋体"/>
        <charset val="134"/>
        <scheme val="minor"/>
      </rPr>
      <t>(24101)永春县森林资源信息中心</t>
    </r>
  </si>
  <si>
    <r>
      <rPr>
        <sz val="11"/>
        <color theme="1"/>
        <rFont val="宋体"/>
        <charset val="134"/>
        <scheme val="minor"/>
      </rPr>
      <t>(01)专技（森林资源保护）</t>
    </r>
  </si>
  <si>
    <r>
      <rPr>
        <sz val="11"/>
        <color theme="1"/>
        <rFont val="宋体"/>
        <charset val="134"/>
        <scheme val="minor"/>
      </rPr>
      <t>(24102)永春县林业发展中心</t>
    </r>
  </si>
  <si>
    <r>
      <rPr>
        <sz val="11"/>
        <color theme="1"/>
        <rFont val="宋体"/>
        <charset val="134"/>
        <scheme val="minor"/>
      </rPr>
      <t>(24103)永春县牛姆林省级自然保护区服务中心</t>
    </r>
  </si>
  <si>
    <r>
      <rPr>
        <sz val="11"/>
        <color theme="1"/>
        <rFont val="宋体"/>
        <charset val="134"/>
        <scheme val="minor"/>
      </rPr>
      <t>(24104)永春县生态国有林场</t>
    </r>
  </si>
  <si>
    <r>
      <rPr>
        <sz val="11"/>
        <color theme="1"/>
        <rFont val="宋体"/>
        <charset val="134"/>
        <scheme val="minor"/>
      </rPr>
      <t>(24105)永春县桃城片区林业工作站（外山）</t>
    </r>
  </si>
  <si>
    <r>
      <rPr>
        <sz val="11"/>
        <color theme="1"/>
        <rFont val="宋体"/>
        <charset val="134"/>
        <scheme val="minor"/>
      </rPr>
      <t>(24201)永春县水利工程规划建设服务站</t>
    </r>
  </si>
  <si>
    <r>
      <rPr>
        <sz val="11"/>
        <color theme="1"/>
        <rFont val="宋体"/>
        <charset val="134"/>
        <scheme val="minor"/>
      </rPr>
      <t>(01)专技（水文）</t>
    </r>
  </si>
  <si>
    <r>
      <rPr>
        <sz val="11"/>
        <color theme="1"/>
        <rFont val="宋体"/>
        <charset val="134"/>
        <scheme val="minor"/>
      </rPr>
      <t>(24301)永春县文物保护中心</t>
    </r>
  </si>
  <si>
    <r>
      <rPr>
        <sz val="11"/>
        <color theme="1"/>
        <rFont val="宋体"/>
        <charset val="134"/>
        <scheme val="minor"/>
      </rPr>
      <t>(01)专技（文物保护）</t>
    </r>
  </si>
  <si>
    <r>
      <rPr>
        <sz val="11"/>
        <color theme="1"/>
        <rFont val="宋体"/>
        <charset val="134"/>
        <scheme val="minor"/>
      </rPr>
      <t>(02)专技（讲解员）</t>
    </r>
  </si>
  <si>
    <r>
      <rPr>
        <sz val="11"/>
        <color theme="1"/>
        <rFont val="宋体"/>
        <charset val="134"/>
        <scheme val="minor"/>
      </rPr>
      <t>(24302)永春县文化馆</t>
    </r>
  </si>
  <si>
    <r>
      <rPr>
        <sz val="11"/>
        <color theme="1"/>
        <rFont val="宋体"/>
        <charset val="134"/>
        <scheme val="minor"/>
      </rPr>
      <t>(01)管理（表演艺术）</t>
    </r>
  </si>
  <si>
    <r>
      <rPr>
        <sz val="11"/>
        <color theme="1"/>
        <rFont val="宋体"/>
        <charset val="134"/>
        <scheme val="minor"/>
      </rPr>
      <t>(24401)永春县消防服务中心</t>
    </r>
  </si>
  <si>
    <r>
      <rPr>
        <sz val="11"/>
        <color theme="1"/>
        <rFont val="宋体"/>
        <charset val="134"/>
        <scheme val="minor"/>
      </rPr>
      <t>(02)专技（灭火救援及消防监督）</t>
    </r>
  </si>
  <si>
    <r>
      <rPr>
        <sz val="11"/>
        <color theme="1"/>
        <rFont val="宋体"/>
        <charset val="134"/>
        <scheme val="minor"/>
      </rPr>
      <t>(24501)永春县直事业单位</t>
    </r>
  </si>
  <si>
    <r>
      <rPr>
        <sz val="11"/>
        <color theme="1"/>
        <rFont val="宋体"/>
        <charset val="134"/>
        <scheme val="minor"/>
      </rPr>
      <t>(24601)永春县行政服务保障中心</t>
    </r>
  </si>
  <si>
    <r>
      <rPr>
        <sz val="11"/>
        <color theme="1"/>
        <rFont val="宋体"/>
        <charset val="134"/>
        <scheme val="minor"/>
      </rPr>
      <t>(02)专技（计算机管理）</t>
    </r>
  </si>
  <si>
    <r>
      <rPr>
        <sz val="11"/>
        <color theme="1"/>
        <rFont val="宋体"/>
        <charset val="134"/>
        <scheme val="minor"/>
      </rPr>
      <t>(24701)永春县一都镇社会事务服务中心</t>
    </r>
  </si>
  <si>
    <r>
      <rPr>
        <sz val="11"/>
        <color theme="1"/>
        <rFont val="宋体"/>
        <charset val="134"/>
        <scheme val="minor"/>
      </rPr>
      <t>(24801)永春县横口乡社会事务服务中心</t>
    </r>
  </si>
  <si>
    <r>
      <rPr>
        <sz val="11"/>
        <color theme="1"/>
        <rFont val="宋体"/>
        <charset val="134"/>
        <scheme val="minor"/>
      </rPr>
      <t>(24901)永春县坑仔口镇综合执法队</t>
    </r>
  </si>
  <si>
    <r>
      <rPr>
        <sz val="11"/>
        <color theme="1"/>
        <rFont val="宋体"/>
        <charset val="134"/>
        <scheme val="minor"/>
      </rPr>
      <t>(25001)永春县锦斗镇综合执法队</t>
    </r>
  </si>
  <si>
    <r>
      <rPr>
        <sz val="11"/>
        <color theme="1"/>
        <rFont val="宋体"/>
        <charset val="134"/>
        <scheme val="minor"/>
      </rPr>
      <t>(01)专技(电子信息）</t>
    </r>
  </si>
  <si>
    <r>
      <rPr>
        <sz val="11"/>
        <color theme="1"/>
        <rFont val="宋体"/>
        <charset val="134"/>
        <scheme val="minor"/>
      </rPr>
      <t>(25101)永春县蓬壶镇社会事务服务中心</t>
    </r>
  </si>
  <si>
    <r>
      <rPr>
        <sz val="11"/>
        <color theme="1"/>
        <rFont val="宋体"/>
        <charset val="134"/>
        <scheme val="minor"/>
      </rPr>
      <t>(01)专技（交通工程）</t>
    </r>
  </si>
  <si>
    <r>
      <rPr>
        <sz val="11"/>
        <color theme="1"/>
        <rFont val="宋体"/>
        <charset val="134"/>
        <scheme val="minor"/>
      </rPr>
      <t>(25201)永春县吾峰镇综合执法队</t>
    </r>
  </si>
  <si>
    <r>
      <rPr>
        <sz val="11"/>
        <color theme="1"/>
        <rFont val="宋体"/>
        <charset val="134"/>
        <scheme val="minor"/>
      </rPr>
      <t>(25301)永春县桃城镇经济发展服务中心</t>
    </r>
  </si>
  <si>
    <r>
      <rPr>
        <sz val="11"/>
        <color theme="1"/>
        <rFont val="宋体"/>
        <charset val="134"/>
        <scheme val="minor"/>
      </rPr>
      <t>(01)专技（经济发展）</t>
    </r>
  </si>
  <si>
    <r>
      <rPr>
        <sz val="11"/>
        <color theme="1"/>
        <rFont val="宋体"/>
        <charset val="134"/>
        <scheme val="minor"/>
      </rPr>
      <t>(25401)永春县乡镇综合执法支队</t>
    </r>
  </si>
  <si>
    <r>
      <rPr>
        <sz val="11"/>
        <color theme="1"/>
        <rFont val="宋体"/>
        <charset val="134"/>
        <scheme val="minor"/>
      </rPr>
      <t>(25501)永春县医院</t>
    </r>
  </si>
  <si>
    <r>
      <rPr>
        <sz val="11"/>
        <color theme="1"/>
        <rFont val="宋体"/>
        <charset val="134"/>
        <scheme val="minor"/>
      </rPr>
      <t>(01)专技（临床医师1）</t>
    </r>
  </si>
  <si>
    <r>
      <rPr>
        <sz val="11"/>
        <color theme="1"/>
        <rFont val="宋体"/>
        <charset val="134"/>
        <scheme val="minor"/>
      </rPr>
      <t>(02)专技（临床医师2）</t>
    </r>
  </si>
  <si>
    <r>
      <rPr>
        <sz val="11"/>
        <color theme="1"/>
        <rFont val="宋体"/>
        <charset val="134"/>
        <scheme val="minor"/>
      </rPr>
      <t>(03)专技（中医康复科医师）</t>
    </r>
  </si>
  <si>
    <r>
      <rPr>
        <sz val="11"/>
        <color theme="1"/>
        <rFont val="宋体"/>
        <charset val="134"/>
        <scheme val="minor"/>
      </rPr>
      <t>(04)专技（麻醉科医师）</t>
    </r>
  </si>
  <si>
    <r>
      <rPr>
        <sz val="11"/>
        <color theme="1"/>
        <rFont val="宋体"/>
        <charset val="134"/>
        <scheme val="minor"/>
      </rPr>
      <t>(25502)永春县中医院</t>
    </r>
  </si>
  <si>
    <r>
      <rPr>
        <sz val="11"/>
        <color theme="1"/>
        <rFont val="宋体"/>
        <charset val="134"/>
        <scheme val="minor"/>
      </rPr>
      <t>(25503)永春县直医疗卫生单位</t>
    </r>
  </si>
  <si>
    <r>
      <rPr>
        <sz val="11"/>
        <color theme="1"/>
        <rFont val="宋体"/>
        <charset val="134"/>
        <scheme val="minor"/>
      </rPr>
      <t>(01)专技（影像科医师）</t>
    </r>
  </si>
  <si>
    <r>
      <rPr>
        <sz val="11"/>
        <color theme="1"/>
        <rFont val="宋体"/>
        <charset val="134"/>
        <scheme val="minor"/>
      </rPr>
      <t>(25504)永春县桃城社区卫生服务中心</t>
    </r>
  </si>
  <si>
    <r>
      <rPr>
        <sz val="11"/>
        <color theme="1"/>
        <rFont val="宋体"/>
        <charset val="134"/>
        <scheme val="minor"/>
      </rPr>
      <t>(25505)永春县达埔卫生院</t>
    </r>
  </si>
  <si>
    <r>
      <rPr>
        <sz val="11"/>
        <color theme="1"/>
        <rFont val="宋体"/>
        <charset val="134"/>
        <scheme val="minor"/>
      </rPr>
      <t>(25506)永春县岵山卫生院</t>
    </r>
  </si>
  <si>
    <r>
      <rPr>
        <sz val="11"/>
        <color theme="1"/>
        <rFont val="宋体"/>
        <charset val="134"/>
        <scheme val="minor"/>
      </rPr>
      <t>(25507)永春县石鼓卫生院</t>
    </r>
  </si>
  <si>
    <r>
      <rPr>
        <sz val="11"/>
        <color theme="1"/>
        <rFont val="宋体"/>
        <charset val="134"/>
        <scheme val="minor"/>
      </rPr>
      <t>(25508)永春县湖洋中心卫生院</t>
    </r>
  </si>
  <si>
    <r>
      <rPr>
        <sz val="11"/>
        <color theme="1"/>
        <rFont val="宋体"/>
        <charset val="134"/>
        <scheme val="minor"/>
      </rPr>
      <t>(01)专技（检验技师）</t>
    </r>
  </si>
  <si>
    <r>
      <rPr>
        <sz val="11"/>
        <color theme="1"/>
        <rFont val="宋体"/>
        <charset val="134"/>
        <scheme val="minor"/>
      </rPr>
      <t>(25509)永春县乡镇卫生院</t>
    </r>
  </si>
  <si>
    <r>
      <rPr>
        <sz val="11"/>
        <color theme="1"/>
        <rFont val="宋体"/>
        <charset val="134"/>
        <scheme val="minor"/>
      </rPr>
      <t>(01)专技（药剂师）</t>
    </r>
  </si>
  <si>
    <r>
      <rPr>
        <sz val="11"/>
        <color theme="1"/>
        <rFont val="宋体"/>
        <charset val="134"/>
        <scheme val="minor"/>
      </rPr>
      <t>(25601)中共德化县委组织部干部信息中心</t>
    </r>
  </si>
  <si>
    <r>
      <rPr>
        <sz val="11"/>
        <color theme="1"/>
        <rFont val="宋体"/>
        <charset val="134"/>
        <scheme val="minor"/>
      </rPr>
      <t>(01)专技（干部信息管理）</t>
    </r>
  </si>
  <si>
    <r>
      <rPr>
        <sz val="11"/>
        <color theme="1"/>
        <rFont val="宋体"/>
        <charset val="134"/>
        <scheme val="minor"/>
      </rPr>
      <t>(25701)中共德化县委党校</t>
    </r>
  </si>
  <si>
    <r>
      <rPr>
        <sz val="11"/>
        <color theme="1"/>
        <rFont val="宋体"/>
        <charset val="134"/>
        <scheme val="minor"/>
      </rPr>
      <t>(01)专技（理论讲师）</t>
    </r>
  </si>
  <si>
    <r>
      <rPr>
        <sz val="11"/>
        <color theme="1"/>
        <rFont val="宋体"/>
        <charset val="134"/>
        <scheme val="minor"/>
      </rPr>
      <t>(25801)德化县残疾人康复服务站</t>
    </r>
  </si>
  <si>
    <r>
      <rPr>
        <sz val="11"/>
        <color theme="1"/>
        <rFont val="宋体"/>
        <charset val="134"/>
        <scheme val="minor"/>
      </rPr>
      <t>(01)专技（康复宣传）</t>
    </r>
  </si>
  <si>
    <r>
      <rPr>
        <sz val="11"/>
        <color theme="1"/>
        <rFont val="宋体"/>
        <charset val="134"/>
        <scheme val="minor"/>
      </rPr>
      <t>(25901)德化县公证处</t>
    </r>
  </si>
  <si>
    <r>
      <rPr>
        <sz val="11"/>
        <color theme="1"/>
        <rFont val="宋体"/>
        <charset val="134"/>
        <scheme val="minor"/>
      </rPr>
      <t>(01)管理（公证员）</t>
    </r>
  </si>
  <si>
    <r>
      <rPr>
        <sz val="11"/>
        <color theme="1"/>
        <rFont val="宋体"/>
        <charset val="134"/>
        <scheme val="minor"/>
      </rPr>
      <t>(26001)德化县国库支付中心</t>
    </r>
  </si>
  <si>
    <r>
      <rPr>
        <sz val="11"/>
        <color theme="1"/>
        <rFont val="宋体"/>
        <charset val="134"/>
        <scheme val="minor"/>
      </rPr>
      <t>(01)专技（项目财审）</t>
    </r>
  </si>
  <si>
    <r>
      <rPr>
        <sz val="11"/>
        <color theme="1"/>
        <rFont val="宋体"/>
        <charset val="134"/>
        <scheme val="minor"/>
      </rPr>
      <t>(26101)德化县社会保险中心</t>
    </r>
  </si>
  <si>
    <r>
      <rPr>
        <sz val="11"/>
        <color theme="1"/>
        <rFont val="宋体"/>
        <charset val="134"/>
        <scheme val="minor"/>
      </rPr>
      <t>(01)专技（社保政策宣传）</t>
    </r>
  </si>
  <si>
    <r>
      <rPr>
        <sz val="11"/>
        <color theme="1"/>
        <rFont val="宋体"/>
        <charset val="134"/>
        <scheme val="minor"/>
      </rPr>
      <t>(26201)德化县水口镇畜牧兽医站</t>
    </r>
  </si>
  <si>
    <r>
      <rPr>
        <sz val="11"/>
        <color theme="1"/>
        <rFont val="宋体"/>
        <charset val="134"/>
        <scheme val="minor"/>
      </rPr>
      <t>(01)专技（兽医）</t>
    </r>
  </si>
  <si>
    <r>
      <rPr>
        <sz val="11"/>
        <color theme="1"/>
        <rFont val="宋体"/>
        <charset val="134"/>
        <scheme val="minor"/>
      </rPr>
      <t>(26301)德化县乡镇林业工作站</t>
    </r>
  </si>
  <si>
    <r>
      <rPr>
        <sz val="11"/>
        <color theme="1"/>
        <rFont val="宋体"/>
        <charset val="134"/>
        <scheme val="minor"/>
      </rPr>
      <t>(26401)德化县水利工程质量与安全站</t>
    </r>
  </si>
  <si>
    <r>
      <rPr>
        <sz val="11"/>
        <color theme="1"/>
        <rFont val="宋体"/>
        <charset val="134"/>
        <scheme val="minor"/>
      </rPr>
      <t>(01)专技（水利测绘）</t>
    </r>
  </si>
  <si>
    <r>
      <rPr>
        <sz val="11"/>
        <color theme="1"/>
        <rFont val="宋体"/>
        <charset val="134"/>
        <scheme val="minor"/>
      </rPr>
      <t>(26501)德化县少年业余体育学校</t>
    </r>
  </si>
  <si>
    <r>
      <rPr>
        <sz val="11"/>
        <color theme="1"/>
        <rFont val="宋体"/>
        <charset val="134"/>
        <scheme val="minor"/>
      </rPr>
      <t>(01)专技（教练员）</t>
    </r>
  </si>
  <si>
    <r>
      <rPr>
        <sz val="11"/>
        <color theme="1"/>
        <rFont val="宋体"/>
        <charset val="134"/>
        <scheme val="minor"/>
      </rPr>
      <t>(26601)德化县质量计量检测所</t>
    </r>
  </si>
  <si>
    <r>
      <rPr>
        <sz val="11"/>
        <color theme="1"/>
        <rFont val="宋体"/>
        <charset val="134"/>
        <scheme val="minor"/>
      </rPr>
      <t>(01)专技（化工检测）</t>
    </r>
  </si>
  <si>
    <r>
      <rPr>
        <sz val="11"/>
        <color theme="1"/>
        <rFont val="宋体"/>
        <charset val="134"/>
        <scheme val="minor"/>
      </rPr>
      <t>(26701)德化县燃气服务中心</t>
    </r>
  </si>
  <si>
    <r>
      <rPr>
        <sz val="11"/>
        <color theme="1"/>
        <rFont val="宋体"/>
        <charset val="134"/>
        <scheme val="minor"/>
      </rPr>
      <t>(01)专技（燃气安全）</t>
    </r>
  </si>
  <si>
    <r>
      <rPr>
        <sz val="11"/>
        <color theme="1"/>
        <rFont val="宋体"/>
        <charset val="134"/>
        <scheme val="minor"/>
      </rPr>
      <t>(26801)德化陶瓷产业园区发展服务中心</t>
    </r>
  </si>
  <si>
    <r>
      <rPr>
        <sz val="11"/>
        <color theme="1"/>
        <rFont val="宋体"/>
        <charset val="134"/>
        <scheme val="minor"/>
      </rPr>
      <t>(01)专技（园区综合服务）</t>
    </r>
  </si>
  <si>
    <r>
      <rPr>
        <sz val="11"/>
        <color theme="1"/>
        <rFont val="宋体"/>
        <charset val="134"/>
        <scheme val="minor"/>
      </rPr>
      <t>(26901)德化县乡镇下属事业单位</t>
    </r>
  </si>
  <si>
    <r>
      <rPr>
        <sz val="11"/>
        <color theme="1"/>
        <rFont val="宋体"/>
        <charset val="134"/>
        <scheme val="minor"/>
      </rPr>
      <t>(01)管理（法制审核员）</t>
    </r>
  </si>
  <si>
    <r>
      <rPr>
        <sz val="11"/>
        <color theme="1"/>
        <rFont val="宋体"/>
        <charset val="134"/>
        <scheme val="minor"/>
      </rPr>
      <t>(27001)德化县三班镇社会事务服务中心</t>
    </r>
  </si>
  <si>
    <r>
      <rPr>
        <sz val="11"/>
        <color theme="1"/>
        <rFont val="宋体"/>
        <charset val="134"/>
        <scheme val="minor"/>
      </rPr>
      <t>(01)专技（招商项目服务）</t>
    </r>
  </si>
  <si>
    <r>
      <rPr>
        <sz val="11"/>
        <color theme="1"/>
        <rFont val="宋体"/>
        <charset val="134"/>
        <scheme val="minor"/>
      </rPr>
      <t>(27101)德化县龙门滩镇社会事务服务中心</t>
    </r>
  </si>
  <si>
    <r>
      <rPr>
        <sz val="11"/>
        <color theme="1"/>
        <rFont val="宋体"/>
        <charset val="134"/>
        <scheme val="minor"/>
      </rPr>
      <t>(27201)德化县雷峰镇社会事务服务中心</t>
    </r>
  </si>
  <si>
    <r>
      <rPr>
        <sz val="11"/>
        <color theme="1"/>
        <rFont val="宋体"/>
        <charset val="134"/>
        <scheme val="minor"/>
      </rPr>
      <t>(01)管理(图文信息处理)</t>
    </r>
  </si>
  <si>
    <r>
      <rPr>
        <sz val="11"/>
        <color theme="1"/>
        <rFont val="宋体"/>
        <charset val="134"/>
        <scheme val="minor"/>
      </rPr>
      <t>(27301)德化县南埕镇社会事务服务中心</t>
    </r>
  </si>
  <si>
    <r>
      <rPr>
        <sz val="11"/>
        <color theme="1"/>
        <rFont val="宋体"/>
        <charset val="134"/>
        <scheme val="minor"/>
      </rPr>
      <t>(01)专技（公共服务）</t>
    </r>
  </si>
  <si>
    <r>
      <rPr>
        <sz val="11"/>
        <color theme="1"/>
        <rFont val="宋体"/>
        <charset val="134"/>
        <scheme val="minor"/>
      </rPr>
      <t>(27401)德化县水口镇社会事务服务中心</t>
    </r>
  </si>
  <si>
    <r>
      <rPr>
        <sz val="11"/>
        <color theme="1"/>
        <rFont val="宋体"/>
        <charset val="134"/>
        <scheme val="minor"/>
      </rPr>
      <t>(01)管理（环境项目管理）</t>
    </r>
  </si>
  <si>
    <r>
      <rPr>
        <sz val="11"/>
        <color theme="1"/>
        <rFont val="宋体"/>
        <charset val="134"/>
        <scheme val="minor"/>
      </rPr>
      <t>(27501)德化县国宝乡社会事务服务中心</t>
    </r>
  </si>
  <si>
    <r>
      <rPr>
        <sz val="11"/>
        <color theme="1"/>
        <rFont val="宋体"/>
        <charset val="134"/>
        <scheme val="minor"/>
      </rPr>
      <t>(27601)德化县赤水镇社会事务服务中心</t>
    </r>
  </si>
  <si>
    <r>
      <rPr>
        <sz val="11"/>
        <color theme="1"/>
        <rFont val="宋体"/>
        <charset val="134"/>
        <scheme val="minor"/>
      </rPr>
      <t>(01)专技（财务会计）</t>
    </r>
  </si>
  <si>
    <r>
      <rPr>
        <sz val="11"/>
        <color theme="1"/>
        <rFont val="宋体"/>
        <charset val="134"/>
        <scheme val="minor"/>
      </rPr>
      <t>(02)专技（综合服务）</t>
    </r>
  </si>
  <si>
    <r>
      <rPr>
        <sz val="11"/>
        <color theme="1"/>
        <rFont val="宋体"/>
        <charset val="134"/>
        <scheme val="minor"/>
      </rPr>
      <t>(27701)德化县美湖镇社会事务服务中心</t>
    </r>
  </si>
  <si>
    <r>
      <rPr>
        <sz val="11"/>
        <color theme="1"/>
        <rFont val="宋体"/>
        <charset val="134"/>
        <scheme val="minor"/>
      </rPr>
      <t>(01)专技（水利工程1）</t>
    </r>
  </si>
  <si>
    <r>
      <rPr>
        <sz val="11"/>
        <color theme="1"/>
        <rFont val="宋体"/>
        <charset val="134"/>
        <scheme val="minor"/>
      </rPr>
      <t>(02)专技（水利工程2）</t>
    </r>
  </si>
  <si>
    <r>
      <rPr>
        <sz val="11"/>
        <color theme="1"/>
        <rFont val="宋体"/>
        <charset val="134"/>
        <scheme val="minor"/>
      </rPr>
      <t>(27801)德化县大铭乡社会事务服务中心</t>
    </r>
  </si>
  <si>
    <r>
      <rPr>
        <sz val="11"/>
        <color theme="1"/>
        <rFont val="宋体"/>
        <charset val="134"/>
        <scheme val="minor"/>
      </rPr>
      <t>(01)管理（宣传综合服务）</t>
    </r>
  </si>
  <si>
    <r>
      <rPr>
        <sz val="11"/>
        <color theme="1"/>
        <rFont val="宋体"/>
        <charset val="134"/>
        <scheme val="minor"/>
      </rPr>
      <t>(27802)德化县大铭乡综合便民服务中心</t>
    </r>
  </si>
  <si>
    <r>
      <rPr>
        <sz val="11"/>
        <color theme="1"/>
        <rFont val="宋体"/>
        <charset val="134"/>
        <scheme val="minor"/>
      </rPr>
      <t>(01)专技（农经项目服务）</t>
    </r>
  </si>
  <si>
    <r>
      <rPr>
        <sz val="11"/>
        <color theme="1"/>
        <rFont val="宋体"/>
        <charset val="134"/>
        <scheme val="minor"/>
      </rPr>
      <t>(27901)德化县上涌镇综合执法队</t>
    </r>
  </si>
  <si>
    <r>
      <rPr>
        <sz val="11"/>
        <color theme="1"/>
        <rFont val="宋体"/>
        <charset val="134"/>
        <scheme val="minor"/>
      </rPr>
      <t>(01)专技（经济统计服务）</t>
    </r>
  </si>
  <si>
    <r>
      <rPr>
        <sz val="11"/>
        <color theme="1"/>
        <rFont val="宋体"/>
        <charset val="134"/>
        <scheme val="minor"/>
      </rPr>
      <t>(28001)德化县汤头乡社会事务服务中心</t>
    </r>
  </si>
  <si>
    <r>
      <rPr>
        <sz val="11"/>
        <color theme="1"/>
        <rFont val="宋体"/>
        <charset val="134"/>
        <scheme val="minor"/>
      </rPr>
      <t>(02)专技（乡村振兴）</t>
    </r>
  </si>
  <si>
    <r>
      <rPr>
        <sz val="11"/>
        <color theme="1"/>
        <rFont val="宋体"/>
        <charset val="134"/>
        <scheme val="minor"/>
      </rPr>
      <t>(28101)德化县葛坑镇社会事务服务中心</t>
    </r>
  </si>
  <si>
    <r>
      <rPr>
        <sz val="11"/>
        <color theme="1"/>
        <rFont val="宋体"/>
        <charset val="134"/>
        <scheme val="minor"/>
      </rPr>
      <t>(02)专技（项目服务）</t>
    </r>
  </si>
  <si>
    <r>
      <rPr>
        <sz val="11"/>
        <color theme="1"/>
        <rFont val="宋体"/>
        <charset val="134"/>
        <scheme val="minor"/>
      </rPr>
      <t>(28201)德化县桂阳乡综合便民服务中心</t>
    </r>
  </si>
  <si>
    <r>
      <rPr>
        <sz val="11"/>
        <color theme="1"/>
        <rFont val="宋体"/>
        <charset val="134"/>
        <scheme val="minor"/>
      </rPr>
      <t>(01)专技（项目服务）</t>
    </r>
  </si>
  <si>
    <r>
      <rPr>
        <sz val="11"/>
        <color theme="1"/>
        <rFont val="宋体"/>
        <charset val="134"/>
        <scheme val="minor"/>
      </rPr>
      <t>(28301)德化县杨梅乡综合便民服务中心</t>
    </r>
  </si>
  <si>
    <r>
      <rPr>
        <sz val="11"/>
        <color theme="1"/>
        <rFont val="宋体"/>
        <charset val="134"/>
        <scheme val="minor"/>
      </rPr>
      <t>(28401)德化县医院</t>
    </r>
  </si>
  <si>
    <r>
      <rPr>
        <sz val="11"/>
        <color theme="1"/>
        <rFont val="宋体"/>
        <charset val="134"/>
        <scheme val="minor"/>
      </rPr>
      <t>(01)专技（骨科医师）</t>
    </r>
  </si>
  <si>
    <r>
      <rPr>
        <sz val="11"/>
        <color theme="1"/>
        <rFont val="宋体"/>
        <charset val="134"/>
        <scheme val="minor"/>
      </rPr>
      <t>(02)专技（神经外科医师）</t>
    </r>
  </si>
  <si>
    <r>
      <rPr>
        <sz val="11"/>
        <color theme="1"/>
        <rFont val="宋体"/>
        <charset val="134"/>
        <scheme val="minor"/>
      </rPr>
      <t>(05)专技（心内科介入医师）</t>
    </r>
  </si>
  <si>
    <r>
      <rPr>
        <sz val="11"/>
        <color theme="1"/>
        <rFont val="宋体"/>
        <charset val="134"/>
        <scheme val="minor"/>
      </rPr>
      <t>(06)专技（口腔科医师）</t>
    </r>
  </si>
  <si>
    <r>
      <rPr>
        <sz val="11"/>
        <color theme="1"/>
        <rFont val="宋体"/>
        <charset val="134"/>
        <scheme val="minor"/>
      </rPr>
      <t>(08)专技（麻醉科医师）</t>
    </r>
  </si>
  <si>
    <r>
      <rPr>
        <sz val="11"/>
        <color theme="1"/>
        <rFont val="宋体"/>
        <charset val="134"/>
        <scheme val="minor"/>
      </rPr>
      <t>(09)专技（护理）</t>
    </r>
  </si>
  <si>
    <r>
      <rPr>
        <sz val="11"/>
        <color theme="1"/>
        <rFont val="宋体"/>
        <charset val="134"/>
        <scheme val="minor"/>
      </rPr>
      <t>(11)专技（急诊科医师1）</t>
    </r>
  </si>
  <si>
    <r>
      <rPr>
        <sz val="11"/>
        <color theme="1"/>
        <rFont val="宋体"/>
        <charset val="134"/>
        <scheme val="minor"/>
      </rPr>
      <t>(12)专技（急诊科医师2）</t>
    </r>
  </si>
  <si>
    <r>
      <rPr>
        <sz val="11"/>
        <color theme="1"/>
        <rFont val="宋体"/>
        <charset val="134"/>
        <scheme val="minor"/>
      </rPr>
      <t>(13)专技（超声医学科医师）</t>
    </r>
  </si>
  <si>
    <r>
      <rPr>
        <sz val="11"/>
        <color theme="1"/>
        <rFont val="宋体"/>
        <charset val="134"/>
        <scheme val="minor"/>
      </rPr>
      <t>(28402)德化县中医院</t>
    </r>
  </si>
  <si>
    <r>
      <rPr>
        <sz val="11"/>
        <color theme="1"/>
        <rFont val="宋体"/>
        <charset val="134"/>
        <scheme val="minor"/>
      </rPr>
      <t>(01)专技（治未病科医师）</t>
    </r>
  </si>
  <si>
    <r>
      <rPr>
        <sz val="11"/>
        <color theme="1"/>
        <rFont val="宋体"/>
        <charset val="134"/>
        <scheme val="minor"/>
      </rPr>
      <t>(28403)德化县总医院（德化县乡镇卫生院）</t>
    </r>
  </si>
  <si>
    <r>
      <rPr>
        <sz val="11"/>
        <color theme="1"/>
        <rFont val="宋体"/>
        <charset val="134"/>
        <scheme val="minor"/>
      </rPr>
      <t>(01)专技（临床科室医师）</t>
    </r>
  </si>
  <si>
    <r>
      <rPr>
        <sz val="11"/>
        <color theme="1"/>
        <rFont val="宋体"/>
        <charset val="134"/>
        <scheme val="minor"/>
      </rPr>
      <t>(28404)德化县总医院（德化县杨梅乡卫生院）</t>
    </r>
  </si>
  <si>
    <r>
      <rPr>
        <sz val="11"/>
        <color theme="1"/>
        <rFont val="宋体"/>
        <charset val="134"/>
        <scheme val="minor"/>
      </rPr>
      <t>(01)专技（临床科室医师1）</t>
    </r>
  </si>
  <si>
    <r>
      <rPr>
        <sz val="11"/>
        <color theme="1"/>
        <rFont val="宋体"/>
        <charset val="134"/>
        <scheme val="minor"/>
      </rPr>
      <t>(02)专技（临床科室医师2）</t>
    </r>
  </si>
  <si>
    <r>
      <rPr>
        <sz val="11"/>
        <color theme="1"/>
        <rFont val="宋体"/>
        <charset val="134"/>
        <scheme val="minor"/>
      </rPr>
      <t>(28501)泉州经济技术开发区监察审计中心</t>
    </r>
  </si>
  <si>
    <r>
      <rPr>
        <sz val="11"/>
        <color theme="1"/>
        <rFont val="宋体"/>
        <charset val="134"/>
        <scheme val="minor"/>
      </rPr>
      <t>(28601)泉州经济技术开发区党群与人才服务中心</t>
    </r>
  </si>
  <si>
    <r>
      <rPr>
        <sz val="11"/>
        <color theme="1"/>
        <rFont val="宋体"/>
        <charset val="134"/>
        <scheme val="minor"/>
      </rPr>
      <t>(28701)泉州经济技术开发区工程建设服务中心</t>
    </r>
  </si>
  <si>
    <r>
      <rPr>
        <sz val="11"/>
        <color theme="1"/>
        <rFont val="宋体"/>
        <charset val="134"/>
        <scheme val="minor"/>
      </rPr>
      <t>(28801)泉州经济技术开发区财政与金融服务中心</t>
    </r>
  </si>
  <si>
    <r>
      <rPr>
        <sz val="11"/>
        <color theme="1"/>
        <rFont val="宋体"/>
        <charset val="134"/>
        <scheme val="minor"/>
      </rPr>
      <t>(01)专技 （财政金融）</t>
    </r>
  </si>
  <si>
    <r>
      <rPr>
        <sz val="11"/>
        <color theme="1"/>
        <rFont val="宋体"/>
        <charset val="134"/>
        <scheme val="minor"/>
      </rPr>
      <t>(28901)泉州台商投资区廉政教育与审计服务中心</t>
    </r>
  </si>
  <si>
    <r>
      <rPr>
        <sz val="11"/>
        <color theme="1"/>
        <rFont val="宋体"/>
        <charset val="134"/>
        <scheme val="minor"/>
      </rPr>
      <t>(01)专技（项目监督与数据分析）</t>
    </r>
  </si>
  <si>
    <r>
      <rPr>
        <sz val="11"/>
        <color theme="1"/>
        <rFont val="宋体"/>
        <charset val="134"/>
        <scheme val="minor"/>
      </rPr>
      <t>(29001)泉州台商投资区党群工作服务中心</t>
    </r>
  </si>
  <si>
    <r>
      <rPr>
        <sz val="11"/>
        <color theme="1"/>
        <rFont val="宋体"/>
        <charset val="134"/>
        <scheme val="minor"/>
      </rPr>
      <t>(01)专技（综合事务1）</t>
    </r>
  </si>
  <si>
    <r>
      <rPr>
        <sz val="11"/>
        <color theme="1"/>
        <rFont val="宋体"/>
        <charset val="134"/>
        <scheme val="minor"/>
      </rPr>
      <t>(02)专技（综合事务2）</t>
    </r>
  </si>
  <si>
    <r>
      <rPr>
        <sz val="11"/>
        <color theme="1"/>
        <rFont val="宋体"/>
        <charset val="134"/>
        <scheme val="minor"/>
      </rPr>
      <t>(03)专技（综合事务）</t>
    </r>
  </si>
  <si>
    <r>
      <rPr>
        <sz val="11"/>
        <color theme="1"/>
        <rFont val="宋体"/>
        <charset val="134"/>
        <scheme val="minor"/>
      </rPr>
      <t>(29002)泉州台商投资区融媒体中心</t>
    </r>
  </si>
  <si>
    <r>
      <rPr>
        <sz val="11"/>
        <color theme="1"/>
        <rFont val="宋体"/>
        <charset val="134"/>
        <scheme val="minor"/>
      </rPr>
      <t>(29101)泉州台商投资区法律援助与信访服务中心</t>
    </r>
  </si>
  <si>
    <r>
      <rPr>
        <sz val="11"/>
        <color theme="1"/>
        <rFont val="宋体"/>
        <charset val="134"/>
        <scheme val="minor"/>
      </rPr>
      <t>(01)专技 （法制专员）</t>
    </r>
  </si>
  <si>
    <r>
      <rPr>
        <sz val="11"/>
        <color theme="1"/>
        <rFont val="宋体"/>
        <charset val="134"/>
        <scheme val="minor"/>
      </rPr>
      <t>(29201)泉州台商投资区经济发展服务中心</t>
    </r>
  </si>
  <si>
    <r>
      <rPr>
        <sz val="11"/>
        <color theme="1"/>
        <rFont val="宋体"/>
        <charset val="134"/>
        <scheme val="minor"/>
      </rPr>
      <t>(01)专技（经济发展专员）</t>
    </r>
  </si>
  <si>
    <r>
      <rPr>
        <sz val="11"/>
        <color theme="1"/>
        <rFont val="宋体"/>
        <charset val="134"/>
        <scheme val="minor"/>
      </rPr>
      <t>(02)专技（商务管理）</t>
    </r>
  </si>
  <si>
    <r>
      <rPr>
        <sz val="11"/>
        <color theme="1"/>
        <rFont val="宋体"/>
        <charset val="134"/>
        <scheme val="minor"/>
      </rPr>
      <t>(29301)泉州台商投资区财政与金融事业服务中心</t>
    </r>
  </si>
  <si>
    <r>
      <rPr>
        <sz val="11"/>
        <color theme="1"/>
        <rFont val="宋体"/>
        <charset val="134"/>
        <scheme val="minor"/>
      </rPr>
      <t>(29401)泉州台商投资区洛阳镇社会事务服务中心</t>
    </r>
  </si>
  <si>
    <r>
      <rPr>
        <sz val="11"/>
        <color theme="1"/>
        <rFont val="宋体"/>
        <charset val="134"/>
        <scheme val="minor"/>
      </rPr>
      <t>(01)专技 （工程规划管理）</t>
    </r>
  </si>
  <si>
    <r>
      <rPr>
        <sz val="11"/>
        <color theme="1"/>
        <rFont val="宋体"/>
        <charset val="134"/>
        <scheme val="minor"/>
      </rPr>
      <t>(29501)泉州台商投资区张坂镇社会事务服务中心</t>
    </r>
  </si>
  <si>
    <r>
      <rPr>
        <sz val="11"/>
        <color theme="1"/>
        <rFont val="宋体"/>
        <charset val="134"/>
        <scheme val="minor"/>
      </rPr>
      <t>(01)专技（乡村综合服务）</t>
    </r>
  </si>
  <si>
    <r>
      <rPr>
        <sz val="11"/>
        <color theme="1"/>
        <rFont val="宋体"/>
        <charset val="134"/>
        <scheme val="minor"/>
      </rPr>
      <t>(29502)泉州台商投资区张坂镇综合执法队</t>
    </r>
  </si>
  <si>
    <r>
      <rPr>
        <sz val="11"/>
        <color theme="1"/>
        <rFont val="宋体"/>
        <charset val="134"/>
        <scheme val="minor"/>
      </rPr>
      <t>(29601)泉州台商投资区疾病预防控制中心</t>
    </r>
  </si>
  <si>
    <r>
      <rPr>
        <sz val="11"/>
        <color theme="1"/>
        <rFont val="宋体"/>
        <charset val="134"/>
        <scheme val="minor"/>
      </rPr>
      <t>(01)专技（公共卫生）</t>
    </r>
  </si>
  <si>
    <r>
      <rPr>
        <sz val="11"/>
        <color theme="1"/>
        <rFont val="宋体"/>
        <charset val="134"/>
        <scheme val="minor"/>
      </rPr>
      <t>(02)专技（信息技术）</t>
    </r>
  </si>
  <si>
    <r>
      <rPr>
        <sz val="11"/>
        <color theme="1"/>
        <rFont val="宋体"/>
        <charset val="134"/>
        <scheme val="minor"/>
      </rPr>
      <t>(29602)泉州台商投资区妇幼保健院</t>
    </r>
  </si>
  <si>
    <r>
      <rPr>
        <sz val="11"/>
        <color theme="1"/>
        <rFont val="宋体"/>
        <charset val="134"/>
        <scheme val="minor"/>
      </rPr>
      <t>(29603)泉州台商投资区医院</t>
    </r>
  </si>
  <si>
    <r>
      <rPr>
        <sz val="11"/>
        <color theme="1"/>
        <rFont val="宋体"/>
        <charset val="134"/>
        <scheme val="minor"/>
      </rPr>
      <t>(03)专技（重症医学科医师）</t>
    </r>
  </si>
  <si>
    <r>
      <rPr>
        <sz val="11"/>
        <color theme="1"/>
        <rFont val="宋体"/>
        <charset val="134"/>
        <scheme val="minor"/>
      </rPr>
      <t>(06)专技（泌尿外科医师）</t>
    </r>
  </si>
  <si>
    <r>
      <rPr>
        <sz val="11"/>
        <color theme="1"/>
        <rFont val="宋体"/>
        <charset val="134"/>
        <scheme val="minor"/>
      </rPr>
      <t>(07)专技（耳鼻喉科医师）</t>
    </r>
  </si>
  <si>
    <r>
      <rPr>
        <sz val="11"/>
        <color theme="1"/>
        <rFont val="宋体"/>
        <charset val="134"/>
        <scheme val="minor"/>
      </rPr>
      <t>(08)专技（急诊科医师）</t>
    </r>
  </si>
  <si>
    <r>
      <rPr>
        <sz val="11"/>
        <color theme="1"/>
        <rFont val="宋体"/>
        <charset val="134"/>
        <scheme val="minor"/>
      </rPr>
      <t>(09)专技（重症医学科医师）</t>
    </r>
  </si>
  <si>
    <r>
      <rPr>
        <sz val="11"/>
        <color theme="1"/>
        <rFont val="宋体"/>
        <charset val="134"/>
        <scheme val="minor"/>
      </rPr>
      <t>(10)专技（普通外科医师）</t>
    </r>
  </si>
  <si>
    <r>
      <rPr>
        <sz val="11"/>
        <color theme="1"/>
        <rFont val="宋体"/>
        <charset val="134"/>
        <scheme val="minor"/>
      </rPr>
      <t>(11)专技（儿科医师）</t>
    </r>
  </si>
  <si>
    <r>
      <rPr>
        <sz val="11"/>
        <color theme="1"/>
        <rFont val="宋体"/>
        <charset val="134"/>
        <scheme val="minor"/>
      </rPr>
      <t>(12)专技（病案管理员）</t>
    </r>
  </si>
  <si>
    <r>
      <rPr>
        <sz val="11"/>
        <color theme="1"/>
        <rFont val="宋体"/>
        <charset val="134"/>
        <scheme val="minor"/>
      </rPr>
      <t>(29604)泉州台商投资区洛阳镇卫生院</t>
    </r>
  </si>
  <si>
    <r>
      <rPr>
        <sz val="11"/>
        <color theme="1"/>
        <rFont val="宋体"/>
        <charset val="134"/>
        <scheme val="minor"/>
      </rPr>
      <t>(02)专技（预防医师）</t>
    </r>
  </si>
  <si>
    <r>
      <rPr>
        <sz val="11"/>
        <color theme="1"/>
        <rFont val="宋体"/>
        <charset val="134"/>
        <scheme val="minor"/>
      </rPr>
      <t>(29605)泉州台商投资区东园镇中心卫生院</t>
    </r>
  </si>
  <si>
    <r>
      <rPr>
        <sz val="11"/>
        <color theme="1"/>
        <rFont val="宋体"/>
        <charset val="134"/>
        <scheme val="minor"/>
      </rPr>
      <t>(01)专技（中医馆医师）</t>
    </r>
  </si>
  <si>
    <r>
      <rPr>
        <sz val="11"/>
        <color theme="1"/>
        <rFont val="宋体"/>
        <charset val="134"/>
        <scheme val="minor"/>
      </rPr>
      <t>(02)专技（五官科医师）</t>
    </r>
  </si>
  <si>
    <r>
      <rPr>
        <sz val="11"/>
        <color theme="1"/>
        <rFont val="宋体"/>
        <charset val="134"/>
        <scheme val="minor"/>
      </rPr>
      <t>(29606)泉州台商投资区张坂镇卫生院</t>
    </r>
  </si>
  <si>
    <r>
      <rPr>
        <sz val="11"/>
        <color theme="1"/>
        <rFont val="宋体"/>
        <charset val="134"/>
        <scheme val="minor"/>
      </rPr>
      <t>(01)专技（针灸推拿医师）</t>
    </r>
  </si>
  <si>
    <r>
      <rPr>
        <sz val="11"/>
        <color theme="1"/>
        <rFont val="宋体"/>
        <charset val="134"/>
        <scheme val="minor"/>
      </rPr>
      <t>(29607)泉州台商投资区百崎回族乡卫生院</t>
    </r>
  </si>
  <si>
    <r>
      <rPr>
        <sz val="11"/>
        <color theme="1"/>
        <rFont val="宋体"/>
        <charset val="134"/>
        <scheme val="minor"/>
      </rPr>
      <t>福建省事业单位公开招聘服务平台</t>
    </r>
  </si>
  <si>
    <t>主办单位：福建省人力资源和社会保障厅</t>
  </si>
  <si>
    <r>
      <rPr>
        <sz val="11"/>
        <color theme="1"/>
        <rFont val="宋体"/>
        <charset val="134"/>
        <scheme val="minor"/>
      </rPr>
      <t>运营服务：福建省数字人力科技服务有限公司</t>
    </r>
  </si>
</sst>
</file>

<file path=xl/styles.xml><?xml version="1.0" encoding="utf-8"?>
<styleSheet xmlns="http://schemas.openxmlformats.org/spreadsheetml/2006/main">
  <numFmts count="8">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
    <numFmt numFmtId="177" formatCode="00"/>
    <numFmt numFmtId="178" formatCode="0.00_ "/>
    <numFmt numFmtId="179" formatCode="0_ "/>
  </numFmts>
  <fonts count="39">
    <font>
      <sz val="11"/>
      <color theme="1"/>
      <name val="宋体"/>
      <charset val="134"/>
      <scheme val="minor"/>
    </font>
    <font>
      <sz val="10.5"/>
      <color rgb="FFAC593F"/>
      <name val="simsun"/>
      <charset val="134"/>
    </font>
    <font>
      <sz val="11"/>
      <color rgb="FFEDA426"/>
      <name val="宋体"/>
      <charset val="134"/>
      <scheme val="minor"/>
    </font>
    <font>
      <sz val="10"/>
      <name val="宋体"/>
      <charset val="134"/>
    </font>
    <font>
      <sz val="10"/>
      <color theme="1"/>
      <name val="宋体"/>
      <charset val="134"/>
    </font>
    <font>
      <sz val="12"/>
      <color theme="1"/>
      <name val="宋体"/>
      <charset val="134"/>
    </font>
    <font>
      <sz val="11"/>
      <name val="宋体"/>
      <charset val="134"/>
    </font>
    <font>
      <sz val="10"/>
      <color indexed="10"/>
      <name val="宋体"/>
      <charset val="134"/>
    </font>
    <font>
      <sz val="10"/>
      <name val="宋体"/>
      <charset val="134"/>
      <scheme val="minor"/>
    </font>
    <font>
      <sz val="12"/>
      <name val="宋体"/>
      <charset val="134"/>
    </font>
    <font>
      <sz val="11"/>
      <name val="宋体"/>
      <charset val="134"/>
      <scheme val="minor"/>
    </font>
    <font>
      <b/>
      <sz val="10"/>
      <name val="宋体"/>
      <charset val="134"/>
      <scheme val="minor"/>
    </font>
    <font>
      <sz val="10"/>
      <color indexed="8"/>
      <name val="宋体"/>
      <charset val="134"/>
    </font>
    <font>
      <sz val="11"/>
      <color indexed="8"/>
      <name val="宋体"/>
      <charset val="134"/>
    </font>
    <font>
      <b/>
      <sz val="10"/>
      <name val="宋体"/>
      <charset val="134"/>
    </font>
    <font>
      <b/>
      <sz val="10"/>
      <name val="黑体"/>
      <charset val="0"/>
    </font>
    <font>
      <sz val="9"/>
      <name val="宋体"/>
      <charset val="134"/>
    </font>
    <font>
      <sz val="12"/>
      <color rgb="FFFF0000"/>
      <name val="宋体"/>
      <charset val="134"/>
    </font>
    <font>
      <sz val="9"/>
      <name val="宋体"/>
      <charset val="134"/>
      <scheme val="minor"/>
    </font>
    <font>
      <sz val="10"/>
      <name val="SimSun"/>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rgb="FFF2F2F2"/>
        <bgColor indexed="64"/>
      </patternFill>
    </fill>
    <fill>
      <patternFill patternType="solid">
        <fgColor theme="7" tint="0.399975585192419"/>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indexed="8"/>
      </right>
      <top style="thin">
        <color indexed="8"/>
      </top>
      <bottom style="thin">
        <color indexed="8"/>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66">
    <xf numFmtId="0" fontId="0" fillId="0" borderId="0">
      <alignment vertical="center"/>
    </xf>
    <xf numFmtId="42" fontId="0" fillId="0" borderId="0" applyFont="0" applyFill="0" applyBorder="0" applyAlignment="0" applyProtection="0">
      <alignment vertical="center"/>
    </xf>
    <xf numFmtId="0" fontId="20" fillId="3" borderId="0" applyNumberFormat="0" applyBorder="0" applyAlignment="0" applyProtection="0">
      <alignment vertical="center"/>
    </xf>
    <xf numFmtId="0" fontId="21" fillId="4"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0" fillId="5" borderId="0" applyNumberFormat="0" applyBorder="0" applyAlignment="0" applyProtection="0">
      <alignment vertical="center"/>
    </xf>
    <xf numFmtId="0" fontId="22" fillId="6" borderId="0" applyNumberFormat="0" applyBorder="0" applyAlignment="0" applyProtection="0">
      <alignment vertical="center"/>
    </xf>
    <xf numFmtId="43" fontId="0" fillId="0" borderId="0" applyFont="0" applyFill="0" applyBorder="0" applyAlignment="0" applyProtection="0">
      <alignment vertical="center"/>
    </xf>
    <xf numFmtId="0" fontId="23" fillId="7" borderId="0" applyNumberFormat="0" applyBorder="0" applyAlignment="0" applyProtection="0">
      <alignment vertical="center"/>
    </xf>
    <xf numFmtId="0" fontId="24" fillId="0" borderId="0" applyNumberFormat="0" applyFill="0" applyBorder="0" applyAlignment="0" applyProtection="0">
      <alignment vertical="center"/>
    </xf>
    <xf numFmtId="9" fontId="0" fillId="0" borderId="0" applyFont="0" applyFill="0" applyBorder="0" applyAlignment="0" applyProtection="0">
      <alignment vertical="center"/>
    </xf>
    <xf numFmtId="0" fontId="25" fillId="0" borderId="0" applyNumberFormat="0" applyFill="0" applyBorder="0" applyAlignment="0" applyProtection="0">
      <alignment vertical="center"/>
    </xf>
    <xf numFmtId="0" fontId="0" fillId="8" borderId="6" applyNumberFormat="0" applyFont="0" applyAlignment="0" applyProtection="0">
      <alignment vertical="center"/>
    </xf>
    <xf numFmtId="0" fontId="9" fillId="0" borderId="0">
      <alignment vertical="center"/>
    </xf>
    <xf numFmtId="0" fontId="23" fillId="9" borderId="0" applyNumberFormat="0" applyBorder="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9" fillId="0" borderId="0">
      <alignment vertical="center"/>
    </xf>
    <xf numFmtId="0" fontId="28" fillId="0" borderId="0" applyNumberFormat="0" applyFill="0" applyBorder="0" applyAlignment="0" applyProtection="0">
      <alignment vertical="center"/>
    </xf>
    <xf numFmtId="0" fontId="13" fillId="0" borderId="0">
      <alignment vertical="center"/>
    </xf>
    <xf numFmtId="0" fontId="9" fillId="0" borderId="0"/>
    <xf numFmtId="0" fontId="29" fillId="0" borderId="0" applyNumberFormat="0" applyFill="0" applyBorder="0" applyAlignment="0" applyProtection="0">
      <alignment vertical="center"/>
    </xf>
    <xf numFmtId="0" fontId="30" fillId="0" borderId="7" applyNumberFormat="0" applyFill="0" applyAlignment="0" applyProtection="0">
      <alignment vertical="center"/>
    </xf>
    <xf numFmtId="0" fontId="31" fillId="0" borderId="7" applyNumberFormat="0" applyFill="0" applyAlignment="0" applyProtection="0">
      <alignment vertical="center"/>
    </xf>
    <xf numFmtId="0" fontId="13" fillId="0" borderId="0">
      <alignment vertical="center"/>
    </xf>
    <xf numFmtId="0" fontId="23" fillId="10" borderId="0" applyNumberFormat="0" applyBorder="0" applyAlignment="0" applyProtection="0">
      <alignment vertical="center"/>
    </xf>
    <xf numFmtId="0" fontId="26" fillId="0" borderId="8" applyNumberFormat="0" applyFill="0" applyAlignment="0" applyProtection="0">
      <alignment vertical="center"/>
    </xf>
    <xf numFmtId="0" fontId="32" fillId="11" borderId="9" applyNumberFormat="0" applyAlignment="0" applyProtection="0">
      <alignment vertical="center"/>
    </xf>
    <xf numFmtId="0" fontId="9" fillId="0" borderId="0">
      <alignment vertical="center"/>
    </xf>
    <xf numFmtId="0" fontId="23" fillId="12" borderId="0" applyNumberFormat="0" applyBorder="0" applyAlignment="0" applyProtection="0">
      <alignment vertical="center"/>
    </xf>
    <xf numFmtId="0" fontId="33" fillId="11" borderId="5" applyNumberFormat="0" applyAlignment="0" applyProtection="0">
      <alignment vertical="center"/>
    </xf>
    <xf numFmtId="0" fontId="34" fillId="13" borderId="10" applyNumberFormat="0" applyAlignment="0" applyProtection="0">
      <alignment vertical="center"/>
    </xf>
    <xf numFmtId="0" fontId="20" fillId="14" borderId="0" applyNumberFormat="0" applyBorder="0" applyAlignment="0" applyProtection="0">
      <alignment vertical="center"/>
    </xf>
    <xf numFmtId="0" fontId="23" fillId="15" borderId="0" applyNumberFormat="0" applyBorder="0" applyAlignment="0" applyProtection="0">
      <alignment vertical="center"/>
    </xf>
    <xf numFmtId="0" fontId="35" fillId="0" borderId="11" applyNumberFormat="0" applyFill="0" applyAlignment="0" applyProtection="0">
      <alignment vertical="center"/>
    </xf>
    <xf numFmtId="0" fontId="36" fillId="0" borderId="12" applyNumberFormat="0" applyFill="0" applyAlignment="0" applyProtection="0">
      <alignment vertical="center"/>
    </xf>
    <xf numFmtId="0" fontId="37" fillId="16" borderId="0" applyNumberFormat="0" applyBorder="0" applyAlignment="0" applyProtection="0">
      <alignment vertical="center"/>
    </xf>
    <xf numFmtId="0" fontId="38" fillId="17" borderId="0" applyNumberFormat="0" applyBorder="0" applyAlignment="0" applyProtection="0">
      <alignment vertical="center"/>
    </xf>
    <xf numFmtId="0" fontId="20" fillId="18" borderId="0" applyNumberFormat="0" applyBorder="0" applyAlignment="0" applyProtection="0">
      <alignment vertical="center"/>
    </xf>
    <xf numFmtId="0" fontId="23" fillId="19" borderId="0" applyNumberFormat="0" applyBorder="0" applyAlignment="0" applyProtection="0">
      <alignment vertical="center"/>
    </xf>
    <xf numFmtId="0" fontId="20" fillId="20" borderId="0" applyNumberFormat="0" applyBorder="0" applyAlignment="0" applyProtection="0">
      <alignment vertical="center"/>
    </xf>
    <xf numFmtId="0" fontId="20" fillId="21" borderId="0" applyNumberFormat="0" applyBorder="0" applyAlignment="0" applyProtection="0">
      <alignment vertical="center"/>
    </xf>
    <xf numFmtId="0" fontId="20" fillId="22" borderId="0" applyNumberFormat="0" applyBorder="0" applyAlignment="0" applyProtection="0">
      <alignment vertical="center"/>
    </xf>
    <xf numFmtId="0" fontId="13" fillId="0" borderId="0">
      <alignment vertical="center"/>
    </xf>
    <xf numFmtId="0" fontId="20" fillId="23" borderId="0" applyNumberFormat="0" applyBorder="0" applyAlignment="0" applyProtection="0">
      <alignment vertical="center"/>
    </xf>
    <xf numFmtId="0" fontId="23" fillId="24" borderId="0" applyNumberFormat="0" applyBorder="0" applyAlignment="0" applyProtection="0">
      <alignment vertical="center"/>
    </xf>
    <xf numFmtId="0" fontId="13" fillId="0" borderId="0">
      <alignment vertical="center"/>
    </xf>
    <xf numFmtId="0" fontId="23" fillId="25" borderId="0" applyNumberFormat="0" applyBorder="0" applyAlignment="0" applyProtection="0">
      <alignment vertical="center"/>
    </xf>
    <xf numFmtId="0" fontId="20" fillId="26" borderId="0" applyNumberFormat="0" applyBorder="0" applyAlignment="0" applyProtection="0">
      <alignment vertical="center"/>
    </xf>
    <xf numFmtId="0" fontId="20" fillId="27" borderId="0" applyNumberFormat="0" applyBorder="0" applyAlignment="0" applyProtection="0">
      <alignment vertical="center"/>
    </xf>
    <xf numFmtId="0" fontId="23" fillId="28" borderId="0" applyNumberFormat="0" applyBorder="0" applyAlignment="0" applyProtection="0">
      <alignment vertical="center"/>
    </xf>
    <xf numFmtId="0" fontId="20" fillId="29" borderId="0" applyNumberFormat="0" applyBorder="0" applyAlignment="0" applyProtection="0">
      <alignment vertical="center"/>
    </xf>
    <xf numFmtId="0" fontId="23" fillId="30" borderId="0" applyNumberFormat="0" applyBorder="0" applyAlignment="0" applyProtection="0">
      <alignment vertical="center"/>
    </xf>
    <xf numFmtId="0" fontId="23" fillId="31" borderId="0" applyNumberFormat="0" applyBorder="0" applyAlignment="0" applyProtection="0">
      <alignment vertical="center"/>
    </xf>
    <xf numFmtId="0" fontId="20" fillId="32" borderId="0" applyNumberFormat="0" applyBorder="0" applyAlignment="0" applyProtection="0">
      <alignment vertical="center"/>
    </xf>
    <xf numFmtId="0" fontId="23" fillId="33"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9" fillId="0" borderId="0"/>
    <xf numFmtId="0" fontId="9" fillId="0" borderId="0"/>
  </cellStyleXfs>
  <cellXfs count="110">
    <xf numFmtId="0" fontId="0" fillId="0" borderId="0" xfId="0">
      <alignment vertical="center"/>
    </xf>
    <xf numFmtId="0" fontId="1" fillId="0" borderId="0" xfId="0" applyFont="1">
      <alignment vertical="center"/>
    </xf>
    <xf numFmtId="0" fontId="0" fillId="0" borderId="0" xfId="0" applyAlignment="1">
      <alignment horizontal="left" vertical="center" indent="1"/>
    </xf>
    <xf numFmtId="0" fontId="2" fillId="0" borderId="0" xfId="0" applyFont="1" applyAlignment="1">
      <alignment horizontal="left" vertical="center" indent="1"/>
    </xf>
    <xf numFmtId="0" fontId="0" fillId="0" borderId="0" xfId="0" applyAlignment="1">
      <alignment horizontal="left" vertical="center" indent="1"/>
    </xf>
    <xf numFmtId="0" fontId="2" fillId="0" borderId="0" xfId="0" applyFont="1" applyAlignment="1">
      <alignment horizontal="left" vertical="center" indent="1"/>
    </xf>
    <xf numFmtId="0" fontId="0" fillId="0" borderId="0" xfId="0" applyAlignment="1">
      <alignment vertical="center" wrapText="1"/>
    </xf>
    <xf numFmtId="0" fontId="1" fillId="0" borderId="0" xfId="0" applyFont="1">
      <alignment vertical="center"/>
    </xf>
    <xf numFmtId="0" fontId="0" fillId="0" borderId="0" xfId="0" applyAlignment="1">
      <alignment vertical="center" wrapText="1"/>
    </xf>
    <xf numFmtId="49" fontId="0" fillId="0" borderId="0" xfId="0" applyNumberFormat="1" applyAlignment="1">
      <alignment vertical="center" wrapTex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Fill="1" applyBorder="1" applyAlignment="1" applyProtection="1">
      <alignment horizontal="center" vertical="center"/>
      <protection locked="0"/>
    </xf>
    <xf numFmtId="0" fontId="4"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6" fillId="0" borderId="0" xfId="0" applyFont="1" applyFill="1" applyBorder="1" applyAlignment="1">
      <alignment horizontal="center" vertical="center"/>
    </xf>
    <xf numFmtId="0" fontId="7" fillId="0" borderId="0" xfId="0" applyFont="1" applyFill="1" applyBorder="1" applyAlignment="1">
      <alignment horizontal="center" vertical="center" wrapText="1"/>
    </xf>
    <xf numFmtId="0" fontId="7"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8" fillId="2" borderId="0" xfId="0" applyFont="1" applyFill="1" applyBorder="1" applyAlignment="1">
      <alignment horizontal="center" vertical="center"/>
    </xf>
    <xf numFmtId="0" fontId="9" fillId="0" borderId="0" xfId="0" applyFont="1" applyFill="1" applyBorder="1" applyAlignment="1">
      <alignment vertical="center"/>
    </xf>
    <xf numFmtId="0" fontId="0" fillId="0" borderId="0" xfId="0" applyFont="1" applyFill="1" applyBorder="1" applyAlignment="1">
      <alignment vertical="center"/>
    </xf>
    <xf numFmtId="0" fontId="8" fillId="0" borderId="0" xfId="0" applyFont="1" applyFill="1" applyBorder="1" applyAlignment="1">
      <alignment vertical="center"/>
    </xf>
    <xf numFmtId="0" fontId="10" fillId="0" borderId="0" xfId="0" applyFont="1" applyFill="1" applyBorder="1" applyAlignment="1">
      <alignment vertical="center"/>
    </xf>
    <xf numFmtId="0" fontId="11" fillId="0" borderId="0" xfId="0" applyFont="1" applyFill="1" applyBorder="1" applyAlignment="1">
      <alignment horizontal="center" vertical="center"/>
    </xf>
    <xf numFmtId="0" fontId="9" fillId="0" borderId="0" xfId="0" applyFont="1" applyFill="1" applyBorder="1" applyAlignment="1"/>
    <xf numFmtId="0" fontId="3" fillId="0" borderId="0" xfId="0" applyFont="1" applyFill="1" applyBorder="1" applyAlignment="1">
      <alignment vertical="center"/>
    </xf>
    <xf numFmtId="0" fontId="12" fillId="0" borderId="0" xfId="0" applyFont="1" applyFill="1" applyBorder="1" applyAlignment="1">
      <alignment horizontal="center" vertical="center" wrapText="1"/>
    </xf>
    <xf numFmtId="0" fontId="13" fillId="0" borderId="0" xfId="0" applyFont="1" applyFill="1" applyAlignment="1">
      <alignment horizontal="center" vertical="center" wrapText="1"/>
    </xf>
    <xf numFmtId="0" fontId="13" fillId="0" borderId="0" xfId="0" applyFont="1" applyFill="1" applyAlignment="1">
      <alignment horizontal="center" vertical="center"/>
    </xf>
    <xf numFmtId="0" fontId="6" fillId="2" borderId="0" xfId="0" applyFont="1" applyFill="1" applyBorder="1" applyAlignment="1">
      <alignment vertical="center"/>
    </xf>
    <xf numFmtId="0" fontId="6" fillId="0" borderId="0" xfId="0" applyFont="1" applyFill="1" applyBorder="1" applyAlignment="1">
      <alignment vertical="center"/>
    </xf>
    <xf numFmtId="0" fontId="10" fillId="0" borderId="0" xfId="0" applyFont="1" applyFill="1" applyBorder="1" applyAlignment="1">
      <alignment vertical="center" wrapText="1"/>
    </xf>
    <xf numFmtId="0" fontId="13" fillId="0" borderId="0" xfId="0" applyFont="1" applyFill="1" applyBorder="1" applyAlignment="1">
      <alignment vertical="center" wrapText="1"/>
    </xf>
    <xf numFmtId="0" fontId="13" fillId="0" borderId="0" xfId="0" applyFont="1" applyFill="1" applyBorder="1" applyAlignment="1">
      <alignment vertical="center"/>
    </xf>
    <xf numFmtId="0" fontId="14" fillId="0" borderId="1" xfId="0" applyNumberFormat="1" applyFont="1" applyFill="1" applyBorder="1" applyAlignment="1">
      <alignment horizontal="center" vertical="center" wrapText="1"/>
    </xf>
    <xf numFmtId="176" fontId="3" fillId="0" borderId="1" xfId="0" applyNumberFormat="1" applyFont="1" applyFill="1" applyBorder="1" applyAlignment="1">
      <alignment horizontal="center" vertical="center"/>
    </xf>
    <xf numFmtId="0" fontId="3" fillId="0" borderId="1" xfId="0" applyFont="1" applyFill="1" applyBorder="1" applyAlignment="1">
      <alignment horizontal="center" vertical="center" wrapText="1"/>
    </xf>
    <xf numFmtId="177" fontId="3" fillId="0" borderId="1" xfId="0" applyNumberFormat="1" applyFont="1" applyFill="1" applyBorder="1" applyAlignment="1">
      <alignment horizontal="center" vertical="center"/>
    </xf>
    <xf numFmtId="0" fontId="3" fillId="0" borderId="1" xfId="14" applyFont="1" applyFill="1" applyBorder="1" applyAlignment="1">
      <alignment horizontal="center" vertical="center" wrapText="1"/>
    </xf>
    <xf numFmtId="178" fontId="3" fillId="0" borderId="1" xfId="0" applyNumberFormat="1" applyFont="1" applyFill="1" applyBorder="1" applyAlignment="1">
      <alignment horizontal="center" vertical="center" wrapText="1"/>
    </xf>
    <xf numFmtId="0" fontId="3" fillId="0" borderId="1" xfId="57" applyFont="1" applyFill="1" applyBorder="1" applyAlignment="1">
      <alignment horizontal="center" vertical="center" wrapText="1"/>
    </xf>
    <xf numFmtId="0" fontId="14" fillId="0" borderId="2" xfId="0" applyNumberFormat="1" applyFont="1" applyFill="1" applyBorder="1" applyAlignment="1">
      <alignment horizontal="center" vertical="center" wrapText="1"/>
    </xf>
    <xf numFmtId="0" fontId="14" fillId="0" borderId="3" xfId="0" applyNumberFormat="1"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1" xfId="0" applyFont="1" applyFill="1" applyBorder="1" applyAlignment="1" applyProtection="1">
      <alignment horizontal="center" vertical="center" wrapText="1"/>
    </xf>
    <xf numFmtId="0" fontId="3" fillId="0" borderId="1" xfId="58" applyFont="1" applyFill="1" applyBorder="1" applyAlignment="1">
      <alignment horizontal="center" vertical="center" wrapText="1"/>
    </xf>
    <xf numFmtId="0" fontId="3" fillId="0" borderId="1" xfId="59"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9" fillId="0" borderId="0" xfId="0" applyFont="1" applyFill="1" applyBorder="1" applyAlignment="1">
      <alignment horizontal="center" vertical="center"/>
    </xf>
    <xf numFmtId="9" fontId="3" fillId="0" borderId="1" xfId="0" applyNumberFormat="1" applyFont="1" applyFill="1" applyBorder="1" applyAlignment="1">
      <alignment horizontal="center" vertical="center" wrapText="1"/>
    </xf>
    <xf numFmtId="9" fontId="3" fillId="0" borderId="1" xfId="58" applyNumberFormat="1" applyFont="1" applyFill="1" applyBorder="1" applyAlignment="1">
      <alignment horizontal="center" vertical="center" wrapText="1"/>
    </xf>
    <xf numFmtId="9" fontId="3" fillId="0" borderId="1" xfId="57" applyNumberFormat="1" applyFont="1" applyFill="1" applyBorder="1" applyAlignment="1">
      <alignment horizontal="center" vertical="center" wrapText="1"/>
    </xf>
    <xf numFmtId="9" fontId="3" fillId="0" borderId="1" xfId="0" applyNumberFormat="1" applyFont="1" applyFill="1" applyBorder="1" applyAlignment="1" applyProtection="1">
      <alignment horizontal="center" vertical="center" wrapText="1"/>
    </xf>
    <xf numFmtId="0" fontId="3" fillId="0" borderId="1" xfId="57" applyNumberFormat="1" applyFont="1" applyFill="1" applyBorder="1" applyAlignment="1">
      <alignment horizontal="center" vertical="center" wrapText="1"/>
    </xf>
    <xf numFmtId="0" fontId="3" fillId="0" borderId="1" xfId="60" applyNumberFormat="1" applyFont="1" applyFill="1" applyBorder="1" applyAlignment="1">
      <alignment horizontal="center" vertical="center" wrapText="1"/>
    </xf>
    <xf numFmtId="0" fontId="3" fillId="0" borderId="1" xfId="60" applyFont="1" applyFill="1" applyBorder="1" applyAlignment="1">
      <alignment horizontal="center" vertical="center" wrapText="1"/>
    </xf>
    <xf numFmtId="176" fontId="3" fillId="0" borderId="1" xfId="0" applyNumberFormat="1" applyFont="1" applyFill="1" applyBorder="1" applyAlignment="1" applyProtection="1">
      <alignment horizontal="center" vertical="center"/>
      <protection locked="0"/>
    </xf>
    <xf numFmtId="0" fontId="3" fillId="0" borderId="1" xfId="0" applyFont="1" applyFill="1" applyBorder="1" applyAlignment="1" applyProtection="1">
      <alignment horizontal="center" vertical="center" wrapText="1"/>
      <protection locked="0"/>
    </xf>
    <xf numFmtId="177" fontId="3" fillId="0" borderId="1" xfId="0" applyNumberFormat="1" applyFont="1" applyFill="1" applyBorder="1" applyAlignment="1" applyProtection="1">
      <alignment horizontal="center" vertical="center"/>
      <protection locked="0"/>
    </xf>
    <xf numFmtId="0" fontId="3" fillId="0" borderId="1" xfId="44" applyFont="1" applyFill="1" applyBorder="1" applyAlignment="1">
      <alignment horizontal="center" vertical="center" wrapText="1"/>
    </xf>
    <xf numFmtId="179"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shrinkToFit="1"/>
    </xf>
    <xf numFmtId="9" fontId="3" fillId="0" borderId="1" xfId="0" applyNumberFormat="1" applyFont="1" applyFill="1" applyBorder="1" applyAlignment="1" applyProtection="1">
      <alignment horizontal="center" vertical="center" wrapText="1"/>
      <protection locked="0"/>
    </xf>
    <xf numFmtId="0" fontId="15" fillId="0" borderId="1" xfId="0" applyNumberFormat="1" applyFont="1" applyFill="1" applyBorder="1" applyAlignment="1">
      <alignment horizontal="center" vertical="center" wrapText="1"/>
    </xf>
    <xf numFmtId="0" fontId="9" fillId="0" borderId="0" xfId="0" applyFont="1" applyFill="1" applyBorder="1" applyAlignment="1" applyProtection="1">
      <alignment horizontal="center" vertical="center"/>
      <protection locked="0"/>
    </xf>
    <xf numFmtId="179" fontId="3" fillId="0" borderId="1" xfId="0" applyNumberFormat="1" applyFont="1" applyFill="1" applyBorder="1" applyAlignment="1">
      <alignment horizontal="center" vertical="center"/>
    </xf>
    <xf numFmtId="176" fontId="8" fillId="0" borderId="1" xfId="0" applyNumberFormat="1" applyFont="1" applyFill="1" applyBorder="1" applyAlignment="1">
      <alignment horizontal="center" vertical="center"/>
    </xf>
    <xf numFmtId="0" fontId="8" fillId="0" borderId="1" xfId="0" applyFont="1" applyFill="1" applyBorder="1" applyAlignment="1">
      <alignment horizontal="center" vertical="center" wrapText="1"/>
    </xf>
    <xf numFmtId="177" fontId="8" fillId="0" borderId="1" xfId="0" applyNumberFormat="1" applyFont="1" applyFill="1" applyBorder="1" applyAlignment="1">
      <alignment horizontal="center" vertical="center"/>
    </xf>
    <xf numFmtId="0" fontId="8"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xf>
    <xf numFmtId="0" fontId="14" fillId="0" borderId="1" xfId="0" applyFont="1" applyFill="1" applyBorder="1" applyAlignment="1">
      <alignment horizontal="center" vertical="center" wrapText="1"/>
    </xf>
    <xf numFmtId="0" fontId="16" fillId="0" borderId="0" xfId="0" applyFont="1" applyFill="1" applyBorder="1" applyAlignment="1">
      <alignment horizontal="center" vertical="center"/>
    </xf>
    <xf numFmtId="9" fontId="8" fillId="0" borderId="1" xfId="0" applyNumberFormat="1" applyFont="1" applyFill="1" applyBorder="1" applyAlignment="1">
      <alignment horizontal="center" vertical="center" wrapText="1"/>
    </xf>
    <xf numFmtId="176" fontId="8" fillId="0" borderId="1" xfId="0" applyNumberFormat="1" applyFont="1" applyFill="1" applyBorder="1" applyAlignment="1">
      <alignment horizontal="center" vertical="center" wrapText="1"/>
    </xf>
    <xf numFmtId="0" fontId="8" fillId="0" borderId="1" xfId="0" applyFont="1" applyFill="1" applyBorder="1" applyAlignment="1" applyProtection="1">
      <alignment horizontal="center" vertical="center" wrapText="1"/>
      <protection locked="0"/>
    </xf>
    <xf numFmtId="0" fontId="11" fillId="0" borderId="1" xfId="0" applyNumberFormat="1" applyFont="1" applyFill="1" applyBorder="1" applyAlignment="1">
      <alignment horizontal="center" vertical="center" wrapText="1"/>
    </xf>
    <xf numFmtId="0" fontId="8" fillId="0" borderId="1" xfId="29" applyFont="1" applyFill="1" applyBorder="1" applyAlignment="1">
      <alignment horizontal="center" vertical="center" wrapText="1"/>
    </xf>
    <xf numFmtId="0" fontId="11" fillId="0" borderId="1" xfId="0" applyFont="1" applyFill="1" applyBorder="1" applyAlignment="1">
      <alignment horizontal="center" vertical="center" wrapText="1"/>
    </xf>
    <xf numFmtId="0" fontId="8" fillId="0" borderId="1" xfId="61" applyFont="1" applyFill="1" applyBorder="1" applyAlignment="1">
      <alignment horizontal="center" vertical="center" wrapText="1"/>
    </xf>
    <xf numFmtId="0" fontId="17" fillId="0" borderId="0" xfId="0" applyFont="1" applyFill="1" applyBorder="1" applyAlignment="1">
      <alignment vertical="center"/>
    </xf>
    <xf numFmtId="0" fontId="18" fillId="0" borderId="0" xfId="0" applyFont="1" applyFill="1" applyBorder="1" applyAlignment="1">
      <alignment vertical="center" wrapText="1"/>
    </xf>
    <xf numFmtId="0" fontId="11" fillId="0" borderId="0" xfId="0" applyFont="1" applyFill="1" applyBorder="1" applyAlignment="1">
      <alignment horizontal="center" vertical="center" wrapText="1"/>
    </xf>
    <xf numFmtId="0" fontId="8" fillId="0" borderId="1" xfId="65" applyFont="1" applyFill="1" applyBorder="1" applyAlignment="1">
      <alignment horizontal="center" vertical="center" wrapText="1"/>
    </xf>
    <xf numFmtId="0" fontId="8" fillId="0" borderId="1" xfId="63" applyFont="1" applyFill="1" applyBorder="1" applyAlignment="1">
      <alignment horizontal="center" vertical="center" wrapText="1"/>
    </xf>
    <xf numFmtId="0" fontId="8" fillId="0" borderId="1" xfId="60" applyFont="1" applyFill="1" applyBorder="1" applyAlignment="1">
      <alignment horizontal="center" vertical="center" wrapText="1"/>
    </xf>
    <xf numFmtId="0" fontId="8" fillId="0" borderId="1" xfId="21" applyFont="1" applyFill="1" applyBorder="1" applyAlignment="1">
      <alignment horizontal="center" vertical="center" wrapText="1"/>
    </xf>
    <xf numFmtId="0" fontId="8" fillId="0" borderId="1" xfId="18" applyFont="1" applyFill="1" applyBorder="1" applyAlignment="1">
      <alignment horizontal="center" vertical="center" wrapText="1"/>
    </xf>
    <xf numFmtId="0" fontId="8" fillId="0" borderId="1" xfId="59" applyFont="1" applyFill="1" applyBorder="1" applyAlignment="1">
      <alignment horizontal="center" vertical="center" wrapText="1"/>
    </xf>
    <xf numFmtId="0" fontId="8" fillId="0" borderId="1" xfId="62" applyFont="1" applyFill="1" applyBorder="1" applyAlignment="1">
      <alignment horizontal="center" vertical="center" wrapText="1"/>
    </xf>
    <xf numFmtId="0" fontId="11" fillId="0" borderId="2" xfId="0" applyFont="1" applyFill="1" applyBorder="1" applyAlignment="1">
      <alignment horizontal="center" vertical="center" wrapText="1"/>
    </xf>
    <xf numFmtId="0" fontId="8" fillId="0" borderId="2" xfId="0" applyFont="1" applyFill="1" applyBorder="1" applyAlignment="1">
      <alignment horizontal="center" vertical="center"/>
    </xf>
    <xf numFmtId="0" fontId="11" fillId="0" borderId="3"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1" xfId="64" applyFont="1" applyFill="1" applyBorder="1" applyAlignment="1">
      <alignment horizontal="center" vertical="center" wrapText="1"/>
    </xf>
    <xf numFmtId="0" fontId="8" fillId="0" borderId="1" xfId="0" applyFont="1" applyFill="1" applyBorder="1" applyAlignment="1">
      <alignment horizontal="center"/>
    </xf>
    <xf numFmtId="49" fontId="8" fillId="0" borderId="1" xfId="0" applyNumberFormat="1" applyFont="1" applyFill="1" applyBorder="1" applyAlignment="1">
      <alignment horizontal="center" vertical="center" wrapText="1"/>
    </xf>
    <xf numFmtId="179" fontId="8" fillId="0" borderId="1" xfId="0" applyNumberFormat="1" applyFont="1" applyFill="1" applyBorder="1" applyAlignment="1">
      <alignment horizontal="center" vertical="center" wrapText="1"/>
    </xf>
    <xf numFmtId="176" fontId="3" fillId="0" borderId="1" xfId="0" applyNumberFormat="1" applyFont="1" applyFill="1" applyBorder="1" applyAlignment="1">
      <alignment horizontal="center" vertical="center" wrapText="1"/>
    </xf>
    <xf numFmtId="0" fontId="19" fillId="0" borderId="1" xfId="57" applyFont="1" applyFill="1" applyBorder="1" applyAlignment="1">
      <alignment horizontal="center" vertical="center" wrapText="1"/>
    </xf>
    <xf numFmtId="9" fontId="3" fillId="0" borderId="1" xfId="59"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3" fillId="0" borderId="1" xfId="47" applyFont="1" applyFill="1" applyBorder="1" applyAlignment="1">
      <alignment horizontal="center" vertical="center" wrapText="1"/>
    </xf>
    <xf numFmtId="0" fontId="3" fillId="0" borderId="1" xfId="21" applyFont="1" applyFill="1" applyBorder="1" applyAlignment="1">
      <alignment horizontal="center" vertical="center" wrapText="1"/>
    </xf>
    <xf numFmtId="0" fontId="3" fillId="0" borderId="1" xfId="20" applyFont="1" applyFill="1" applyBorder="1" applyAlignment="1">
      <alignment horizontal="center" vertical="center" wrapText="1"/>
    </xf>
    <xf numFmtId="0" fontId="3" fillId="0" borderId="1" xfId="25" applyFont="1" applyFill="1" applyBorder="1" applyAlignment="1">
      <alignment horizontal="center" vertical="center" wrapText="1"/>
    </xf>
    <xf numFmtId="9" fontId="3" fillId="0" borderId="1" xfId="20" applyNumberFormat="1" applyFont="1" applyFill="1" applyBorder="1" applyAlignment="1">
      <alignment horizontal="center" vertical="center" wrapText="1"/>
    </xf>
    <xf numFmtId="9" fontId="3" fillId="0" borderId="1" xfId="25" applyNumberFormat="1" applyFont="1" applyFill="1" applyBorder="1" applyAlignment="1">
      <alignment horizontal="center" vertical="center" wrapText="1"/>
    </xf>
    <xf numFmtId="49" fontId="8" fillId="0" borderId="4" xfId="0" applyNumberFormat="1" applyFont="1" applyFill="1" applyBorder="1" applyAlignment="1">
      <alignment horizontal="center" vertical="center" wrapText="1"/>
    </xf>
  </cellXfs>
  <cellStyles count="66">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常规 6" xfId="14"/>
    <cellStyle name="60% - 强调文字颜色 2" xfId="15" builtinId="36"/>
    <cellStyle name="标题 4" xfId="16" builtinId="19"/>
    <cellStyle name="警告文本" xfId="17" builtinId="11"/>
    <cellStyle name="常规 10 2 2 2 4" xfId="18"/>
    <cellStyle name="标题" xfId="19" builtinId="15"/>
    <cellStyle name="常规 5 2" xfId="20"/>
    <cellStyle name="常规 3 2 2" xfId="21"/>
    <cellStyle name="解释性文本" xfId="22" builtinId="53"/>
    <cellStyle name="标题 1" xfId="23" builtinId="16"/>
    <cellStyle name="标题 2" xfId="24" builtinId="17"/>
    <cellStyle name="常规 5 2 2" xfId="25"/>
    <cellStyle name="60% - 强调文字颜色 1" xfId="26" builtinId="32"/>
    <cellStyle name="标题 3" xfId="27" builtinId="18"/>
    <cellStyle name="输出" xfId="28" builtinId="21"/>
    <cellStyle name="常规 85" xfId="29"/>
    <cellStyle name="60% - 强调文字颜色 4" xfId="30" builtinId="44"/>
    <cellStyle name="计算" xfId="31" builtinId="22"/>
    <cellStyle name="检查单元格" xfId="32" builtinId="23"/>
    <cellStyle name="20% - 强调文字颜色 6" xfId="33" builtinId="50"/>
    <cellStyle name="强调文字颜色 2" xfId="34" builtinId="33"/>
    <cellStyle name="链接单元格" xfId="35" builtinId="24"/>
    <cellStyle name="汇总" xfId="36" builtinId="25"/>
    <cellStyle name="好" xfId="37" builtinId="26"/>
    <cellStyle name="适中" xfId="38" builtinId="28"/>
    <cellStyle name="20% - 强调文字颜色 5" xfId="39" builtinId="46"/>
    <cellStyle name="强调文字颜色 1" xfId="40" builtinId="29"/>
    <cellStyle name="20% - 强调文字颜色 1" xfId="41" builtinId="30"/>
    <cellStyle name="40% - 强调文字颜色 1" xfId="42" builtinId="31"/>
    <cellStyle name="20% - 强调文字颜色 2" xfId="43" builtinId="34"/>
    <cellStyle name="常规_2.泉州市中医院泉州市事业单位公开招聘工作人员计划申报岗位信息表（0709改）" xfId="44"/>
    <cellStyle name="40% - 强调文字颜色 2" xfId="45" builtinId="35"/>
    <cellStyle name="强调文字颜色 3" xfId="46" builtinId="37"/>
    <cellStyle name="常规 3 2" xfId="47"/>
    <cellStyle name="强调文字颜色 4" xfId="48" builtinId="41"/>
    <cellStyle name="20% - 强调文字颜色 4" xfId="49" builtinId="42"/>
    <cellStyle name="40% - 强调文字颜色 4" xfId="50" builtinId="43"/>
    <cellStyle name="强调文字颜色 5" xfId="51" builtinId="45"/>
    <cellStyle name="40% - 强调文字颜色 5" xfId="52" builtinId="47"/>
    <cellStyle name="60% - 强调文字颜色 5" xfId="53" builtinId="48"/>
    <cellStyle name="强调文字颜色 6" xfId="54" builtinId="49"/>
    <cellStyle name="40% - 强调文字颜色 6" xfId="55" builtinId="51"/>
    <cellStyle name="60% - 强调文字颜色 6" xfId="56" builtinId="52"/>
    <cellStyle name="常规 2" xfId="57"/>
    <cellStyle name="常规 7" xfId="58"/>
    <cellStyle name="常规 5" xfId="59"/>
    <cellStyle name="常规 3" xfId="60"/>
    <cellStyle name="常规 4" xfId="61"/>
    <cellStyle name="常规 11" xfId="62"/>
    <cellStyle name="常规 2 4" xfId="63"/>
    <cellStyle name="常规 5 2 2 2" xfId="64"/>
    <cellStyle name="常规 4 2" xfId="65"/>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activeX1.xml><?xml version="1.0" encoding="utf-8"?>
<ax:ocx xmlns:ax="http://schemas.microsoft.com/office/2006/activeX" xmlns:r="http://schemas.openxmlformats.org/officeDocument/2006/relationships" ax:classid="{00000000-0000-0000-0000-000000000000}" r:id="rId1" ax:persistence="persistStreamInit"/>
</file>

<file path=xl/activeX/activeX2.xml><?xml version="1.0" encoding="utf-8"?>
<ax:ocx xmlns:ax="http://schemas.microsoft.com/office/2006/activeX" xmlns:r="http://schemas.openxmlformats.org/officeDocument/2006/relationships" ax:classid="{00000000-0000-0000-0000-000000000000}" r:id="rId1" ax:persistence="persistStreamInit"/>
</file>

<file path=xl/activeX/activeX3.xml><?xml version="1.0" encoding="utf-8"?>
<ax:ocx xmlns:ax="http://schemas.microsoft.com/office/2006/activeX" xmlns:r="http://schemas.openxmlformats.org/officeDocument/2006/relationships" ax:classid="{00000000-0000-0000-0000-000000000000}" r:id="rId1" ax:persistence="persistStreamInit"/>
</file>

<file path=xl/activeX/activeX4.xml><?xml version="1.0" encoding="utf-8"?>
<ax:ocx xmlns:ax="http://schemas.microsoft.com/office/2006/activeX" xmlns:r="http://schemas.openxmlformats.org/officeDocument/2006/relationships" ax:classid="{5512D11A-5CC6-11CF-8D67-00AA00BDCE1D}" r:id="rId1" ax:persistence="persistStreamInit"/>
</file>

<file path=xl/drawings/_rels/drawing1.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NULL" TargetMode="Externa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7" Type="http://schemas.openxmlformats.org/officeDocument/2006/relationships/image" Target="../media/image2.jpeg"/><Relationship Id="rId6" Type="http://schemas.openxmlformats.org/officeDocument/2006/relationships/image" Target="../media/image1.png"/><Relationship Id="rId5" Type="http://schemas.openxmlformats.org/officeDocument/2006/relationships/image" Target="../media/image6.png"/><Relationship Id="rId4" Type="http://schemas.openxmlformats.org/officeDocument/2006/relationships/image" Target="../media/image5.png"/><Relationship Id="rId3" Type="http://schemas.openxmlformats.org/officeDocument/2006/relationships/image" Target="../media/image4.png"/><Relationship Id="rId2" Type="http://schemas.openxmlformats.org/officeDocument/2006/relationships/image" Target="NULL" TargetMode="External"/><Relationship Id="rId1" Type="http://schemas.openxmlformats.org/officeDocument/2006/relationships/image" Target="../media/image3.png"/></Relationships>
</file>

<file path=xl/drawings/drawing1.xml><?xml version="1.0" encoding="utf-8"?>
<xdr:wsDr xmlns:xdr="http://schemas.openxmlformats.org/drawingml/2006/spreadsheetDrawing" xmlns:r="http://schemas.openxmlformats.org/officeDocument/2006/relationships"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1</xdr:row>
          <xdr:rowOff>0</xdr:rowOff>
        </xdr:from>
        <xdr:to>
          <xdr:col>0</xdr:col>
          <xdr:colOff>0</xdr:colOff>
          <xdr:row>2</xdr:row>
          <xdr:rowOff>0</xdr:rowOff>
        </xdr:to>
        <xdr:sp>
          <xdr:nvSpPr>
            <xdr:cNvPr id="1025" name="Host Control  1" hidden="1">
              <a:extLst>
                <a:ext uri="{63B3BB69-23CF-44E3-9099-C40C66FF867C}">
                  <a14:compatExt spid="_x0000_s1025"/>
                </a:ext>
              </a:extLst>
            </xdr:cNvPr>
            <xdr:cNvSpPr/>
          </xdr:nvSpPr>
          <xdr:spPr>
            <a:xfrm>
              <a:off x="0" y="171450"/>
              <a:ext cx="0" cy="171450"/>
            </a:xfrm>
            <a:prstGeom prst="rect">
              <a:avLst/>
            </a:prstGeom>
          </xdr:spPr>
        </xdr:sp>
        <xdr:clientData/>
      </xdr:twoCellAnchor>
    </mc:Choice>
    <mc:Fallback/>
  </mc:AlternateContent>
  <xdr:twoCellAnchor editAs="oneCell">
    <xdr:from>
      <xdr:col>0</xdr:col>
      <xdr:colOff>0</xdr:colOff>
      <xdr:row>1269</xdr:row>
      <xdr:rowOff>0</xdr:rowOff>
    </xdr:from>
    <xdr:to>
      <xdr:col>1</xdr:col>
      <xdr:colOff>76200</xdr:colOff>
      <xdr:row>1272</xdr:row>
      <xdr:rowOff>60960</xdr:rowOff>
    </xdr:to>
    <xdr:pic>
      <xdr:nvPicPr>
        <xdr:cNvPr id="6" name="图片 5"/>
        <xdr:cNvPicPr>
          <a:picLocks noChangeAspect="1"/>
        </xdr:cNvPicPr>
      </xdr:nvPicPr>
      <xdr:blipFill>
        <a:blip r:embed="rId1" r:link="rId2"/>
        <a:stretch>
          <a:fillRect/>
        </a:stretch>
      </xdr:blipFill>
      <xdr:spPr>
        <a:xfrm>
          <a:off x="0" y="288721800"/>
          <a:ext cx="871855" cy="746760"/>
        </a:xfrm>
        <a:prstGeom prst="rect">
          <a:avLst/>
        </a:prstGeom>
        <a:noFill/>
        <a:ln>
          <a:noFill/>
        </a:ln>
      </xdr:spPr>
    </xdr:pic>
    <xdr:clientData/>
  </xdr:twoCellAnchor>
  <xdr:twoCellAnchor editAs="oneCell">
    <xdr:from>
      <xdr:col>0</xdr:col>
      <xdr:colOff>0</xdr:colOff>
      <xdr:row>1271</xdr:row>
      <xdr:rowOff>0</xdr:rowOff>
    </xdr:from>
    <xdr:to>
      <xdr:col>1</xdr:col>
      <xdr:colOff>1249045</xdr:colOff>
      <xdr:row>1279</xdr:row>
      <xdr:rowOff>137160</xdr:rowOff>
    </xdr:to>
    <xdr:pic>
      <xdr:nvPicPr>
        <xdr:cNvPr id="7" name="图片 6"/>
        <xdr:cNvPicPr>
          <a:picLocks noChangeAspect="1"/>
        </xdr:cNvPicPr>
      </xdr:nvPicPr>
      <xdr:blipFill>
        <a:blip r:embed="rId3" r:link="rId2"/>
        <a:stretch>
          <a:fillRect/>
        </a:stretch>
      </xdr:blipFill>
      <xdr:spPr>
        <a:xfrm>
          <a:off x="0" y="289236150"/>
          <a:ext cx="2044700" cy="1851660"/>
        </a:xfrm>
        <a:prstGeom prst="rect">
          <a:avLst/>
        </a:prstGeom>
        <a:noFill/>
        <a:ln>
          <a:noFill/>
        </a:ln>
      </xdr:spPr>
    </xdr:pic>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0</xdr:colOff>
      <xdr:row>2</xdr:row>
      <xdr:rowOff>0</xdr:rowOff>
    </xdr:from>
    <xdr:to>
      <xdr:col>1</xdr:col>
      <xdr:colOff>137160</xdr:colOff>
      <xdr:row>6</xdr:row>
      <xdr:rowOff>91440</xdr:rowOff>
    </xdr:to>
    <xdr:pic>
      <xdr:nvPicPr>
        <xdr:cNvPr id="2" name="图片 1"/>
        <xdr:cNvPicPr>
          <a:picLocks noChangeAspect="1"/>
        </xdr:cNvPicPr>
      </xdr:nvPicPr>
      <xdr:blipFill>
        <a:blip r:embed="rId1" r:link="rId2"/>
        <a:stretch>
          <a:fillRect/>
        </a:stretch>
      </xdr:blipFill>
      <xdr:spPr>
        <a:xfrm>
          <a:off x="0" y="342900"/>
          <a:ext cx="814705" cy="777240"/>
        </a:xfrm>
        <a:prstGeom prst="rect">
          <a:avLst/>
        </a:prstGeom>
        <a:noFill/>
        <a:ln>
          <a:noFill/>
        </a:ln>
      </xdr:spPr>
    </xdr:pic>
    <xdr:clientData/>
  </xdr:twoCellAnchor>
  <xdr:twoCellAnchor editAs="oneCell">
    <xdr:from>
      <xdr:col>0</xdr:col>
      <xdr:colOff>0</xdr:colOff>
      <xdr:row>10</xdr:row>
      <xdr:rowOff>0</xdr:rowOff>
    </xdr:from>
    <xdr:to>
      <xdr:col>0</xdr:col>
      <xdr:colOff>213360</xdr:colOff>
      <xdr:row>11</xdr:row>
      <xdr:rowOff>30480</xdr:rowOff>
    </xdr:to>
    <xdr:pic>
      <xdr:nvPicPr>
        <xdr:cNvPr id="3" name="图片 2"/>
        <xdr:cNvPicPr>
          <a:picLocks noChangeAspect="1"/>
        </xdr:cNvPicPr>
      </xdr:nvPicPr>
      <xdr:blipFill>
        <a:blip r:embed="rId3"/>
        <a:stretch>
          <a:fillRect/>
        </a:stretch>
      </xdr:blipFill>
      <xdr:spPr>
        <a:xfrm>
          <a:off x="0" y="1714500"/>
          <a:ext cx="213360" cy="201930"/>
        </a:xfrm>
        <a:prstGeom prst="rect">
          <a:avLst/>
        </a:prstGeom>
        <a:noFill/>
        <a:ln>
          <a:noFill/>
        </a:ln>
      </xdr:spPr>
    </xdr:pic>
    <xdr:clientData/>
  </xdr:twoCellAnchor>
  <xdr:twoCellAnchor editAs="oneCell">
    <xdr:from>
      <xdr:col>0</xdr:col>
      <xdr:colOff>0</xdr:colOff>
      <xdr:row>11</xdr:row>
      <xdr:rowOff>0</xdr:rowOff>
    </xdr:from>
    <xdr:to>
      <xdr:col>2</xdr:col>
      <xdr:colOff>304800</xdr:colOff>
      <xdr:row>19</xdr:row>
      <xdr:rowOff>60960</xdr:rowOff>
    </xdr:to>
    <xdr:pic>
      <xdr:nvPicPr>
        <xdr:cNvPr id="4" name="图片 3"/>
        <xdr:cNvPicPr>
          <a:picLocks noChangeAspect="1"/>
        </xdr:cNvPicPr>
      </xdr:nvPicPr>
      <xdr:blipFill>
        <a:blip r:embed="rId4" r:link="rId2"/>
        <a:stretch>
          <a:fillRect/>
        </a:stretch>
      </xdr:blipFill>
      <xdr:spPr>
        <a:xfrm>
          <a:off x="0" y="1885950"/>
          <a:ext cx="1659890" cy="1432560"/>
        </a:xfrm>
        <a:prstGeom prst="rect">
          <a:avLst/>
        </a:prstGeom>
        <a:noFill/>
        <a:ln>
          <a:noFill/>
        </a:ln>
      </xdr:spPr>
    </xdr:pic>
    <xdr:clientData/>
  </xdr:twoCellAnchor>
  <xdr:twoCellAnchor editAs="oneCell">
    <xdr:from>
      <xdr:col>0</xdr:col>
      <xdr:colOff>0</xdr:colOff>
      <xdr:row>12</xdr:row>
      <xdr:rowOff>0</xdr:rowOff>
    </xdr:from>
    <xdr:to>
      <xdr:col>2</xdr:col>
      <xdr:colOff>304800</xdr:colOff>
      <xdr:row>20</xdr:row>
      <xdr:rowOff>60960</xdr:rowOff>
    </xdr:to>
    <xdr:pic>
      <xdr:nvPicPr>
        <xdr:cNvPr id="5" name="图片 4"/>
        <xdr:cNvPicPr>
          <a:picLocks noChangeAspect="1"/>
        </xdr:cNvPicPr>
      </xdr:nvPicPr>
      <xdr:blipFill>
        <a:blip r:embed="rId5" r:link="rId2"/>
        <a:stretch>
          <a:fillRect/>
        </a:stretch>
      </xdr:blipFill>
      <xdr:spPr>
        <a:xfrm>
          <a:off x="0" y="2057400"/>
          <a:ext cx="1659890" cy="1432560"/>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0</xdr:col>
          <xdr:colOff>0</xdr:colOff>
          <xdr:row>24</xdr:row>
          <xdr:rowOff>0</xdr:rowOff>
        </xdr:from>
        <xdr:to>
          <xdr:col>0</xdr:col>
          <xdr:colOff>0</xdr:colOff>
          <xdr:row>25</xdr:row>
          <xdr:rowOff>0</xdr:rowOff>
        </xdr:to>
        <xdr:sp>
          <xdr:nvSpPr>
            <xdr:cNvPr id="2049" name="Host Control  1" hidden="1">
              <a:extLst>
                <a:ext uri="{63B3BB69-23CF-44E3-9099-C40C66FF867C}">
                  <a14:compatExt spid="_x0000_s2049"/>
                </a:ext>
              </a:extLst>
            </xdr:cNvPr>
            <xdr:cNvSpPr/>
          </xdr:nvSpPr>
          <xdr:spPr>
            <a:xfrm>
              <a:off x="0" y="4114800"/>
              <a:ext cx="0" cy="171450"/>
            </a:xfrm>
            <a:prstGeom prst="rect">
              <a:avLst/>
            </a:prstGeom>
          </xdr:spPr>
        </xdr:sp>
        <xdr:clientData/>
      </xdr:twoCellAnchor>
    </mc:Choice>
    <mc:Fallback/>
  </mc:AlternateContent>
  <xdr:twoCellAnchor editAs="oneCell">
    <xdr:from>
      <xdr:col>0</xdr:col>
      <xdr:colOff>0</xdr:colOff>
      <xdr:row>1297</xdr:row>
      <xdr:rowOff>0</xdr:rowOff>
    </xdr:from>
    <xdr:to>
      <xdr:col>1</xdr:col>
      <xdr:colOff>182880</xdr:colOff>
      <xdr:row>1297</xdr:row>
      <xdr:rowOff>746760</xdr:rowOff>
    </xdr:to>
    <xdr:pic>
      <xdr:nvPicPr>
        <xdr:cNvPr id="6" name="图片 5"/>
        <xdr:cNvPicPr>
          <a:picLocks noChangeAspect="1"/>
        </xdr:cNvPicPr>
      </xdr:nvPicPr>
      <xdr:blipFill>
        <a:blip r:embed="rId6" r:link="rId2"/>
        <a:stretch>
          <a:fillRect/>
        </a:stretch>
      </xdr:blipFill>
      <xdr:spPr>
        <a:xfrm>
          <a:off x="0" y="892740150"/>
          <a:ext cx="860425" cy="746760"/>
        </a:xfrm>
        <a:prstGeom prst="rect">
          <a:avLst/>
        </a:prstGeom>
        <a:noFill/>
        <a:ln>
          <a:noFill/>
        </a:ln>
      </xdr:spPr>
    </xdr:pic>
    <xdr:clientData/>
  </xdr:twoCellAnchor>
  <xdr:twoCellAnchor editAs="oneCell">
    <xdr:from>
      <xdr:col>0</xdr:col>
      <xdr:colOff>0</xdr:colOff>
      <xdr:row>1299</xdr:row>
      <xdr:rowOff>0</xdr:rowOff>
    </xdr:from>
    <xdr:to>
      <xdr:col>3</xdr:col>
      <xdr:colOff>136525</xdr:colOff>
      <xdr:row>1301</xdr:row>
      <xdr:rowOff>308610</xdr:rowOff>
    </xdr:to>
    <xdr:pic>
      <xdr:nvPicPr>
        <xdr:cNvPr id="7" name="图片 6"/>
        <xdr:cNvPicPr>
          <a:picLocks noChangeAspect="1"/>
        </xdr:cNvPicPr>
      </xdr:nvPicPr>
      <xdr:blipFill>
        <a:blip r:embed="rId7" r:link="rId2"/>
        <a:stretch>
          <a:fillRect/>
        </a:stretch>
      </xdr:blipFill>
      <xdr:spPr>
        <a:xfrm>
          <a:off x="0" y="894454650"/>
          <a:ext cx="2169160" cy="1851660"/>
        </a:xfrm>
        <a:prstGeom prst="rect">
          <a:avLst/>
        </a:prstGeom>
        <a:noFill/>
        <a:ln>
          <a:noFill/>
        </a:ln>
      </xdr:spPr>
    </xdr:pic>
    <xdr:clientData/>
  </xdr:twoCellAnchor>
  <xdr:twoCellAnchor editAs="oneCell">
    <xdr:from>
      <xdr:col>0</xdr:col>
      <xdr:colOff>0</xdr:colOff>
      <xdr:row>2</xdr:row>
      <xdr:rowOff>0</xdr:rowOff>
    </xdr:from>
    <xdr:to>
      <xdr:col>1</xdr:col>
      <xdr:colOff>1270</xdr:colOff>
      <xdr:row>5</xdr:row>
      <xdr:rowOff>152400</xdr:rowOff>
    </xdr:to>
    <xdr:pic>
      <xdr:nvPicPr>
        <xdr:cNvPr id="8" name="图片 7"/>
        <xdr:cNvPicPr>
          <a:picLocks noChangeAspect="1"/>
        </xdr:cNvPicPr>
      </xdr:nvPicPr>
      <xdr:blipFill>
        <a:blip r:embed="rId1" r:link="rId2"/>
        <a:stretch>
          <a:fillRect/>
        </a:stretch>
      </xdr:blipFill>
      <xdr:spPr>
        <a:xfrm>
          <a:off x="0" y="342900"/>
          <a:ext cx="678815" cy="666750"/>
        </a:xfrm>
        <a:prstGeom prst="rect">
          <a:avLst/>
        </a:prstGeom>
        <a:noFill/>
        <a:ln>
          <a:noFill/>
        </a:ln>
      </xdr:spPr>
    </xdr:pic>
    <xdr:clientData/>
  </xdr:twoCellAnchor>
  <xdr:twoCellAnchor editAs="oneCell">
    <xdr:from>
      <xdr:col>0</xdr:col>
      <xdr:colOff>0</xdr:colOff>
      <xdr:row>10</xdr:row>
      <xdr:rowOff>0</xdr:rowOff>
    </xdr:from>
    <xdr:to>
      <xdr:col>0</xdr:col>
      <xdr:colOff>177800</xdr:colOff>
      <xdr:row>11</xdr:row>
      <xdr:rowOff>0</xdr:rowOff>
    </xdr:to>
    <xdr:pic>
      <xdr:nvPicPr>
        <xdr:cNvPr id="9" name="图片 8"/>
        <xdr:cNvPicPr>
          <a:picLocks noChangeAspect="1"/>
        </xdr:cNvPicPr>
      </xdr:nvPicPr>
      <xdr:blipFill>
        <a:blip r:embed="rId3"/>
        <a:stretch>
          <a:fillRect/>
        </a:stretch>
      </xdr:blipFill>
      <xdr:spPr>
        <a:xfrm>
          <a:off x="0" y="1714500"/>
          <a:ext cx="177800" cy="171450"/>
        </a:xfrm>
        <a:prstGeom prst="rect">
          <a:avLst/>
        </a:prstGeom>
        <a:noFill/>
        <a:ln>
          <a:noFill/>
        </a:ln>
      </xdr:spPr>
    </xdr:pic>
    <xdr:clientData/>
  </xdr:twoCellAnchor>
  <xdr:twoCellAnchor editAs="oneCell">
    <xdr:from>
      <xdr:col>0</xdr:col>
      <xdr:colOff>0</xdr:colOff>
      <xdr:row>11</xdr:row>
      <xdr:rowOff>0</xdr:rowOff>
    </xdr:from>
    <xdr:to>
      <xdr:col>2</xdr:col>
      <xdr:colOff>27940</xdr:colOff>
      <xdr:row>18</xdr:row>
      <xdr:rowOff>25400</xdr:rowOff>
    </xdr:to>
    <xdr:pic>
      <xdr:nvPicPr>
        <xdr:cNvPr id="10" name="图片 9"/>
        <xdr:cNvPicPr>
          <a:picLocks noChangeAspect="1"/>
        </xdr:cNvPicPr>
      </xdr:nvPicPr>
      <xdr:blipFill>
        <a:blip r:embed="rId4" r:link="rId2"/>
        <a:stretch>
          <a:fillRect/>
        </a:stretch>
      </xdr:blipFill>
      <xdr:spPr>
        <a:xfrm>
          <a:off x="0" y="1885950"/>
          <a:ext cx="1383030" cy="1225550"/>
        </a:xfrm>
        <a:prstGeom prst="rect">
          <a:avLst/>
        </a:prstGeom>
        <a:noFill/>
        <a:ln>
          <a:noFill/>
        </a:ln>
      </xdr:spPr>
    </xdr:pic>
    <xdr:clientData/>
  </xdr:twoCellAnchor>
  <xdr:twoCellAnchor editAs="oneCell">
    <xdr:from>
      <xdr:col>0</xdr:col>
      <xdr:colOff>0</xdr:colOff>
      <xdr:row>12</xdr:row>
      <xdr:rowOff>0</xdr:rowOff>
    </xdr:from>
    <xdr:to>
      <xdr:col>2</xdr:col>
      <xdr:colOff>27940</xdr:colOff>
      <xdr:row>19</xdr:row>
      <xdr:rowOff>25400</xdr:rowOff>
    </xdr:to>
    <xdr:pic>
      <xdr:nvPicPr>
        <xdr:cNvPr id="11" name="图片 10"/>
        <xdr:cNvPicPr>
          <a:picLocks noChangeAspect="1"/>
        </xdr:cNvPicPr>
      </xdr:nvPicPr>
      <xdr:blipFill>
        <a:blip r:embed="rId5" r:link="rId2"/>
        <a:stretch>
          <a:fillRect/>
        </a:stretch>
      </xdr:blipFill>
      <xdr:spPr>
        <a:xfrm>
          <a:off x="0" y="2057400"/>
          <a:ext cx="1383030" cy="1225550"/>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0</xdr:col>
          <xdr:colOff>0</xdr:colOff>
          <xdr:row>24</xdr:row>
          <xdr:rowOff>0</xdr:rowOff>
        </xdr:from>
        <xdr:to>
          <xdr:col>0</xdr:col>
          <xdr:colOff>0</xdr:colOff>
          <xdr:row>25</xdr:row>
          <xdr:rowOff>0</xdr:rowOff>
        </xdr:to>
        <xdr:sp>
          <xdr:nvSpPr>
            <xdr:cNvPr id="2050" name="Host Control  2" hidden="1">
              <a:extLst>
                <a:ext uri="{63B3BB69-23CF-44E3-9099-C40C66FF867C}">
                  <a14:compatExt spid="_x0000_s2050"/>
                </a:ext>
              </a:extLst>
            </xdr:cNvPr>
            <xdr:cNvSpPr/>
          </xdr:nvSpPr>
          <xdr:spPr>
            <a:xfrm>
              <a:off x="0" y="4114800"/>
              <a:ext cx="0" cy="171450"/>
            </a:xfrm>
            <a:prstGeom prst="rect">
              <a:avLst/>
            </a:prstGeom>
          </xdr:spPr>
        </xdr:sp>
        <xdr:clientData/>
      </xdr:twoCellAnchor>
    </mc:Choice>
    <mc:Fallback/>
  </mc:AlternateContent>
  <xdr:twoCellAnchor editAs="oneCell">
    <xdr:from>
      <xdr:col>0</xdr:col>
      <xdr:colOff>0</xdr:colOff>
      <xdr:row>1297</xdr:row>
      <xdr:rowOff>0</xdr:rowOff>
    </xdr:from>
    <xdr:to>
      <xdr:col>1</xdr:col>
      <xdr:colOff>39370</xdr:colOff>
      <xdr:row>1297</xdr:row>
      <xdr:rowOff>641350</xdr:rowOff>
    </xdr:to>
    <xdr:pic>
      <xdr:nvPicPr>
        <xdr:cNvPr id="12" name="图片 11"/>
        <xdr:cNvPicPr>
          <a:picLocks noChangeAspect="1"/>
        </xdr:cNvPicPr>
      </xdr:nvPicPr>
      <xdr:blipFill>
        <a:blip r:embed="rId6" r:link="rId2"/>
        <a:stretch>
          <a:fillRect/>
        </a:stretch>
      </xdr:blipFill>
      <xdr:spPr>
        <a:xfrm>
          <a:off x="0" y="892740150"/>
          <a:ext cx="716915" cy="641350"/>
        </a:xfrm>
        <a:prstGeom prst="rect">
          <a:avLst/>
        </a:prstGeom>
        <a:noFill/>
        <a:ln>
          <a:noFill/>
        </a:ln>
      </xdr:spPr>
    </xdr:pic>
    <xdr:clientData/>
  </xdr:twoCellAnchor>
  <xdr:twoCellAnchor editAs="oneCell">
    <xdr:from>
      <xdr:col>0</xdr:col>
      <xdr:colOff>0</xdr:colOff>
      <xdr:row>1299</xdr:row>
      <xdr:rowOff>0</xdr:rowOff>
    </xdr:from>
    <xdr:to>
      <xdr:col>2</xdr:col>
      <xdr:colOff>396240</xdr:colOff>
      <xdr:row>1301</xdr:row>
      <xdr:rowOff>38100</xdr:rowOff>
    </xdr:to>
    <xdr:pic>
      <xdr:nvPicPr>
        <xdr:cNvPr id="13" name="图片 12"/>
        <xdr:cNvPicPr>
          <a:picLocks noChangeAspect="1"/>
        </xdr:cNvPicPr>
      </xdr:nvPicPr>
      <xdr:blipFill>
        <a:blip r:embed="rId7" r:link="rId2"/>
        <a:stretch>
          <a:fillRect/>
        </a:stretch>
      </xdr:blipFill>
      <xdr:spPr>
        <a:xfrm>
          <a:off x="0" y="894454650"/>
          <a:ext cx="1751330" cy="1581150"/>
        </a:xfrm>
        <a:prstGeom prst="rect">
          <a:avLst/>
        </a:prstGeom>
        <a:noFill/>
        <a:ln>
          <a:noFill/>
        </a:ln>
      </xdr:spPr>
    </xdr:pic>
    <xdr:clientData/>
  </xdr:twoCellAnchor>
  <xdr:twoCellAnchor editAs="oneCell">
    <xdr:from>
      <xdr:col>0</xdr:col>
      <xdr:colOff>0</xdr:colOff>
      <xdr:row>36</xdr:row>
      <xdr:rowOff>0</xdr:rowOff>
    </xdr:from>
    <xdr:to>
      <xdr:col>0</xdr:col>
      <xdr:colOff>266700</xdr:colOff>
      <xdr:row>37</xdr:row>
      <xdr:rowOff>95250</xdr:rowOff>
    </xdr:to>
    <xdr:pic>
      <xdr:nvPicPr>
        <xdr:cNvPr id="14" name="图片 13"/>
        <xdr:cNvPicPr>
          <a:picLocks noChangeAspect="1"/>
        </xdr:cNvPicPr>
      </xdr:nvPicPr>
      <xdr:blipFill>
        <a:blip r:embed="rId3"/>
        <a:stretch>
          <a:fillRect/>
        </a:stretch>
      </xdr:blipFill>
      <xdr:spPr>
        <a:xfrm>
          <a:off x="0" y="6172200"/>
          <a:ext cx="266700" cy="266700"/>
        </a:xfrm>
        <a:prstGeom prst="rect">
          <a:avLst/>
        </a:prstGeom>
        <a:noFill/>
        <a:ln>
          <a:noFill/>
        </a:ln>
      </xdr:spPr>
    </xdr:pic>
    <xdr:clientData/>
  </xdr:twoCellAnchor>
  <xdr:twoCellAnchor editAs="oneCell">
    <xdr:from>
      <xdr:col>0</xdr:col>
      <xdr:colOff>0</xdr:colOff>
      <xdr:row>37</xdr:row>
      <xdr:rowOff>0</xdr:rowOff>
    </xdr:from>
    <xdr:to>
      <xdr:col>2</xdr:col>
      <xdr:colOff>549910</xdr:colOff>
      <xdr:row>48</xdr:row>
      <xdr:rowOff>19050</xdr:rowOff>
    </xdr:to>
    <xdr:pic>
      <xdr:nvPicPr>
        <xdr:cNvPr id="15" name="图片 14"/>
        <xdr:cNvPicPr>
          <a:picLocks noChangeAspect="1"/>
        </xdr:cNvPicPr>
      </xdr:nvPicPr>
      <xdr:blipFill>
        <a:blip r:embed="rId4" r:link="rId2"/>
        <a:stretch>
          <a:fillRect/>
        </a:stretch>
      </xdr:blipFill>
      <xdr:spPr>
        <a:xfrm>
          <a:off x="0" y="6343650"/>
          <a:ext cx="1905000" cy="1905000"/>
        </a:xfrm>
        <a:prstGeom prst="rect">
          <a:avLst/>
        </a:prstGeom>
        <a:noFill/>
        <a:ln>
          <a:noFill/>
        </a:ln>
      </xdr:spPr>
    </xdr:pic>
    <xdr:clientData/>
  </xdr:twoCellAnchor>
  <xdr:twoCellAnchor editAs="oneCell">
    <xdr:from>
      <xdr:col>0</xdr:col>
      <xdr:colOff>0</xdr:colOff>
      <xdr:row>38</xdr:row>
      <xdr:rowOff>0</xdr:rowOff>
    </xdr:from>
    <xdr:to>
      <xdr:col>2</xdr:col>
      <xdr:colOff>549910</xdr:colOff>
      <xdr:row>49</xdr:row>
      <xdr:rowOff>19050</xdr:rowOff>
    </xdr:to>
    <xdr:pic>
      <xdr:nvPicPr>
        <xdr:cNvPr id="16" name="图片 15"/>
        <xdr:cNvPicPr>
          <a:picLocks noChangeAspect="1"/>
        </xdr:cNvPicPr>
      </xdr:nvPicPr>
      <xdr:blipFill>
        <a:blip r:embed="rId5" r:link="rId2"/>
        <a:stretch>
          <a:fillRect/>
        </a:stretch>
      </xdr:blipFill>
      <xdr:spPr>
        <a:xfrm>
          <a:off x="0" y="6515100"/>
          <a:ext cx="1905000" cy="1905000"/>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0</xdr:col>
          <xdr:colOff>0</xdr:colOff>
          <xdr:row>50</xdr:row>
          <xdr:rowOff>0</xdr:rowOff>
        </xdr:from>
        <xdr:to>
          <xdr:col>0</xdr:col>
          <xdr:colOff>0</xdr:colOff>
          <xdr:row>51</xdr:row>
          <xdr:rowOff>0</xdr:rowOff>
        </xdr:to>
        <xdr:sp>
          <xdr:nvSpPr>
            <xdr:cNvPr id="2051" name="Host Control  3" hidden="1">
              <a:extLst>
                <a:ext uri="{63B3BB69-23CF-44E3-9099-C40C66FF867C}">
                  <a14:compatExt spid="_x0000_s2051"/>
                </a:ext>
              </a:extLst>
            </xdr:cNvPr>
            <xdr:cNvSpPr/>
          </xdr:nvSpPr>
          <xdr:spPr>
            <a:xfrm>
              <a:off x="0" y="8572500"/>
              <a:ext cx="0" cy="171450"/>
            </a:xfrm>
            <a:prstGeom prst="rect">
              <a:avLst/>
            </a:prstGeom>
          </xdr:spPr>
        </xdr:sp>
        <xdr:clientData/>
      </xdr:twoCellAnchor>
    </mc:Choice>
    <mc:Fallback/>
  </mc:AlternateContent>
  <xdr:twoCellAnchor editAs="oneCell">
    <xdr:from>
      <xdr:col>0</xdr:col>
      <xdr:colOff>0</xdr:colOff>
      <xdr:row>1323</xdr:row>
      <xdr:rowOff>0</xdr:rowOff>
    </xdr:from>
    <xdr:to>
      <xdr:col>1</xdr:col>
      <xdr:colOff>313055</xdr:colOff>
      <xdr:row>1328</xdr:row>
      <xdr:rowOff>133350</xdr:rowOff>
    </xdr:to>
    <xdr:pic>
      <xdr:nvPicPr>
        <xdr:cNvPr id="17" name="图片 16"/>
        <xdr:cNvPicPr>
          <a:picLocks noChangeAspect="1"/>
        </xdr:cNvPicPr>
      </xdr:nvPicPr>
      <xdr:blipFill>
        <a:blip r:embed="rId6" r:link="rId2"/>
        <a:stretch>
          <a:fillRect/>
        </a:stretch>
      </xdr:blipFill>
      <xdr:spPr>
        <a:xfrm>
          <a:off x="0" y="910742400"/>
          <a:ext cx="990600" cy="990600"/>
        </a:xfrm>
        <a:prstGeom prst="rect">
          <a:avLst/>
        </a:prstGeom>
        <a:noFill/>
        <a:ln>
          <a:noFill/>
        </a:ln>
      </xdr:spPr>
    </xdr:pic>
    <xdr:clientData/>
  </xdr:twoCellAnchor>
  <xdr:twoCellAnchor editAs="oneCell">
    <xdr:from>
      <xdr:col>0</xdr:col>
      <xdr:colOff>0</xdr:colOff>
      <xdr:row>1325</xdr:row>
      <xdr:rowOff>0</xdr:rowOff>
    </xdr:from>
    <xdr:to>
      <xdr:col>3</xdr:col>
      <xdr:colOff>424815</xdr:colOff>
      <xdr:row>1339</xdr:row>
      <xdr:rowOff>57150</xdr:rowOff>
    </xdr:to>
    <xdr:pic>
      <xdr:nvPicPr>
        <xdr:cNvPr id="18" name="图片 17"/>
        <xdr:cNvPicPr>
          <a:picLocks noChangeAspect="1"/>
        </xdr:cNvPicPr>
      </xdr:nvPicPr>
      <xdr:blipFill>
        <a:blip r:embed="rId7" r:link="rId2"/>
        <a:stretch>
          <a:fillRect/>
        </a:stretch>
      </xdr:blipFill>
      <xdr:spPr>
        <a:xfrm>
          <a:off x="0" y="911085300"/>
          <a:ext cx="2457450" cy="2457450"/>
        </a:xfrm>
        <a:prstGeom prst="rect">
          <a:avLst/>
        </a:prstGeom>
        <a:noFill/>
        <a:ln>
          <a:noFill/>
        </a:ln>
      </xdr:spPr>
    </xdr:pic>
    <xdr:clientData/>
  </xdr:twoCellAnchor>
  <xdr:twoCellAnchor editAs="oneCell">
    <xdr:from>
      <xdr:col>0</xdr:col>
      <xdr:colOff>0</xdr:colOff>
      <xdr:row>1328</xdr:row>
      <xdr:rowOff>0</xdr:rowOff>
    </xdr:from>
    <xdr:to>
      <xdr:col>1</xdr:col>
      <xdr:colOff>255905</xdr:colOff>
      <xdr:row>1334</xdr:row>
      <xdr:rowOff>0</xdr:rowOff>
    </xdr:to>
    <xdr:pic>
      <xdr:nvPicPr>
        <xdr:cNvPr id="19" name="图片 18"/>
        <xdr:cNvPicPr>
          <a:picLocks noChangeAspect="1"/>
        </xdr:cNvPicPr>
      </xdr:nvPicPr>
      <xdr:blipFill>
        <a:blip r:embed="rId1" r:link="rId2"/>
        <a:stretch>
          <a:fillRect/>
        </a:stretch>
      </xdr:blipFill>
      <xdr:spPr>
        <a:xfrm>
          <a:off x="0" y="911599650"/>
          <a:ext cx="933450" cy="1028700"/>
        </a:xfrm>
        <a:prstGeom prst="rect">
          <a:avLst/>
        </a:prstGeom>
        <a:noFill/>
        <a:ln>
          <a:noFill/>
        </a:ln>
      </xdr:spPr>
    </xdr:pic>
    <xdr:clientData/>
  </xdr:twoCellAnchor>
</xdr:wsDr>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2.xml.rels><?xml version="1.0" encoding="UTF-8" standalone="yes"?>
<Relationships xmlns="http://schemas.openxmlformats.org/package/2006/relationships"><Relationship Id="rId4" Type="http://schemas.openxmlformats.org/officeDocument/2006/relationships/hyperlink" Target="http://rst.fujian.gov.cn" TargetMode="External"/><Relationship Id="rId3" Type="http://schemas.openxmlformats.org/officeDocument/2006/relationships/control" Target="../activeX/activeX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7" Type="http://schemas.openxmlformats.org/officeDocument/2006/relationships/hyperlink" Target="http://rst.fujian.gov.cn" TargetMode="External"/><Relationship Id="rId6" Type="http://schemas.openxmlformats.org/officeDocument/2006/relationships/hyperlink" Target="http://220.160.53.33:8903/home" TargetMode="External"/><Relationship Id="rId5" Type="http://schemas.openxmlformats.org/officeDocument/2006/relationships/control" Target="../activeX/activeX4.xml"/><Relationship Id="rId4" Type="http://schemas.openxmlformats.org/officeDocument/2006/relationships/control" Target="../activeX/activeX3.xml"/><Relationship Id="rId3" Type="http://schemas.openxmlformats.org/officeDocument/2006/relationships/control" Target="../activeX/activeX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Z1267"/>
  <sheetViews>
    <sheetView tabSelected="1" workbookViewId="0">
      <selection activeCell="L1230" sqref="L1230"/>
    </sheetView>
  </sheetViews>
  <sheetFormatPr defaultColWidth="9.025" defaultRowHeight="13.5"/>
  <sheetData>
    <row r="1" s="10" customFormat="1" ht="31" customHeight="1" spans="2:254">
      <c r="B1" s="35" t="s">
        <v>0</v>
      </c>
      <c r="C1" s="35" t="s">
        <v>1</v>
      </c>
      <c r="D1" s="35" t="s">
        <v>2</v>
      </c>
      <c r="E1" s="35" t="s">
        <v>3</v>
      </c>
      <c r="F1" s="35" t="s">
        <v>4</v>
      </c>
      <c r="G1" s="35" t="s">
        <v>5</v>
      </c>
      <c r="H1" s="35" t="s">
        <v>6</v>
      </c>
      <c r="I1" s="35" t="s">
        <v>7</v>
      </c>
      <c r="J1" s="35" t="s">
        <v>8</v>
      </c>
      <c r="K1" s="42" t="s">
        <v>9</v>
      </c>
      <c r="L1" s="42" t="s">
        <v>10</v>
      </c>
      <c r="M1" s="42" t="s">
        <v>11</v>
      </c>
      <c r="N1" s="42" t="s">
        <v>12</v>
      </c>
      <c r="O1" s="35"/>
      <c r="P1" s="35"/>
      <c r="Q1" s="35"/>
      <c r="R1" s="35"/>
      <c r="S1" s="35"/>
      <c r="T1" s="35"/>
      <c r="U1" s="35"/>
      <c r="V1" s="35"/>
      <c r="W1" s="35"/>
      <c r="X1" s="35" t="s">
        <v>13</v>
      </c>
      <c r="Y1" s="35" t="s">
        <v>14</v>
      </c>
      <c r="Z1" s="35"/>
      <c r="AA1" s="35"/>
      <c r="AB1" s="35" t="s">
        <v>15</v>
      </c>
      <c r="AC1" s="35" t="s">
        <v>16</v>
      </c>
      <c r="AD1" s="49"/>
      <c r="AE1" s="49"/>
      <c r="AF1" s="49"/>
      <c r="AG1" s="49"/>
      <c r="AH1" s="49"/>
      <c r="AI1" s="49"/>
      <c r="AJ1" s="49"/>
      <c r="AK1" s="49"/>
      <c r="AL1" s="49"/>
      <c r="AM1" s="49"/>
      <c r="AN1" s="49"/>
      <c r="AO1" s="49"/>
      <c r="AP1" s="49"/>
      <c r="AQ1" s="49"/>
      <c r="AR1" s="49"/>
      <c r="AS1" s="49"/>
      <c r="AT1" s="49"/>
      <c r="AU1" s="49"/>
      <c r="AV1" s="49"/>
      <c r="AW1" s="49"/>
      <c r="AX1" s="49"/>
      <c r="AY1" s="49"/>
      <c r="AZ1" s="49"/>
      <c r="BA1" s="49"/>
      <c r="BB1" s="49"/>
      <c r="BC1" s="49"/>
      <c r="BD1" s="49"/>
      <c r="BE1" s="49"/>
      <c r="BF1" s="49"/>
      <c r="BG1" s="49"/>
      <c r="BH1" s="49"/>
      <c r="BI1" s="49"/>
      <c r="BJ1" s="49"/>
      <c r="BK1" s="49"/>
      <c r="BL1" s="49"/>
      <c r="BM1" s="49"/>
      <c r="BN1" s="49"/>
      <c r="BO1" s="49"/>
      <c r="BP1" s="49"/>
      <c r="BQ1" s="49"/>
      <c r="BR1" s="49"/>
      <c r="BS1" s="49"/>
      <c r="BT1" s="49"/>
      <c r="BU1" s="49"/>
      <c r="BV1" s="49"/>
      <c r="BW1" s="49"/>
      <c r="BX1" s="49"/>
      <c r="BY1" s="49"/>
      <c r="BZ1" s="49"/>
      <c r="CA1" s="49"/>
      <c r="CB1" s="49"/>
      <c r="CC1" s="49"/>
      <c r="CD1" s="49"/>
      <c r="CE1" s="49"/>
      <c r="CF1" s="49"/>
      <c r="CG1" s="49"/>
      <c r="CH1" s="49"/>
      <c r="CI1" s="49"/>
      <c r="CJ1" s="49"/>
      <c r="CK1" s="49"/>
      <c r="CL1" s="49"/>
      <c r="CM1" s="49"/>
      <c r="CN1" s="49"/>
      <c r="CO1" s="49"/>
      <c r="CP1" s="49"/>
      <c r="CQ1" s="49"/>
      <c r="CR1" s="49"/>
      <c r="CS1" s="49"/>
      <c r="CT1" s="49"/>
      <c r="CU1" s="49"/>
      <c r="CV1" s="49"/>
      <c r="CW1" s="49"/>
      <c r="CX1" s="49"/>
      <c r="CY1" s="49"/>
      <c r="CZ1" s="49"/>
      <c r="DA1" s="49"/>
      <c r="DB1" s="49"/>
      <c r="DC1" s="49"/>
      <c r="DD1" s="49"/>
      <c r="DE1" s="49"/>
      <c r="DF1" s="49"/>
      <c r="DG1" s="49"/>
      <c r="DH1" s="49"/>
      <c r="DI1" s="49"/>
      <c r="DJ1" s="49"/>
      <c r="DK1" s="49"/>
      <c r="DL1" s="49"/>
      <c r="DM1" s="49"/>
      <c r="DN1" s="49"/>
      <c r="DO1" s="49"/>
      <c r="DP1" s="49"/>
      <c r="DQ1" s="49"/>
      <c r="DR1" s="49"/>
      <c r="DS1" s="49"/>
      <c r="DT1" s="49"/>
      <c r="DU1" s="49"/>
      <c r="DV1" s="49"/>
      <c r="DW1" s="49"/>
      <c r="DX1" s="49"/>
      <c r="DY1" s="49"/>
      <c r="DZ1" s="49"/>
      <c r="EA1" s="49"/>
      <c r="EB1" s="49"/>
      <c r="EC1" s="49"/>
      <c r="ED1" s="49"/>
      <c r="EE1" s="49"/>
      <c r="EF1" s="49"/>
      <c r="EG1" s="49"/>
      <c r="EH1" s="49"/>
      <c r="EI1" s="49"/>
      <c r="EJ1" s="49"/>
      <c r="EK1" s="49"/>
      <c r="EL1" s="49"/>
      <c r="EM1" s="49"/>
      <c r="EN1" s="49"/>
      <c r="EO1" s="49"/>
      <c r="EP1" s="49"/>
      <c r="EQ1" s="49"/>
      <c r="ER1" s="49"/>
      <c r="ES1" s="49"/>
      <c r="ET1" s="49"/>
      <c r="EU1" s="49"/>
      <c r="EV1" s="49"/>
      <c r="EW1" s="49"/>
      <c r="EX1" s="49"/>
      <c r="EY1" s="49"/>
      <c r="EZ1" s="49"/>
      <c r="FA1" s="49"/>
      <c r="FB1" s="49"/>
      <c r="FC1" s="49"/>
      <c r="FD1" s="49"/>
      <c r="FE1" s="49"/>
      <c r="FF1" s="49"/>
      <c r="FG1" s="49"/>
      <c r="FH1" s="49"/>
      <c r="FI1" s="49"/>
      <c r="FJ1" s="49"/>
      <c r="FK1" s="49"/>
      <c r="FL1" s="49"/>
      <c r="FM1" s="49"/>
      <c r="FN1" s="49"/>
      <c r="FO1" s="49"/>
      <c r="FP1" s="49"/>
      <c r="FQ1" s="49"/>
      <c r="FR1" s="49"/>
      <c r="FS1" s="49"/>
      <c r="FT1" s="49"/>
      <c r="FU1" s="49"/>
      <c r="FV1" s="49"/>
      <c r="FW1" s="49"/>
      <c r="FX1" s="49"/>
      <c r="FY1" s="49"/>
      <c r="FZ1" s="49"/>
      <c r="GA1" s="49"/>
      <c r="GB1" s="49"/>
      <c r="GC1" s="49"/>
      <c r="GD1" s="49"/>
      <c r="GE1" s="49"/>
      <c r="GF1" s="49"/>
      <c r="GG1" s="49"/>
      <c r="GH1" s="49"/>
      <c r="GI1" s="49"/>
      <c r="GJ1" s="49"/>
      <c r="GK1" s="49"/>
      <c r="GL1" s="49"/>
      <c r="GM1" s="49"/>
      <c r="GN1" s="49"/>
      <c r="GO1" s="49"/>
      <c r="GP1" s="49"/>
      <c r="GQ1" s="49"/>
      <c r="GR1" s="49"/>
      <c r="GS1" s="49"/>
      <c r="GT1" s="49"/>
      <c r="GU1" s="49"/>
      <c r="GV1" s="49"/>
      <c r="GW1" s="49"/>
      <c r="GX1" s="49"/>
      <c r="GY1" s="49"/>
      <c r="GZ1" s="49"/>
      <c r="HA1" s="49"/>
      <c r="HB1" s="49"/>
      <c r="HC1" s="49"/>
      <c r="HD1" s="49"/>
      <c r="HE1" s="49"/>
      <c r="HF1" s="49"/>
      <c r="HG1" s="49"/>
      <c r="HH1" s="49"/>
      <c r="HI1" s="49"/>
      <c r="HJ1" s="49"/>
      <c r="HK1" s="49"/>
      <c r="HL1" s="49"/>
      <c r="HM1" s="49"/>
      <c r="HN1" s="49"/>
      <c r="HO1" s="49"/>
      <c r="HP1" s="49"/>
      <c r="HQ1" s="49"/>
      <c r="HR1" s="49"/>
      <c r="HS1" s="49"/>
      <c r="HT1" s="49"/>
      <c r="HU1" s="49"/>
      <c r="HV1" s="49"/>
      <c r="HW1" s="49"/>
      <c r="HX1" s="49"/>
      <c r="HY1" s="49"/>
      <c r="HZ1" s="49"/>
      <c r="IA1" s="49"/>
      <c r="IB1" s="49"/>
      <c r="IC1" s="49"/>
      <c r="ID1" s="49"/>
      <c r="IE1" s="49"/>
      <c r="IF1" s="49"/>
      <c r="IG1" s="49"/>
      <c r="IH1" s="49"/>
      <c r="II1" s="49"/>
      <c r="IJ1" s="49"/>
      <c r="IK1" s="49"/>
      <c r="IL1" s="49"/>
      <c r="IM1" s="49"/>
      <c r="IN1" s="49"/>
      <c r="IO1" s="49"/>
      <c r="IP1" s="49"/>
      <c r="IQ1" s="49"/>
      <c r="IR1" s="49"/>
      <c r="IS1" s="49"/>
      <c r="IT1" s="49"/>
    </row>
    <row r="2" s="11" customFormat="1" ht="39" customHeight="1" spans="2:254">
      <c r="B2" s="35"/>
      <c r="C2" s="35"/>
      <c r="D2" s="35"/>
      <c r="E2" s="35"/>
      <c r="F2" s="35"/>
      <c r="G2" s="35"/>
      <c r="H2" s="35"/>
      <c r="I2" s="35"/>
      <c r="J2" s="35"/>
      <c r="K2" s="43"/>
      <c r="L2" s="43"/>
      <c r="M2" s="43"/>
      <c r="N2" s="43"/>
      <c r="O2" s="35" t="s">
        <v>17</v>
      </c>
      <c r="P2" s="35" t="s">
        <v>18</v>
      </c>
      <c r="Q2" s="35" t="s">
        <v>19</v>
      </c>
      <c r="R2" s="35" t="s">
        <v>20</v>
      </c>
      <c r="S2" s="35" t="s">
        <v>21</v>
      </c>
      <c r="T2" s="35" t="s">
        <v>22</v>
      </c>
      <c r="U2" s="35" t="s">
        <v>23</v>
      </c>
      <c r="V2" s="35" t="s">
        <v>24</v>
      </c>
      <c r="W2" s="35" t="s">
        <v>25</v>
      </c>
      <c r="X2" s="35"/>
      <c r="Y2" s="35" t="s">
        <v>26</v>
      </c>
      <c r="Z2" s="35" t="s">
        <v>27</v>
      </c>
      <c r="AA2" s="35" t="s">
        <v>28</v>
      </c>
      <c r="AB2" s="35"/>
      <c r="AC2" s="35"/>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A2" s="10"/>
      <c r="CB2" s="10"/>
      <c r="CC2" s="10"/>
      <c r="CD2" s="10"/>
      <c r="CE2" s="10"/>
      <c r="CF2" s="10"/>
      <c r="CG2" s="10"/>
      <c r="CH2" s="10"/>
      <c r="CI2" s="10"/>
      <c r="CJ2" s="10"/>
      <c r="CK2" s="10"/>
      <c r="CL2" s="10"/>
      <c r="CM2" s="10"/>
      <c r="CN2" s="10"/>
      <c r="CO2" s="10"/>
      <c r="CP2" s="10"/>
      <c r="CQ2" s="10"/>
      <c r="CR2" s="10"/>
      <c r="CS2" s="10"/>
      <c r="CT2" s="10"/>
      <c r="CU2" s="10"/>
      <c r="CV2" s="10"/>
      <c r="CW2" s="10"/>
      <c r="CX2" s="10"/>
      <c r="CY2" s="10"/>
      <c r="CZ2" s="10"/>
      <c r="DA2" s="10"/>
      <c r="DB2" s="10"/>
      <c r="DC2" s="10"/>
      <c r="DD2" s="10"/>
      <c r="DE2" s="10"/>
      <c r="DF2" s="10"/>
      <c r="DG2" s="10"/>
      <c r="DH2" s="10"/>
      <c r="DI2" s="10"/>
      <c r="DJ2" s="10"/>
      <c r="DK2" s="10"/>
      <c r="DL2" s="10"/>
      <c r="DM2" s="10"/>
      <c r="DN2" s="10"/>
      <c r="DO2" s="10"/>
      <c r="DP2" s="10"/>
      <c r="DQ2" s="10"/>
      <c r="DR2" s="10"/>
      <c r="DS2" s="10"/>
      <c r="DT2" s="10"/>
      <c r="DU2" s="10"/>
      <c r="DV2" s="10"/>
      <c r="DW2" s="10"/>
      <c r="DX2" s="10"/>
      <c r="DY2" s="10"/>
      <c r="DZ2" s="10"/>
      <c r="EA2" s="10"/>
      <c r="EB2" s="10"/>
      <c r="EC2" s="10"/>
      <c r="ED2" s="10"/>
      <c r="EE2" s="10"/>
      <c r="EF2" s="10"/>
      <c r="EG2" s="10"/>
      <c r="EH2" s="10"/>
      <c r="EI2" s="10"/>
      <c r="EJ2" s="10"/>
      <c r="EK2" s="10"/>
      <c r="EL2" s="10"/>
      <c r="EM2" s="10"/>
      <c r="EN2" s="10"/>
      <c r="EO2" s="10"/>
      <c r="EP2" s="10"/>
      <c r="EQ2" s="10"/>
      <c r="ER2" s="10"/>
      <c r="ES2" s="10"/>
      <c r="ET2" s="10"/>
      <c r="EU2" s="10"/>
      <c r="EV2" s="10"/>
      <c r="EW2" s="10"/>
      <c r="EX2" s="10"/>
      <c r="EY2" s="10"/>
      <c r="EZ2" s="10"/>
      <c r="FA2" s="10"/>
      <c r="FB2" s="10"/>
      <c r="FC2" s="10"/>
      <c r="FD2" s="10"/>
      <c r="FE2" s="10"/>
      <c r="FF2" s="10"/>
      <c r="FG2" s="10"/>
      <c r="FH2" s="10"/>
      <c r="FI2" s="10"/>
      <c r="FJ2" s="10"/>
      <c r="FK2" s="10"/>
      <c r="FL2" s="10"/>
      <c r="FM2" s="10"/>
      <c r="FN2" s="10"/>
      <c r="FO2" s="10"/>
      <c r="FP2" s="10"/>
      <c r="FQ2" s="10"/>
      <c r="FR2" s="10"/>
      <c r="FS2" s="10"/>
      <c r="FT2" s="10"/>
      <c r="FU2" s="10"/>
      <c r="FV2" s="10"/>
      <c r="FW2" s="10"/>
      <c r="FX2" s="10"/>
      <c r="FY2" s="10"/>
      <c r="FZ2" s="10"/>
      <c r="GA2" s="10"/>
      <c r="GB2" s="10"/>
      <c r="GC2" s="10"/>
      <c r="GD2" s="10"/>
      <c r="GE2" s="10"/>
      <c r="GF2" s="10"/>
      <c r="GG2" s="10"/>
      <c r="GH2" s="10"/>
      <c r="GI2" s="10"/>
      <c r="GJ2" s="10"/>
      <c r="GK2" s="10"/>
      <c r="GL2" s="10"/>
      <c r="GM2" s="10"/>
      <c r="GN2" s="10"/>
      <c r="GO2" s="10"/>
      <c r="GP2" s="10"/>
      <c r="GQ2" s="10"/>
      <c r="GR2" s="10"/>
      <c r="GS2" s="10"/>
      <c r="GT2" s="10"/>
      <c r="GU2" s="10"/>
      <c r="GV2" s="10"/>
      <c r="GW2" s="10"/>
      <c r="GX2" s="10"/>
      <c r="GY2" s="10"/>
      <c r="GZ2" s="10"/>
      <c r="HA2" s="10"/>
      <c r="HB2" s="10"/>
      <c r="HC2" s="10"/>
      <c r="HD2" s="10"/>
      <c r="HE2" s="10"/>
      <c r="HF2" s="10"/>
      <c r="HG2" s="10"/>
      <c r="HH2" s="10"/>
      <c r="HI2" s="10"/>
      <c r="HJ2" s="10"/>
      <c r="HK2" s="10"/>
      <c r="HL2" s="10"/>
      <c r="HM2" s="10"/>
      <c r="HN2" s="10"/>
      <c r="HO2" s="10"/>
      <c r="HP2" s="10"/>
      <c r="HQ2" s="10"/>
      <c r="HR2" s="10"/>
      <c r="HS2" s="10"/>
      <c r="HT2" s="10"/>
      <c r="HU2" s="10"/>
      <c r="HV2" s="10"/>
      <c r="HW2" s="10"/>
      <c r="HX2" s="10"/>
      <c r="HY2" s="10"/>
      <c r="HZ2" s="10"/>
      <c r="IA2" s="10"/>
      <c r="IB2" s="10"/>
      <c r="IC2" s="10"/>
      <c r="ID2" s="10"/>
      <c r="IE2" s="10"/>
      <c r="IF2" s="10"/>
      <c r="IG2" s="10"/>
      <c r="IH2" s="10"/>
      <c r="II2" s="10"/>
      <c r="IJ2" s="10"/>
      <c r="IK2" s="10"/>
      <c r="IL2" s="10"/>
      <c r="IM2" s="10"/>
      <c r="IN2" s="10"/>
      <c r="IO2" s="10"/>
      <c r="IP2" s="10"/>
      <c r="IQ2" s="10"/>
      <c r="IR2" s="10"/>
      <c r="IS2" s="10"/>
      <c r="IT2" s="10"/>
    </row>
    <row r="3" s="11" customFormat="1" ht="30" customHeight="1" spans="1:260">
      <c r="A3" s="11" t="str">
        <f>B3&amp;D3&amp;G3</f>
        <v>111</v>
      </c>
      <c r="B3" s="36">
        <v>1</v>
      </c>
      <c r="C3" s="37" t="s">
        <v>29</v>
      </c>
      <c r="D3" s="38">
        <f t="shared" ref="D3:D66" si="0">IF(B3=B2,(IF(E3=E2,D2,D2+1)),1)</f>
        <v>1</v>
      </c>
      <c r="E3" s="37" t="s">
        <v>29</v>
      </c>
      <c r="F3" s="37" t="s">
        <v>30</v>
      </c>
      <c r="G3" s="38">
        <f>COUNTIFS(E$3:E3,E3,B$3:B3,B3)</f>
        <v>1</v>
      </c>
      <c r="H3" s="37" t="s">
        <v>31</v>
      </c>
      <c r="I3" s="37" t="s">
        <v>32</v>
      </c>
      <c r="J3" s="37">
        <v>1</v>
      </c>
      <c r="K3" s="37" t="s">
        <v>33</v>
      </c>
      <c r="L3" s="37">
        <f>VLOOKUP(A3,报名人数!A:J,9,0)</f>
        <v>10</v>
      </c>
      <c r="M3" s="37">
        <f>VLOOKUP(A3,报名人数!A:J,10,0)</f>
        <v>5</v>
      </c>
      <c r="N3" s="37" t="s">
        <v>34</v>
      </c>
      <c r="O3" s="37">
        <v>35</v>
      </c>
      <c r="P3" s="37" t="s">
        <v>35</v>
      </c>
      <c r="Q3" s="37" t="s">
        <v>36</v>
      </c>
      <c r="R3" s="37" t="s">
        <v>36</v>
      </c>
      <c r="S3" s="37" t="s">
        <v>36</v>
      </c>
      <c r="T3" s="37" t="s">
        <v>37</v>
      </c>
      <c r="U3" s="37" t="s">
        <v>38</v>
      </c>
      <c r="V3" s="37" t="s">
        <v>39</v>
      </c>
      <c r="W3" s="37"/>
      <c r="X3" s="37" t="s">
        <v>40</v>
      </c>
      <c r="Y3" s="50">
        <v>0.4</v>
      </c>
      <c r="Z3" s="50">
        <v>0.6</v>
      </c>
      <c r="AA3" s="37"/>
      <c r="AB3" s="37"/>
      <c r="AC3" s="37" t="s">
        <v>41</v>
      </c>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10"/>
      <c r="BN3" s="10"/>
      <c r="BO3" s="10"/>
      <c r="BP3" s="10"/>
      <c r="BQ3" s="10"/>
      <c r="BR3" s="10"/>
      <c r="BS3" s="10"/>
      <c r="BT3" s="10"/>
      <c r="BU3" s="10"/>
      <c r="BV3" s="10"/>
      <c r="BW3" s="10"/>
      <c r="BX3" s="10"/>
      <c r="BY3" s="10"/>
      <c r="BZ3" s="10"/>
      <c r="CA3" s="10"/>
      <c r="CB3" s="10"/>
      <c r="CC3" s="10"/>
      <c r="CD3" s="10"/>
      <c r="CE3" s="10"/>
      <c r="CF3" s="10"/>
      <c r="CG3" s="10"/>
      <c r="CH3" s="10"/>
      <c r="CI3" s="10"/>
      <c r="CJ3" s="10"/>
      <c r="CK3" s="10"/>
      <c r="CL3" s="10"/>
      <c r="CM3" s="10"/>
      <c r="CN3" s="10"/>
      <c r="CO3" s="10"/>
      <c r="CP3" s="10"/>
      <c r="CQ3" s="10"/>
      <c r="CR3" s="10"/>
      <c r="CS3" s="10"/>
      <c r="CT3" s="10"/>
      <c r="CU3" s="10"/>
      <c r="CV3" s="10"/>
      <c r="CW3" s="10"/>
      <c r="CX3" s="10"/>
      <c r="CY3" s="10"/>
      <c r="CZ3" s="10"/>
      <c r="DA3" s="10"/>
      <c r="DB3" s="10"/>
      <c r="DC3" s="10"/>
      <c r="DD3" s="10"/>
      <c r="DE3" s="10"/>
      <c r="DF3" s="10"/>
      <c r="DG3" s="10"/>
      <c r="DH3" s="10"/>
      <c r="DI3" s="10"/>
      <c r="DJ3" s="10"/>
      <c r="DK3" s="10"/>
      <c r="DL3" s="10"/>
      <c r="DM3" s="10"/>
      <c r="DN3" s="10"/>
      <c r="DO3" s="10"/>
      <c r="DP3" s="10"/>
      <c r="DQ3" s="10"/>
      <c r="DR3" s="10"/>
      <c r="DS3" s="10"/>
      <c r="DT3" s="10"/>
      <c r="DU3" s="10"/>
      <c r="DV3" s="10"/>
      <c r="DW3" s="10"/>
      <c r="DX3" s="10"/>
      <c r="DY3" s="10"/>
      <c r="DZ3" s="10"/>
      <c r="EA3" s="10"/>
      <c r="EB3" s="10"/>
      <c r="EC3" s="10"/>
      <c r="ED3" s="10"/>
      <c r="EE3" s="10"/>
      <c r="EF3" s="10"/>
      <c r="EG3" s="10"/>
      <c r="EH3" s="10"/>
      <c r="EI3" s="10"/>
      <c r="EJ3" s="10"/>
      <c r="EK3" s="10"/>
      <c r="EL3" s="10"/>
      <c r="EM3" s="10"/>
      <c r="EN3" s="10"/>
      <c r="EO3" s="10"/>
      <c r="EP3" s="10"/>
      <c r="EQ3" s="10"/>
      <c r="ER3" s="10"/>
      <c r="ES3" s="10"/>
      <c r="ET3" s="10"/>
      <c r="EU3" s="10"/>
      <c r="EV3" s="10"/>
      <c r="EW3" s="10"/>
      <c r="EX3" s="10"/>
      <c r="EY3" s="10"/>
      <c r="EZ3" s="10"/>
      <c r="FA3" s="10"/>
      <c r="FB3" s="10"/>
      <c r="FC3" s="10"/>
      <c r="FD3" s="10"/>
      <c r="FE3" s="10"/>
      <c r="FF3" s="10"/>
      <c r="FG3" s="10"/>
      <c r="FH3" s="10"/>
      <c r="FI3" s="10"/>
      <c r="FJ3" s="10"/>
      <c r="FK3" s="10"/>
      <c r="FL3" s="10"/>
      <c r="FM3" s="10"/>
      <c r="FN3" s="10"/>
      <c r="FO3" s="10"/>
      <c r="FP3" s="10"/>
      <c r="FQ3" s="10"/>
      <c r="FR3" s="10"/>
      <c r="FS3" s="10"/>
      <c r="FT3" s="10"/>
      <c r="FU3" s="10"/>
      <c r="FV3" s="10"/>
      <c r="FW3" s="10"/>
      <c r="FX3" s="10"/>
      <c r="FY3" s="10"/>
      <c r="FZ3" s="10"/>
      <c r="GA3" s="10"/>
      <c r="GB3" s="10"/>
      <c r="GC3" s="10"/>
      <c r="GD3" s="10"/>
      <c r="GE3" s="10"/>
      <c r="GF3" s="10"/>
      <c r="GG3" s="10"/>
      <c r="GH3" s="10"/>
      <c r="GI3" s="10"/>
      <c r="GJ3" s="10"/>
      <c r="GK3" s="10"/>
      <c r="GL3" s="10"/>
      <c r="GM3" s="10"/>
      <c r="GN3" s="10"/>
      <c r="GO3" s="10"/>
      <c r="GP3" s="10"/>
      <c r="GQ3" s="10"/>
      <c r="GR3" s="10"/>
      <c r="GS3" s="10"/>
      <c r="GT3" s="10"/>
      <c r="GU3" s="10"/>
      <c r="GV3" s="10"/>
      <c r="GW3" s="10"/>
      <c r="GX3" s="10"/>
      <c r="GY3" s="10"/>
      <c r="GZ3" s="10"/>
      <c r="HA3" s="10"/>
      <c r="HB3" s="10"/>
      <c r="HC3" s="10"/>
      <c r="HD3" s="10"/>
      <c r="HE3" s="10"/>
      <c r="HF3" s="10"/>
      <c r="HG3" s="10"/>
      <c r="HH3" s="10"/>
      <c r="HI3" s="10"/>
      <c r="HJ3" s="10"/>
      <c r="HK3" s="10"/>
      <c r="HL3" s="10"/>
      <c r="HM3" s="10"/>
      <c r="HN3" s="10"/>
      <c r="HO3" s="10"/>
      <c r="HP3" s="10"/>
      <c r="HQ3" s="10"/>
      <c r="HR3" s="10"/>
      <c r="HS3" s="10"/>
      <c r="HT3" s="10"/>
      <c r="HU3" s="10"/>
      <c r="HV3" s="10"/>
      <c r="HW3" s="10"/>
      <c r="HX3" s="10"/>
      <c r="HY3" s="10"/>
      <c r="HZ3" s="10"/>
      <c r="IA3" s="10"/>
      <c r="IB3" s="10"/>
      <c r="IC3" s="10"/>
      <c r="ID3" s="10"/>
      <c r="IE3" s="10"/>
      <c r="IF3" s="10"/>
      <c r="IG3" s="10"/>
      <c r="IH3" s="10"/>
      <c r="II3" s="10"/>
      <c r="IJ3" s="10"/>
      <c r="IK3" s="10"/>
      <c r="IL3" s="10"/>
      <c r="IM3" s="10"/>
      <c r="IN3" s="10"/>
      <c r="IO3" s="10"/>
      <c r="IP3" s="10"/>
      <c r="IQ3" s="10"/>
      <c r="IR3" s="10"/>
      <c r="IS3" s="10"/>
      <c r="IT3" s="10"/>
      <c r="IU3" s="49"/>
      <c r="IV3" s="49"/>
      <c r="IW3" s="49"/>
      <c r="IX3" s="49"/>
      <c r="IY3" s="49"/>
      <c r="IZ3" s="49"/>
    </row>
    <row r="4" s="11" customFormat="1" ht="30" customHeight="1" spans="1:260">
      <c r="A4" s="11" t="str">
        <f t="shared" ref="A4:A67" si="1">B4&amp;D4&amp;G4</f>
        <v>112</v>
      </c>
      <c r="B4" s="36">
        <f t="shared" ref="B4:B67" si="2">IF(C4=C3,B3,B3+1)</f>
        <v>1</v>
      </c>
      <c r="C4" s="37" t="s">
        <v>29</v>
      </c>
      <c r="D4" s="38">
        <f t="shared" si="0"/>
        <v>1</v>
      </c>
      <c r="E4" s="37" t="s">
        <v>29</v>
      </c>
      <c r="F4" s="37" t="s">
        <v>30</v>
      </c>
      <c r="G4" s="38">
        <f>COUNTIFS(E$3:E4,E4,B$3:B4,B4)</f>
        <v>2</v>
      </c>
      <c r="H4" s="37" t="s">
        <v>31</v>
      </c>
      <c r="I4" s="37" t="s">
        <v>32</v>
      </c>
      <c r="J4" s="37">
        <v>1</v>
      </c>
      <c r="K4" s="37" t="s">
        <v>33</v>
      </c>
      <c r="L4" s="37">
        <f>VLOOKUP(A4,报名人数!A:J,9,0)</f>
        <v>32</v>
      </c>
      <c r="M4" s="37">
        <f>VLOOKUP(A4,报名人数!A:J,10,0)</f>
        <v>17</v>
      </c>
      <c r="N4" s="37" t="s">
        <v>34</v>
      </c>
      <c r="O4" s="37">
        <v>35</v>
      </c>
      <c r="P4" s="37" t="s">
        <v>42</v>
      </c>
      <c r="Q4" s="37" t="s">
        <v>36</v>
      </c>
      <c r="R4" s="37" t="s">
        <v>36</v>
      </c>
      <c r="S4" s="37" t="s">
        <v>36</v>
      </c>
      <c r="T4" s="37" t="s">
        <v>37</v>
      </c>
      <c r="U4" s="37" t="s">
        <v>38</v>
      </c>
      <c r="V4" s="37" t="s">
        <v>39</v>
      </c>
      <c r="W4" s="37"/>
      <c r="X4" s="37" t="s">
        <v>40</v>
      </c>
      <c r="Y4" s="50">
        <v>0.4</v>
      </c>
      <c r="Z4" s="50">
        <v>0.6</v>
      </c>
      <c r="AA4" s="37"/>
      <c r="AB4" s="37"/>
      <c r="AC4" s="37" t="s">
        <v>41</v>
      </c>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c r="FM4" s="10"/>
      <c r="FN4" s="10"/>
      <c r="FO4" s="10"/>
      <c r="FP4" s="10"/>
      <c r="FQ4" s="10"/>
      <c r="FR4" s="10"/>
      <c r="FS4" s="10"/>
      <c r="FT4" s="10"/>
      <c r="FU4" s="10"/>
      <c r="FV4" s="10"/>
      <c r="FW4" s="10"/>
      <c r="FX4" s="10"/>
      <c r="FY4" s="10"/>
      <c r="FZ4" s="10"/>
      <c r="GA4" s="10"/>
      <c r="GB4" s="10"/>
      <c r="GC4" s="10"/>
      <c r="GD4" s="10"/>
      <c r="GE4" s="10"/>
      <c r="GF4" s="10"/>
      <c r="GG4" s="10"/>
      <c r="GH4" s="10"/>
      <c r="GI4" s="10"/>
      <c r="GJ4" s="10"/>
      <c r="GK4" s="10"/>
      <c r="GL4" s="10"/>
      <c r="GM4" s="10"/>
      <c r="GN4" s="10"/>
      <c r="GO4" s="10"/>
      <c r="GP4" s="10"/>
      <c r="GQ4" s="10"/>
      <c r="GR4" s="10"/>
      <c r="GS4" s="10"/>
      <c r="GT4" s="10"/>
      <c r="GU4" s="10"/>
      <c r="GV4" s="10"/>
      <c r="GW4" s="10"/>
      <c r="GX4" s="10"/>
      <c r="GY4" s="10"/>
      <c r="GZ4" s="10"/>
      <c r="HA4" s="10"/>
      <c r="HB4" s="10"/>
      <c r="HC4" s="10"/>
      <c r="HD4" s="10"/>
      <c r="HE4" s="10"/>
      <c r="HF4" s="10"/>
      <c r="HG4" s="10"/>
      <c r="HH4" s="10"/>
      <c r="HI4" s="10"/>
      <c r="HJ4" s="10"/>
      <c r="HK4" s="10"/>
      <c r="HL4" s="10"/>
      <c r="HM4" s="10"/>
      <c r="HN4" s="10"/>
      <c r="HO4" s="10"/>
      <c r="HP4" s="10"/>
      <c r="HQ4" s="10"/>
      <c r="HR4" s="10"/>
      <c r="HS4" s="10"/>
      <c r="HT4" s="10"/>
      <c r="HU4" s="10"/>
      <c r="HV4" s="10"/>
      <c r="HW4" s="10"/>
      <c r="HX4" s="10"/>
      <c r="HY4" s="10"/>
      <c r="HZ4" s="10"/>
      <c r="IA4" s="10"/>
      <c r="IB4" s="10"/>
      <c r="IC4" s="10"/>
      <c r="ID4" s="10"/>
      <c r="IE4" s="10"/>
      <c r="IF4" s="10"/>
      <c r="IG4" s="10"/>
      <c r="IH4" s="10"/>
      <c r="II4" s="10"/>
      <c r="IJ4" s="10"/>
      <c r="IK4" s="10"/>
      <c r="IL4" s="10"/>
      <c r="IM4" s="10"/>
      <c r="IN4" s="10"/>
      <c r="IO4" s="10"/>
      <c r="IP4" s="10"/>
      <c r="IQ4" s="10"/>
      <c r="IR4" s="10"/>
      <c r="IS4" s="10"/>
      <c r="IT4" s="10"/>
      <c r="IU4" s="49"/>
      <c r="IV4" s="49"/>
      <c r="IW4" s="49"/>
      <c r="IX4" s="49"/>
      <c r="IY4" s="49"/>
      <c r="IZ4" s="49"/>
    </row>
    <row r="5" s="11" customFormat="1" ht="30" customHeight="1" spans="1:260">
      <c r="A5" s="11" t="str">
        <f t="shared" si="1"/>
        <v>113</v>
      </c>
      <c r="B5" s="36">
        <f t="shared" si="2"/>
        <v>1</v>
      </c>
      <c r="C5" s="37" t="s">
        <v>29</v>
      </c>
      <c r="D5" s="38">
        <f t="shared" si="0"/>
        <v>1</v>
      </c>
      <c r="E5" s="37" t="s">
        <v>29</v>
      </c>
      <c r="F5" s="37" t="s">
        <v>30</v>
      </c>
      <c r="G5" s="38">
        <f>COUNTIFS(E$3:E5,E5,B$3:B5,B5)</f>
        <v>3</v>
      </c>
      <c r="H5" s="37" t="s">
        <v>43</v>
      </c>
      <c r="I5" s="37" t="s">
        <v>44</v>
      </c>
      <c r="J5" s="37">
        <v>1</v>
      </c>
      <c r="K5" s="37" t="s">
        <v>33</v>
      </c>
      <c r="L5" s="37">
        <f>VLOOKUP(A5,报名人数!A:J,9,0)</f>
        <v>207</v>
      </c>
      <c r="M5" s="37">
        <f>VLOOKUP(A5,报名人数!A:J,10,0)</f>
        <v>177</v>
      </c>
      <c r="N5" s="37" t="s">
        <v>34</v>
      </c>
      <c r="O5" s="37">
        <v>35</v>
      </c>
      <c r="P5" s="37" t="s">
        <v>36</v>
      </c>
      <c r="Q5" s="37" t="s">
        <v>36</v>
      </c>
      <c r="R5" s="37" t="s">
        <v>36</v>
      </c>
      <c r="S5" s="37" t="s">
        <v>36</v>
      </c>
      <c r="T5" s="37" t="s">
        <v>45</v>
      </c>
      <c r="U5" s="37" t="s">
        <v>46</v>
      </c>
      <c r="V5" s="37" t="s">
        <v>36</v>
      </c>
      <c r="W5" s="37"/>
      <c r="X5" s="37" t="s">
        <v>40</v>
      </c>
      <c r="Y5" s="50">
        <v>0.4</v>
      </c>
      <c r="Z5" s="50">
        <v>0.6</v>
      </c>
      <c r="AA5" s="37"/>
      <c r="AB5" s="37"/>
      <c r="AC5" s="37" t="s">
        <v>41</v>
      </c>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0"/>
      <c r="FK5" s="10"/>
      <c r="FL5" s="10"/>
      <c r="FM5" s="10"/>
      <c r="FN5" s="10"/>
      <c r="FO5" s="10"/>
      <c r="FP5" s="10"/>
      <c r="FQ5" s="10"/>
      <c r="FR5" s="10"/>
      <c r="FS5" s="10"/>
      <c r="FT5" s="10"/>
      <c r="FU5" s="10"/>
      <c r="FV5" s="10"/>
      <c r="FW5" s="10"/>
      <c r="FX5" s="10"/>
      <c r="FY5" s="10"/>
      <c r="FZ5" s="10"/>
      <c r="GA5" s="10"/>
      <c r="GB5" s="10"/>
      <c r="GC5" s="10"/>
      <c r="GD5" s="10"/>
      <c r="GE5" s="10"/>
      <c r="GF5" s="10"/>
      <c r="GG5" s="10"/>
      <c r="GH5" s="10"/>
      <c r="GI5" s="10"/>
      <c r="GJ5" s="10"/>
      <c r="GK5" s="10"/>
      <c r="GL5" s="10"/>
      <c r="GM5" s="10"/>
      <c r="GN5" s="10"/>
      <c r="GO5" s="10"/>
      <c r="GP5" s="10"/>
      <c r="GQ5" s="10"/>
      <c r="GR5" s="10"/>
      <c r="GS5" s="10"/>
      <c r="GT5" s="10"/>
      <c r="GU5" s="10"/>
      <c r="GV5" s="10"/>
      <c r="GW5" s="10"/>
      <c r="GX5" s="10"/>
      <c r="GY5" s="10"/>
      <c r="GZ5" s="10"/>
      <c r="HA5" s="10"/>
      <c r="HB5" s="10"/>
      <c r="HC5" s="10"/>
      <c r="HD5" s="10"/>
      <c r="HE5" s="10"/>
      <c r="HF5" s="10"/>
      <c r="HG5" s="10"/>
      <c r="HH5" s="10"/>
      <c r="HI5" s="10"/>
      <c r="HJ5" s="10"/>
      <c r="HK5" s="10"/>
      <c r="HL5" s="10"/>
      <c r="HM5" s="10"/>
      <c r="HN5" s="10"/>
      <c r="HO5" s="10"/>
      <c r="HP5" s="10"/>
      <c r="HQ5" s="10"/>
      <c r="HR5" s="10"/>
      <c r="HS5" s="10"/>
      <c r="HT5" s="10"/>
      <c r="HU5" s="10"/>
      <c r="HV5" s="10"/>
      <c r="HW5" s="10"/>
      <c r="HX5" s="10"/>
      <c r="HY5" s="10"/>
      <c r="HZ5" s="10"/>
      <c r="IA5" s="10"/>
      <c r="IB5" s="10"/>
      <c r="IC5" s="10"/>
      <c r="ID5" s="10"/>
      <c r="IE5" s="10"/>
      <c r="IF5" s="10"/>
      <c r="IG5" s="10"/>
      <c r="IH5" s="10"/>
      <c r="II5" s="10"/>
      <c r="IJ5" s="10"/>
      <c r="IK5" s="10"/>
      <c r="IL5" s="10"/>
      <c r="IM5" s="10"/>
      <c r="IN5" s="10"/>
      <c r="IO5" s="10"/>
      <c r="IP5" s="10"/>
      <c r="IQ5" s="10"/>
      <c r="IR5" s="10"/>
      <c r="IS5" s="10"/>
      <c r="IT5" s="10"/>
      <c r="IU5" s="49"/>
      <c r="IV5" s="49"/>
      <c r="IW5" s="49"/>
      <c r="IX5" s="49"/>
      <c r="IY5" s="49"/>
      <c r="IZ5" s="49"/>
    </row>
    <row r="6" s="11" customFormat="1" ht="30" customHeight="1" spans="1:260">
      <c r="A6" s="11" t="str">
        <f t="shared" si="1"/>
        <v>211</v>
      </c>
      <c r="B6" s="36">
        <f t="shared" si="2"/>
        <v>2</v>
      </c>
      <c r="C6" s="37" t="s">
        <v>47</v>
      </c>
      <c r="D6" s="38">
        <f t="shared" si="0"/>
        <v>1</v>
      </c>
      <c r="E6" s="37" t="s">
        <v>48</v>
      </c>
      <c r="F6" s="37" t="s">
        <v>49</v>
      </c>
      <c r="G6" s="38">
        <f>COUNTIFS(E$3:E6,E6,B$3:B6,B6)</f>
        <v>1</v>
      </c>
      <c r="H6" s="37" t="s">
        <v>50</v>
      </c>
      <c r="I6" s="37" t="s">
        <v>44</v>
      </c>
      <c r="J6" s="37">
        <v>3</v>
      </c>
      <c r="K6" s="37" t="s">
        <v>33</v>
      </c>
      <c r="L6" s="37">
        <f>VLOOKUP(A6,报名人数!A:J,9,0)</f>
        <v>30</v>
      </c>
      <c r="M6" s="37">
        <f>VLOOKUP(A6,报名人数!A:J,10,0)</f>
        <v>24</v>
      </c>
      <c r="N6" s="37" t="s">
        <v>34</v>
      </c>
      <c r="O6" s="37">
        <v>35</v>
      </c>
      <c r="P6" s="37" t="s">
        <v>35</v>
      </c>
      <c r="Q6" s="37" t="s">
        <v>36</v>
      </c>
      <c r="R6" s="37" t="s">
        <v>36</v>
      </c>
      <c r="S6" s="37" t="s">
        <v>36</v>
      </c>
      <c r="T6" s="37" t="s">
        <v>45</v>
      </c>
      <c r="U6" s="37" t="s">
        <v>46</v>
      </c>
      <c r="V6" s="37" t="s">
        <v>51</v>
      </c>
      <c r="W6" s="37"/>
      <c r="X6" s="37" t="s">
        <v>40</v>
      </c>
      <c r="Y6" s="50">
        <v>0.4</v>
      </c>
      <c r="Z6" s="37"/>
      <c r="AA6" s="50">
        <v>0.6</v>
      </c>
      <c r="AB6" s="37" t="s">
        <v>52</v>
      </c>
      <c r="AC6" s="37" t="s">
        <v>53</v>
      </c>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0"/>
      <c r="FN6" s="10"/>
      <c r="FO6" s="10"/>
      <c r="FP6" s="10"/>
      <c r="FQ6" s="10"/>
      <c r="FR6" s="10"/>
      <c r="FS6" s="10"/>
      <c r="FT6" s="10"/>
      <c r="FU6" s="10"/>
      <c r="FV6" s="10"/>
      <c r="FW6" s="10"/>
      <c r="FX6" s="10"/>
      <c r="FY6" s="10"/>
      <c r="FZ6" s="10"/>
      <c r="GA6" s="10"/>
      <c r="GB6" s="10"/>
      <c r="GC6" s="10"/>
      <c r="GD6" s="10"/>
      <c r="GE6" s="10"/>
      <c r="GF6" s="10"/>
      <c r="GG6" s="10"/>
      <c r="GH6" s="10"/>
      <c r="GI6" s="10"/>
      <c r="GJ6" s="10"/>
      <c r="GK6" s="10"/>
      <c r="GL6" s="10"/>
      <c r="GM6" s="10"/>
      <c r="GN6" s="10"/>
      <c r="GO6" s="10"/>
      <c r="GP6" s="10"/>
      <c r="GQ6" s="10"/>
      <c r="GR6" s="10"/>
      <c r="GS6" s="10"/>
      <c r="GT6" s="10"/>
      <c r="GU6" s="10"/>
      <c r="GV6" s="10"/>
      <c r="GW6" s="10"/>
      <c r="GX6" s="10"/>
      <c r="GY6" s="10"/>
      <c r="GZ6" s="10"/>
      <c r="HA6" s="10"/>
      <c r="HB6" s="10"/>
      <c r="HC6" s="10"/>
      <c r="HD6" s="10"/>
      <c r="HE6" s="10"/>
      <c r="HF6" s="10"/>
      <c r="HG6" s="10"/>
      <c r="HH6" s="10"/>
      <c r="HI6" s="10"/>
      <c r="HJ6" s="10"/>
      <c r="HK6" s="10"/>
      <c r="HL6" s="10"/>
      <c r="HM6" s="10"/>
      <c r="HN6" s="10"/>
      <c r="HO6" s="10"/>
      <c r="HP6" s="10"/>
      <c r="HQ6" s="10"/>
      <c r="HR6" s="10"/>
      <c r="HS6" s="10"/>
      <c r="HT6" s="10"/>
      <c r="HU6" s="10"/>
      <c r="HV6" s="10"/>
      <c r="HW6" s="10"/>
      <c r="HX6" s="10"/>
      <c r="HY6" s="10"/>
      <c r="HZ6" s="10"/>
      <c r="IA6" s="10"/>
      <c r="IB6" s="10"/>
      <c r="IC6" s="10"/>
      <c r="ID6" s="10"/>
      <c r="IE6" s="10"/>
      <c r="IF6" s="10"/>
      <c r="IG6" s="10"/>
      <c r="IH6" s="10"/>
      <c r="II6" s="10"/>
      <c r="IJ6" s="10"/>
      <c r="IK6" s="10"/>
      <c r="IL6" s="10"/>
      <c r="IM6" s="10"/>
      <c r="IN6" s="10"/>
      <c r="IO6" s="10"/>
      <c r="IP6" s="10"/>
      <c r="IQ6" s="10"/>
      <c r="IR6" s="10"/>
      <c r="IS6" s="10"/>
      <c r="IT6" s="10"/>
      <c r="IU6" s="49"/>
      <c r="IV6" s="49"/>
      <c r="IW6" s="49"/>
      <c r="IX6" s="49"/>
      <c r="IY6" s="49"/>
      <c r="IZ6" s="49"/>
    </row>
    <row r="7" s="11" customFormat="1" ht="30" customHeight="1" spans="1:260">
      <c r="A7" s="11" t="str">
        <f t="shared" si="1"/>
        <v>212</v>
      </c>
      <c r="B7" s="36">
        <f t="shared" si="2"/>
        <v>2</v>
      </c>
      <c r="C7" s="37" t="s">
        <v>47</v>
      </c>
      <c r="D7" s="38">
        <f t="shared" si="0"/>
        <v>1</v>
      </c>
      <c r="E7" s="37" t="s">
        <v>48</v>
      </c>
      <c r="F7" s="37" t="s">
        <v>49</v>
      </c>
      <c r="G7" s="38">
        <f>COUNTIFS(E$3:E7,E7,B$3:B7,B7)</f>
        <v>2</v>
      </c>
      <c r="H7" s="37" t="s">
        <v>50</v>
      </c>
      <c r="I7" s="37" t="s">
        <v>44</v>
      </c>
      <c r="J7" s="37">
        <v>3</v>
      </c>
      <c r="K7" s="37" t="s">
        <v>33</v>
      </c>
      <c r="L7" s="37">
        <f>VLOOKUP(A7,报名人数!A:J,9,0)</f>
        <v>49</v>
      </c>
      <c r="M7" s="37">
        <f>VLOOKUP(A7,报名人数!A:J,10,0)</f>
        <v>35</v>
      </c>
      <c r="N7" s="37" t="s">
        <v>34</v>
      </c>
      <c r="O7" s="37">
        <v>35</v>
      </c>
      <c r="P7" s="37" t="s">
        <v>42</v>
      </c>
      <c r="Q7" s="37" t="s">
        <v>36</v>
      </c>
      <c r="R7" s="37" t="s">
        <v>36</v>
      </c>
      <c r="S7" s="37" t="s">
        <v>36</v>
      </c>
      <c r="T7" s="37" t="s">
        <v>45</v>
      </c>
      <c r="U7" s="37" t="s">
        <v>46</v>
      </c>
      <c r="V7" s="37" t="s">
        <v>51</v>
      </c>
      <c r="W7" s="37"/>
      <c r="X7" s="37" t="s">
        <v>40</v>
      </c>
      <c r="Y7" s="50">
        <v>0.4</v>
      </c>
      <c r="Z7" s="37"/>
      <c r="AA7" s="50">
        <v>0.6</v>
      </c>
      <c r="AB7" s="37" t="s">
        <v>52</v>
      </c>
      <c r="AC7" s="37" t="s">
        <v>53</v>
      </c>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0"/>
      <c r="FN7" s="10"/>
      <c r="FO7" s="10"/>
      <c r="FP7" s="10"/>
      <c r="FQ7" s="10"/>
      <c r="FR7" s="10"/>
      <c r="FS7" s="10"/>
      <c r="FT7" s="10"/>
      <c r="FU7" s="10"/>
      <c r="FV7" s="10"/>
      <c r="FW7" s="10"/>
      <c r="FX7" s="10"/>
      <c r="FY7" s="10"/>
      <c r="FZ7" s="10"/>
      <c r="GA7" s="10"/>
      <c r="GB7" s="10"/>
      <c r="GC7" s="10"/>
      <c r="GD7" s="10"/>
      <c r="GE7" s="10"/>
      <c r="GF7" s="10"/>
      <c r="GG7" s="10"/>
      <c r="GH7" s="10"/>
      <c r="GI7" s="10"/>
      <c r="GJ7" s="10"/>
      <c r="GK7" s="10"/>
      <c r="GL7" s="10"/>
      <c r="GM7" s="10"/>
      <c r="GN7" s="10"/>
      <c r="GO7" s="10"/>
      <c r="GP7" s="10"/>
      <c r="GQ7" s="10"/>
      <c r="GR7" s="10"/>
      <c r="GS7" s="10"/>
      <c r="GT7" s="10"/>
      <c r="GU7" s="10"/>
      <c r="GV7" s="10"/>
      <c r="GW7" s="10"/>
      <c r="GX7" s="10"/>
      <c r="GY7" s="10"/>
      <c r="GZ7" s="10"/>
      <c r="HA7" s="10"/>
      <c r="HB7" s="10"/>
      <c r="HC7" s="10"/>
      <c r="HD7" s="10"/>
      <c r="HE7" s="10"/>
      <c r="HF7" s="10"/>
      <c r="HG7" s="10"/>
      <c r="HH7" s="10"/>
      <c r="HI7" s="10"/>
      <c r="HJ7" s="10"/>
      <c r="HK7" s="10"/>
      <c r="HL7" s="10"/>
      <c r="HM7" s="10"/>
      <c r="HN7" s="10"/>
      <c r="HO7" s="10"/>
      <c r="HP7" s="10"/>
      <c r="HQ7" s="10"/>
      <c r="HR7" s="10"/>
      <c r="HS7" s="10"/>
      <c r="HT7" s="10"/>
      <c r="HU7" s="10"/>
      <c r="HV7" s="10"/>
      <c r="HW7" s="10"/>
      <c r="HX7" s="10"/>
      <c r="HY7" s="10"/>
      <c r="HZ7" s="10"/>
      <c r="IA7" s="10"/>
      <c r="IB7" s="10"/>
      <c r="IC7" s="10"/>
      <c r="ID7" s="10"/>
      <c r="IE7" s="10"/>
      <c r="IF7" s="10"/>
      <c r="IG7" s="10"/>
      <c r="IH7" s="10"/>
      <c r="II7" s="10"/>
      <c r="IJ7" s="10"/>
      <c r="IK7" s="10"/>
      <c r="IL7" s="10"/>
      <c r="IM7" s="10"/>
      <c r="IN7" s="10"/>
      <c r="IO7" s="10"/>
      <c r="IP7" s="10"/>
      <c r="IQ7" s="10"/>
      <c r="IR7" s="10"/>
      <c r="IS7" s="10"/>
      <c r="IT7" s="10"/>
      <c r="IU7" s="49"/>
      <c r="IV7" s="49"/>
      <c r="IW7" s="49"/>
      <c r="IX7" s="49"/>
      <c r="IY7" s="49"/>
      <c r="IZ7" s="49"/>
    </row>
    <row r="8" s="11" customFormat="1" ht="30" customHeight="1" spans="1:260">
      <c r="A8" s="11" t="str">
        <f t="shared" si="1"/>
        <v>213</v>
      </c>
      <c r="B8" s="36">
        <f t="shared" si="2"/>
        <v>2</v>
      </c>
      <c r="C8" s="37" t="s">
        <v>47</v>
      </c>
      <c r="D8" s="38">
        <f t="shared" si="0"/>
        <v>1</v>
      </c>
      <c r="E8" s="37" t="s">
        <v>48</v>
      </c>
      <c r="F8" s="37" t="s">
        <v>49</v>
      </c>
      <c r="G8" s="38">
        <f>COUNTIFS(E$3:E8,E8,B$3:B8,B8)</f>
        <v>3</v>
      </c>
      <c r="H8" s="37" t="s">
        <v>54</v>
      </c>
      <c r="I8" s="37" t="s">
        <v>44</v>
      </c>
      <c r="J8" s="37">
        <v>1</v>
      </c>
      <c r="K8" s="37" t="s">
        <v>33</v>
      </c>
      <c r="L8" s="37">
        <f>VLOOKUP(A8,报名人数!A:J,9,0)</f>
        <v>20</v>
      </c>
      <c r="M8" s="37">
        <f>VLOOKUP(A8,报名人数!A:J,10,0)</f>
        <v>15</v>
      </c>
      <c r="N8" s="37" t="s">
        <v>34</v>
      </c>
      <c r="O8" s="37">
        <v>35</v>
      </c>
      <c r="P8" s="37" t="s">
        <v>36</v>
      </c>
      <c r="Q8" s="37" t="s">
        <v>36</v>
      </c>
      <c r="R8" s="37" t="s">
        <v>36</v>
      </c>
      <c r="S8" s="37" t="s">
        <v>36</v>
      </c>
      <c r="T8" s="37" t="s">
        <v>45</v>
      </c>
      <c r="U8" s="37" t="s">
        <v>46</v>
      </c>
      <c r="V8" s="37" t="s">
        <v>55</v>
      </c>
      <c r="W8" s="37"/>
      <c r="X8" s="37" t="s">
        <v>40</v>
      </c>
      <c r="Y8" s="50">
        <v>0.4</v>
      </c>
      <c r="Z8" s="37"/>
      <c r="AA8" s="50">
        <v>0.6</v>
      </c>
      <c r="AB8" s="37" t="s">
        <v>56</v>
      </c>
      <c r="AC8" s="37" t="s">
        <v>53</v>
      </c>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0"/>
      <c r="FN8" s="10"/>
      <c r="FO8" s="10"/>
      <c r="FP8" s="10"/>
      <c r="FQ8" s="10"/>
      <c r="FR8" s="10"/>
      <c r="FS8" s="10"/>
      <c r="FT8" s="10"/>
      <c r="FU8" s="10"/>
      <c r="FV8" s="10"/>
      <c r="FW8" s="10"/>
      <c r="FX8" s="10"/>
      <c r="FY8" s="10"/>
      <c r="FZ8" s="10"/>
      <c r="GA8" s="10"/>
      <c r="GB8" s="10"/>
      <c r="GC8" s="10"/>
      <c r="GD8" s="10"/>
      <c r="GE8" s="10"/>
      <c r="GF8" s="10"/>
      <c r="GG8" s="10"/>
      <c r="GH8" s="10"/>
      <c r="GI8" s="10"/>
      <c r="GJ8" s="10"/>
      <c r="GK8" s="10"/>
      <c r="GL8" s="10"/>
      <c r="GM8" s="10"/>
      <c r="GN8" s="10"/>
      <c r="GO8" s="10"/>
      <c r="GP8" s="10"/>
      <c r="GQ8" s="10"/>
      <c r="GR8" s="10"/>
      <c r="GS8" s="10"/>
      <c r="GT8" s="10"/>
      <c r="GU8" s="10"/>
      <c r="GV8" s="10"/>
      <c r="GW8" s="10"/>
      <c r="GX8" s="10"/>
      <c r="GY8" s="10"/>
      <c r="GZ8" s="10"/>
      <c r="HA8" s="10"/>
      <c r="HB8" s="10"/>
      <c r="HC8" s="10"/>
      <c r="HD8" s="10"/>
      <c r="HE8" s="10"/>
      <c r="HF8" s="10"/>
      <c r="HG8" s="10"/>
      <c r="HH8" s="10"/>
      <c r="HI8" s="10"/>
      <c r="HJ8" s="10"/>
      <c r="HK8" s="10"/>
      <c r="HL8" s="10"/>
      <c r="HM8" s="10"/>
      <c r="HN8" s="10"/>
      <c r="HO8" s="10"/>
      <c r="HP8" s="10"/>
      <c r="HQ8" s="10"/>
      <c r="HR8" s="10"/>
      <c r="HS8" s="10"/>
      <c r="HT8" s="10"/>
      <c r="HU8" s="10"/>
      <c r="HV8" s="10"/>
      <c r="HW8" s="10"/>
      <c r="HX8" s="10"/>
      <c r="HY8" s="10"/>
      <c r="HZ8" s="10"/>
      <c r="IA8" s="10"/>
      <c r="IB8" s="10"/>
      <c r="IC8" s="10"/>
      <c r="ID8" s="10"/>
      <c r="IE8" s="10"/>
      <c r="IF8" s="10"/>
      <c r="IG8" s="10"/>
      <c r="IH8" s="10"/>
      <c r="II8" s="10"/>
      <c r="IJ8" s="10"/>
      <c r="IK8" s="10"/>
      <c r="IL8" s="10"/>
      <c r="IM8" s="10"/>
      <c r="IN8" s="10"/>
      <c r="IO8" s="10"/>
      <c r="IP8" s="10"/>
      <c r="IQ8" s="10"/>
      <c r="IR8" s="10"/>
      <c r="IS8" s="10"/>
      <c r="IT8" s="10"/>
      <c r="IU8" s="49"/>
      <c r="IV8" s="49"/>
      <c r="IW8" s="49"/>
      <c r="IX8" s="49"/>
      <c r="IY8" s="49"/>
      <c r="IZ8" s="49"/>
    </row>
    <row r="9" s="11" customFormat="1" ht="30" customHeight="1" spans="1:260">
      <c r="A9" s="11" t="str">
        <f t="shared" si="1"/>
        <v>214</v>
      </c>
      <c r="B9" s="36">
        <f t="shared" si="2"/>
        <v>2</v>
      </c>
      <c r="C9" s="37" t="s">
        <v>47</v>
      </c>
      <c r="D9" s="38">
        <f t="shared" si="0"/>
        <v>1</v>
      </c>
      <c r="E9" s="37" t="s">
        <v>48</v>
      </c>
      <c r="F9" s="37" t="s">
        <v>49</v>
      </c>
      <c r="G9" s="38">
        <f>COUNTIFS(E$3:E9,E9,B$3:B9,B9)</f>
        <v>4</v>
      </c>
      <c r="H9" s="37" t="s">
        <v>57</v>
      </c>
      <c r="I9" s="37" t="s">
        <v>44</v>
      </c>
      <c r="J9" s="37">
        <v>2</v>
      </c>
      <c r="K9" s="37" t="s">
        <v>33</v>
      </c>
      <c r="L9" s="37">
        <f>VLOOKUP(A9,报名人数!A:J,9,0)</f>
        <v>43</v>
      </c>
      <c r="M9" s="37">
        <f>VLOOKUP(A9,报名人数!A:J,10,0)</f>
        <v>31</v>
      </c>
      <c r="N9" s="37" t="s">
        <v>34</v>
      </c>
      <c r="O9" s="37">
        <v>35</v>
      </c>
      <c r="P9" s="37" t="s">
        <v>36</v>
      </c>
      <c r="Q9" s="37" t="s">
        <v>36</v>
      </c>
      <c r="R9" s="37" t="s">
        <v>36</v>
      </c>
      <c r="S9" s="37" t="s">
        <v>36</v>
      </c>
      <c r="T9" s="37" t="s">
        <v>45</v>
      </c>
      <c r="U9" s="37" t="s">
        <v>46</v>
      </c>
      <c r="V9" s="37" t="s">
        <v>58</v>
      </c>
      <c r="W9" s="37"/>
      <c r="X9" s="37" t="s">
        <v>40</v>
      </c>
      <c r="Y9" s="50">
        <v>0.4</v>
      </c>
      <c r="Z9" s="37"/>
      <c r="AA9" s="50">
        <v>0.6</v>
      </c>
      <c r="AB9" s="37" t="s">
        <v>59</v>
      </c>
      <c r="AC9" s="37" t="s">
        <v>53</v>
      </c>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0"/>
      <c r="FN9" s="10"/>
      <c r="FO9" s="10"/>
      <c r="FP9" s="10"/>
      <c r="FQ9" s="10"/>
      <c r="FR9" s="10"/>
      <c r="FS9" s="10"/>
      <c r="FT9" s="10"/>
      <c r="FU9" s="10"/>
      <c r="FV9" s="10"/>
      <c r="FW9" s="10"/>
      <c r="FX9" s="10"/>
      <c r="FY9" s="10"/>
      <c r="FZ9" s="10"/>
      <c r="GA9" s="10"/>
      <c r="GB9" s="10"/>
      <c r="GC9" s="10"/>
      <c r="GD9" s="10"/>
      <c r="GE9" s="10"/>
      <c r="GF9" s="10"/>
      <c r="GG9" s="10"/>
      <c r="GH9" s="10"/>
      <c r="GI9" s="10"/>
      <c r="GJ9" s="10"/>
      <c r="GK9" s="10"/>
      <c r="GL9" s="10"/>
      <c r="GM9" s="10"/>
      <c r="GN9" s="10"/>
      <c r="GO9" s="10"/>
      <c r="GP9" s="10"/>
      <c r="GQ9" s="10"/>
      <c r="GR9" s="10"/>
      <c r="GS9" s="10"/>
      <c r="GT9" s="10"/>
      <c r="GU9" s="10"/>
      <c r="GV9" s="10"/>
      <c r="GW9" s="10"/>
      <c r="GX9" s="10"/>
      <c r="GY9" s="10"/>
      <c r="GZ9" s="10"/>
      <c r="HA9" s="10"/>
      <c r="HB9" s="10"/>
      <c r="HC9" s="10"/>
      <c r="HD9" s="10"/>
      <c r="HE9" s="10"/>
      <c r="HF9" s="10"/>
      <c r="HG9" s="10"/>
      <c r="HH9" s="10"/>
      <c r="HI9" s="10"/>
      <c r="HJ9" s="10"/>
      <c r="HK9" s="10"/>
      <c r="HL9" s="10"/>
      <c r="HM9" s="10"/>
      <c r="HN9" s="10"/>
      <c r="HO9" s="10"/>
      <c r="HP9" s="10"/>
      <c r="HQ9" s="10"/>
      <c r="HR9" s="10"/>
      <c r="HS9" s="10"/>
      <c r="HT9" s="10"/>
      <c r="HU9" s="10"/>
      <c r="HV9" s="10"/>
      <c r="HW9" s="10"/>
      <c r="HX9" s="10"/>
      <c r="HY9" s="10"/>
      <c r="HZ9" s="10"/>
      <c r="IA9" s="10"/>
      <c r="IB9" s="10"/>
      <c r="IC9" s="10"/>
      <c r="ID9" s="10"/>
      <c r="IE9" s="10"/>
      <c r="IF9" s="10"/>
      <c r="IG9" s="10"/>
      <c r="IH9" s="10"/>
      <c r="II9" s="10"/>
      <c r="IJ9" s="10"/>
      <c r="IK9" s="10"/>
      <c r="IL9" s="10"/>
      <c r="IM9" s="10"/>
      <c r="IN9" s="10"/>
      <c r="IO9" s="10"/>
      <c r="IP9" s="10"/>
      <c r="IQ9" s="10"/>
      <c r="IR9" s="10"/>
      <c r="IS9" s="10"/>
      <c r="IT9" s="10"/>
      <c r="IU9" s="49"/>
      <c r="IV9" s="49"/>
      <c r="IW9" s="49"/>
      <c r="IX9" s="49"/>
      <c r="IY9" s="49"/>
      <c r="IZ9" s="49"/>
    </row>
    <row r="10" s="11" customFormat="1" ht="30" customHeight="1" spans="1:260">
      <c r="A10" s="11" t="str">
        <f t="shared" si="1"/>
        <v>215</v>
      </c>
      <c r="B10" s="36">
        <f t="shared" si="2"/>
        <v>2</v>
      </c>
      <c r="C10" s="37" t="s">
        <v>47</v>
      </c>
      <c r="D10" s="38">
        <f t="shared" si="0"/>
        <v>1</v>
      </c>
      <c r="E10" s="37" t="s">
        <v>48</v>
      </c>
      <c r="F10" s="37" t="s">
        <v>49</v>
      </c>
      <c r="G10" s="38">
        <f>COUNTIFS(E$3:E10,E10,B$3:B10,B10)</f>
        <v>5</v>
      </c>
      <c r="H10" s="37" t="s">
        <v>60</v>
      </c>
      <c r="I10" s="37" t="s">
        <v>44</v>
      </c>
      <c r="J10" s="37">
        <v>1</v>
      </c>
      <c r="K10" s="37" t="s">
        <v>33</v>
      </c>
      <c r="L10" s="37">
        <f>VLOOKUP(A10,报名人数!A:J,9,0)</f>
        <v>38</v>
      </c>
      <c r="M10" s="37">
        <f>VLOOKUP(A10,报名人数!A:J,10,0)</f>
        <v>27</v>
      </c>
      <c r="N10" s="37" t="s">
        <v>34</v>
      </c>
      <c r="O10" s="37">
        <v>35</v>
      </c>
      <c r="P10" s="37" t="s">
        <v>36</v>
      </c>
      <c r="Q10" s="37" t="s">
        <v>36</v>
      </c>
      <c r="R10" s="37" t="s">
        <v>36</v>
      </c>
      <c r="S10" s="37" t="s">
        <v>36</v>
      </c>
      <c r="T10" s="37" t="s">
        <v>45</v>
      </c>
      <c r="U10" s="37" t="s">
        <v>46</v>
      </c>
      <c r="V10" s="37" t="s">
        <v>61</v>
      </c>
      <c r="W10" s="37"/>
      <c r="X10" s="37" t="s">
        <v>40</v>
      </c>
      <c r="Y10" s="50">
        <v>0.4</v>
      </c>
      <c r="Z10" s="37"/>
      <c r="AA10" s="50">
        <v>0.6</v>
      </c>
      <c r="AB10" s="37" t="s">
        <v>62</v>
      </c>
      <c r="AC10" s="37" t="s">
        <v>53</v>
      </c>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0"/>
      <c r="FN10" s="10"/>
      <c r="FO10" s="10"/>
      <c r="FP10" s="10"/>
      <c r="FQ10" s="10"/>
      <c r="FR10" s="10"/>
      <c r="FS10" s="10"/>
      <c r="FT10" s="10"/>
      <c r="FU10" s="10"/>
      <c r="FV10" s="10"/>
      <c r="FW10" s="10"/>
      <c r="FX10" s="10"/>
      <c r="FY10" s="10"/>
      <c r="FZ10" s="10"/>
      <c r="GA10" s="10"/>
      <c r="GB10" s="10"/>
      <c r="GC10" s="10"/>
      <c r="GD10" s="10"/>
      <c r="GE10" s="10"/>
      <c r="GF10" s="10"/>
      <c r="GG10" s="10"/>
      <c r="GH10" s="10"/>
      <c r="GI10" s="10"/>
      <c r="GJ10" s="10"/>
      <c r="GK10" s="10"/>
      <c r="GL10" s="10"/>
      <c r="GM10" s="10"/>
      <c r="GN10" s="10"/>
      <c r="GO10" s="10"/>
      <c r="GP10" s="10"/>
      <c r="GQ10" s="10"/>
      <c r="GR10" s="10"/>
      <c r="GS10" s="10"/>
      <c r="GT10" s="10"/>
      <c r="GU10" s="10"/>
      <c r="GV10" s="10"/>
      <c r="GW10" s="10"/>
      <c r="GX10" s="10"/>
      <c r="GY10" s="10"/>
      <c r="GZ10" s="10"/>
      <c r="HA10" s="10"/>
      <c r="HB10" s="10"/>
      <c r="HC10" s="10"/>
      <c r="HD10" s="10"/>
      <c r="HE10" s="10"/>
      <c r="HF10" s="10"/>
      <c r="HG10" s="10"/>
      <c r="HH10" s="10"/>
      <c r="HI10" s="10"/>
      <c r="HJ10" s="10"/>
      <c r="HK10" s="10"/>
      <c r="HL10" s="10"/>
      <c r="HM10" s="10"/>
      <c r="HN10" s="10"/>
      <c r="HO10" s="10"/>
      <c r="HP10" s="10"/>
      <c r="HQ10" s="10"/>
      <c r="HR10" s="10"/>
      <c r="HS10" s="10"/>
      <c r="HT10" s="10"/>
      <c r="HU10" s="10"/>
      <c r="HV10" s="10"/>
      <c r="HW10" s="10"/>
      <c r="HX10" s="10"/>
      <c r="HY10" s="10"/>
      <c r="HZ10" s="10"/>
      <c r="IA10" s="10"/>
      <c r="IB10" s="10"/>
      <c r="IC10" s="10"/>
      <c r="ID10" s="10"/>
      <c r="IE10" s="10"/>
      <c r="IF10" s="10"/>
      <c r="IG10" s="10"/>
      <c r="IH10" s="10"/>
      <c r="II10" s="10"/>
      <c r="IJ10" s="10"/>
      <c r="IK10" s="10"/>
      <c r="IL10" s="10"/>
      <c r="IM10" s="10"/>
      <c r="IN10" s="10"/>
      <c r="IO10" s="10"/>
      <c r="IP10" s="10"/>
      <c r="IQ10" s="10"/>
      <c r="IR10" s="10"/>
      <c r="IS10" s="10"/>
      <c r="IT10" s="10"/>
      <c r="IU10" s="49"/>
      <c r="IV10" s="49"/>
      <c r="IW10" s="49"/>
      <c r="IX10" s="49"/>
      <c r="IY10" s="49"/>
      <c r="IZ10" s="49"/>
    </row>
    <row r="11" s="11" customFormat="1" ht="30" customHeight="1" spans="1:260">
      <c r="A11" s="11" t="str">
        <f t="shared" si="1"/>
        <v>311</v>
      </c>
      <c r="B11" s="36">
        <f t="shared" si="2"/>
        <v>3</v>
      </c>
      <c r="C11" s="37" t="s">
        <v>63</v>
      </c>
      <c r="D11" s="38">
        <f t="shared" si="0"/>
        <v>1</v>
      </c>
      <c r="E11" s="39" t="s">
        <v>64</v>
      </c>
      <c r="F11" s="39" t="s">
        <v>30</v>
      </c>
      <c r="G11" s="38">
        <f>COUNTIFS(E$3:E11,E11,B$3:B11,B11)</f>
        <v>1</v>
      </c>
      <c r="H11" s="39" t="s">
        <v>65</v>
      </c>
      <c r="I11" s="39" t="s">
        <v>44</v>
      </c>
      <c r="J11" s="39">
        <v>1</v>
      </c>
      <c r="K11" s="37" t="s">
        <v>33</v>
      </c>
      <c r="L11" s="37">
        <f>VLOOKUP(A11,报名人数!A:J,9,0)</f>
        <v>240</v>
      </c>
      <c r="M11" s="37">
        <f>VLOOKUP(A11,报名人数!A:J,10,0)</f>
        <v>185</v>
      </c>
      <c r="N11" s="37" t="s">
        <v>34</v>
      </c>
      <c r="O11" s="39">
        <v>35</v>
      </c>
      <c r="P11" s="39" t="s">
        <v>36</v>
      </c>
      <c r="Q11" s="39" t="s">
        <v>36</v>
      </c>
      <c r="R11" s="39" t="s">
        <v>36</v>
      </c>
      <c r="S11" s="39" t="s">
        <v>36</v>
      </c>
      <c r="T11" s="37" t="s">
        <v>45</v>
      </c>
      <c r="U11" s="39" t="s">
        <v>46</v>
      </c>
      <c r="V11" s="39" t="s">
        <v>66</v>
      </c>
      <c r="W11" s="37"/>
      <c r="X11" s="46" t="s">
        <v>40</v>
      </c>
      <c r="Y11" s="51">
        <v>1</v>
      </c>
      <c r="Z11" s="46"/>
      <c r="AA11" s="46"/>
      <c r="AB11" s="46"/>
      <c r="AC11" s="46" t="s">
        <v>67</v>
      </c>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0"/>
      <c r="FN11" s="10"/>
      <c r="FO11" s="10"/>
      <c r="FP11" s="10"/>
      <c r="FQ11" s="10"/>
      <c r="FR11" s="10"/>
      <c r="FS11" s="10"/>
      <c r="FT11" s="10"/>
      <c r="FU11" s="10"/>
      <c r="FV11" s="10"/>
      <c r="FW11" s="10"/>
      <c r="FX11" s="10"/>
      <c r="FY11" s="10"/>
      <c r="FZ11" s="10"/>
      <c r="GA11" s="10"/>
      <c r="GB11" s="10"/>
      <c r="GC11" s="10"/>
      <c r="GD11" s="10"/>
      <c r="GE11" s="10"/>
      <c r="GF11" s="10"/>
      <c r="GG11" s="10"/>
      <c r="GH11" s="10"/>
      <c r="GI11" s="10"/>
      <c r="GJ11" s="10"/>
      <c r="GK11" s="10"/>
      <c r="GL11" s="10"/>
      <c r="GM11" s="10"/>
      <c r="GN11" s="10"/>
      <c r="GO11" s="10"/>
      <c r="GP11" s="10"/>
      <c r="GQ11" s="10"/>
      <c r="GR11" s="10"/>
      <c r="GS11" s="10"/>
      <c r="GT11" s="10"/>
      <c r="GU11" s="10"/>
      <c r="GV11" s="10"/>
      <c r="GW11" s="10"/>
      <c r="GX11" s="10"/>
      <c r="GY11" s="10"/>
      <c r="GZ11" s="10"/>
      <c r="HA11" s="10"/>
      <c r="HB11" s="10"/>
      <c r="HC11" s="10"/>
      <c r="HD11" s="10"/>
      <c r="HE11" s="10"/>
      <c r="HF11" s="10"/>
      <c r="HG11" s="10"/>
      <c r="HH11" s="10"/>
      <c r="HI11" s="10"/>
      <c r="HJ11" s="10"/>
      <c r="HK11" s="10"/>
      <c r="HL11" s="10"/>
      <c r="HM11" s="10"/>
      <c r="HN11" s="10"/>
      <c r="HO11" s="10"/>
      <c r="HP11" s="10"/>
      <c r="HQ11" s="10"/>
      <c r="HR11" s="10"/>
      <c r="HS11" s="10"/>
      <c r="HT11" s="10"/>
      <c r="HU11" s="10"/>
      <c r="HV11" s="10"/>
      <c r="HW11" s="10"/>
      <c r="HX11" s="10"/>
      <c r="HY11" s="10"/>
      <c r="HZ11" s="10"/>
      <c r="IA11" s="10"/>
      <c r="IB11" s="10"/>
      <c r="IC11" s="10"/>
      <c r="ID11" s="10"/>
      <c r="IE11" s="10"/>
      <c r="IF11" s="10"/>
      <c r="IG11" s="10"/>
      <c r="IH11" s="10"/>
      <c r="II11" s="10"/>
      <c r="IJ11" s="10"/>
      <c r="IK11" s="10"/>
      <c r="IL11" s="10"/>
      <c r="IM11" s="10"/>
      <c r="IN11" s="10"/>
      <c r="IO11" s="10"/>
      <c r="IP11" s="10"/>
      <c r="IQ11" s="10"/>
      <c r="IR11" s="10"/>
      <c r="IS11" s="10"/>
      <c r="IT11" s="10"/>
      <c r="IU11" s="49"/>
      <c r="IV11" s="49"/>
      <c r="IW11" s="49"/>
      <c r="IX11" s="49"/>
      <c r="IY11" s="49"/>
      <c r="IZ11" s="49"/>
    </row>
    <row r="12" s="11" customFormat="1" ht="30" customHeight="1" spans="1:260">
      <c r="A12" s="11" t="str">
        <f t="shared" si="1"/>
        <v>411</v>
      </c>
      <c r="B12" s="36">
        <f t="shared" si="2"/>
        <v>4</v>
      </c>
      <c r="C12" s="37" t="s">
        <v>68</v>
      </c>
      <c r="D12" s="38">
        <f t="shared" si="0"/>
        <v>1</v>
      </c>
      <c r="E12" s="37" t="s">
        <v>69</v>
      </c>
      <c r="F12" s="37" t="s">
        <v>70</v>
      </c>
      <c r="G12" s="38">
        <f>COUNTIFS(E$3:E12,E12,B$3:B12,B12)</f>
        <v>1</v>
      </c>
      <c r="H12" s="37" t="s">
        <v>65</v>
      </c>
      <c r="I12" s="37" t="s">
        <v>44</v>
      </c>
      <c r="J12" s="37">
        <v>1</v>
      </c>
      <c r="K12" s="37" t="s">
        <v>33</v>
      </c>
      <c r="L12" s="37">
        <f>VLOOKUP(A12,报名人数!A:J,9,0)</f>
        <v>51</v>
      </c>
      <c r="M12" s="37">
        <f>VLOOKUP(A12,报名人数!A:J,10,0)</f>
        <v>41</v>
      </c>
      <c r="N12" s="37" t="s">
        <v>34</v>
      </c>
      <c r="O12" s="37">
        <v>35</v>
      </c>
      <c r="P12" s="37" t="s">
        <v>36</v>
      </c>
      <c r="Q12" s="37" t="s">
        <v>36</v>
      </c>
      <c r="R12" s="37" t="s">
        <v>36</v>
      </c>
      <c r="S12" s="37" t="s">
        <v>36</v>
      </c>
      <c r="T12" s="37" t="s">
        <v>45</v>
      </c>
      <c r="U12" s="37" t="s">
        <v>46</v>
      </c>
      <c r="V12" s="37" t="s">
        <v>71</v>
      </c>
      <c r="W12" s="37"/>
      <c r="X12" s="37" t="s">
        <v>40</v>
      </c>
      <c r="Y12" s="51">
        <v>1</v>
      </c>
      <c r="Z12" s="37"/>
      <c r="AA12" s="37"/>
      <c r="AB12" s="37"/>
      <c r="AC12" s="37" t="s">
        <v>72</v>
      </c>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0"/>
      <c r="FN12" s="10"/>
      <c r="FO12" s="10"/>
      <c r="FP12" s="10"/>
      <c r="FQ12" s="10"/>
      <c r="FR12" s="10"/>
      <c r="FS12" s="10"/>
      <c r="FT12" s="10"/>
      <c r="FU12" s="10"/>
      <c r="FV12" s="10"/>
      <c r="FW12" s="10"/>
      <c r="FX12" s="10"/>
      <c r="FY12" s="10"/>
      <c r="FZ12" s="10"/>
      <c r="GA12" s="10"/>
      <c r="GB12" s="10"/>
      <c r="GC12" s="10"/>
      <c r="GD12" s="10"/>
      <c r="GE12" s="10"/>
      <c r="GF12" s="10"/>
      <c r="GG12" s="10"/>
      <c r="GH12" s="10"/>
      <c r="GI12" s="10"/>
      <c r="GJ12" s="10"/>
      <c r="GK12" s="10"/>
      <c r="GL12" s="10"/>
      <c r="GM12" s="10"/>
      <c r="GN12" s="10"/>
      <c r="GO12" s="10"/>
      <c r="GP12" s="10"/>
      <c r="GQ12" s="10"/>
      <c r="GR12" s="10"/>
      <c r="GS12" s="10"/>
      <c r="GT12" s="10"/>
      <c r="GU12" s="10"/>
      <c r="GV12" s="10"/>
      <c r="GW12" s="10"/>
      <c r="GX12" s="10"/>
      <c r="GY12" s="10"/>
      <c r="GZ12" s="10"/>
      <c r="HA12" s="10"/>
      <c r="HB12" s="10"/>
      <c r="HC12" s="10"/>
      <c r="HD12" s="10"/>
      <c r="HE12" s="10"/>
      <c r="HF12" s="10"/>
      <c r="HG12" s="10"/>
      <c r="HH12" s="10"/>
      <c r="HI12" s="10"/>
      <c r="HJ12" s="10"/>
      <c r="HK12" s="10"/>
      <c r="HL12" s="10"/>
      <c r="HM12" s="10"/>
      <c r="HN12" s="10"/>
      <c r="HO12" s="10"/>
      <c r="HP12" s="10"/>
      <c r="HQ12" s="10"/>
      <c r="HR12" s="10"/>
      <c r="HS12" s="10"/>
      <c r="HT12" s="10"/>
      <c r="HU12" s="10"/>
      <c r="HV12" s="10"/>
      <c r="HW12" s="10"/>
      <c r="HX12" s="10"/>
      <c r="HY12" s="10"/>
      <c r="HZ12" s="10"/>
      <c r="IA12" s="10"/>
      <c r="IB12" s="10"/>
      <c r="IC12" s="10"/>
      <c r="ID12" s="10"/>
      <c r="IE12" s="10"/>
      <c r="IF12" s="10"/>
      <c r="IG12" s="10"/>
      <c r="IH12" s="10"/>
      <c r="II12" s="10"/>
      <c r="IJ12" s="10"/>
      <c r="IK12" s="10"/>
      <c r="IL12" s="10"/>
      <c r="IM12" s="10"/>
      <c r="IN12" s="10"/>
      <c r="IO12" s="10"/>
      <c r="IP12" s="10"/>
      <c r="IQ12" s="10"/>
      <c r="IR12" s="10"/>
      <c r="IS12" s="10"/>
      <c r="IT12" s="10"/>
      <c r="IU12" s="49"/>
      <c r="IV12" s="49"/>
      <c r="IW12" s="49"/>
      <c r="IX12" s="49"/>
      <c r="IY12" s="49"/>
      <c r="IZ12" s="49"/>
    </row>
    <row r="13" s="11" customFormat="1" ht="30" customHeight="1" spans="1:260">
      <c r="A13" s="11" t="str">
        <f t="shared" si="1"/>
        <v>421</v>
      </c>
      <c r="B13" s="36">
        <f t="shared" si="2"/>
        <v>4</v>
      </c>
      <c r="C13" s="37" t="s">
        <v>68</v>
      </c>
      <c r="D13" s="38">
        <f t="shared" si="0"/>
        <v>2</v>
      </c>
      <c r="E13" s="37" t="s">
        <v>73</v>
      </c>
      <c r="F13" s="37" t="s">
        <v>70</v>
      </c>
      <c r="G13" s="38">
        <f>COUNTIFS(E$3:E13,E13,B$3:B13,B13)</f>
        <v>1</v>
      </c>
      <c r="H13" s="37" t="s">
        <v>65</v>
      </c>
      <c r="I13" s="37" t="s">
        <v>44</v>
      </c>
      <c r="J13" s="37">
        <v>1</v>
      </c>
      <c r="K13" s="37" t="s">
        <v>33</v>
      </c>
      <c r="L13" s="37">
        <f>VLOOKUP(A13,报名人数!A:J,9,0)</f>
        <v>40</v>
      </c>
      <c r="M13" s="37">
        <f>VLOOKUP(A13,报名人数!A:J,10,0)</f>
        <v>19</v>
      </c>
      <c r="N13" s="37" t="s">
        <v>34</v>
      </c>
      <c r="O13" s="37">
        <v>35</v>
      </c>
      <c r="P13" s="37" t="s">
        <v>36</v>
      </c>
      <c r="Q13" s="37" t="s">
        <v>36</v>
      </c>
      <c r="R13" s="37" t="s">
        <v>36</v>
      </c>
      <c r="S13" s="37" t="s">
        <v>36</v>
      </c>
      <c r="T13" s="37" t="s">
        <v>45</v>
      </c>
      <c r="U13" s="37" t="s">
        <v>46</v>
      </c>
      <c r="V13" s="37" t="s">
        <v>71</v>
      </c>
      <c r="W13" s="37"/>
      <c r="X13" s="37" t="s">
        <v>40</v>
      </c>
      <c r="Y13" s="51">
        <v>1</v>
      </c>
      <c r="Z13" s="37"/>
      <c r="AA13" s="37"/>
      <c r="AB13" s="37"/>
      <c r="AC13" s="37" t="s">
        <v>72</v>
      </c>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0"/>
      <c r="FN13" s="10"/>
      <c r="FO13" s="10"/>
      <c r="FP13" s="10"/>
      <c r="FQ13" s="10"/>
      <c r="FR13" s="10"/>
      <c r="FS13" s="10"/>
      <c r="FT13" s="10"/>
      <c r="FU13" s="10"/>
      <c r="FV13" s="10"/>
      <c r="FW13" s="10"/>
      <c r="FX13" s="10"/>
      <c r="FY13" s="10"/>
      <c r="FZ13" s="10"/>
      <c r="GA13" s="10"/>
      <c r="GB13" s="10"/>
      <c r="GC13" s="10"/>
      <c r="GD13" s="10"/>
      <c r="GE13" s="10"/>
      <c r="GF13" s="10"/>
      <c r="GG13" s="10"/>
      <c r="GH13" s="10"/>
      <c r="GI13" s="10"/>
      <c r="GJ13" s="10"/>
      <c r="GK13" s="10"/>
      <c r="GL13" s="10"/>
      <c r="GM13" s="10"/>
      <c r="GN13" s="10"/>
      <c r="GO13" s="10"/>
      <c r="GP13" s="10"/>
      <c r="GQ13" s="10"/>
      <c r="GR13" s="10"/>
      <c r="GS13" s="10"/>
      <c r="GT13" s="10"/>
      <c r="GU13" s="10"/>
      <c r="GV13" s="10"/>
      <c r="GW13" s="10"/>
      <c r="GX13" s="10"/>
      <c r="GY13" s="10"/>
      <c r="GZ13" s="10"/>
      <c r="HA13" s="10"/>
      <c r="HB13" s="10"/>
      <c r="HC13" s="10"/>
      <c r="HD13" s="10"/>
      <c r="HE13" s="10"/>
      <c r="HF13" s="10"/>
      <c r="HG13" s="10"/>
      <c r="HH13" s="10"/>
      <c r="HI13" s="10"/>
      <c r="HJ13" s="10"/>
      <c r="HK13" s="10"/>
      <c r="HL13" s="10"/>
      <c r="HM13" s="10"/>
      <c r="HN13" s="10"/>
      <c r="HO13" s="10"/>
      <c r="HP13" s="10"/>
      <c r="HQ13" s="10"/>
      <c r="HR13" s="10"/>
      <c r="HS13" s="10"/>
      <c r="HT13" s="10"/>
      <c r="HU13" s="10"/>
      <c r="HV13" s="10"/>
      <c r="HW13" s="10"/>
      <c r="HX13" s="10"/>
      <c r="HY13" s="10"/>
      <c r="HZ13" s="10"/>
      <c r="IA13" s="10"/>
      <c r="IB13" s="10"/>
      <c r="IC13" s="10"/>
      <c r="ID13" s="10"/>
      <c r="IE13" s="10"/>
      <c r="IF13" s="10"/>
      <c r="IG13" s="10"/>
      <c r="IH13" s="10"/>
      <c r="II13" s="10"/>
      <c r="IJ13" s="10"/>
      <c r="IK13" s="10"/>
      <c r="IL13" s="10"/>
      <c r="IM13" s="10"/>
      <c r="IN13" s="10"/>
      <c r="IO13" s="10"/>
      <c r="IP13" s="10"/>
      <c r="IQ13" s="10"/>
      <c r="IR13" s="10"/>
      <c r="IS13" s="10"/>
      <c r="IT13" s="10"/>
      <c r="IU13" s="49"/>
      <c r="IV13" s="49"/>
      <c r="IW13" s="49"/>
      <c r="IX13" s="49"/>
      <c r="IY13" s="49"/>
      <c r="IZ13" s="49"/>
    </row>
    <row r="14" s="11" customFormat="1" ht="30" customHeight="1" spans="1:260">
      <c r="A14" s="11" t="str">
        <f t="shared" si="1"/>
        <v>511</v>
      </c>
      <c r="B14" s="36">
        <f t="shared" si="2"/>
        <v>5</v>
      </c>
      <c r="C14" s="37" t="s">
        <v>74</v>
      </c>
      <c r="D14" s="38">
        <f t="shared" si="0"/>
        <v>1</v>
      </c>
      <c r="E14" s="37" t="s">
        <v>75</v>
      </c>
      <c r="F14" s="37" t="s">
        <v>30</v>
      </c>
      <c r="G14" s="38">
        <f>COUNTIFS(E$3:E14,E14,B$3:B14,B14)</f>
        <v>1</v>
      </c>
      <c r="H14" s="37" t="s">
        <v>76</v>
      </c>
      <c r="I14" s="37" t="s">
        <v>44</v>
      </c>
      <c r="J14" s="37">
        <v>1</v>
      </c>
      <c r="K14" s="37" t="s">
        <v>33</v>
      </c>
      <c r="L14" s="37">
        <f>VLOOKUP(A14,报名人数!A:J,9,0)</f>
        <v>27</v>
      </c>
      <c r="M14" s="37">
        <f>VLOOKUP(A14,报名人数!A:J,10,0)</f>
        <v>25</v>
      </c>
      <c r="N14" s="37" t="s">
        <v>34</v>
      </c>
      <c r="O14" s="37">
        <v>35</v>
      </c>
      <c r="P14" s="37" t="s">
        <v>36</v>
      </c>
      <c r="Q14" s="37" t="s">
        <v>36</v>
      </c>
      <c r="R14" s="37" t="s">
        <v>36</v>
      </c>
      <c r="S14" s="37" t="s">
        <v>36</v>
      </c>
      <c r="T14" s="37" t="s">
        <v>45</v>
      </c>
      <c r="U14" s="37" t="s">
        <v>46</v>
      </c>
      <c r="V14" s="37" t="s">
        <v>77</v>
      </c>
      <c r="W14" s="37" t="s">
        <v>78</v>
      </c>
      <c r="X14" s="37" t="s">
        <v>40</v>
      </c>
      <c r="Y14" s="50">
        <v>0.4</v>
      </c>
      <c r="Z14" s="37"/>
      <c r="AA14" s="50">
        <v>0.6</v>
      </c>
      <c r="AB14" s="37" t="s">
        <v>79</v>
      </c>
      <c r="AC14" s="37" t="s">
        <v>80</v>
      </c>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0"/>
      <c r="FK14" s="10"/>
      <c r="FL14" s="10"/>
      <c r="FM14" s="10"/>
      <c r="FN14" s="10"/>
      <c r="FO14" s="10"/>
      <c r="FP14" s="10"/>
      <c r="FQ14" s="10"/>
      <c r="FR14" s="10"/>
      <c r="FS14" s="10"/>
      <c r="FT14" s="10"/>
      <c r="FU14" s="10"/>
      <c r="FV14" s="10"/>
      <c r="FW14" s="10"/>
      <c r="FX14" s="10"/>
      <c r="FY14" s="10"/>
      <c r="FZ14" s="10"/>
      <c r="GA14" s="10"/>
      <c r="GB14" s="10"/>
      <c r="GC14" s="10"/>
      <c r="GD14" s="10"/>
      <c r="GE14" s="10"/>
      <c r="GF14" s="10"/>
      <c r="GG14" s="10"/>
      <c r="GH14" s="10"/>
      <c r="GI14" s="10"/>
      <c r="GJ14" s="10"/>
      <c r="GK14" s="10"/>
      <c r="GL14" s="10"/>
      <c r="GM14" s="10"/>
      <c r="GN14" s="10"/>
      <c r="GO14" s="10"/>
      <c r="GP14" s="10"/>
      <c r="GQ14" s="10"/>
      <c r="GR14" s="10"/>
      <c r="GS14" s="10"/>
      <c r="GT14" s="10"/>
      <c r="GU14" s="10"/>
      <c r="GV14" s="10"/>
      <c r="GW14" s="10"/>
      <c r="GX14" s="10"/>
      <c r="GY14" s="10"/>
      <c r="GZ14" s="10"/>
      <c r="HA14" s="10"/>
      <c r="HB14" s="10"/>
      <c r="HC14" s="10"/>
      <c r="HD14" s="10"/>
      <c r="HE14" s="10"/>
      <c r="HF14" s="10"/>
      <c r="HG14" s="10"/>
      <c r="HH14" s="10"/>
      <c r="HI14" s="10"/>
      <c r="HJ14" s="10"/>
      <c r="HK14" s="10"/>
      <c r="HL14" s="10"/>
      <c r="HM14" s="10"/>
      <c r="HN14" s="10"/>
      <c r="HO14" s="10"/>
      <c r="HP14" s="10"/>
      <c r="HQ14" s="10"/>
      <c r="HR14" s="10"/>
      <c r="HS14" s="10"/>
      <c r="HT14" s="10"/>
      <c r="HU14" s="10"/>
      <c r="HV14" s="10"/>
      <c r="HW14" s="10"/>
      <c r="HX14" s="10"/>
      <c r="HY14" s="10"/>
      <c r="HZ14" s="10"/>
      <c r="IA14" s="10"/>
      <c r="IB14" s="10"/>
      <c r="IC14" s="10"/>
      <c r="ID14" s="10"/>
      <c r="IE14" s="10"/>
      <c r="IF14" s="10"/>
      <c r="IG14" s="10"/>
      <c r="IH14" s="10"/>
      <c r="II14" s="10"/>
      <c r="IJ14" s="10"/>
      <c r="IK14" s="10"/>
      <c r="IL14" s="10"/>
      <c r="IM14" s="10"/>
      <c r="IN14" s="10"/>
      <c r="IO14" s="10"/>
      <c r="IP14" s="10"/>
      <c r="IQ14" s="10"/>
      <c r="IR14" s="10"/>
      <c r="IS14" s="10"/>
      <c r="IT14" s="10"/>
      <c r="IU14" s="49"/>
      <c r="IV14" s="49"/>
      <c r="IW14" s="49"/>
      <c r="IX14" s="49"/>
      <c r="IY14" s="49"/>
      <c r="IZ14" s="49"/>
    </row>
    <row r="15" s="11" customFormat="1" ht="30" customHeight="1" spans="1:260">
      <c r="A15" s="11" t="str">
        <f t="shared" si="1"/>
        <v>512</v>
      </c>
      <c r="B15" s="36">
        <f t="shared" si="2"/>
        <v>5</v>
      </c>
      <c r="C15" s="37" t="s">
        <v>74</v>
      </c>
      <c r="D15" s="38">
        <f t="shared" si="0"/>
        <v>1</v>
      </c>
      <c r="E15" s="37" t="s">
        <v>75</v>
      </c>
      <c r="F15" s="37" t="s">
        <v>30</v>
      </c>
      <c r="G15" s="38">
        <f>COUNTIFS(E$3:E15,E15,B$3:B15,B15)</f>
        <v>2</v>
      </c>
      <c r="H15" s="37" t="s">
        <v>81</v>
      </c>
      <c r="I15" s="37" t="s">
        <v>44</v>
      </c>
      <c r="J15" s="37">
        <v>1</v>
      </c>
      <c r="K15" s="37" t="s">
        <v>33</v>
      </c>
      <c r="L15" s="37">
        <f>VLOOKUP(A15,报名人数!A:J,9,0)</f>
        <v>18</v>
      </c>
      <c r="M15" s="37">
        <f>VLOOKUP(A15,报名人数!A:J,10,0)</f>
        <v>13</v>
      </c>
      <c r="N15" s="37" t="s">
        <v>34</v>
      </c>
      <c r="O15" s="37">
        <v>35</v>
      </c>
      <c r="P15" s="37" t="s">
        <v>36</v>
      </c>
      <c r="Q15" s="37" t="s">
        <v>36</v>
      </c>
      <c r="R15" s="37" t="s">
        <v>36</v>
      </c>
      <c r="S15" s="37" t="s">
        <v>36</v>
      </c>
      <c r="T15" s="37" t="s">
        <v>45</v>
      </c>
      <c r="U15" s="37" t="s">
        <v>46</v>
      </c>
      <c r="V15" s="37" t="s">
        <v>82</v>
      </c>
      <c r="W15" s="37" t="s">
        <v>83</v>
      </c>
      <c r="X15" s="37" t="s">
        <v>40</v>
      </c>
      <c r="Y15" s="50">
        <v>0.4</v>
      </c>
      <c r="Z15" s="37"/>
      <c r="AA15" s="50">
        <v>0.6</v>
      </c>
      <c r="AB15" s="37" t="s">
        <v>84</v>
      </c>
      <c r="AC15" s="37" t="s">
        <v>80</v>
      </c>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c r="DW15" s="10"/>
      <c r="DX15" s="10"/>
      <c r="DY15" s="10"/>
      <c r="DZ15" s="10"/>
      <c r="EA15" s="10"/>
      <c r="EB15" s="10"/>
      <c r="EC15" s="10"/>
      <c r="ED15" s="10"/>
      <c r="EE15" s="10"/>
      <c r="EF15" s="10"/>
      <c r="EG15" s="10"/>
      <c r="EH15" s="10"/>
      <c r="EI15" s="10"/>
      <c r="EJ15" s="10"/>
      <c r="EK15" s="10"/>
      <c r="EL15" s="10"/>
      <c r="EM15" s="10"/>
      <c r="EN15" s="10"/>
      <c r="EO15" s="10"/>
      <c r="EP15" s="10"/>
      <c r="EQ15" s="10"/>
      <c r="ER15" s="10"/>
      <c r="ES15" s="10"/>
      <c r="ET15" s="10"/>
      <c r="EU15" s="10"/>
      <c r="EV15" s="10"/>
      <c r="EW15" s="10"/>
      <c r="EX15" s="10"/>
      <c r="EY15" s="10"/>
      <c r="EZ15" s="10"/>
      <c r="FA15" s="10"/>
      <c r="FB15" s="10"/>
      <c r="FC15" s="10"/>
      <c r="FD15" s="10"/>
      <c r="FE15" s="10"/>
      <c r="FF15" s="10"/>
      <c r="FG15" s="10"/>
      <c r="FH15" s="10"/>
      <c r="FI15" s="10"/>
      <c r="FJ15" s="10"/>
      <c r="FK15" s="10"/>
      <c r="FL15" s="10"/>
      <c r="FM15" s="10"/>
      <c r="FN15" s="10"/>
      <c r="FO15" s="10"/>
      <c r="FP15" s="10"/>
      <c r="FQ15" s="10"/>
      <c r="FR15" s="10"/>
      <c r="FS15" s="10"/>
      <c r="FT15" s="10"/>
      <c r="FU15" s="10"/>
      <c r="FV15" s="10"/>
      <c r="FW15" s="10"/>
      <c r="FX15" s="10"/>
      <c r="FY15" s="10"/>
      <c r="FZ15" s="10"/>
      <c r="GA15" s="10"/>
      <c r="GB15" s="10"/>
      <c r="GC15" s="10"/>
      <c r="GD15" s="10"/>
      <c r="GE15" s="10"/>
      <c r="GF15" s="10"/>
      <c r="GG15" s="10"/>
      <c r="GH15" s="10"/>
      <c r="GI15" s="10"/>
      <c r="GJ15" s="10"/>
      <c r="GK15" s="10"/>
      <c r="GL15" s="10"/>
      <c r="GM15" s="10"/>
      <c r="GN15" s="10"/>
      <c r="GO15" s="10"/>
      <c r="GP15" s="10"/>
      <c r="GQ15" s="10"/>
      <c r="GR15" s="10"/>
      <c r="GS15" s="10"/>
      <c r="GT15" s="10"/>
      <c r="GU15" s="10"/>
      <c r="GV15" s="10"/>
      <c r="GW15" s="10"/>
      <c r="GX15" s="10"/>
      <c r="GY15" s="10"/>
      <c r="GZ15" s="10"/>
      <c r="HA15" s="10"/>
      <c r="HB15" s="10"/>
      <c r="HC15" s="10"/>
      <c r="HD15" s="10"/>
      <c r="HE15" s="10"/>
      <c r="HF15" s="10"/>
      <c r="HG15" s="10"/>
      <c r="HH15" s="10"/>
      <c r="HI15" s="10"/>
      <c r="HJ15" s="10"/>
      <c r="HK15" s="10"/>
      <c r="HL15" s="10"/>
      <c r="HM15" s="10"/>
      <c r="HN15" s="10"/>
      <c r="HO15" s="10"/>
      <c r="HP15" s="10"/>
      <c r="HQ15" s="10"/>
      <c r="HR15" s="10"/>
      <c r="HS15" s="10"/>
      <c r="HT15" s="10"/>
      <c r="HU15" s="10"/>
      <c r="HV15" s="10"/>
      <c r="HW15" s="10"/>
      <c r="HX15" s="10"/>
      <c r="HY15" s="10"/>
      <c r="HZ15" s="10"/>
      <c r="IA15" s="10"/>
      <c r="IB15" s="10"/>
      <c r="IC15" s="10"/>
      <c r="ID15" s="10"/>
      <c r="IE15" s="10"/>
      <c r="IF15" s="10"/>
      <c r="IG15" s="10"/>
      <c r="IH15" s="10"/>
      <c r="II15" s="10"/>
      <c r="IJ15" s="10"/>
      <c r="IK15" s="10"/>
      <c r="IL15" s="10"/>
      <c r="IM15" s="10"/>
      <c r="IN15" s="10"/>
      <c r="IO15" s="10"/>
      <c r="IP15" s="10"/>
      <c r="IQ15" s="10"/>
      <c r="IR15" s="10"/>
      <c r="IS15" s="10"/>
      <c r="IT15" s="10"/>
      <c r="IU15" s="49"/>
      <c r="IV15" s="49"/>
      <c r="IW15" s="49"/>
      <c r="IX15" s="49"/>
      <c r="IY15" s="49"/>
      <c r="IZ15" s="49"/>
    </row>
    <row r="16" s="11" customFormat="1" ht="30" customHeight="1" spans="1:260">
      <c r="A16" s="11" t="str">
        <f t="shared" si="1"/>
        <v>513</v>
      </c>
      <c r="B16" s="36">
        <f t="shared" si="2"/>
        <v>5</v>
      </c>
      <c r="C16" s="37" t="s">
        <v>74</v>
      </c>
      <c r="D16" s="38">
        <f t="shared" si="0"/>
        <v>1</v>
      </c>
      <c r="E16" s="37" t="s">
        <v>75</v>
      </c>
      <c r="F16" s="37" t="s">
        <v>30</v>
      </c>
      <c r="G16" s="38">
        <f>COUNTIFS(E$3:E16,E16,B$3:B16,B16)</f>
        <v>3</v>
      </c>
      <c r="H16" s="37" t="s">
        <v>85</v>
      </c>
      <c r="I16" s="37" t="s">
        <v>44</v>
      </c>
      <c r="J16" s="37">
        <v>1</v>
      </c>
      <c r="K16" s="37" t="s">
        <v>33</v>
      </c>
      <c r="L16" s="37">
        <f>VLOOKUP(A16,报名人数!A:J,9,0)</f>
        <v>3</v>
      </c>
      <c r="M16" s="37">
        <f>VLOOKUP(A16,报名人数!A:J,10,0)</f>
        <v>2</v>
      </c>
      <c r="N16" s="37" t="s">
        <v>34</v>
      </c>
      <c r="O16" s="37">
        <v>35</v>
      </c>
      <c r="P16" s="37" t="s">
        <v>36</v>
      </c>
      <c r="Q16" s="37" t="s">
        <v>36</v>
      </c>
      <c r="R16" s="37" t="s">
        <v>36</v>
      </c>
      <c r="S16" s="37" t="s">
        <v>36</v>
      </c>
      <c r="T16" s="37" t="s">
        <v>45</v>
      </c>
      <c r="U16" s="37" t="s">
        <v>46</v>
      </c>
      <c r="V16" s="37" t="s">
        <v>86</v>
      </c>
      <c r="W16" s="37" t="s">
        <v>87</v>
      </c>
      <c r="X16" s="37" t="s">
        <v>40</v>
      </c>
      <c r="Y16" s="50">
        <v>0.4</v>
      </c>
      <c r="Z16" s="37"/>
      <c r="AA16" s="50">
        <v>0.6</v>
      </c>
      <c r="AB16" s="37" t="s">
        <v>88</v>
      </c>
      <c r="AC16" s="37" t="s">
        <v>80</v>
      </c>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c r="DX16" s="10"/>
      <c r="DY16" s="10"/>
      <c r="DZ16" s="10"/>
      <c r="EA16" s="10"/>
      <c r="EB16" s="10"/>
      <c r="EC16" s="10"/>
      <c r="ED16" s="10"/>
      <c r="EE16" s="10"/>
      <c r="EF16" s="10"/>
      <c r="EG16" s="10"/>
      <c r="EH16" s="10"/>
      <c r="EI16" s="10"/>
      <c r="EJ16" s="10"/>
      <c r="EK16" s="10"/>
      <c r="EL16" s="10"/>
      <c r="EM16" s="10"/>
      <c r="EN16" s="10"/>
      <c r="EO16" s="10"/>
      <c r="EP16" s="10"/>
      <c r="EQ16" s="10"/>
      <c r="ER16" s="10"/>
      <c r="ES16" s="10"/>
      <c r="ET16" s="10"/>
      <c r="EU16" s="10"/>
      <c r="EV16" s="10"/>
      <c r="EW16" s="10"/>
      <c r="EX16" s="10"/>
      <c r="EY16" s="10"/>
      <c r="EZ16" s="10"/>
      <c r="FA16" s="10"/>
      <c r="FB16" s="10"/>
      <c r="FC16" s="10"/>
      <c r="FD16" s="10"/>
      <c r="FE16" s="10"/>
      <c r="FF16" s="10"/>
      <c r="FG16" s="10"/>
      <c r="FH16" s="10"/>
      <c r="FI16" s="10"/>
      <c r="FJ16" s="10"/>
      <c r="FK16" s="10"/>
      <c r="FL16" s="10"/>
      <c r="FM16" s="10"/>
      <c r="FN16" s="10"/>
      <c r="FO16" s="10"/>
      <c r="FP16" s="10"/>
      <c r="FQ16" s="10"/>
      <c r="FR16" s="10"/>
      <c r="FS16" s="10"/>
      <c r="FT16" s="10"/>
      <c r="FU16" s="10"/>
      <c r="FV16" s="10"/>
      <c r="FW16" s="10"/>
      <c r="FX16" s="10"/>
      <c r="FY16" s="10"/>
      <c r="FZ16" s="10"/>
      <c r="GA16" s="10"/>
      <c r="GB16" s="10"/>
      <c r="GC16" s="10"/>
      <c r="GD16" s="10"/>
      <c r="GE16" s="10"/>
      <c r="GF16" s="10"/>
      <c r="GG16" s="10"/>
      <c r="GH16" s="10"/>
      <c r="GI16" s="10"/>
      <c r="GJ16" s="10"/>
      <c r="GK16" s="10"/>
      <c r="GL16" s="10"/>
      <c r="GM16" s="10"/>
      <c r="GN16" s="10"/>
      <c r="GO16" s="10"/>
      <c r="GP16" s="10"/>
      <c r="GQ16" s="10"/>
      <c r="GR16" s="10"/>
      <c r="GS16" s="10"/>
      <c r="GT16" s="10"/>
      <c r="GU16" s="10"/>
      <c r="GV16" s="10"/>
      <c r="GW16" s="10"/>
      <c r="GX16" s="10"/>
      <c r="GY16" s="10"/>
      <c r="GZ16" s="10"/>
      <c r="HA16" s="10"/>
      <c r="HB16" s="10"/>
      <c r="HC16" s="10"/>
      <c r="HD16" s="10"/>
      <c r="HE16" s="10"/>
      <c r="HF16" s="10"/>
      <c r="HG16" s="10"/>
      <c r="HH16" s="10"/>
      <c r="HI16" s="10"/>
      <c r="HJ16" s="10"/>
      <c r="HK16" s="10"/>
      <c r="HL16" s="10"/>
      <c r="HM16" s="10"/>
      <c r="HN16" s="10"/>
      <c r="HO16" s="10"/>
      <c r="HP16" s="10"/>
      <c r="HQ16" s="10"/>
      <c r="HR16" s="10"/>
      <c r="HS16" s="10"/>
      <c r="HT16" s="10"/>
      <c r="HU16" s="10"/>
      <c r="HV16" s="10"/>
      <c r="HW16" s="10"/>
      <c r="HX16" s="10"/>
      <c r="HY16" s="10"/>
      <c r="HZ16" s="10"/>
      <c r="IA16" s="10"/>
      <c r="IB16" s="10"/>
      <c r="IC16" s="10"/>
      <c r="ID16" s="10"/>
      <c r="IE16" s="10"/>
      <c r="IF16" s="10"/>
      <c r="IG16" s="10"/>
      <c r="IH16" s="10"/>
      <c r="II16" s="10"/>
      <c r="IJ16" s="10"/>
      <c r="IK16" s="10"/>
      <c r="IL16" s="10"/>
      <c r="IM16" s="10"/>
      <c r="IN16" s="10"/>
      <c r="IO16" s="10"/>
      <c r="IP16" s="10"/>
      <c r="IQ16" s="10"/>
      <c r="IR16" s="10"/>
      <c r="IS16" s="10"/>
      <c r="IT16" s="10"/>
      <c r="IU16" s="49"/>
      <c r="IV16" s="49"/>
      <c r="IW16" s="49"/>
      <c r="IX16" s="49"/>
      <c r="IY16" s="49"/>
      <c r="IZ16" s="49"/>
    </row>
    <row r="17" s="11" customFormat="1" ht="30" customHeight="1" spans="1:260">
      <c r="A17" s="11" t="str">
        <f t="shared" si="1"/>
        <v>611</v>
      </c>
      <c r="B17" s="36">
        <f t="shared" si="2"/>
        <v>6</v>
      </c>
      <c r="C17" s="40" t="s">
        <v>89</v>
      </c>
      <c r="D17" s="38">
        <f t="shared" si="0"/>
        <v>1</v>
      </c>
      <c r="E17" s="37" t="s">
        <v>90</v>
      </c>
      <c r="F17" s="37" t="s">
        <v>30</v>
      </c>
      <c r="G17" s="38">
        <f>COUNTIFS(E$3:E17,E17,B$3:B17,B17)</f>
        <v>1</v>
      </c>
      <c r="H17" s="37" t="s">
        <v>91</v>
      </c>
      <c r="I17" s="37" t="s">
        <v>44</v>
      </c>
      <c r="J17" s="37">
        <v>1</v>
      </c>
      <c r="K17" s="37" t="s">
        <v>33</v>
      </c>
      <c r="L17" s="37">
        <f>VLOOKUP(A17,报名人数!A:J,9,0)</f>
        <v>29</v>
      </c>
      <c r="M17" s="37">
        <f>VLOOKUP(A17,报名人数!A:J,10,0)</f>
        <v>20</v>
      </c>
      <c r="N17" s="37" t="s">
        <v>34</v>
      </c>
      <c r="O17" s="37">
        <v>35</v>
      </c>
      <c r="P17" s="37" t="s">
        <v>36</v>
      </c>
      <c r="Q17" s="37" t="s">
        <v>36</v>
      </c>
      <c r="R17" s="37" t="s">
        <v>36</v>
      </c>
      <c r="S17" s="37" t="s">
        <v>36</v>
      </c>
      <c r="T17" s="37" t="s">
        <v>45</v>
      </c>
      <c r="U17" s="37" t="s">
        <v>46</v>
      </c>
      <c r="V17" s="37" t="s">
        <v>92</v>
      </c>
      <c r="W17" s="37"/>
      <c r="X17" s="37" t="s">
        <v>40</v>
      </c>
      <c r="Y17" s="50">
        <v>1</v>
      </c>
      <c r="Z17" s="50"/>
      <c r="AA17" s="50"/>
      <c r="AB17" s="37"/>
      <c r="AC17" s="37" t="s">
        <v>93</v>
      </c>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c r="EB17" s="10"/>
      <c r="EC17" s="10"/>
      <c r="ED17" s="10"/>
      <c r="EE17" s="10"/>
      <c r="EF17" s="10"/>
      <c r="EG17" s="10"/>
      <c r="EH17" s="10"/>
      <c r="EI17" s="10"/>
      <c r="EJ17" s="10"/>
      <c r="EK17" s="10"/>
      <c r="EL17" s="10"/>
      <c r="EM17" s="10"/>
      <c r="EN17" s="10"/>
      <c r="EO17" s="10"/>
      <c r="EP17" s="10"/>
      <c r="EQ17" s="10"/>
      <c r="ER17" s="10"/>
      <c r="ES17" s="10"/>
      <c r="ET17" s="10"/>
      <c r="EU17" s="10"/>
      <c r="EV17" s="10"/>
      <c r="EW17" s="10"/>
      <c r="EX17" s="10"/>
      <c r="EY17" s="10"/>
      <c r="EZ17" s="10"/>
      <c r="FA17" s="10"/>
      <c r="FB17" s="10"/>
      <c r="FC17" s="10"/>
      <c r="FD17" s="10"/>
      <c r="FE17" s="10"/>
      <c r="FF17" s="10"/>
      <c r="FG17" s="10"/>
      <c r="FH17" s="10"/>
      <c r="FI17" s="10"/>
      <c r="FJ17" s="10"/>
      <c r="FK17" s="10"/>
      <c r="FL17" s="10"/>
      <c r="FM17" s="10"/>
      <c r="FN17" s="10"/>
      <c r="FO17" s="10"/>
      <c r="FP17" s="10"/>
      <c r="FQ17" s="10"/>
      <c r="FR17" s="10"/>
      <c r="FS17" s="10"/>
      <c r="FT17" s="10"/>
      <c r="FU17" s="10"/>
      <c r="FV17" s="10"/>
      <c r="FW17" s="10"/>
      <c r="FX17" s="10"/>
      <c r="FY17" s="10"/>
      <c r="FZ17" s="10"/>
      <c r="GA17" s="10"/>
      <c r="GB17" s="10"/>
      <c r="GC17" s="10"/>
      <c r="GD17" s="10"/>
      <c r="GE17" s="10"/>
      <c r="GF17" s="10"/>
      <c r="GG17" s="10"/>
      <c r="GH17" s="10"/>
      <c r="GI17" s="10"/>
      <c r="GJ17" s="10"/>
      <c r="GK17" s="10"/>
      <c r="GL17" s="10"/>
      <c r="GM17" s="10"/>
      <c r="GN17" s="10"/>
      <c r="GO17" s="10"/>
      <c r="GP17" s="10"/>
      <c r="GQ17" s="10"/>
      <c r="GR17" s="10"/>
      <c r="GS17" s="10"/>
      <c r="GT17" s="10"/>
      <c r="GU17" s="10"/>
      <c r="GV17" s="10"/>
      <c r="GW17" s="10"/>
      <c r="GX17" s="10"/>
      <c r="GY17" s="10"/>
      <c r="GZ17" s="10"/>
      <c r="HA17" s="10"/>
      <c r="HB17" s="10"/>
      <c r="HC17" s="10"/>
      <c r="HD17" s="10"/>
      <c r="HE17" s="10"/>
      <c r="HF17" s="10"/>
      <c r="HG17" s="10"/>
      <c r="HH17" s="10"/>
      <c r="HI17" s="10"/>
      <c r="HJ17" s="10"/>
      <c r="HK17" s="10"/>
      <c r="HL17" s="10"/>
      <c r="HM17" s="10"/>
      <c r="HN17" s="10"/>
      <c r="HO17" s="10"/>
      <c r="HP17" s="10"/>
      <c r="HQ17" s="10"/>
      <c r="HR17" s="10"/>
      <c r="HS17" s="10"/>
      <c r="HT17" s="10"/>
      <c r="HU17" s="10"/>
      <c r="HV17" s="10"/>
      <c r="HW17" s="10"/>
      <c r="HX17" s="10"/>
      <c r="HY17" s="10"/>
      <c r="HZ17" s="10"/>
      <c r="IA17" s="10"/>
      <c r="IB17" s="10"/>
      <c r="IC17" s="10"/>
      <c r="ID17" s="10"/>
      <c r="IE17" s="10"/>
      <c r="IF17" s="10"/>
      <c r="IG17" s="10"/>
      <c r="IH17" s="10"/>
      <c r="II17" s="10"/>
      <c r="IJ17" s="10"/>
      <c r="IK17" s="10"/>
      <c r="IL17" s="10"/>
      <c r="IM17" s="10"/>
      <c r="IN17" s="10"/>
      <c r="IO17" s="10"/>
      <c r="IP17" s="10"/>
      <c r="IQ17" s="10"/>
      <c r="IR17" s="10"/>
      <c r="IS17" s="10"/>
      <c r="IT17" s="10"/>
      <c r="IU17" s="49"/>
      <c r="IV17" s="49"/>
      <c r="IW17" s="49"/>
      <c r="IX17" s="49"/>
      <c r="IY17" s="49"/>
      <c r="IZ17" s="49"/>
    </row>
    <row r="18" s="11" customFormat="1" ht="30" customHeight="1" spans="1:260">
      <c r="A18" s="11" t="str">
        <f t="shared" si="1"/>
        <v>621</v>
      </c>
      <c r="B18" s="36">
        <f t="shared" si="2"/>
        <v>6</v>
      </c>
      <c r="C18" s="41" t="s">
        <v>89</v>
      </c>
      <c r="D18" s="38">
        <f t="shared" si="0"/>
        <v>2</v>
      </c>
      <c r="E18" s="41" t="s">
        <v>94</v>
      </c>
      <c r="F18" s="41" t="s">
        <v>95</v>
      </c>
      <c r="G18" s="38">
        <f>COUNTIFS(E$3:E18,E18,B$3:B18,B18)</f>
        <v>1</v>
      </c>
      <c r="H18" s="41" t="s">
        <v>96</v>
      </c>
      <c r="I18" s="37" t="s">
        <v>44</v>
      </c>
      <c r="J18" s="37">
        <v>1</v>
      </c>
      <c r="K18" s="37" t="s">
        <v>33</v>
      </c>
      <c r="L18" s="37">
        <f>VLOOKUP(A18,报名人数!A:J,9,0)</f>
        <v>36</v>
      </c>
      <c r="M18" s="37">
        <f>VLOOKUP(A18,报名人数!A:J,10,0)</f>
        <v>22</v>
      </c>
      <c r="N18" s="37" t="s">
        <v>34</v>
      </c>
      <c r="O18" s="37">
        <v>35</v>
      </c>
      <c r="P18" s="37" t="s">
        <v>36</v>
      </c>
      <c r="Q18" s="41" t="s">
        <v>36</v>
      </c>
      <c r="R18" s="37" t="s">
        <v>36</v>
      </c>
      <c r="S18" s="37" t="s">
        <v>36</v>
      </c>
      <c r="T18" s="37" t="s">
        <v>45</v>
      </c>
      <c r="U18" s="37" t="s">
        <v>46</v>
      </c>
      <c r="V18" s="41" t="s">
        <v>97</v>
      </c>
      <c r="W18" s="44"/>
      <c r="X18" s="37" t="s">
        <v>40</v>
      </c>
      <c r="Y18" s="50">
        <v>1</v>
      </c>
      <c r="Z18" s="37"/>
      <c r="AA18" s="37"/>
      <c r="AB18" s="37"/>
      <c r="AC18" s="37" t="s">
        <v>93</v>
      </c>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c r="EO18" s="10"/>
      <c r="EP18" s="10"/>
      <c r="EQ18" s="10"/>
      <c r="ER18" s="10"/>
      <c r="ES18" s="10"/>
      <c r="ET18" s="10"/>
      <c r="EU18" s="10"/>
      <c r="EV18" s="10"/>
      <c r="EW18" s="10"/>
      <c r="EX18" s="10"/>
      <c r="EY18" s="10"/>
      <c r="EZ18" s="10"/>
      <c r="FA18" s="10"/>
      <c r="FB18" s="10"/>
      <c r="FC18" s="10"/>
      <c r="FD18" s="10"/>
      <c r="FE18" s="10"/>
      <c r="FF18" s="10"/>
      <c r="FG18" s="10"/>
      <c r="FH18" s="10"/>
      <c r="FI18" s="10"/>
      <c r="FJ18" s="10"/>
      <c r="FK18" s="10"/>
      <c r="FL18" s="10"/>
      <c r="FM18" s="10"/>
      <c r="FN18" s="10"/>
      <c r="FO18" s="10"/>
      <c r="FP18" s="10"/>
      <c r="FQ18" s="10"/>
      <c r="FR18" s="10"/>
      <c r="FS18" s="10"/>
      <c r="FT18" s="10"/>
      <c r="FU18" s="10"/>
      <c r="FV18" s="10"/>
      <c r="FW18" s="10"/>
      <c r="FX18" s="10"/>
      <c r="FY18" s="10"/>
      <c r="FZ18" s="10"/>
      <c r="GA18" s="10"/>
      <c r="GB18" s="10"/>
      <c r="GC18" s="10"/>
      <c r="GD18" s="10"/>
      <c r="GE18" s="10"/>
      <c r="GF18" s="10"/>
      <c r="GG18" s="10"/>
      <c r="GH18" s="10"/>
      <c r="GI18" s="10"/>
      <c r="GJ18" s="10"/>
      <c r="GK18" s="10"/>
      <c r="GL18" s="10"/>
      <c r="GM18" s="10"/>
      <c r="GN18" s="10"/>
      <c r="GO18" s="10"/>
      <c r="GP18" s="10"/>
      <c r="GQ18" s="10"/>
      <c r="GR18" s="10"/>
      <c r="GS18" s="10"/>
      <c r="GT18" s="10"/>
      <c r="GU18" s="10"/>
      <c r="GV18" s="10"/>
      <c r="GW18" s="10"/>
      <c r="GX18" s="10"/>
      <c r="GY18" s="10"/>
      <c r="GZ18" s="10"/>
      <c r="HA18" s="10"/>
      <c r="HB18" s="10"/>
      <c r="HC18" s="10"/>
      <c r="HD18" s="10"/>
      <c r="HE18" s="10"/>
      <c r="HF18" s="10"/>
      <c r="HG18" s="10"/>
      <c r="HH18" s="10"/>
      <c r="HI18" s="10"/>
      <c r="HJ18" s="10"/>
      <c r="HK18" s="10"/>
      <c r="HL18" s="10"/>
      <c r="HM18" s="10"/>
      <c r="HN18" s="10"/>
      <c r="HO18" s="10"/>
      <c r="HP18" s="10"/>
      <c r="HQ18" s="10"/>
      <c r="HR18" s="10"/>
      <c r="HS18" s="10"/>
      <c r="HT18" s="10"/>
      <c r="HU18" s="10"/>
      <c r="HV18" s="10"/>
      <c r="HW18" s="10"/>
      <c r="HX18" s="10"/>
      <c r="HY18" s="10"/>
      <c r="HZ18" s="10"/>
      <c r="IA18" s="10"/>
      <c r="IB18" s="10"/>
      <c r="IC18" s="10"/>
      <c r="ID18" s="10"/>
      <c r="IE18" s="10"/>
      <c r="IF18" s="10"/>
      <c r="IG18" s="10"/>
      <c r="IH18" s="10"/>
      <c r="II18" s="10"/>
      <c r="IJ18" s="10"/>
      <c r="IK18" s="10"/>
      <c r="IL18" s="10"/>
      <c r="IM18" s="10"/>
      <c r="IN18" s="10"/>
      <c r="IO18" s="10"/>
      <c r="IP18" s="10"/>
      <c r="IQ18" s="10"/>
      <c r="IR18" s="10"/>
      <c r="IS18" s="10"/>
      <c r="IT18" s="10"/>
      <c r="IU18" s="49"/>
      <c r="IV18" s="49"/>
      <c r="IW18" s="49"/>
      <c r="IX18" s="49"/>
      <c r="IY18" s="49"/>
      <c r="IZ18" s="49"/>
    </row>
    <row r="19" s="11" customFormat="1" ht="30" customHeight="1" spans="1:260">
      <c r="A19" s="11" t="str">
        <f t="shared" si="1"/>
        <v>711</v>
      </c>
      <c r="B19" s="36">
        <f t="shared" si="2"/>
        <v>7</v>
      </c>
      <c r="C19" s="37" t="s">
        <v>98</v>
      </c>
      <c r="D19" s="38">
        <f t="shared" si="0"/>
        <v>1</v>
      </c>
      <c r="E19" s="37" t="s">
        <v>99</v>
      </c>
      <c r="F19" s="37" t="s">
        <v>30</v>
      </c>
      <c r="G19" s="38">
        <f>COUNTIFS(E$3:E19,E19,B$3:B19,B19)</f>
        <v>1</v>
      </c>
      <c r="H19" s="37" t="s">
        <v>100</v>
      </c>
      <c r="I19" s="37" t="s">
        <v>44</v>
      </c>
      <c r="J19" s="37">
        <v>1</v>
      </c>
      <c r="K19" s="37" t="s">
        <v>33</v>
      </c>
      <c r="L19" s="37">
        <f>VLOOKUP(A19,报名人数!A:J,9,0)</f>
        <v>65</v>
      </c>
      <c r="M19" s="37">
        <f>VLOOKUP(A19,报名人数!A:J,10,0)</f>
        <v>44</v>
      </c>
      <c r="N19" s="37" t="s">
        <v>34</v>
      </c>
      <c r="O19" s="37">
        <v>35</v>
      </c>
      <c r="P19" s="37" t="s">
        <v>36</v>
      </c>
      <c r="Q19" s="37" t="s">
        <v>36</v>
      </c>
      <c r="R19" s="37" t="s">
        <v>101</v>
      </c>
      <c r="S19" s="37" t="s">
        <v>36</v>
      </c>
      <c r="T19" s="37" t="s">
        <v>45</v>
      </c>
      <c r="U19" s="37" t="s">
        <v>46</v>
      </c>
      <c r="V19" s="37" t="s">
        <v>102</v>
      </c>
      <c r="W19" s="44" t="s">
        <v>103</v>
      </c>
      <c r="X19" s="37" t="s">
        <v>40</v>
      </c>
      <c r="Y19" s="50">
        <v>1</v>
      </c>
      <c r="Z19" s="37"/>
      <c r="AA19" s="37"/>
      <c r="AB19" s="37" t="s">
        <v>104</v>
      </c>
      <c r="AC19" s="37" t="s">
        <v>105</v>
      </c>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c r="EX19" s="10"/>
      <c r="EY19" s="10"/>
      <c r="EZ19" s="10"/>
      <c r="FA19" s="10"/>
      <c r="FB19" s="10"/>
      <c r="FC19" s="10"/>
      <c r="FD19" s="10"/>
      <c r="FE19" s="10"/>
      <c r="FF19" s="10"/>
      <c r="FG19" s="10"/>
      <c r="FH19" s="10"/>
      <c r="FI19" s="10"/>
      <c r="FJ19" s="10"/>
      <c r="FK19" s="10"/>
      <c r="FL19" s="10"/>
      <c r="FM19" s="10"/>
      <c r="FN19" s="10"/>
      <c r="FO19" s="10"/>
      <c r="FP19" s="10"/>
      <c r="FQ19" s="10"/>
      <c r="FR19" s="10"/>
      <c r="FS19" s="10"/>
      <c r="FT19" s="10"/>
      <c r="FU19" s="10"/>
      <c r="FV19" s="10"/>
      <c r="FW19" s="10"/>
      <c r="FX19" s="10"/>
      <c r="FY19" s="10"/>
      <c r="FZ19" s="10"/>
      <c r="GA19" s="10"/>
      <c r="GB19" s="10"/>
      <c r="GC19" s="10"/>
      <c r="GD19" s="10"/>
      <c r="GE19" s="10"/>
      <c r="GF19" s="10"/>
      <c r="GG19" s="10"/>
      <c r="GH19" s="10"/>
      <c r="GI19" s="10"/>
      <c r="GJ19" s="10"/>
      <c r="GK19" s="10"/>
      <c r="GL19" s="10"/>
      <c r="GM19" s="10"/>
      <c r="GN19" s="10"/>
      <c r="GO19" s="10"/>
      <c r="GP19" s="10"/>
      <c r="GQ19" s="10"/>
      <c r="GR19" s="10"/>
      <c r="GS19" s="10"/>
      <c r="GT19" s="10"/>
      <c r="GU19" s="10"/>
      <c r="GV19" s="10"/>
      <c r="GW19" s="10"/>
      <c r="GX19" s="10"/>
      <c r="GY19" s="10"/>
      <c r="GZ19" s="10"/>
      <c r="HA19" s="10"/>
      <c r="HB19" s="10"/>
      <c r="HC19" s="10"/>
      <c r="HD19" s="10"/>
      <c r="HE19" s="10"/>
      <c r="HF19" s="10"/>
      <c r="HG19" s="10"/>
      <c r="HH19" s="10"/>
      <c r="HI19" s="10"/>
      <c r="HJ19" s="10"/>
      <c r="HK19" s="10"/>
      <c r="HL19" s="10"/>
      <c r="HM19" s="10"/>
      <c r="HN19" s="10"/>
      <c r="HO19" s="10"/>
      <c r="HP19" s="10"/>
      <c r="HQ19" s="10"/>
      <c r="HR19" s="10"/>
      <c r="HS19" s="10"/>
      <c r="HT19" s="10"/>
      <c r="HU19" s="10"/>
      <c r="HV19" s="10"/>
      <c r="HW19" s="10"/>
      <c r="HX19" s="10"/>
      <c r="HY19" s="10"/>
      <c r="HZ19" s="10"/>
      <c r="IA19" s="10"/>
      <c r="IB19" s="10"/>
      <c r="IC19" s="10"/>
      <c r="ID19" s="10"/>
      <c r="IE19" s="10"/>
      <c r="IF19" s="10"/>
      <c r="IG19" s="10"/>
      <c r="IH19" s="10"/>
      <c r="II19" s="10"/>
      <c r="IJ19" s="10"/>
      <c r="IK19" s="10"/>
      <c r="IL19" s="10"/>
      <c r="IM19" s="10"/>
      <c r="IN19" s="10"/>
      <c r="IO19" s="10"/>
      <c r="IP19" s="10"/>
      <c r="IQ19" s="10"/>
      <c r="IR19" s="10"/>
      <c r="IS19" s="10"/>
      <c r="IT19" s="10"/>
      <c r="IU19" s="49"/>
      <c r="IV19" s="49"/>
      <c r="IW19" s="49"/>
      <c r="IX19" s="49"/>
      <c r="IY19" s="49"/>
      <c r="IZ19" s="49"/>
    </row>
    <row r="20" s="11" customFormat="1" ht="30" customHeight="1" spans="1:260">
      <c r="A20" s="11" t="str">
        <f t="shared" si="1"/>
        <v>721</v>
      </c>
      <c r="B20" s="36">
        <f t="shared" si="2"/>
        <v>7</v>
      </c>
      <c r="C20" s="37" t="s">
        <v>98</v>
      </c>
      <c r="D20" s="38">
        <f t="shared" si="0"/>
        <v>2</v>
      </c>
      <c r="E20" s="37" t="s">
        <v>106</v>
      </c>
      <c r="F20" s="37" t="s">
        <v>30</v>
      </c>
      <c r="G20" s="38">
        <f>COUNTIFS(E$3:E20,E20,B$3:B20,B20)</f>
        <v>1</v>
      </c>
      <c r="H20" s="37" t="s">
        <v>107</v>
      </c>
      <c r="I20" s="37" t="s">
        <v>44</v>
      </c>
      <c r="J20" s="37">
        <v>1</v>
      </c>
      <c r="K20" s="37" t="s">
        <v>33</v>
      </c>
      <c r="L20" s="37">
        <f>VLOOKUP(A20,报名人数!A:J,9,0)</f>
        <v>51</v>
      </c>
      <c r="M20" s="37">
        <f>VLOOKUP(A20,报名人数!A:J,10,0)</f>
        <v>22</v>
      </c>
      <c r="N20" s="37" t="s">
        <v>34</v>
      </c>
      <c r="O20" s="37">
        <v>35</v>
      </c>
      <c r="P20" s="37" t="s">
        <v>36</v>
      </c>
      <c r="Q20" s="37" t="s">
        <v>36</v>
      </c>
      <c r="R20" s="37" t="s">
        <v>36</v>
      </c>
      <c r="S20" s="37" t="s">
        <v>36</v>
      </c>
      <c r="T20" s="37" t="s">
        <v>45</v>
      </c>
      <c r="U20" s="37" t="s">
        <v>46</v>
      </c>
      <c r="V20" s="37" t="s">
        <v>92</v>
      </c>
      <c r="W20" s="37"/>
      <c r="X20" s="37" t="s">
        <v>40</v>
      </c>
      <c r="Y20" s="50">
        <v>1</v>
      </c>
      <c r="Z20" s="37"/>
      <c r="AA20" s="37"/>
      <c r="AB20" s="37"/>
      <c r="AC20" s="37" t="s">
        <v>105</v>
      </c>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c r="FC20" s="10"/>
      <c r="FD20" s="10"/>
      <c r="FE20" s="10"/>
      <c r="FF20" s="10"/>
      <c r="FG20" s="10"/>
      <c r="FH20" s="10"/>
      <c r="FI20" s="10"/>
      <c r="FJ20" s="10"/>
      <c r="FK20" s="10"/>
      <c r="FL20" s="10"/>
      <c r="FM20" s="10"/>
      <c r="FN20" s="10"/>
      <c r="FO20" s="10"/>
      <c r="FP20" s="10"/>
      <c r="FQ20" s="10"/>
      <c r="FR20" s="10"/>
      <c r="FS20" s="10"/>
      <c r="FT20" s="10"/>
      <c r="FU20" s="10"/>
      <c r="FV20" s="10"/>
      <c r="FW20" s="10"/>
      <c r="FX20" s="10"/>
      <c r="FY20" s="10"/>
      <c r="FZ20" s="10"/>
      <c r="GA20" s="10"/>
      <c r="GB20" s="10"/>
      <c r="GC20" s="10"/>
      <c r="GD20" s="10"/>
      <c r="GE20" s="10"/>
      <c r="GF20" s="10"/>
      <c r="GG20" s="10"/>
      <c r="GH20" s="10"/>
      <c r="GI20" s="10"/>
      <c r="GJ20" s="10"/>
      <c r="GK20" s="10"/>
      <c r="GL20" s="10"/>
      <c r="GM20" s="10"/>
      <c r="GN20" s="10"/>
      <c r="GO20" s="10"/>
      <c r="GP20" s="10"/>
      <c r="GQ20" s="10"/>
      <c r="GR20" s="10"/>
      <c r="GS20" s="10"/>
      <c r="GT20" s="10"/>
      <c r="GU20" s="10"/>
      <c r="GV20" s="10"/>
      <c r="GW20" s="10"/>
      <c r="GX20" s="10"/>
      <c r="GY20" s="10"/>
      <c r="GZ20" s="10"/>
      <c r="HA20" s="10"/>
      <c r="HB20" s="10"/>
      <c r="HC20" s="10"/>
      <c r="HD20" s="10"/>
      <c r="HE20" s="10"/>
      <c r="HF20" s="10"/>
      <c r="HG20" s="10"/>
      <c r="HH20" s="10"/>
      <c r="HI20" s="10"/>
      <c r="HJ20" s="10"/>
      <c r="HK20" s="10"/>
      <c r="HL20" s="10"/>
      <c r="HM20" s="10"/>
      <c r="HN20" s="10"/>
      <c r="HO20" s="10"/>
      <c r="HP20" s="10"/>
      <c r="HQ20" s="10"/>
      <c r="HR20" s="10"/>
      <c r="HS20" s="10"/>
      <c r="HT20" s="10"/>
      <c r="HU20" s="10"/>
      <c r="HV20" s="10"/>
      <c r="HW20" s="10"/>
      <c r="HX20" s="10"/>
      <c r="HY20" s="10"/>
      <c r="HZ20" s="10"/>
      <c r="IA20" s="10"/>
      <c r="IB20" s="10"/>
      <c r="IC20" s="10"/>
      <c r="ID20" s="10"/>
      <c r="IE20" s="10"/>
      <c r="IF20" s="10"/>
      <c r="IG20" s="10"/>
      <c r="IH20" s="10"/>
      <c r="II20" s="10"/>
      <c r="IJ20" s="10"/>
      <c r="IK20" s="10"/>
      <c r="IL20" s="10"/>
      <c r="IM20" s="10"/>
      <c r="IN20" s="10"/>
      <c r="IO20" s="10"/>
      <c r="IP20" s="10"/>
      <c r="IQ20" s="10"/>
      <c r="IR20" s="10"/>
      <c r="IS20" s="10"/>
      <c r="IT20" s="10"/>
      <c r="IU20" s="49"/>
      <c r="IV20" s="49"/>
      <c r="IW20" s="49"/>
      <c r="IX20" s="49"/>
      <c r="IY20" s="49"/>
      <c r="IZ20" s="49"/>
    </row>
    <row r="21" s="11" customFormat="1" ht="30" customHeight="1" spans="1:260">
      <c r="A21" s="11" t="str">
        <f t="shared" si="1"/>
        <v>731</v>
      </c>
      <c r="B21" s="36">
        <f t="shared" si="2"/>
        <v>7</v>
      </c>
      <c r="C21" s="37" t="s">
        <v>98</v>
      </c>
      <c r="D21" s="38">
        <f t="shared" si="0"/>
        <v>3</v>
      </c>
      <c r="E21" s="37" t="s">
        <v>108</v>
      </c>
      <c r="F21" s="37" t="s">
        <v>30</v>
      </c>
      <c r="G21" s="38">
        <f>COUNTIFS(E$3:E21,E21,B$3:B21,B21)</f>
        <v>1</v>
      </c>
      <c r="H21" s="37" t="s">
        <v>109</v>
      </c>
      <c r="I21" s="37" t="s">
        <v>44</v>
      </c>
      <c r="J21" s="37">
        <v>1</v>
      </c>
      <c r="K21" s="37" t="s">
        <v>33</v>
      </c>
      <c r="L21" s="37">
        <f>VLOOKUP(A21,报名人数!A:J,9,0)</f>
        <v>38</v>
      </c>
      <c r="M21" s="37">
        <f>VLOOKUP(A21,报名人数!A:J,10,0)</f>
        <v>17</v>
      </c>
      <c r="N21" s="37" t="s">
        <v>34</v>
      </c>
      <c r="O21" s="37">
        <v>35</v>
      </c>
      <c r="P21" s="37" t="s">
        <v>36</v>
      </c>
      <c r="Q21" s="37" t="s">
        <v>36</v>
      </c>
      <c r="R21" s="37" t="s">
        <v>36</v>
      </c>
      <c r="S21" s="37" t="s">
        <v>36</v>
      </c>
      <c r="T21" s="37" t="s">
        <v>45</v>
      </c>
      <c r="U21" s="37" t="s">
        <v>46</v>
      </c>
      <c r="V21" s="37" t="s">
        <v>110</v>
      </c>
      <c r="W21" s="37" t="s">
        <v>111</v>
      </c>
      <c r="X21" s="37" t="s">
        <v>112</v>
      </c>
      <c r="Y21" s="50">
        <v>1</v>
      </c>
      <c r="Z21" s="37"/>
      <c r="AA21" s="37"/>
      <c r="AB21" s="37"/>
      <c r="AC21" s="37" t="s">
        <v>105</v>
      </c>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c r="EU21" s="10"/>
      <c r="EV21" s="10"/>
      <c r="EW21" s="10"/>
      <c r="EX21" s="10"/>
      <c r="EY21" s="10"/>
      <c r="EZ21" s="10"/>
      <c r="FA21" s="10"/>
      <c r="FB21" s="10"/>
      <c r="FC21" s="10"/>
      <c r="FD21" s="10"/>
      <c r="FE21" s="10"/>
      <c r="FF21" s="10"/>
      <c r="FG21" s="10"/>
      <c r="FH21" s="10"/>
      <c r="FI21" s="10"/>
      <c r="FJ21" s="10"/>
      <c r="FK21" s="10"/>
      <c r="FL21" s="10"/>
      <c r="FM21" s="10"/>
      <c r="FN21" s="10"/>
      <c r="FO21" s="10"/>
      <c r="FP21" s="10"/>
      <c r="FQ21" s="10"/>
      <c r="FR21" s="10"/>
      <c r="FS21" s="10"/>
      <c r="FT21" s="10"/>
      <c r="FU21" s="10"/>
      <c r="FV21" s="10"/>
      <c r="FW21" s="10"/>
      <c r="FX21" s="10"/>
      <c r="FY21" s="10"/>
      <c r="FZ21" s="10"/>
      <c r="GA21" s="10"/>
      <c r="GB21" s="10"/>
      <c r="GC21" s="10"/>
      <c r="GD21" s="10"/>
      <c r="GE21" s="10"/>
      <c r="GF21" s="10"/>
      <c r="GG21" s="10"/>
      <c r="GH21" s="10"/>
      <c r="GI21" s="10"/>
      <c r="GJ21" s="10"/>
      <c r="GK21" s="10"/>
      <c r="GL21" s="10"/>
      <c r="GM21" s="10"/>
      <c r="GN21" s="10"/>
      <c r="GO21" s="10"/>
      <c r="GP21" s="10"/>
      <c r="GQ21" s="10"/>
      <c r="GR21" s="10"/>
      <c r="GS21" s="10"/>
      <c r="GT21" s="10"/>
      <c r="GU21" s="10"/>
      <c r="GV21" s="10"/>
      <c r="GW21" s="10"/>
      <c r="GX21" s="10"/>
      <c r="GY21" s="10"/>
      <c r="GZ21" s="10"/>
      <c r="HA21" s="10"/>
      <c r="HB21" s="10"/>
      <c r="HC21" s="10"/>
      <c r="HD21" s="10"/>
      <c r="HE21" s="10"/>
      <c r="HF21" s="10"/>
      <c r="HG21" s="10"/>
      <c r="HH21" s="10"/>
      <c r="HI21" s="10"/>
      <c r="HJ21" s="10"/>
      <c r="HK21" s="10"/>
      <c r="HL21" s="10"/>
      <c r="HM21" s="10"/>
      <c r="HN21" s="10"/>
      <c r="HO21" s="10"/>
      <c r="HP21" s="10"/>
      <c r="HQ21" s="10"/>
      <c r="HR21" s="10"/>
      <c r="HS21" s="10"/>
      <c r="HT21" s="10"/>
      <c r="HU21" s="10"/>
      <c r="HV21" s="10"/>
      <c r="HW21" s="10"/>
      <c r="HX21" s="10"/>
      <c r="HY21" s="10"/>
      <c r="HZ21" s="10"/>
      <c r="IA21" s="10"/>
      <c r="IB21" s="10"/>
      <c r="IC21" s="10"/>
      <c r="ID21" s="10"/>
      <c r="IE21" s="10"/>
      <c r="IF21" s="10"/>
      <c r="IG21" s="10"/>
      <c r="IH21" s="10"/>
      <c r="II21" s="10"/>
      <c r="IJ21" s="10"/>
      <c r="IK21" s="10"/>
      <c r="IL21" s="10"/>
      <c r="IM21" s="10"/>
      <c r="IN21" s="10"/>
      <c r="IO21" s="10"/>
      <c r="IP21" s="10"/>
      <c r="IQ21" s="10"/>
      <c r="IR21" s="10"/>
      <c r="IS21" s="10"/>
      <c r="IT21" s="10"/>
      <c r="IU21" s="49"/>
      <c r="IV21" s="49"/>
      <c r="IW21" s="49"/>
      <c r="IX21" s="49"/>
      <c r="IY21" s="49"/>
      <c r="IZ21" s="49"/>
    </row>
    <row r="22" s="11" customFormat="1" ht="30" customHeight="1" spans="1:260">
      <c r="A22" s="11" t="str">
        <f t="shared" si="1"/>
        <v>741</v>
      </c>
      <c r="B22" s="36">
        <f t="shared" si="2"/>
        <v>7</v>
      </c>
      <c r="C22" s="37" t="s">
        <v>98</v>
      </c>
      <c r="D22" s="38">
        <f t="shared" si="0"/>
        <v>4</v>
      </c>
      <c r="E22" s="37" t="s">
        <v>113</v>
      </c>
      <c r="F22" s="37" t="s">
        <v>30</v>
      </c>
      <c r="G22" s="38">
        <f>COUNTIFS(E$3:E22,E22,B$3:B22,B22)</f>
        <v>1</v>
      </c>
      <c r="H22" s="37" t="s">
        <v>107</v>
      </c>
      <c r="I22" s="37" t="s">
        <v>44</v>
      </c>
      <c r="J22" s="37">
        <v>1</v>
      </c>
      <c r="K22" s="37" t="s">
        <v>33</v>
      </c>
      <c r="L22" s="37">
        <f>VLOOKUP(A22,报名人数!A:J,9,0)</f>
        <v>34</v>
      </c>
      <c r="M22" s="37">
        <f>VLOOKUP(A22,报名人数!A:J,10,0)</f>
        <v>19</v>
      </c>
      <c r="N22" s="37" t="s">
        <v>34</v>
      </c>
      <c r="O22" s="37">
        <v>35</v>
      </c>
      <c r="P22" s="37" t="s">
        <v>36</v>
      </c>
      <c r="Q22" s="37" t="s">
        <v>36</v>
      </c>
      <c r="R22" s="37" t="s">
        <v>36</v>
      </c>
      <c r="S22" s="37" t="s">
        <v>36</v>
      </c>
      <c r="T22" s="37" t="s">
        <v>45</v>
      </c>
      <c r="U22" s="37" t="s">
        <v>46</v>
      </c>
      <c r="V22" s="37" t="s">
        <v>92</v>
      </c>
      <c r="W22" s="37"/>
      <c r="X22" s="37" t="s">
        <v>40</v>
      </c>
      <c r="Y22" s="50">
        <v>1</v>
      </c>
      <c r="Z22" s="50"/>
      <c r="AA22" s="50"/>
      <c r="AB22" s="37"/>
      <c r="AC22" s="37" t="s">
        <v>105</v>
      </c>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c r="EU22" s="10"/>
      <c r="EV22" s="10"/>
      <c r="EW22" s="10"/>
      <c r="EX22" s="10"/>
      <c r="EY22" s="10"/>
      <c r="EZ22" s="10"/>
      <c r="FA22" s="10"/>
      <c r="FB22" s="10"/>
      <c r="FC22" s="10"/>
      <c r="FD22" s="10"/>
      <c r="FE22" s="10"/>
      <c r="FF22" s="10"/>
      <c r="FG22" s="10"/>
      <c r="FH22" s="10"/>
      <c r="FI22" s="10"/>
      <c r="FJ22" s="10"/>
      <c r="FK22" s="10"/>
      <c r="FL22" s="10"/>
      <c r="FM22" s="10"/>
      <c r="FN22" s="10"/>
      <c r="FO22" s="10"/>
      <c r="FP22" s="10"/>
      <c r="FQ22" s="10"/>
      <c r="FR22" s="10"/>
      <c r="FS22" s="10"/>
      <c r="FT22" s="10"/>
      <c r="FU22" s="10"/>
      <c r="FV22" s="10"/>
      <c r="FW22" s="10"/>
      <c r="FX22" s="10"/>
      <c r="FY22" s="10"/>
      <c r="FZ22" s="10"/>
      <c r="GA22" s="10"/>
      <c r="GB22" s="10"/>
      <c r="GC22" s="10"/>
      <c r="GD22" s="10"/>
      <c r="GE22" s="10"/>
      <c r="GF22" s="10"/>
      <c r="GG22" s="10"/>
      <c r="GH22" s="10"/>
      <c r="GI22" s="10"/>
      <c r="GJ22" s="10"/>
      <c r="GK22" s="10"/>
      <c r="GL22" s="10"/>
      <c r="GM22" s="10"/>
      <c r="GN22" s="10"/>
      <c r="GO22" s="10"/>
      <c r="GP22" s="10"/>
      <c r="GQ22" s="10"/>
      <c r="GR22" s="10"/>
      <c r="GS22" s="10"/>
      <c r="GT22" s="10"/>
      <c r="GU22" s="10"/>
      <c r="GV22" s="10"/>
      <c r="GW22" s="10"/>
      <c r="GX22" s="10"/>
      <c r="GY22" s="10"/>
      <c r="GZ22" s="10"/>
      <c r="HA22" s="10"/>
      <c r="HB22" s="10"/>
      <c r="HC22" s="10"/>
      <c r="HD22" s="10"/>
      <c r="HE22" s="10"/>
      <c r="HF22" s="10"/>
      <c r="HG22" s="10"/>
      <c r="HH22" s="10"/>
      <c r="HI22" s="10"/>
      <c r="HJ22" s="10"/>
      <c r="HK22" s="10"/>
      <c r="HL22" s="10"/>
      <c r="HM22" s="10"/>
      <c r="HN22" s="10"/>
      <c r="HO22" s="10"/>
      <c r="HP22" s="10"/>
      <c r="HQ22" s="10"/>
      <c r="HR22" s="10"/>
      <c r="HS22" s="10"/>
      <c r="HT22" s="10"/>
      <c r="HU22" s="10"/>
      <c r="HV22" s="10"/>
      <c r="HW22" s="10"/>
      <c r="HX22" s="10"/>
      <c r="HY22" s="10"/>
      <c r="HZ22" s="10"/>
      <c r="IA22" s="10"/>
      <c r="IB22" s="10"/>
      <c r="IC22" s="10"/>
      <c r="ID22" s="10"/>
      <c r="IE22" s="10"/>
      <c r="IF22" s="10"/>
      <c r="IG22" s="10"/>
      <c r="IH22" s="10"/>
      <c r="II22" s="10"/>
      <c r="IJ22" s="10"/>
      <c r="IK22" s="10"/>
      <c r="IL22" s="10"/>
      <c r="IM22" s="10"/>
      <c r="IN22" s="10"/>
      <c r="IO22" s="10"/>
      <c r="IP22" s="10"/>
      <c r="IQ22" s="10"/>
      <c r="IR22" s="10"/>
      <c r="IS22" s="10"/>
      <c r="IT22" s="10"/>
      <c r="IU22" s="49"/>
      <c r="IV22" s="49"/>
      <c r="IW22" s="49"/>
      <c r="IX22" s="49"/>
      <c r="IY22" s="49"/>
      <c r="IZ22" s="49"/>
    </row>
    <row r="23" s="11" customFormat="1" ht="30" customHeight="1" spans="1:260">
      <c r="A23" s="11" t="str">
        <f t="shared" si="1"/>
        <v>751</v>
      </c>
      <c r="B23" s="36">
        <f t="shared" si="2"/>
        <v>7</v>
      </c>
      <c r="C23" s="37" t="s">
        <v>98</v>
      </c>
      <c r="D23" s="38">
        <f t="shared" si="0"/>
        <v>5</v>
      </c>
      <c r="E23" s="37" t="s">
        <v>114</v>
      </c>
      <c r="F23" s="37" t="s">
        <v>30</v>
      </c>
      <c r="G23" s="38">
        <f>COUNTIFS(E$3:E23,E23,B$3:B23,B23)</f>
        <v>1</v>
      </c>
      <c r="H23" s="37" t="s">
        <v>115</v>
      </c>
      <c r="I23" s="37" t="s">
        <v>116</v>
      </c>
      <c r="J23" s="37">
        <v>1</v>
      </c>
      <c r="K23" s="37" t="s">
        <v>33</v>
      </c>
      <c r="L23" s="37">
        <f>VLOOKUP(A23,报名人数!A:J,9,0)</f>
        <v>15</v>
      </c>
      <c r="M23" s="37">
        <f>VLOOKUP(A23,报名人数!A:J,10,0)</f>
        <v>13</v>
      </c>
      <c r="N23" s="37" t="s">
        <v>34</v>
      </c>
      <c r="O23" s="37">
        <v>35</v>
      </c>
      <c r="P23" s="37" t="s">
        <v>36</v>
      </c>
      <c r="Q23" s="37" t="s">
        <v>36</v>
      </c>
      <c r="R23" s="37" t="s">
        <v>36</v>
      </c>
      <c r="S23" s="37" t="s">
        <v>36</v>
      </c>
      <c r="T23" s="37" t="s">
        <v>37</v>
      </c>
      <c r="U23" s="37" t="s">
        <v>38</v>
      </c>
      <c r="V23" s="37" t="s">
        <v>117</v>
      </c>
      <c r="W23" s="37" t="s">
        <v>118</v>
      </c>
      <c r="X23" s="37" t="s">
        <v>40</v>
      </c>
      <c r="Y23" s="50">
        <v>0.4</v>
      </c>
      <c r="Z23" s="50">
        <v>0.6</v>
      </c>
      <c r="AA23" s="37"/>
      <c r="AB23" s="37" t="s">
        <v>119</v>
      </c>
      <c r="AC23" s="37" t="s">
        <v>120</v>
      </c>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c r="EY23" s="10"/>
      <c r="EZ23" s="10"/>
      <c r="FA23" s="10"/>
      <c r="FB23" s="10"/>
      <c r="FC23" s="10"/>
      <c r="FD23" s="10"/>
      <c r="FE23" s="10"/>
      <c r="FF23" s="10"/>
      <c r="FG23" s="10"/>
      <c r="FH23" s="10"/>
      <c r="FI23" s="10"/>
      <c r="FJ23" s="10"/>
      <c r="FK23" s="10"/>
      <c r="FL23" s="10"/>
      <c r="FM23" s="10"/>
      <c r="FN23" s="10"/>
      <c r="FO23" s="10"/>
      <c r="FP23" s="10"/>
      <c r="FQ23" s="10"/>
      <c r="FR23" s="10"/>
      <c r="FS23" s="10"/>
      <c r="FT23" s="10"/>
      <c r="FU23" s="10"/>
      <c r="FV23" s="10"/>
      <c r="FW23" s="10"/>
      <c r="FX23" s="10"/>
      <c r="FY23" s="10"/>
      <c r="FZ23" s="10"/>
      <c r="GA23" s="10"/>
      <c r="GB23" s="10"/>
      <c r="GC23" s="10"/>
      <c r="GD23" s="10"/>
      <c r="GE23" s="10"/>
      <c r="GF23" s="10"/>
      <c r="GG23" s="10"/>
      <c r="GH23" s="10"/>
      <c r="GI23" s="10"/>
      <c r="GJ23" s="10"/>
      <c r="GK23" s="10"/>
      <c r="GL23" s="10"/>
      <c r="GM23" s="10"/>
      <c r="GN23" s="10"/>
      <c r="GO23" s="10"/>
      <c r="GP23" s="10"/>
      <c r="GQ23" s="10"/>
      <c r="GR23" s="10"/>
      <c r="GS23" s="10"/>
      <c r="GT23" s="10"/>
      <c r="GU23" s="10"/>
      <c r="GV23" s="10"/>
      <c r="GW23" s="10"/>
      <c r="GX23" s="10"/>
      <c r="GY23" s="10"/>
      <c r="GZ23" s="10"/>
      <c r="HA23" s="10"/>
      <c r="HB23" s="10"/>
      <c r="HC23" s="10"/>
      <c r="HD23" s="10"/>
      <c r="HE23" s="10"/>
      <c r="HF23" s="10"/>
      <c r="HG23" s="10"/>
      <c r="HH23" s="10"/>
      <c r="HI23" s="10"/>
      <c r="HJ23" s="10"/>
      <c r="HK23" s="10"/>
      <c r="HL23" s="10"/>
      <c r="HM23" s="10"/>
      <c r="HN23" s="10"/>
      <c r="HO23" s="10"/>
      <c r="HP23" s="10"/>
      <c r="HQ23" s="10"/>
      <c r="HR23" s="10"/>
      <c r="HS23" s="10"/>
      <c r="HT23" s="10"/>
      <c r="HU23" s="10"/>
      <c r="HV23" s="10"/>
      <c r="HW23" s="10"/>
      <c r="HX23" s="10"/>
      <c r="HY23" s="10"/>
      <c r="HZ23" s="10"/>
      <c r="IA23" s="10"/>
      <c r="IB23" s="10"/>
      <c r="IC23" s="10"/>
      <c r="ID23" s="10"/>
      <c r="IE23" s="10"/>
      <c r="IF23" s="10"/>
      <c r="IG23" s="10"/>
      <c r="IH23" s="10"/>
      <c r="II23" s="10"/>
      <c r="IJ23" s="10"/>
      <c r="IK23" s="10"/>
      <c r="IL23" s="10"/>
      <c r="IM23" s="10"/>
      <c r="IN23" s="10"/>
      <c r="IO23" s="10"/>
      <c r="IP23" s="10"/>
      <c r="IQ23" s="10"/>
      <c r="IR23" s="10"/>
      <c r="IS23" s="10"/>
      <c r="IT23" s="10"/>
      <c r="IU23" s="49"/>
      <c r="IV23" s="49"/>
      <c r="IW23" s="49"/>
      <c r="IX23" s="49"/>
      <c r="IY23" s="49"/>
      <c r="IZ23" s="49"/>
    </row>
    <row r="24" s="11" customFormat="1" ht="30" customHeight="1" spans="1:260">
      <c r="A24" s="11" t="str">
        <f t="shared" si="1"/>
        <v>752</v>
      </c>
      <c r="B24" s="36">
        <f t="shared" si="2"/>
        <v>7</v>
      </c>
      <c r="C24" s="37" t="s">
        <v>98</v>
      </c>
      <c r="D24" s="38">
        <f t="shared" si="0"/>
        <v>5</v>
      </c>
      <c r="E24" s="37" t="s">
        <v>114</v>
      </c>
      <c r="F24" s="37" t="s">
        <v>30</v>
      </c>
      <c r="G24" s="38">
        <f>COUNTIFS(E$3:E24,E24,B$3:B24,B24)</f>
        <v>2</v>
      </c>
      <c r="H24" s="37" t="s">
        <v>121</v>
      </c>
      <c r="I24" s="37" t="s">
        <v>116</v>
      </c>
      <c r="J24" s="37">
        <v>1</v>
      </c>
      <c r="K24" s="37" t="s">
        <v>33</v>
      </c>
      <c r="L24" s="37">
        <f>VLOOKUP(A24,报名人数!A:J,9,0)</f>
        <v>16</v>
      </c>
      <c r="M24" s="37">
        <f>VLOOKUP(A24,报名人数!A:J,10,0)</f>
        <v>8</v>
      </c>
      <c r="N24" s="37" t="s">
        <v>34</v>
      </c>
      <c r="O24" s="37">
        <v>35</v>
      </c>
      <c r="P24" s="37" t="s">
        <v>36</v>
      </c>
      <c r="Q24" s="37" t="s">
        <v>36</v>
      </c>
      <c r="R24" s="37" t="s">
        <v>36</v>
      </c>
      <c r="S24" s="37" t="s">
        <v>36</v>
      </c>
      <c r="T24" s="37" t="s">
        <v>37</v>
      </c>
      <c r="U24" s="37" t="s">
        <v>38</v>
      </c>
      <c r="V24" s="37" t="s">
        <v>122</v>
      </c>
      <c r="W24" s="37"/>
      <c r="X24" s="37" t="s">
        <v>40</v>
      </c>
      <c r="Y24" s="50">
        <v>0.4</v>
      </c>
      <c r="Z24" s="50">
        <v>0.6</v>
      </c>
      <c r="AA24" s="37"/>
      <c r="AB24" s="37" t="s">
        <v>119</v>
      </c>
      <c r="AC24" s="37" t="s">
        <v>120</v>
      </c>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c r="EN24" s="10"/>
      <c r="EO24" s="10"/>
      <c r="EP24" s="10"/>
      <c r="EQ24" s="10"/>
      <c r="ER24" s="10"/>
      <c r="ES24" s="10"/>
      <c r="ET24" s="10"/>
      <c r="EU24" s="10"/>
      <c r="EV24" s="10"/>
      <c r="EW24" s="10"/>
      <c r="EX24" s="10"/>
      <c r="EY24" s="10"/>
      <c r="EZ24" s="10"/>
      <c r="FA24" s="10"/>
      <c r="FB24" s="10"/>
      <c r="FC24" s="10"/>
      <c r="FD24" s="10"/>
      <c r="FE24" s="10"/>
      <c r="FF24" s="10"/>
      <c r="FG24" s="10"/>
      <c r="FH24" s="10"/>
      <c r="FI24" s="10"/>
      <c r="FJ24" s="10"/>
      <c r="FK24" s="10"/>
      <c r="FL24" s="10"/>
      <c r="FM24" s="10"/>
      <c r="FN24" s="10"/>
      <c r="FO24" s="10"/>
      <c r="FP24" s="10"/>
      <c r="FQ24" s="10"/>
      <c r="FR24" s="10"/>
      <c r="FS24" s="10"/>
      <c r="FT24" s="10"/>
      <c r="FU24" s="10"/>
      <c r="FV24" s="10"/>
      <c r="FW24" s="10"/>
      <c r="FX24" s="10"/>
      <c r="FY24" s="10"/>
      <c r="FZ24" s="10"/>
      <c r="GA24" s="10"/>
      <c r="GB24" s="10"/>
      <c r="GC24" s="10"/>
      <c r="GD24" s="10"/>
      <c r="GE24" s="10"/>
      <c r="GF24" s="10"/>
      <c r="GG24" s="10"/>
      <c r="GH24" s="10"/>
      <c r="GI24" s="10"/>
      <c r="GJ24" s="10"/>
      <c r="GK24" s="10"/>
      <c r="GL24" s="10"/>
      <c r="GM24" s="10"/>
      <c r="GN24" s="10"/>
      <c r="GO24" s="10"/>
      <c r="GP24" s="10"/>
      <c r="GQ24" s="10"/>
      <c r="GR24" s="10"/>
      <c r="GS24" s="10"/>
      <c r="GT24" s="10"/>
      <c r="GU24" s="10"/>
      <c r="GV24" s="10"/>
      <c r="GW24" s="10"/>
      <c r="GX24" s="10"/>
      <c r="GY24" s="10"/>
      <c r="GZ24" s="10"/>
      <c r="HA24" s="10"/>
      <c r="HB24" s="10"/>
      <c r="HC24" s="10"/>
      <c r="HD24" s="10"/>
      <c r="HE24" s="10"/>
      <c r="HF24" s="10"/>
      <c r="HG24" s="10"/>
      <c r="HH24" s="10"/>
      <c r="HI24" s="10"/>
      <c r="HJ24" s="10"/>
      <c r="HK24" s="10"/>
      <c r="HL24" s="10"/>
      <c r="HM24" s="10"/>
      <c r="HN24" s="10"/>
      <c r="HO24" s="10"/>
      <c r="HP24" s="10"/>
      <c r="HQ24" s="10"/>
      <c r="HR24" s="10"/>
      <c r="HS24" s="10"/>
      <c r="HT24" s="10"/>
      <c r="HU24" s="10"/>
      <c r="HV24" s="10"/>
      <c r="HW24" s="10"/>
      <c r="HX24" s="10"/>
      <c r="HY24" s="10"/>
      <c r="HZ24" s="10"/>
      <c r="IA24" s="10"/>
      <c r="IB24" s="10"/>
      <c r="IC24" s="10"/>
      <c r="ID24" s="10"/>
      <c r="IE24" s="10"/>
      <c r="IF24" s="10"/>
      <c r="IG24" s="10"/>
      <c r="IH24" s="10"/>
      <c r="II24" s="10"/>
      <c r="IJ24" s="10"/>
      <c r="IK24" s="10"/>
      <c r="IL24" s="10"/>
      <c r="IM24" s="10"/>
      <c r="IN24" s="10"/>
      <c r="IO24" s="10"/>
      <c r="IP24" s="10"/>
      <c r="IQ24" s="10"/>
      <c r="IR24" s="10"/>
      <c r="IS24" s="10"/>
      <c r="IT24" s="10"/>
      <c r="IU24" s="49"/>
      <c r="IV24" s="49"/>
      <c r="IW24" s="49"/>
      <c r="IX24" s="49"/>
      <c r="IY24" s="49"/>
      <c r="IZ24" s="49"/>
    </row>
    <row r="25" s="11" customFormat="1" ht="30" customHeight="1" spans="1:260">
      <c r="A25" s="11" t="str">
        <f t="shared" si="1"/>
        <v>753</v>
      </c>
      <c r="B25" s="36">
        <f t="shared" si="2"/>
        <v>7</v>
      </c>
      <c r="C25" s="37" t="s">
        <v>98</v>
      </c>
      <c r="D25" s="38">
        <f t="shared" si="0"/>
        <v>5</v>
      </c>
      <c r="E25" s="37" t="s">
        <v>114</v>
      </c>
      <c r="F25" s="37" t="s">
        <v>30</v>
      </c>
      <c r="G25" s="38">
        <f>COUNTIFS(E$3:E25,E25,B$3:B25,B25)</f>
        <v>3</v>
      </c>
      <c r="H25" s="37" t="s">
        <v>123</v>
      </c>
      <c r="I25" s="37" t="s">
        <v>116</v>
      </c>
      <c r="J25" s="37">
        <v>1</v>
      </c>
      <c r="K25" s="37" t="s">
        <v>33</v>
      </c>
      <c r="L25" s="37">
        <f>VLOOKUP(A25,报名人数!A:J,9,0)</f>
        <v>21</v>
      </c>
      <c r="M25" s="37">
        <f>VLOOKUP(A25,报名人数!A:J,10,0)</f>
        <v>15</v>
      </c>
      <c r="N25" s="37" t="s">
        <v>34</v>
      </c>
      <c r="O25" s="37">
        <v>35</v>
      </c>
      <c r="P25" s="37" t="s">
        <v>36</v>
      </c>
      <c r="Q25" s="37" t="s">
        <v>36</v>
      </c>
      <c r="R25" s="37" t="s">
        <v>36</v>
      </c>
      <c r="S25" s="37" t="s">
        <v>36</v>
      </c>
      <c r="T25" s="37" t="s">
        <v>37</v>
      </c>
      <c r="U25" s="37" t="s">
        <v>38</v>
      </c>
      <c r="V25" s="37" t="s">
        <v>124</v>
      </c>
      <c r="W25" s="37"/>
      <c r="X25" s="37" t="s">
        <v>40</v>
      </c>
      <c r="Y25" s="50">
        <v>0.4</v>
      </c>
      <c r="Z25" s="50">
        <v>0.6</v>
      </c>
      <c r="AA25" s="50"/>
      <c r="AB25" s="37" t="s">
        <v>125</v>
      </c>
      <c r="AC25" s="37" t="s">
        <v>120</v>
      </c>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c r="DW25" s="10"/>
      <c r="DX25" s="10"/>
      <c r="DY25" s="10"/>
      <c r="DZ25" s="10"/>
      <c r="EA25" s="10"/>
      <c r="EB25" s="10"/>
      <c r="EC25" s="10"/>
      <c r="ED25" s="10"/>
      <c r="EE25" s="10"/>
      <c r="EF25" s="10"/>
      <c r="EG25" s="10"/>
      <c r="EH25" s="10"/>
      <c r="EI25" s="10"/>
      <c r="EJ25" s="10"/>
      <c r="EK25" s="10"/>
      <c r="EL25" s="10"/>
      <c r="EM25" s="10"/>
      <c r="EN25" s="10"/>
      <c r="EO25" s="10"/>
      <c r="EP25" s="10"/>
      <c r="EQ25" s="10"/>
      <c r="ER25" s="10"/>
      <c r="ES25" s="10"/>
      <c r="ET25" s="10"/>
      <c r="EU25" s="10"/>
      <c r="EV25" s="10"/>
      <c r="EW25" s="10"/>
      <c r="EX25" s="10"/>
      <c r="EY25" s="10"/>
      <c r="EZ25" s="10"/>
      <c r="FA25" s="10"/>
      <c r="FB25" s="10"/>
      <c r="FC25" s="10"/>
      <c r="FD25" s="10"/>
      <c r="FE25" s="10"/>
      <c r="FF25" s="10"/>
      <c r="FG25" s="10"/>
      <c r="FH25" s="10"/>
      <c r="FI25" s="10"/>
      <c r="FJ25" s="10"/>
      <c r="FK25" s="10"/>
      <c r="FL25" s="10"/>
      <c r="FM25" s="10"/>
      <c r="FN25" s="10"/>
      <c r="FO25" s="10"/>
      <c r="FP25" s="10"/>
      <c r="FQ25" s="10"/>
      <c r="FR25" s="10"/>
      <c r="FS25" s="10"/>
      <c r="FT25" s="10"/>
      <c r="FU25" s="10"/>
      <c r="FV25" s="10"/>
      <c r="FW25" s="10"/>
      <c r="FX25" s="10"/>
      <c r="FY25" s="10"/>
      <c r="FZ25" s="10"/>
      <c r="GA25" s="10"/>
      <c r="GB25" s="10"/>
      <c r="GC25" s="10"/>
      <c r="GD25" s="10"/>
      <c r="GE25" s="10"/>
      <c r="GF25" s="10"/>
      <c r="GG25" s="10"/>
      <c r="GH25" s="10"/>
      <c r="GI25" s="10"/>
      <c r="GJ25" s="10"/>
      <c r="GK25" s="10"/>
      <c r="GL25" s="10"/>
      <c r="GM25" s="10"/>
      <c r="GN25" s="10"/>
      <c r="GO25" s="10"/>
      <c r="GP25" s="10"/>
      <c r="GQ25" s="10"/>
      <c r="GR25" s="10"/>
      <c r="GS25" s="10"/>
      <c r="GT25" s="10"/>
      <c r="GU25" s="10"/>
      <c r="GV25" s="10"/>
      <c r="GW25" s="10"/>
      <c r="GX25" s="10"/>
      <c r="GY25" s="10"/>
      <c r="GZ25" s="10"/>
      <c r="HA25" s="10"/>
      <c r="HB25" s="10"/>
      <c r="HC25" s="10"/>
      <c r="HD25" s="10"/>
      <c r="HE25" s="10"/>
      <c r="HF25" s="10"/>
      <c r="HG25" s="10"/>
      <c r="HH25" s="10"/>
      <c r="HI25" s="10"/>
      <c r="HJ25" s="10"/>
      <c r="HK25" s="10"/>
      <c r="HL25" s="10"/>
      <c r="HM25" s="10"/>
      <c r="HN25" s="10"/>
      <c r="HO25" s="10"/>
      <c r="HP25" s="10"/>
      <c r="HQ25" s="10"/>
      <c r="HR25" s="10"/>
      <c r="HS25" s="10"/>
      <c r="HT25" s="10"/>
      <c r="HU25" s="10"/>
      <c r="HV25" s="10"/>
      <c r="HW25" s="10"/>
      <c r="HX25" s="10"/>
      <c r="HY25" s="10"/>
      <c r="HZ25" s="10"/>
      <c r="IA25" s="10"/>
      <c r="IB25" s="10"/>
      <c r="IC25" s="10"/>
      <c r="ID25" s="10"/>
      <c r="IE25" s="10"/>
      <c r="IF25" s="10"/>
      <c r="IG25" s="10"/>
      <c r="IH25" s="10"/>
      <c r="II25" s="10"/>
      <c r="IJ25" s="10"/>
      <c r="IK25" s="10"/>
      <c r="IL25" s="10"/>
      <c r="IM25" s="10"/>
      <c r="IN25" s="10"/>
      <c r="IO25" s="10"/>
      <c r="IP25" s="10"/>
      <c r="IQ25" s="10"/>
      <c r="IR25" s="10"/>
      <c r="IS25" s="10"/>
      <c r="IT25" s="10"/>
      <c r="IU25" s="49"/>
      <c r="IV25" s="49"/>
      <c r="IW25" s="49"/>
      <c r="IX25" s="49"/>
      <c r="IY25" s="49"/>
      <c r="IZ25" s="49"/>
    </row>
    <row r="26" s="10" customFormat="1" ht="30" customHeight="1" spans="1:260">
      <c r="A26" s="11" t="str">
        <f t="shared" si="1"/>
        <v>754</v>
      </c>
      <c r="B26" s="36">
        <f t="shared" si="2"/>
        <v>7</v>
      </c>
      <c r="C26" s="37" t="s">
        <v>98</v>
      </c>
      <c r="D26" s="38">
        <f t="shared" si="0"/>
        <v>5</v>
      </c>
      <c r="E26" s="37" t="s">
        <v>114</v>
      </c>
      <c r="F26" s="37" t="s">
        <v>30</v>
      </c>
      <c r="G26" s="38">
        <f>COUNTIFS(E$3:E26,E26,B$3:B26,B26)</f>
        <v>4</v>
      </c>
      <c r="H26" s="37" t="s">
        <v>126</v>
      </c>
      <c r="I26" s="37" t="s">
        <v>116</v>
      </c>
      <c r="J26" s="37">
        <v>1</v>
      </c>
      <c r="K26" s="37" t="s">
        <v>33</v>
      </c>
      <c r="L26" s="37">
        <f>VLOOKUP(A26,报名人数!A:J,9,0)</f>
        <v>1</v>
      </c>
      <c r="M26" s="37">
        <f>VLOOKUP(A26,报名人数!A:J,10,0)</f>
        <v>1</v>
      </c>
      <c r="N26" s="37" t="s">
        <v>34</v>
      </c>
      <c r="O26" s="37">
        <v>35</v>
      </c>
      <c r="P26" s="37" t="s">
        <v>36</v>
      </c>
      <c r="Q26" s="37" t="s">
        <v>36</v>
      </c>
      <c r="R26" s="37" t="s">
        <v>36</v>
      </c>
      <c r="S26" s="37" t="s">
        <v>36</v>
      </c>
      <c r="T26" s="37" t="s">
        <v>37</v>
      </c>
      <c r="U26" s="37" t="s">
        <v>38</v>
      </c>
      <c r="V26" s="37" t="s">
        <v>92</v>
      </c>
      <c r="W26" s="37"/>
      <c r="X26" s="37" t="s">
        <v>40</v>
      </c>
      <c r="Y26" s="50">
        <v>0.4</v>
      </c>
      <c r="Z26" s="50">
        <v>0.6</v>
      </c>
      <c r="AA26" s="37"/>
      <c r="AB26" s="37" t="s">
        <v>127</v>
      </c>
      <c r="AC26" s="37" t="s">
        <v>120</v>
      </c>
      <c r="IU26" s="49"/>
      <c r="IV26" s="49"/>
      <c r="IW26" s="49"/>
      <c r="IX26" s="49"/>
      <c r="IY26" s="49"/>
      <c r="IZ26" s="49"/>
    </row>
    <row r="27" s="10" customFormat="1" ht="30" customHeight="1" spans="1:260">
      <c r="A27" s="11" t="str">
        <f t="shared" si="1"/>
        <v>755</v>
      </c>
      <c r="B27" s="36">
        <f t="shared" si="2"/>
        <v>7</v>
      </c>
      <c r="C27" s="37" t="s">
        <v>98</v>
      </c>
      <c r="D27" s="38">
        <f t="shared" si="0"/>
        <v>5</v>
      </c>
      <c r="E27" s="37" t="s">
        <v>114</v>
      </c>
      <c r="F27" s="37" t="s">
        <v>30</v>
      </c>
      <c r="G27" s="38">
        <f>COUNTIFS(E$3:E27,E27,B$3:B27,B27)</f>
        <v>5</v>
      </c>
      <c r="H27" s="37" t="s">
        <v>128</v>
      </c>
      <c r="I27" s="37" t="s">
        <v>116</v>
      </c>
      <c r="J27" s="37">
        <v>1</v>
      </c>
      <c r="K27" s="37" t="s">
        <v>33</v>
      </c>
      <c r="L27" s="37">
        <f>VLOOKUP(A27,报名人数!A:J,9,0)</f>
        <v>8</v>
      </c>
      <c r="M27" s="37">
        <f>VLOOKUP(A27,报名人数!A:J,10,0)</f>
        <v>6</v>
      </c>
      <c r="N27" s="37" t="s">
        <v>34</v>
      </c>
      <c r="O27" s="37">
        <v>35</v>
      </c>
      <c r="P27" s="37" t="s">
        <v>36</v>
      </c>
      <c r="Q27" s="37" t="s">
        <v>36</v>
      </c>
      <c r="R27" s="37" t="s">
        <v>36</v>
      </c>
      <c r="S27" s="37" t="s">
        <v>36</v>
      </c>
      <c r="T27" s="37" t="s">
        <v>37</v>
      </c>
      <c r="U27" s="37" t="s">
        <v>38</v>
      </c>
      <c r="V27" s="37" t="s">
        <v>129</v>
      </c>
      <c r="W27" s="37"/>
      <c r="X27" s="37" t="s">
        <v>40</v>
      </c>
      <c r="Y27" s="50">
        <v>0.4</v>
      </c>
      <c r="Z27" s="50">
        <v>0.6</v>
      </c>
      <c r="AA27" s="37"/>
      <c r="AB27" s="37" t="s">
        <v>127</v>
      </c>
      <c r="AC27" s="37" t="s">
        <v>120</v>
      </c>
      <c r="IU27" s="49"/>
      <c r="IV27" s="49"/>
      <c r="IW27" s="49"/>
      <c r="IX27" s="49"/>
      <c r="IY27" s="49"/>
      <c r="IZ27" s="49"/>
    </row>
    <row r="28" s="10" customFormat="1" ht="30" customHeight="1" spans="1:260">
      <c r="A28" s="11" t="str">
        <f t="shared" si="1"/>
        <v>756</v>
      </c>
      <c r="B28" s="36">
        <f t="shared" si="2"/>
        <v>7</v>
      </c>
      <c r="C28" s="37" t="s">
        <v>98</v>
      </c>
      <c r="D28" s="38">
        <f t="shared" si="0"/>
        <v>5</v>
      </c>
      <c r="E28" s="37" t="s">
        <v>114</v>
      </c>
      <c r="F28" s="37" t="s">
        <v>30</v>
      </c>
      <c r="G28" s="38">
        <f>COUNTIFS(E$3:E28,E28,B$3:B28,B28)</f>
        <v>6</v>
      </c>
      <c r="H28" s="37" t="s">
        <v>130</v>
      </c>
      <c r="I28" s="37" t="s">
        <v>116</v>
      </c>
      <c r="J28" s="37">
        <v>1</v>
      </c>
      <c r="K28" s="37" t="s">
        <v>33</v>
      </c>
      <c r="L28" s="37">
        <f>VLOOKUP(A28,报名人数!A:J,9,0)</f>
        <v>8</v>
      </c>
      <c r="M28" s="37">
        <f>VLOOKUP(A28,报名人数!A:J,10,0)</f>
        <v>5</v>
      </c>
      <c r="N28" s="37" t="s">
        <v>34</v>
      </c>
      <c r="O28" s="37">
        <v>35</v>
      </c>
      <c r="P28" s="37" t="s">
        <v>36</v>
      </c>
      <c r="Q28" s="37" t="s">
        <v>36</v>
      </c>
      <c r="R28" s="37" t="s">
        <v>36</v>
      </c>
      <c r="S28" s="37" t="s">
        <v>36</v>
      </c>
      <c r="T28" s="37" t="s">
        <v>37</v>
      </c>
      <c r="U28" s="37" t="s">
        <v>38</v>
      </c>
      <c r="V28" s="37" t="s">
        <v>131</v>
      </c>
      <c r="W28" s="37"/>
      <c r="X28" s="37" t="s">
        <v>40</v>
      </c>
      <c r="Y28" s="50">
        <v>0.4</v>
      </c>
      <c r="Z28" s="50">
        <v>0.6</v>
      </c>
      <c r="AA28" s="50"/>
      <c r="AB28" s="37" t="s">
        <v>127</v>
      </c>
      <c r="AC28" s="37" t="s">
        <v>120</v>
      </c>
      <c r="IU28" s="49"/>
      <c r="IV28" s="49"/>
      <c r="IW28" s="49"/>
      <c r="IX28" s="49"/>
      <c r="IY28" s="49"/>
      <c r="IZ28" s="49"/>
    </row>
    <row r="29" s="10" customFormat="1" ht="30" customHeight="1" spans="1:260">
      <c r="A29" s="11" t="str">
        <f t="shared" si="1"/>
        <v>757</v>
      </c>
      <c r="B29" s="36">
        <f t="shared" si="2"/>
        <v>7</v>
      </c>
      <c r="C29" s="37" t="s">
        <v>98</v>
      </c>
      <c r="D29" s="38">
        <f t="shared" si="0"/>
        <v>5</v>
      </c>
      <c r="E29" s="37" t="s">
        <v>114</v>
      </c>
      <c r="F29" s="37" t="s">
        <v>30</v>
      </c>
      <c r="G29" s="38">
        <f>COUNTIFS(E$3:E29,E29,B$3:B29,B29)</f>
        <v>7</v>
      </c>
      <c r="H29" s="37" t="s">
        <v>132</v>
      </c>
      <c r="I29" s="37" t="s">
        <v>116</v>
      </c>
      <c r="J29" s="37">
        <v>1</v>
      </c>
      <c r="K29" s="37" t="s">
        <v>33</v>
      </c>
      <c r="L29" s="37">
        <f>VLOOKUP(A29,报名人数!A:J,9,0)</f>
        <v>24</v>
      </c>
      <c r="M29" s="37">
        <f>VLOOKUP(A29,报名人数!A:J,10,0)</f>
        <v>16</v>
      </c>
      <c r="N29" s="37" t="s">
        <v>34</v>
      </c>
      <c r="O29" s="37">
        <v>35</v>
      </c>
      <c r="P29" s="37" t="s">
        <v>36</v>
      </c>
      <c r="Q29" s="37" t="s">
        <v>36</v>
      </c>
      <c r="R29" s="37" t="s">
        <v>36</v>
      </c>
      <c r="S29" s="37" t="s">
        <v>36</v>
      </c>
      <c r="T29" s="37" t="s">
        <v>37</v>
      </c>
      <c r="U29" s="37" t="s">
        <v>38</v>
      </c>
      <c r="V29" s="37" t="s">
        <v>133</v>
      </c>
      <c r="W29" s="37"/>
      <c r="X29" s="37" t="s">
        <v>40</v>
      </c>
      <c r="Y29" s="50">
        <v>0.4</v>
      </c>
      <c r="Z29" s="50">
        <v>0.6</v>
      </c>
      <c r="AA29" s="37"/>
      <c r="AB29" s="37" t="s">
        <v>127</v>
      </c>
      <c r="AC29" s="37" t="s">
        <v>120</v>
      </c>
      <c r="IU29" s="49"/>
      <c r="IV29" s="49"/>
      <c r="IW29" s="49"/>
      <c r="IX29" s="49"/>
      <c r="IY29" s="49"/>
      <c r="IZ29" s="49"/>
    </row>
    <row r="30" s="10" customFormat="1" ht="30" customHeight="1" spans="1:260">
      <c r="A30" s="11" t="str">
        <f t="shared" si="1"/>
        <v>758</v>
      </c>
      <c r="B30" s="36">
        <f t="shared" si="2"/>
        <v>7</v>
      </c>
      <c r="C30" s="37" t="s">
        <v>98</v>
      </c>
      <c r="D30" s="38">
        <f t="shared" si="0"/>
        <v>5</v>
      </c>
      <c r="E30" s="37" t="s">
        <v>114</v>
      </c>
      <c r="F30" s="37" t="s">
        <v>30</v>
      </c>
      <c r="G30" s="38">
        <f>COUNTIFS(E$3:E30,E30,B$3:B30,B30)</f>
        <v>8</v>
      </c>
      <c r="H30" s="37" t="s">
        <v>134</v>
      </c>
      <c r="I30" s="37" t="s">
        <v>116</v>
      </c>
      <c r="J30" s="37">
        <v>1</v>
      </c>
      <c r="K30" s="37" t="s">
        <v>33</v>
      </c>
      <c r="L30" s="37">
        <f>VLOOKUP(A30,报名人数!A:J,9,0)</f>
        <v>1</v>
      </c>
      <c r="M30" s="37">
        <f>VLOOKUP(A30,报名人数!A:J,10,0)</f>
        <v>0</v>
      </c>
      <c r="N30" s="37" t="s">
        <v>34</v>
      </c>
      <c r="O30" s="37">
        <v>35</v>
      </c>
      <c r="P30" s="37" t="s">
        <v>36</v>
      </c>
      <c r="Q30" s="37" t="s">
        <v>36</v>
      </c>
      <c r="R30" s="37" t="s">
        <v>36</v>
      </c>
      <c r="S30" s="37" t="s">
        <v>36</v>
      </c>
      <c r="T30" s="37" t="s">
        <v>37</v>
      </c>
      <c r="U30" s="37" t="s">
        <v>38</v>
      </c>
      <c r="V30" s="37" t="s">
        <v>71</v>
      </c>
      <c r="W30" s="37"/>
      <c r="X30" s="37" t="s">
        <v>40</v>
      </c>
      <c r="Y30" s="50">
        <v>0.4</v>
      </c>
      <c r="Z30" s="50">
        <v>0.6</v>
      </c>
      <c r="AA30" s="37"/>
      <c r="AB30" s="37" t="s">
        <v>127</v>
      </c>
      <c r="AC30" s="37" t="s">
        <v>120</v>
      </c>
      <c r="IU30" s="49"/>
      <c r="IV30" s="49"/>
      <c r="IW30" s="49"/>
      <c r="IX30" s="49"/>
      <c r="IY30" s="49"/>
      <c r="IZ30" s="49"/>
    </row>
    <row r="31" s="10" customFormat="1" ht="30" customHeight="1" spans="1:260">
      <c r="A31" s="11" t="str">
        <f t="shared" si="1"/>
        <v>759</v>
      </c>
      <c r="B31" s="36">
        <f t="shared" si="2"/>
        <v>7</v>
      </c>
      <c r="C31" s="37" t="s">
        <v>98</v>
      </c>
      <c r="D31" s="38">
        <f t="shared" si="0"/>
        <v>5</v>
      </c>
      <c r="E31" s="37" t="s">
        <v>114</v>
      </c>
      <c r="F31" s="37" t="s">
        <v>30</v>
      </c>
      <c r="G31" s="38">
        <f>COUNTIFS(E$3:E31,E31,B$3:B31,B31)</f>
        <v>9</v>
      </c>
      <c r="H31" s="37" t="s">
        <v>135</v>
      </c>
      <c r="I31" s="37" t="s">
        <v>44</v>
      </c>
      <c r="J31" s="37">
        <v>1</v>
      </c>
      <c r="K31" s="37" t="s">
        <v>33</v>
      </c>
      <c r="L31" s="37">
        <f>VLOOKUP(A31,报名人数!A:J,9,0)</f>
        <v>6</v>
      </c>
      <c r="M31" s="37">
        <f>VLOOKUP(A31,报名人数!A:J,10,0)</f>
        <v>4</v>
      </c>
      <c r="N31" s="37" t="s">
        <v>34</v>
      </c>
      <c r="O31" s="37">
        <v>35</v>
      </c>
      <c r="P31" s="37" t="s">
        <v>36</v>
      </c>
      <c r="Q31" s="37" t="s">
        <v>36</v>
      </c>
      <c r="R31" s="37" t="s">
        <v>101</v>
      </c>
      <c r="S31" s="37" t="s">
        <v>36</v>
      </c>
      <c r="T31" s="37" t="s">
        <v>37</v>
      </c>
      <c r="U31" s="37" t="s">
        <v>38</v>
      </c>
      <c r="V31" s="37" t="s">
        <v>136</v>
      </c>
      <c r="W31" s="37"/>
      <c r="X31" s="37" t="s">
        <v>40</v>
      </c>
      <c r="Y31" s="50">
        <v>0.4</v>
      </c>
      <c r="Z31" s="50">
        <v>0.6</v>
      </c>
      <c r="AA31" s="37"/>
      <c r="AB31" s="37" t="s">
        <v>127</v>
      </c>
      <c r="AC31" s="37" t="s">
        <v>120</v>
      </c>
      <c r="IU31" s="49"/>
      <c r="IV31" s="49"/>
      <c r="IW31" s="49"/>
      <c r="IX31" s="49"/>
      <c r="IY31" s="49"/>
      <c r="IZ31" s="49"/>
    </row>
    <row r="32" s="10" customFormat="1" ht="30" customHeight="1" spans="1:260">
      <c r="A32" s="11" t="str">
        <f t="shared" si="1"/>
        <v>7510</v>
      </c>
      <c r="B32" s="36">
        <f t="shared" si="2"/>
        <v>7</v>
      </c>
      <c r="C32" s="37" t="s">
        <v>98</v>
      </c>
      <c r="D32" s="38">
        <f t="shared" si="0"/>
        <v>5</v>
      </c>
      <c r="E32" s="37" t="s">
        <v>114</v>
      </c>
      <c r="F32" s="37" t="s">
        <v>30</v>
      </c>
      <c r="G32" s="38">
        <f>COUNTIFS(E$3:E32,E32,B$3:B32,B32)</f>
        <v>10</v>
      </c>
      <c r="H32" s="37" t="s">
        <v>137</v>
      </c>
      <c r="I32" s="44" t="s">
        <v>44</v>
      </c>
      <c r="J32" s="37">
        <v>1</v>
      </c>
      <c r="K32" s="37" t="s">
        <v>33</v>
      </c>
      <c r="L32" s="37">
        <f>VLOOKUP(A32,报名人数!A:J,9,0)</f>
        <v>4</v>
      </c>
      <c r="M32" s="37">
        <f>VLOOKUP(A32,报名人数!A:J,10,0)</f>
        <v>1</v>
      </c>
      <c r="N32" s="37" t="s">
        <v>34</v>
      </c>
      <c r="O32" s="37">
        <v>35</v>
      </c>
      <c r="P32" s="37" t="s">
        <v>36</v>
      </c>
      <c r="Q32" s="37" t="s">
        <v>36</v>
      </c>
      <c r="R32" s="37" t="s">
        <v>36</v>
      </c>
      <c r="S32" s="37" t="s">
        <v>36</v>
      </c>
      <c r="T32" s="37" t="s">
        <v>37</v>
      </c>
      <c r="U32" s="37" t="s">
        <v>38</v>
      </c>
      <c r="V32" s="37" t="s">
        <v>138</v>
      </c>
      <c r="W32" s="37" t="s">
        <v>139</v>
      </c>
      <c r="X32" s="37" t="s">
        <v>112</v>
      </c>
      <c r="Y32" s="50">
        <v>0.4</v>
      </c>
      <c r="Z32" s="50">
        <v>0.6</v>
      </c>
      <c r="AA32" s="50"/>
      <c r="AB32" s="37" t="s">
        <v>127</v>
      </c>
      <c r="AC32" s="37" t="s">
        <v>120</v>
      </c>
      <c r="IU32" s="49"/>
      <c r="IV32" s="49"/>
      <c r="IW32" s="49"/>
      <c r="IX32" s="49"/>
      <c r="IY32" s="49"/>
      <c r="IZ32" s="49"/>
    </row>
    <row r="33" s="10" customFormat="1" ht="30" customHeight="1" spans="1:260">
      <c r="A33" s="11" t="str">
        <f t="shared" si="1"/>
        <v>7511</v>
      </c>
      <c r="B33" s="36">
        <f t="shared" si="2"/>
        <v>7</v>
      </c>
      <c r="C33" s="37" t="s">
        <v>98</v>
      </c>
      <c r="D33" s="38">
        <f t="shared" si="0"/>
        <v>5</v>
      </c>
      <c r="E33" s="37" t="s">
        <v>114</v>
      </c>
      <c r="F33" s="37" t="s">
        <v>30</v>
      </c>
      <c r="G33" s="38">
        <f>COUNTIFS(E$3:E33,E33,B$3:B33,B33)</f>
        <v>11</v>
      </c>
      <c r="H33" s="37" t="s">
        <v>140</v>
      </c>
      <c r="I33" s="37" t="s">
        <v>44</v>
      </c>
      <c r="J33" s="37">
        <v>1</v>
      </c>
      <c r="K33" s="37" t="s">
        <v>33</v>
      </c>
      <c r="L33" s="37">
        <f>VLOOKUP(A33,报名人数!A:J,9,0)</f>
        <v>8</v>
      </c>
      <c r="M33" s="37">
        <f>VLOOKUP(A33,报名人数!A:J,10,0)</f>
        <v>5</v>
      </c>
      <c r="N33" s="37" t="s">
        <v>34</v>
      </c>
      <c r="O33" s="37">
        <v>35</v>
      </c>
      <c r="P33" s="37" t="s">
        <v>36</v>
      </c>
      <c r="Q33" s="37" t="s">
        <v>36</v>
      </c>
      <c r="R33" s="37" t="s">
        <v>36</v>
      </c>
      <c r="S33" s="37" t="s">
        <v>36</v>
      </c>
      <c r="T33" s="37" t="s">
        <v>37</v>
      </c>
      <c r="U33" s="37" t="s">
        <v>38</v>
      </c>
      <c r="V33" s="37" t="s">
        <v>141</v>
      </c>
      <c r="W33" s="37"/>
      <c r="X33" s="37" t="s">
        <v>40</v>
      </c>
      <c r="Y33" s="50">
        <v>0.4</v>
      </c>
      <c r="Z33" s="50">
        <v>0.6</v>
      </c>
      <c r="AA33" s="50"/>
      <c r="AB33" s="37" t="s">
        <v>127</v>
      </c>
      <c r="AC33" s="37" t="s">
        <v>120</v>
      </c>
      <c r="IU33" s="49"/>
      <c r="IV33" s="49"/>
      <c r="IW33" s="49"/>
      <c r="IX33" s="49"/>
      <c r="IY33" s="49"/>
      <c r="IZ33" s="49"/>
    </row>
    <row r="34" s="10" customFormat="1" ht="30" customHeight="1" spans="1:260">
      <c r="A34" s="11" t="str">
        <f t="shared" si="1"/>
        <v>7512</v>
      </c>
      <c r="B34" s="36">
        <f t="shared" si="2"/>
        <v>7</v>
      </c>
      <c r="C34" s="37" t="s">
        <v>98</v>
      </c>
      <c r="D34" s="38">
        <f t="shared" si="0"/>
        <v>5</v>
      </c>
      <c r="E34" s="37" t="s">
        <v>114</v>
      </c>
      <c r="F34" s="37" t="s">
        <v>30</v>
      </c>
      <c r="G34" s="38">
        <f>COUNTIFS(E$3:E34,E34,B$3:B34,B34)</f>
        <v>12</v>
      </c>
      <c r="H34" s="37" t="s">
        <v>142</v>
      </c>
      <c r="I34" s="37" t="s">
        <v>44</v>
      </c>
      <c r="J34" s="44">
        <v>1</v>
      </c>
      <c r="K34" s="37" t="s">
        <v>33</v>
      </c>
      <c r="L34" s="37">
        <f>VLOOKUP(A34,报名人数!A:J,9,0)</f>
        <v>10</v>
      </c>
      <c r="M34" s="37">
        <f>VLOOKUP(A34,报名人数!A:J,10,0)</f>
        <v>5</v>
      </c>
      <c r="N34" s="37" t="s">
        <v>34</v>
      </c>
      <c r="O34" s="37">
        <v>35</v>
      </c>
      <c r="P34" s="37" t="s">
        <v>36</v>
      </c>
      <c r="Q34" s="37" t="s">
        <v>36</v>
      </c>
      <c r="R34" s="37" t="s">
        <v>36</v>
      </c>
      <c r="S34" s="37" t="s">
        <v>36</v>
      </c>
      <c r="T34" s="37" t="s">
        <v>37</v>
      </c>
      <c r="U34" s="37" t="s">
        <v>38</v>
      </c>
      <c r="V34" s="47" t="s">
        <v>143</v>
      </c>
      <c r="W34" s="44"/>
      <c r="X34" s="47" t="s">
        <v>40</v>
      </c>
      <c r="Y34" s="50">
        <v>0.4</v>
      </c>
      <c r="Z34" s="50">
        <v>0.6</v>
      </c>
      <c r="AA34" s="44"/>
      <c r="AB34" s="37" t="s">
        <v>127</v>
      </c>
      <c r="AC34" s="37" t="s">
        <v>120</v>
      </c>
      <c r="IU34" s="49"/>
      <c r="IV34" s="49"/>
      <c r="IW34" s="49"/>
      <c r="IX34" s="49"/>
      <c r="IY34" s="49"/>
      <c r="IZ34" s="49"/>
    </row>
    <row r="35" s="10" customFormat="1" ht="30" customHeight="1" spans="1:260">
      <c r="A35" s="11" t="str">
        <f t="shared" si="1"/>
        <v>7513</v>
      </c>
      <c r="B35" s="36">
        <f t="shared" si="2"/>
        <v>7</v>
      </c>
      <c r="C35" s="37" t="s">
        <v>98</v>
      </c>
      <c r="D35" s="38">
        <f t="shared" si="0"/>
        <v>5</v>
      </c>
      <c r="E35" s="37" t="s">
        <v>114</v>
      </c>
      <c r="F35" s="37" t="s">
        <v>30</v>
      </c>
      <c r="G35" s="38">
        <f>COUNTIFS(E$3:E35,E35,B$3:B35,B35)</f>
        <v>13</v>
      </c>
      <c r="H35" s="37" t="s">
        <v>144</v>
      </c>
      <c r="I35" s="37" t="s">
        <v>44</v>
      </c>
      <c r="J35" s="37">
        <v>1</v>
      </c>
      <c r="K35" s="37" t="s">
        <v>33</v>
      </c>
      <c r="L35" s="37">
        <f>VLOOKUP(A35,报名人数!A:J,9,0)</f>
        <v>5</v>
      </c>
      <c r="M35" s="37">
        <f>VLOOKUP(A35,报名人数!A:J,10,0)</f>
        <v>0</v>
      </c>
      <c r="N35" s="37" t="s">
        <v>34</v>
      </c>
      <c r="O35" s="37">
        <v>35</v>
      </c>
      <c r="P35" s="37" t="s">
        <v>36</v>
      </c>
      <c r="Q35" s="37" t="s">
        <v>36</v>
      </c>
      <c r="R35" s="37" t="s">
        <v>36</v>
      </c>
      <c r="S35" s="37" t="s">
        <v>36</v>
      </c>
      <c r="T35" s="37" t="s">
        <v>37</v>
      </c>
      <c r="U35" s="37" t="s">
        <v>38</v>
      </c>
      <c r="V35" s="37" t="s">
        <v>92</v>
      </c>
      <c r="W35" s="37"/>
      <c r="X35" s="37" t="s">
        <v>40</v>
      </c>
      <c r="Y35" s="50">
        <v>0.4</v>
      </c>
      <c r="Z35" s="50"/>
      <c r="AA35" s="50">
        <v>0.6</v>
      </c>
      <c r="AB35" s="37" t="s">
        <v>145</v>
      </c>
      <c r="AC35" s="37" t="s">
        <v>120</v>
      </c>
      <c r="IU35" s="49"/>
      <c r="IV35" s="49"/>
      <c r="IW35" s="49"/>
      <c r="IX35" s="49"/>
      <c r="IY35" s="49"/>
      <c r="IZ35" s="49"/>
    </row>
    <row r="36" s="10" customFormat="1" ht="30" customHeight="1" spans="1:260">
      <c r="A36" s="11" t="str">
        <f t="shared" si="1"/>
        <v>7514</v>
      </c>
      <c r="B36" s="36">
        <f t="shared" si="2"/>
        <v>7</v>
      </c>
      <c r="C36" s="37" t="s">
        <v>98</v>
      </c>
      <c r="D36" s="38">
        <f t="shared" si="0"/>
        <v>5</v>
      </c>
      <c r="E36" s="37" t="s">
        <v>114</v>
      </c>
      <c r="F36" s="37" t="s">
        <v>30</v>
      </c>
      <c r="G36" s="38">
        <f>COUNTIFS(E$3:E36,E36,B$3:B36,B36)</f>
        <v>14</v>
      </c>
      <c r="H36" s="37" t="s">
        <v>144</v>
      </c>
      <c r="I36" s="37" t="s">
        <v>44</v>
      </c>
      <c r="J36" s="37">
        <v>1</v>
      </c>
      <c r="K36" s="37" t="s">
        <v>33</v>
      </c>
      <c r="L36" s="37">
        <f>VLOOKUP(A36,报名人数!A:J,9,0)</f>
        <v>5</v>
      </c>
      <c r="M36" s="37">
        <f>VLOOKUP(A36,报名人数!A:J,10,0)</f>
        <v>3</v>
      </c>
      <c r="N36" s="37" t="s">
        <v>34</v>
      </c>
      <c r="O36" s="37">
        <v>35</v>
      </c>
      <c r="P36" s="37" t="s">
        <v>35</v>
      </c>
      <c r="Q36" s="37" t="s">
        <v>36</v>
      </c>
      <c r="R36" s="37" t="s">
        <v>36</v>
      </c>
      <c r="S36" s="37" t="s">
        <v>36</v>
      </c>
      <c r="T36" s="37" t="s">
        <v>37</v>
      </c>
      <c r="U36" s="37" t="s">
        <v>38</v>
      </c>
      <c r="V36" s="37" t="s">
        <v>92</v>
      </c>
      <c r="W36" s="37"/>
      <c r="X36" s="37" t="s">
        <v>40</v>
      </c>
      <c r="Y36" s="50">
        <v>0.4</v>
      </c>
      <c r="Z36" s="50"/>
      <c r="AA36" s="50">
        <v>0.6</v>
      </c>
      <c r="AB36" s="37" t="s">
        <v>145</v>
      </c>
      <c r="AC36" s="37" t="s">
        <v>120</v>
      </c>
      <c r="IU36" s="49"/>
      <c r="IV36" s="49"/>
      <c r="IW36" s="49"/>
      <c r="IX36" s="49"/>
      <c r="IY36" s="49"/>
      <c r="IZ36" s="49"/>
    </row>
    <row r="37" s="10" customFormat="1" ht="30" customHeight="1" spans="1:260">
      <c r="A37" s="11" t="str">
        <f t="shared" si="1"/>
        <v>7515</v>
      </c>
      <c r="B37" s="36">
        <f t="shared" si="2"/>
        <v>7</v>
      </c>
      <c r="C37" s="37" t="s">
        <v>98</v>
      </c>
      <c r="D37" s="38">
        <f t="shared" si="0"/>
        <v>5</v>
      </c>
      <c r="E37" s="37" t="s">
        <v>114</v>
      </c>
      <c r="F37" s="37" t="s">
        <v>30</v>
      </c>
      <c r="G37" s="38">
        <f>COUNTIFS(E$3:E37,E37,B$3:B37,B37)</f>
        <v>15</v>
      </c>
      <c r="H37" s="37" t="s">
        <v>144</v>
      </c>
      <c r="I37" s="37" t="s">
        <v>44</v>
      </c>
      <c r="J37" s="37">
        <v>1</v>
      </c>
      <c r="K37" s="37" t="s">
        <v>33</v>
      </c>
      <c r="L37" s="37">
        <f>VLOOKUP(A37,报名人数!A:J,9,0)</f>
        <v>2</v>
      </c>
      <c r="M37" s="37">
        <f>VLOOKUP(A37,报名人数!A:J,10,0)</f>
        <v>1</v>
      </c>
      <c r="N37" s="37" t="s">
        <v>34</v>
      </c>
      <c r="O37" s="37">
        <v>35</v>
      </c>
      <c r="P37" s="37" t="s">
        <v>42</v>
      </c>
      <c r="Q37" s="37" t="s">
        <v>36</v>
      </c>
      <c r="R37" s="37" t="s">
        <v>36</v>
      </c>
      <c r="S37" s="37" t="s">
        <v>36</v>
      </c>
      <c r="T37" s="37" t="s">
        <v>37</v>
      </c>
      <c r="U37" s="37" t="s">
        <v>38</v>
      </c>
      <c r="V37" s="37" t="s">
        <v>92</v>
      </c>
      <c r="W37" s="37"/>
      <c r="X37" s="37" t="s">
        <v>40</v>
      </c>
      <c r="Y37" s="50">
        <v>0.4</v>
      </c>
      <c r="Z37" s="50"/>
      <c r="AA37" s="50">
        <v>0.6</v>
      </c>
      <c r="AB37" s="37" t="s">
        <v>145</v>
      </c>
      <c r="AC37" s="37" t="s">
        <v>120</v>
      </c>
      <c r="IU37" s="49"/>
      <c r="IV37" s="49"/>
      <c r="IW37" s="49"/>
      <c r="IX37" s="49"/>
      <c r="IY37" s="49"/>
      <c r="IZ37" s="49"/>
    </row>
    <row r="38" s="10" customFormat="1" ht="30" customHeight="1" spans="1:260">
      <c r="A38" s="11" t="str">
        <f t="shared" si="1"/>
        <v>7516</v>
      </c>
      <c r="B38" s="36">
        <f t="shared" si="2"/>
        <v>7</v>
      </c>
      <c r="C38" s="37" t="s">
        <v>98</v>
      </c>
      <c r="D38" s="38">
        <f t="shared" si="0"/>
        <v>5</v>
      </c>
      <c r="E38" s="37" t="s">
        <v>114</v>
      </c>
      <c r="F38" s="37" t="s">
        <v>30</v>
      </c>
      <c r="G38" s="38">
        <f>COUNTIFS(E$3:E38,E38,B$3:B38,B38)</f>
        <v>16</v>
      </c>
      <c r="H38" s="37" t="s">
        <v>146</v>
      </c>
      <c r="I38" s="37" t="s">
        <v>44</v>
      </c>
      <c r="J38" s="37">
        <v>1</v>
      </c>
      <c r="K38" s="37" t="s">
        <v>33</v>
      </c>
      <c r="L38" s="37">
        <f>VLOOKUP(A38,报名人数!A:J,9,0)</f>
        <v>8</v>
      </c>
      <c r="M38" s="37">
        <f>VLOOKUP(A38,报名人数!A:J,10,0)</f>
        <v>5</v>
      </c>
      <c r="N38" s="37" t="s">
        <v>34</v>
      </c>
      <c r="O38" s="37">
        <v>35</v>
      </c>
      <c r="P38" s="37" t="s">
        <v>36</v>
      </c>
      <c r="Q38" s="37" t="s">
        <v>36</v>
      </c>
      <c r="R38" s="37" t="s">
        <v>36</v>
      </c>
      <c r="S38" s="37" t="s">
        <v>36</v>
      </c>
      <c r="T38" s="37" t="s">
        <v>37</v>
      </c>
      <c r="U38" s="37" t="s">
        <v>38</v>
      </c>
      <c r="V38" s="37" t="s">
        <v>147</v>
      </c>
      <c r="W38" s="37"/>
      <c r="X38" s="37" t="s">
        <v>40</v>
      </c>
      <c r="Y38" s="50">
        <v>0.4</v>
      </c>
      <c r="Z38" s="50"/>
      <c r="AA38" s="50">
        <v>0.6</v>
      </c>
      <c r="AB38" s="37" t="s">
        <v>145</v>
      </c>
      <c r="AC38" s="37" t="s">
        <v>120</v>
      </c>
      <c r="IU38" s="49"/>
      <c r="IV38" s="49"/>
      <c r="IW38" s="49"/>
      <c r="IX38" s="49"/>
      <c r="IY38" s="49"/>
      <c r="IZ38" s="49"/>
    </row>
    <row r="39" s="10" customFormat="1" ht="30" customHeight="1" spans="1:260">
      <c r="A39" s="11" t="str">
        <f t="shared" si="1"/>
        <v>7517</v>
      </c>
      <c r="B39" s="36">
        <f t="shared" si="2"/>
        <v>7</v>
      </c>
      <c r="C39" s="37" t="s">
        <v>98</v>
      </c>
      <c r="D39" s="38">
        <f t="shared" si="0"/>
        <v>5</v>
      </c>
      <c r="E39" s="37" t="s">
        <v>114</v>
      </c>
      <c r="F39" s="37" t="s">
        <v>30</v>
      </c>
      <c r="G39" s="38">
        <f>COUNTIFS(E$3:E39,E39,B$3:B39,B39)</f>
        <v>17</v>
      </c>
      <c r="H39" s="37" t="s">
        <v>148</v>
      </c>
      <c r="I39" s="37" t="s">
        <v>44</v>
      </c>
      <c r="J39" s="37">
        <v>1</v>
      </c>
      <c r="K39" s="37" t="s">
        <v>33</v>
      </c>
      <c r="L39" s="37">
        <f>VLOOKUP(A39,报名人数!A:J,9,0)</f>
        <v>9</v>
      </c>
      <c r="M39" s="37">
        <f>VLOOKUP(A39,报名人数!A:J,10,0)</f>
        <v>4</v>
      </c>
      <c r="N39" s="37" t="s">
        <v>34</v>
      </c>
      <c r="O39" s="37">
        <v>35</v>
      </c>
      <c r="P39" s="37" t="s">
        <v>36</v>
      </c>
      <c r="Q39" s="37" t="s">
        <v>36</v>
      </c>
      <c r="R39" s="37" t="s">
        <v>36</v>
      </c>
      <c r="S39" s="37" t="s">
        <v>36</v>
      </c>
      <c r="T39" s="37" t="s">
        <v>37</v>
      </c>
      <c r="U39" s="37" t="s">
        <v>38</v>
      </c>
      <c r="V39" s="37" t="s">
        <v>149</v>
      </c>
      <c r="W39" s="37"/>
      <c r="X39" s="37" t="s">
        <v>40</v>
      </c>
      <c r="Y39" s="50">
        <v>0.4</v>
      </c>
      <c r="Z39" s="37"/>
      <c r="AA39" s="50">
        <v>0.6</v>
      </c>
      <c r="AB39" s="37" t="s">
        <v>145</v>
      </c>
      <c r="AC39" s="37" t="s">
        <v>120</v>
      </c>
      <c r="IU39" s="49"/>
      <c r="IV39" s="49"/>
      <c r="IW39" s="49"/>
      <c r="IX39" s="49"/>
      <c r="IY39" s="49"/>
      <c r="IZ39" s="49"/>
    </row>
    <row r="40" s="10" customFormat="1" ht="30" customHeight="1" spans="1:260">
      <c r="A40" s="11" t="str">
        <f t="shared" si="1"/>
        <v>7518</v>
      </c>
      <c r="B40" s="36">
        <f t="shared" si="2"/>
        <v>7</v>
      </c>
      <c r="C40" s="37" t="s">
        <v>98</v>
      </c>
      <c r="D40" s="38">
        <f t="shared" si="0"/>
        <v>5</v>
      </c>
      <c r="E40" s="37" t="s">
        <v>114</v>
      </c>
      <c r="F40" s="37" t="s">
        <v>30</v>
      </c>
      <c r="G40" s="38">
        <f>COUNTIFS(E$3:E40,E40,B$3:B40,B40)</f>
        <v>18</v>
      </c>
      <c r="H40" s="37" t="s">
        <v>150</v>
      </c>
      <c r="I40" s="37" t="s">
        <v>44</v>
      </c>
      <c r="J40" s="37">
        <v>1</v>
      </c>
      <c r="K40" s="37" t="s">
        <v>33</v>
      </c>
      <c r="L40" s="37">
        <f>VLOOKUP(A40,报名人数!A:J,9,0)</f>
        <v>10</v>
      </c>
      <c r="M40" s="37">
        <f>VLOOKUP(A40,报名人数!A:J,10,0)</f>
        <v>6</v>
      </c>
      <c r="N40" s="37" t="s">
        <v>34</v>
      </c>
      <c r="O40" s="37">
        <v>35</v>
      </c>
      <c r="P40" s="37" t="s">
        <v>36</v>
      </c>
      <c r="Q40" s="37" t="s">
        <v>36</v>
      </c>
      <c r="R40" s="37" t="s">
        <v>36</v>
      </c>
      <c r="S40" s="37" t="s">
        <v>36</v>
      </c>
      <c r="T40" s="37" t="s">
        <v>37</v>
      </c>
      <c r="U40" s="37" t="s">
        <v>38</v>
      </c>
      <c r="V40" s="37" t="s">
        <v>151</v>
      </c>
      <c r="W40" s="37"/>
      <c r="X40" s="37" t="s">
        <v>40</v>
      </c>
      <c r="Y40" s="50">
        <v>0.4</v>
      </c>
      <c r="Z40" s="37"/>
      <c r="AA40" s="50">
        <v>0.6</v>
      </c>
      <c r="AB40" s="37" t="s">
        <v>145</v>
      </c>
      <c r="AC40" s="37" t="s">
        <v>120</v>
      </c>
      <c r="IU40" s="49"/>
      <c r="IV40" s="49"/>
      <c r="IW40" s="49"/>
      <c r="IX40" s="49"/>
      <c r="IY40" s="49"/>
      <c r="IZ40" s="49"/>
    </row>
    <row r="41" s="10" customFormat="1" ht="30" customHeight="1" spans="1:260">
      <c r="A41" s="11" t="str">
        <f t="shared" si="1"/>
        <v>7519</v>
      </c>
      <c r="B41" s="36">
        <f t="shared" si="2"/>
        <v>7</v>
      </c>
      <c r="C41" s="37" t="s">
        <v>98</v>
      </c>
      <c r="D41" s="38">
        <f t="shared" si="0"/>
        <v>5</v>
      </c>
      <c r="E41" s="37" t="s">
        <v>114</v>
      </c>
      <c r="F41" s="37" t="s">
        <v>30</v>
      </c>
      <c r="G41" s="38">
        <f>COUNTIFS(E$3:E41,E41,B$3:B41,B41)</f>
        <v>19</v>
      </c>
      <c r="H41" s="37" t="s">
        <v>152</v>
      </c>
      <c r="I41" s="37" t="s">
        <v>44</v>
      </c>
      <c r="J41" s="37">
        <v>1</v>
      </c>
      <c r="K41" s="37" t="s">
        <v>33</v>
      </c>
      <c r="L41" s="37">
        <f>VLOOKUP(A41,报名人数!A:J,9,0)</f>
        <v>12</v>
      </c>
      <c r="M41" s="37">
        <f>VLOOKUP(A41,报名人数!A:J,10,0)</f>
        <v>5</v>
      </c>
      <c r="N41" s="37" t="s">
        <v>34</v>
      </c>
      <c r="O41" s="37">
        <v>35</v>
      </c>
      <c r="P41" s="37" t="s">
        <v>36</v>
      </c>
      <c r="Q41" s="37" t="s">
        <v>36</v>
      </c>
      <c r="R41" s="37" t="s">
        <v>36</v>
      </c>
      <c r="S41" s="37" t="s">
        <v>36</v>
      </c>
      <c r="T41" s="37" t="s">
        <v>37</v>
      </c>
      <c r="U41" s="37" t="s">
        <v>38</v>
      </c>
      <c r="V41" s="37" t="s">
        <v>102</v>
      </c>
      <c r="W41" s="37" t="s">
        <v>153</v>
      </c>
      <c r="X41" s="37" t="s">
        <v>40</v>
      </c>
      <c r="Y41" s="50">
        <v>0.4</v>
      </c>
      <c r="Z41" s="37"/>
      <c r="AA41" s="50">
        <v>0.6</v>
      </c>
      <c r="AB41" s="37" t="s">
        <v>145</v>
      </c>
      <c r="AC41" s="37" t="s">
        <v>120</v>
      </c>
      <c r="IU41" s="49"/>
      <c r="IV41" s="49"/>
      <c r="IW41" s="49"/>
      <c r="IX41" s="49"/>
      <c r="IY41" s="49"/>
      <c r="IZ41" s="49"/>
    </row>
    <row r="42" s="10" customFormat="1" ht="30" customHeight="1" spans="1:260">
      <c r="A42" s="11" t="str">
        <f t="shared" si="1"/>
        <v>7520</v>
      </c>
      <c r="B42" s="36">
        <f t="shared" si="2"/>
        <v>7</v>
      </c>
      <c r="C42" s="37" t="s">
        <v>98</v>
      </c>
      <c r="D42" s="38">
        <f t="shared" si="0"/>
        <v>5</v>
      </c>
      <c r="E42" s="37" t="s">
        <v>114</v>
      </c>
      <c r="F42" s="37" t="s">
        <v>30</v>
      </c>
      <c r="G42" s="38">
        <f>COUNTIFS(E$3:E42,E42,B$3:B42,B42)</f>
        <v>20</v>
      </c>
      <c r="H42" s="37" t="s">
        <v>154</v>
      </c>
      <c r="I42" s="37" t="s">
        <v>44</v>
      </c>
      <c r="J42" s="37">
        <v>1</v>
      </c>
      <c r="K42" s="37" t="s">
        <v>33</v>
      </c>
      <c r="L42" s="37">
        <f>VLOOKUP(A42,报名人数!A:J,9,0)</f>
        <v>11</v>
      </c>
      <c r="M42" s="37">
        <f>VLOOKUP(A42,报名人数!A:J,10,0)</f>
        <v>2</v>
      </c>
      <c r="N42" s="37" t="s">
        <v>34</v>
      </c>
      <c r="O42" s="37">
        <v>35</v>
      </c>
      <c r="P42" s="37" t="s">
        <v>36</v>
      </c>
      <c r="Q42" s="37" t="s">
        <v>36</v>
      </c>
      <c r="R42" s="37" t="s">
        <v>36</v>
      </c>
      <c r="S42" s="37" t="s">
        <v>36</v>
      </c>
      <c r="T42" s="37" t="s">
        <v>37</v>
      </c>
      <c r="U42" s="37" t="s">
        <v>38</v>
      </c>
      <c r="V42" s="37" t="s">
        <v>155</v>
      </c>
      <c r="W42" s="37" t="s">
        <v>156</v>
      </c>
      <c r="X42" s="37" t="s">
        <v>40</v>
      </c>
      <c r="Y42" s="50">
        <v>0.4</v>
      </c>
      <c r="Z42" s="37"/>
      <c r="AA42" s="50">
        <v>0.6</v>
      </c>
      <c r="AB42" s="37" t="s">
        <v>145</v>
      </c>
      <c r="AC42" s="37" t="s">
        <v>120</v>
      </c>
      <c r="IU42" s="49"/>
      <c r="IV42" s="49"/>
      <c r="IW42" s="49"/>
      <c r="IX42" s="49"/>
      <c r="IY42" s="49"/>
      <c r="IZ42" s="49"/>
    </row>
    <row r="43" s="10" customFormat="1" ht="30" customHeight="1" spans="1:260">
      <c r="A43" s="11" t="str">
        <f t="shared" si="1"/>
        <v>7521</v>
      </c>
      <c r="B43" s="36">
        <f t="shared" si="2"/>
        <v>7</v>
      </c>
      <c r="C43" s="37" t="s">
        <v>98</v>
      </c>
      <c r="D43" s="38">
        <f t="shared" si="0"/>
        <v>5</v>
      </c>
      <c r="E43" s="37" t="s">
        <v>114</v>
      </c>
      <c r="F43" s="37" t="s">
        <v>30</v>
      </c>
      <c r="G43" s="38">
        <f>COUNTIFS(E$3:E43,E43,B$3:B43,B43)</f>
        <v>21</v>
      </c>
      <c r="H43" s="37" t="s">
        <v>157</v>
      </c>
      <c r="I43" s="37" t="s">
        <v>44</v>
      </c>
      <c r="J43" s="37">
        <v>1</v>
      </c>
      <c r="K43" s="37" t="s">
        <v>33</v>
      </c>
      <c r="L43" s="37">
        <f>VLOOKUP(A43,报名人数!A:J,9,0)</f>
        <v>10</v>
      </c>
      <c r="M43" s="37">
        <f>VLOOKUP(A43,报名人数!A:J,10,0)</f>
        <v>0</v>
      </c>
      <c r="N43" s="37" t="s">
        <v>34</v>
      </c>
      <c r="O43" s="37">
        <v>35</v>
      </c>
      <c r="P43" s="37" t="s">
        <v>36</v>
      </c>
      <c r="Q43" s="37" t="s">
        <v>36</v>
      </c>
      <c r="R43" s="37" t="s">
        <v>36</v>
      </c>
      <c r="S43" s="37" t="s">
        <v>36</v>
      </c>
      <c r="T43" s="37" t="s">
        <v>37</v>
      </c>
      <c r="U43" s="37" t="s">
        <v>38</v>
      </c>
      <c r="V43" s="37" t="s">
        <v>158</v>
      </c>
      <c r="W43" s="37" t="s">
        <v>159</v>
      </c>
      <c r="X43" s="37" t="s">
        <v>40</v>
      </c>
      <c r="Y43" s="50">
        <v>0.4</v>
      </c>
      <c r="Z43" s="50"/>
      <c r="AA43" s="50">
        <v>0.6</v>
      </c>
      <c r="AB43" s="37" t="s">
        <v>145</v>
      </c>
      <c r="AC43" s="37" t="s">
        <v>120</v>
      </c>
      <c r="IU43" s="49"/>
      <c r="IV43" s="49"/>
      <c r="IW43" s="49"/>
      <c r="IX43" s="49"/>
      <c r="IY43" s="49"/>
      <c r="IZ43" s="49"/>
    </row>
    <row r="44" s="10" customFormat="1" ht="30" customHeight="1" spans="1:260">
      <c r="A44" s="11" t="str">
        <f t="shared" si="1"/>
        <v>7522</v>
      </c>
      <c r="B44" s="36">
        <f t="shared" si="2"/>
        <v>7</v>
      </c>
      <c r="C44" s="37" t="s">
        <v>98</v>
      </c>
      <c r="D44" s="38">
        <f t="shared" si="0"/>
        <v>5</v>
      </c>
      <c r="E44" s="37" t="s">
        <v>114</v>
      </c>
      <c r="F44" s="37" t="s">
        <v>30</v>
      </c>
      <c r="G44" s="38">
        <f>COUNTIFS(E$3:E44,E44,B$3:B44,B44)</f>
        <v>22</v>
      </c>
      <c r="H44" s="37" t="s">
        <v>160</v>
      </c>
      <c r="I44" s="37" t="s">
        <v>44</v>
      </c>
      <c r="J44" s="37">
        <v>2</v>
      </c>
      <c r="K44" s="37" t="s">
        <v>33</v>
      </c>
      <c r="L44" s="37">
        <f>VLOOKUP(A44,报名人数!A:J,9,0)</f>
        <v>6</v>
      </c>
      <c r="M44" s="37">
        <f>VLOOKUP(A44,报名人数!A:J,10,0)</f>
        <v>0</v>
      </c>
      <c r="N44" s="37" t="s">
        <v>34</v>
      </c>
      <c r="O44" s="37">
        <v>35</v>
      </c>
      <c r="P44" s="37" t="s">
        <v>36</v>
      </c>
      <c r="Q44" s="37" t="s">
        <v>36</v>
      </c>
      <c r="R44" s="37" t="s">
        <v>36</v>
      </c>
      <c r="S44" s="37" t="s">
        <v>36</v>
      </c>
      <c r="T44" s="37" t="s">
        <v>37</v>
      </c>
      <c r="U44" s="37" t="s">
        <v>38</v>
      </c>
      <c r="V44" s="37" t="s">
        <v>161</v>
      </c>
      <c r="W44" s="37" t="s">
        <v>162</v>
      </c>
      <c r="X44" s="37" t="s">
        <v>40</v>
      </c>
      <c r="Y44" s="50">
        <v>0.4</v>
      </c>
      <c r="Z44" s="44"/>
      <c r="AA44" s="50">
        <v>0.6</v>
      </c>
      <c r="AB44" s="37" t="s">
        <v>145</v>
      </c>
      <c r="AC44" s="37" t="s">
        <v>120</v>
      </c>
      <c r="IU44" s="49"/>
      <c r="IV44" s="49"/>
      <c r="IW44" s="49"/>
      <c r="IX44" s="49"/>
      <c r="IY44" s="49"/>
      <c r="IZ44" s="49"/>
    </row>
    <row r="45" s="10" customFormat="1" ht="30" customHeight="1" spans="1:260">
      <c r="A45" s="11" t="str">
        <f t="shared" si="1"/>
        <v>7523</v>
      </c>
      <c r="B45" s="36">
        <f t="shared" si="2"/>
        <v>7</v>
      </c>
      <c r="C45" s="37" t="s">
        <v>98</v>
      </c>
      <c r="D45" s="38">
        <f t="shared" si="0"/>
        <v>5</v>
      </c>
      <c r="E45" s="37" t="s">
        <v>114</v>
      </c>
      <c r="F45" s="37" t="s">
        <v>30</v>
      </c>
      <c r="G45" s="38">
        <f>COUNTIFS(E$3:E45,E45,B$3:B45,B45)</f>
        <v>23</v>
      </c>
      <c r="H45" s="37" t="s">
        <v>163</v>
      </c>
      <c r="I45" s="37" t="s">
        <v>44</v>
      </c>
      <c r="J45" s="37">
        <v>3</v>
      </c>
      <c r="K45" s="37" t="s">
        <v>33</v>
      </c>
      <c r="L45" s="37">
        <f>VLOOKUP(A45,报名人数!A:J,9,0)</f>
        <v>25</v>
      </c>
      <c r="M45" s="37">
        <f>VLOOKUP(A45,报名人数!A:J,10,0)</f>
        <v>19</v>
      </c>
      <c r="N45" s="37" t="s">
        <v>34</v>
      </c>
      <c r="O45" s="37">
        <v>35</v>
      </c>
      <c r="P45" s="37" t="s">
        <v>36</v>
      </c>
      <c r="Q45" s="37" t="s">
        <v>36</v>
      </c>
      <c r="R45" s="37" t="s">
        <v>101</v>
      </c>
      <c r="S45" s="37" t="s">
        <v>36</v>
      </c>
      <c r="T45" s="37" t="s">
        <v>37</v>
      </c>
      <c r="U45" s="37" t="s">
        <v>38</v>
      </c>
      <c r="V45" s="37" t="s">
        <v>164</v>
      </c>
      <c r="W45" s="37"/>
      <c r="X45" s="37" t="s">
        <v>40</v>
      </c>
      <c r="Y45" s="50">
        <v>0.4</v>
      </c>
      <c r="Z45" s="50"/>
      <c r="AA45" s="50">
        <v>0.6</v>
      </c>
      <c r="AB45" s="37" t="s">
        <v>145</v>
      </c>
      <c r="AC45" s="37" t="s">
        <v>120</v>
      </c>
      <c r="IU45" s="49"/>
      <c r="IV45" s="49"/>
      <c r="IW45" s="49"/>
      <c r="IX45" s="49"/>
      <c r="IY45" s="49"/>
      <c r="IZ45" s="49"/>
    </row>
    <row r="46" s="10" customFormat="1" ht="30" customHeight="1" spans="1:260">
      <c r="A46" s="11" t="str">
        <f t="shared" si="1"/>
        <v>7524</v>
      </c>
      <c r="B46" s="36">
        <f t="shared" si="2"/>
        <v>7</v>
      </c>
      <c r="C46" s="37" t="s">
        <v>98</v>
      </c>
      <c r="D46" s="38">
        <f t="shared" si="0"/>
        <v>5</v>
      </c>
      <c r="E46" s="37" t="s">
        <v>114</v>
      </c>
      <c r="F46" s="37" t="s">
        <v>30</v>
      </c>
      <c r="G46" s="38">
        <f>COUNTIFS(E$3:E46,E46,B$3:B46,B46)</f>
        <v>24</v>
      </c>
      <c r="H46" s="37" t="s">
        <v>165</v>
      </c>
      <c r="I46" s="37" t="s">
        <v>44</v>
      </c>
      <c r="J46" s="37">
        <v>2</v>
      </c>
      <c r="K46" s="37" t="s">
        <v>33</v>
      </c>
      <c r="L46" s="37">
        <f>VLOOKUP(A46,报名人数!A:J,9,0)</f>
        <v>26</v>
      </c>
      <c r="M46" s="37">
        <f>VLOOKUP(A46,报名人数!A:J,10,0)</f>
        <v>19</v>
      </c>
      <c r="N46" s="37" t="s">
        <v>34</v>
      </c>
      <c r="O46" s="37">
        <v>35</v>
      </c>
      <c r="P46" s="37" t="s">
        <v>36</v>
      </c>
      <c r="Q46" s="37" t="s">
        <v>36</v>
      </c>
      <c r="R46" s="37" t="s">
        <v>36</v>
      </c>
      <c r="S46" s="37" t="s">
        <v>36</v>
      </c>
      <c r="T46" s="37" t="s">
        <v>37</v>
      </c>
      <c r="U46" s="37" t="s">
        <v>38</v>
      </c>
      <c r="V46" s="37" t="s">
        <v>166</v>
      </c>
      <c r="W46" s="37"/>
      <c r="X46" s="37" t="s">
        <v>40</v>
      </c>
      <c r="Y46" s="50">
        <v>0.4</v>
      </c>
      <c r="Z46" s="50"/>
      <c r="AA46" s="50">
        <v>0.6</v>
      </c>
      <c r="AB46" s="37" t="s">
        <v>145</v>
      </c>
      <c r="AC46" s="37" t="s">
        <v>120</v>
      </c>
      <c r="IU46" s="49"/>
      <c r="IV46" s="49"/>
      <c r="IW46" s="49"/>
      <c r="IX46" s="49"/>
      <c r="IY46" s="49"/>
      <c r="IZ46" s="49"/>
    </row>
    <row r="47" s="10" customFormat="1" ht="30" customHeight="1" spans="1:260">
      <c r="A47" s="11" t="str">
        <f t="shared" si="1"/>
        <v>7525</v>
      </c>
      <c r="B47" s="36">
        <f t="shared" si="2"/>
        <v>7</v>
      </c>
      <c r="C47" s="37" t="s">
        <v>98</v>
      </c>
      <c r="D47" s="38">
        <f t="shared" si="0"/>
        <v>5</v>
      </c>
      <c r="E47" s="37" t="s">
        <v>114</v>
      </c>
      <c r="F47" s="37" t="s">
        <v>30</v>
      </c>
      <c r="G47" s="38">
        <f>COUNTIFS(E$3:E47,E47,B$3:B47,B47)</f>
        <v>25</v>
      </c>
      <c r="H47" s="37" t="s">
        <v>167</v>
      </c>
      <c r="I47" s="37" t="s">
        <v>44</v>
      </c>
      <c r="J47" s="37">
        <v>1</v>
      </c>
      <c r="K47" s="37" t="s">
        <v>33</v>
      </c>
      <c r="L47" s="37">
        <f>VLOOKUP(A47,报名人数!A:J,9,0)</f>
        <v>31</v>
      </c>
      <c r="M47" s="37">
        <f>VLOOKUP(A47,报名人数!A:J,10,0)</f>
        <v>16</v>
      </c>
      <c r="N47" s="37" t="s">
        <v>34</v>
      </c>
      <c r="O47" s="37">
        <v>35</v>
      </c>
      <c r="P47" s="37" t="s">
        <v>36</v>
      </c>
      <c r="Q47" s="37" t="s">
        <v>36</v>
      </c>
      <c r="R47" s="37" t="s">
        <v>36</v>
      </c>
      <c r="S47" s="37" t="s">
        <v>36</v>
      </c>
      <c r="T47" s="37" t="s">
        <v>37</v>
      </c>
      <c r="U47" s="37" t="s">
        <v>38</v>
      </c>
      <c r="V47" s="37" t="s">
        <v>168</v>
      </c>
      <c r="W47" s="37"/>
      <c r="X47" s="37" t="s">
        <v>40</v>
      </c>
      <c r="Y47" s="50">
        <v>0.4</v>
      </c>
      <c r="Z47" s="50"/>
      <c r="AA47" s="50">
        <v>0.6</v>
      </c>
      <c r="AB47" s="37" t="s">
        <v>169</v>
      </c>
      <c r="AC47" s="37" t="s">
        <v>120</v>
      </c>
      <c r="IU47" s="49"/>
      <c r="IV47" s="49"/>
      <c r="IW47" s="49"/>
      <c r="IX47" s="49"/>
      <c r="IY47" s="49"/>
      <c r="IZ47" s="49"/>
    </row>
    <row r="48" s="10" customFormat="1" ht="30" customHeight="1" spans="1:260">
      <c r="A48" s="11" t="str">
        <f t="shared" si="1"/>
        <v>7526</v>
      </c>
      <c r="B48" s="36">
        <f t="shared" si="2"/>
        <v>7</v>
      </c>
      <c r="C48" s="37" t="s">
        <v>98</v>
      </c>
      <c r="D48" s="38">
        <f t="shared" si="0"/>
        <v>5</v>
      </c>
      <c r="E48" s="37" t="s">
        <v>114</v>
      </c>
      <c r="F48" s="37" t="s">
        <v>30</v>
      </c>
      <c r="G48" s="38">
        <f>COUNTIFS(E$3:E48,E48,B$3:B48,B48)</f>
        <v>26</v>
      </c>
      <c r="H48" s="37" t="s">
        <v>170</v>
      </c>
      <c r="I48" s="37" t="s">
        <v>44</v>
      </c>
      <c r="J48" s="37">
        <v>1</v>
      </c>
      <c r="K48" s="37" t="s">
        <v>33</v>
      </c>
      <c r="L48" s="37">
        <f>VLOOKUP(A48,报名人数!A:J,9,0)</f>
        <v>32</v>
      </c>
      <c r="M48" s="37">
        <f>VLOOKUP(A48,报名人数!A:J,10,0)</f>
        <v>21</v>
      </c>
      <c r="N48" s="37" t="s">
        <v>34</v>
      </c>
      <c r="O48" s="37">
        <v>35</v>
      </c>
      <c r="P48" s="37" t="s">
        <v>36</v>
      </c>
      <c r="Q48" s="37" t="s">
        <v>36</v>
      </c>
      <c r="R48" s="37" t="s">
        <v>36</v>
      </c>
      <c r="S48" s="37" t="s">
        <v>36</v>
      </c>
      <c r="T48" s="37" t="s">
        <v>37</v>
      </c>
      <c r="U48" s="37" t="s">
        <v>38</v>
      </c>
      <c r="V48" s="37" t="s">
        <v>171</v>
      </c>
      <c r="W48" s="37"/>
      <c r="X48" s="37" t="s">
        <v>40</v>
      </c>
      <c r="Y48" s="50">
        <v>0.4</v>
      </c>
      <c r="Z48" s="50"/>
      <c r="AA48" s="50">
        <v>0.6</v>
      </c>
      <c r="AB48" s="37" t="s">
        <v>172</v>
      </c>
      <c r="AC48" s="37" t="s">
        <v>120</v>
      </c>
      <c r="IU48" s="49"/>
      <c r="IV48" s="49"/>
      <c r="IW48" s="49"/>
      <c r="IX48" s="49"/>
      <c r="IY48" s="49"/>
      <c r="IZ48" s="49"/>
    </row>
    <row r="49" s="10" customFormat="1" ht="30" customHeight="1" spans="1:260">
      <c r="A49" s="11" t="str">
        <f t="shared" si="1"/>
        <v>7527</v>
      </c>
      <c r="B49" s="36">
        <f t="shared" si="2"/>
        <v>7</v>
      </c>
      <c r="C49" s="37" t="s">
        <v>98</v>
      </c>
      <c r="D49" s="38">
        <f t="shared" si="0"/>
        <v>5</v>
      </c>
      <c r="E49" s="37" t="s">
        <v>114</v>
      </c>
      <c r="F49" s="37" t="s">
        <v>30</v>
      </c>
      <c r="G49" s="38">
        <f>COUNTIFS(E$3:E49,E49,B$3:B49,B49)</f>
        <v>27</v>
      </c>
      <c r="H49" s="37" t="s">
        <v>173</v>
      </c>
      <c r="I49" s="37" t="s">
        <v>44</v>
      </c>
      <c r="J49" s="37">
        <v>1</v>
      </c>
      <c r="K49" s="37" t="s">
        <v>33</v>
      </c>
      <c r="L49" s="37">
        <f>VLOOKUP(A49,报名人数!A:J,9,0)</f>
        <v>15</v>
      </c>
      <c r="M49" s="37">
        <f>VLOOKUP(A49,报名人数!A:J,10,0)</f>
        <v>5</v>
      </c>
      <c r="N49" s="37" t="s">
        <v>34</v>
      </c>
      <c r="O49" s="37">
        <v>35</v>
      </c>
      <c r="P49" s="37" t="s">
        <v>36</v>
      </c>
      <c r="Q49" s="37" t="s">
        <v>36</v>
      </c>
      <c r="R49" s="37" t="s">
        <v>36</v>
      </c>
      <c r="S49" s="37" t="s">
        <v>36</v>
      </c>
      <c r="T49" s="37" t="s">
        <v>37</v>
      </c>
      <c r="U49" s="37" t="s">
        <v>38</v>
      </c>
      <c r="V49" s="37" t="s">
        <v>174</v>
      </c>
      <c r="W49" s="37" t="s">
        <v>175</v>
      </c>
      <c r="X49" s="37" t="s">
        <v>40</v>
      </c>
      <c r="Y49" s="50">
        <v>0.4</v>
      </c>
      <c r="Z49" s="50"/>
      <c r="AA49" s="50">
        <v>0.6</v>
      </c>
      <c r="AB49" s="37" t="s">
        <v>145</v>
      </c>
      <c r="AC49" s="37" t="s">
        <v>120</v>
      </c>
      <c r="IU49" s="49"/>
      <c r="IV49" s="49"/>
      <c r="IW49" s="49"/>
      <c r="IX49" s="49"/>
      <c r="IY49" s="49"/>
      <c r="IZ49" s="49"/>
    </row>
    <row r="50" s="10" customFormat="1" ht="30" customHeight="1" spans="1:260">
      <c r="A50" s="11" t="str">
        <f t="shared" si="1"/>
        <v>7528</v>
      </c>
      <c r="B50" s="36">
        <f t="shared" si="2"/>
        <v>7</v>
      </c>
      <c r="C50" s="37" t="s">
        <v>98</v>
      </c>
      <c r="D50" s="38">
        <f t="shared" si="0"/>
        <v>5</v>
      </c>
      <c r="E50" s="37" t="s">
        <v>114</v>
      </c>
      <c r="F50" s="37" t="s">
        <v>30</v>
      </c>
      <c r="G50" s="38">
        <f>COUNTIFS(E$3:E50,E50,B$3:B50,B50)</f>
        <v>28</v>
      </c>
      <c r="H50" s="37" t="s">
        <v>173</v>
      </c>
      <c r="I50" s="37" t="s">
        <v>44</v>
      </c>
      <c r="J50" s="37">
        <v>2</v>
      </c>
      <c r="K50" s="37" t="s">
        <v>33</v>
      </c>
      <c r="L50" s="37">
        <f>VLOOKUP(A50,报名人数!A:J,9,0)</f>
        <v>14</v>
      </c>
      <c r="M50" s="37">
        <f>VLOOKUP(A50,报名人数!A:J,10,0)</f>
        <v>4</v>
      </c>
      <c r="N50" s="37" t="s">
        <v>34</v>
      </c>
      <c r="O50" s="37">
        <v>35</v>
      </c>
      <c r="P50" s="37" t="s">
        <v>36</v>
      </c>
      <c r="Q50" s="37" t="s">
        <v>36</v>
      </c>
      <c r="R50" s="37" t="s">
        <v>36</v>
      </c>
      <c r="S50" s="37" t="s">
        <v>36</v>
      </c>
      <c r="T50" s="37" t="s">
        <v>37</v>
      </c>
      <c r="U50" s="37" t="s">
        <v>38</v>
      </c>
      <c r="V50" s="37" t="s">
        <v>176</v>
      </c>
      <c r="W50" s="37" t="s">
        <v>175</v>
      </c>
      <c r="X50" s="37" t="s">
        <v>40</v>
      </c>
      <c r="Y50" s="50">
        <v>0.4</v>
      </c>
      <c r="Z50" s="50"/>
      <c r="AA50" s="50">
        <v>0.6</v>
      </c>
      <c r="AB50" s="37" t="s">
        <v>145</v>
      </c>
      <c r="AC50" s="37" t="s">
        <v>120</v>
      </c>
      <c r="IU50" s="49"/>
      <c r="IV50" s="49"/>
      <c r="IW50" s="49"/>
      <c r="IX50" s="49"/>
      <c r="IY50" s="49"/>
      <c r="IZ50" s="49"/>
    </row>
    <row r="51" s="10" customFormat="1" ht="30" customHeight="1" spans="1:260">
      <c r="A51" s="11" t="str">
        <f t="shared" si="1"/>
        <v>7529</v>
      </c>
      <c r="B51" s="36">
        <f t="shared" si="2"/>
        <v>7</v>
      </c>
      <c r="C51" s="37" t="s">
        <v>98</v>
      </c>
      <c r="D51" s="38">
        <f t="shared" si="0"/>
        <v>5</v>
      </c>
      <c r="E51" s="37" t="s">
        <v>114</v>
      </c>
      <c r="F51" s="37" t="s">
        <v>30</v>
      </c>
      <c r="G51" s="38">
        <f>COUNTIFS(E$3:E51,E51,B$3:B51,B51)</f>
        <v>29</v>
      </c>
      <c r="H51" s="37" t="s">
        <v>173</v>
      </c>
      <c r="I51" s="37" t="s">
        <v>44</v>
      </c>
      <c r="J51" s="37">
        <v>2</v>
      </c>
      <c r="K51" s="37" t="s">
        <v>33</v>
      </c>
      <c r="L51" s="37">
        <f>VLOOKUP(A51,报名人数!A:J,9,0)</f>
        <v>5</v>
      </c>
      <c r="M51" s="37">
        <f>VLOOKUP(A51,报名人数!A:J,10,0)</f>
        <v>3</v>
      </c>
      <c r="N51" s="37" t="s">
        <v>34</v>
      </c>
      <c r="O51" s="37">
        <v>35</v>
      </c>
      <c r="P51" s="37" t="s">
        <v>36</v>
      </c>
      <c r="Q51" s="37" t="s">
        <v>36</v>
      </c>
      <c r="R51" s="37" t="s">
        <v>36</v>
      </c>
      <c r="S51" s="37" t="s">
        <v>36</v>
      </c>
      <c r="T51" s="37" t="s">
        <v>37</v>
      </c>
      <c r="U51" s="37" t="s">
        <v>38</v>
      </c>
      <c r="V51" s="37" t="s">
        <v>177</v>
      </c>
      <c r="W51" s="37" t="s">
        <v>175</v>
      </c>
      <c r="X51" s="37" t="s">
        <v>40</v>
      </c>
      <c r="Y51" s="50">
        <v>0.4</v>
      </c>
      <c r="Z51" s="50"/>
      <c r="AA51" s="50">
        <v>0.6</v>
      </c>
      <c r="AB51" s="37" t="s">
        <v>145</v>
      </c>
      <c r="AC51" s="37" t="s">
        <v>120</v>
      </c>
      <c r="IU51" s="49"/>
      <c r="IV51" s="49"/>
      <c r="IW51" s="49"/>
      <c r="IX51" s="49"/>
      <c r="IY51" s="49"/>
      <c r="IZ51" s="49"/>
    </row>
    <row r="52" s="10" customFormat="1" ht="30" customHeight="1" spans="1:260">
      <c r="A52" s="11" t="str">
        <f t="shared" si="1"/>
        <v>7530</v>
      </c>
      <c r="B52" s="36">
        <f t="shared" si="2"/>
        <v>7</v>
      </c>
      <c r="C52" s="37" t="s">
        <v>98</v>
      </c>
      <c r="D52" s="38">
        <f t="shared" si="0"/>
        <v>5</v>
      </c>
      <c r="E52" s="37" t="s">
        <v>114</v>
      </c>
      <c r="F52" s="37" t="s">
        <v>30</v>
      </c>
      <c r="G52" s="38">
        <f>COUNTIFS(E$3:E52,E52,B$3:B52,B52)</f>
        <v>30</v>
      </c>
      <c r="H52" s="41" t="s">
        <v>178</v>
      </c>
      <c r="I52" s="41" t="s">
        <v>44</v>
      </c>
      <c r="J52" s="41">
        <v>2</v>
      </c>
      <c r="K52" s="37" t="s">
        <v>33</v>
      </c>
      <c r="L52" s="37">
        <f>VLOOKUP(A52,报名人数!A:J,9,0)</f>
        <v>14</v>
      </c>
      <c r="M52" s="37">
        <f>VLOOKUP(A52,报名人数!A:J,10,0)</f>
        <v>11</v>
      </c>
      <c r="N52" s="37" t="s">
        <v>34</v>
      </c>
      <c r="O52" s="41">
        <v>35</v>
      </c>
      <c r="P52" s="41" t="s">
        <v>35</v>
      </c>
      <c r="Q52" s="41" t="s">
        <v>36</v>
      </c>
      <c r="R52" s="41" t="s">
        <v>101</v>
      </c>
      <c r="S52" s="41" t="s">
        <v>36</v>
      </c>
      <c r="T52" s="37" t="s">
        <v>37</v>
      </c>
      <c r="U52" s="41" t="s">
        <v>38</v>
      </c>
      <c r="V52" s="41" t="s">
        <v>36</v>
      </c>
      <c r="W52" s="41"/>
      <c r="X52" s="41" t="s">
        <v>40</v>
      </c>
      <c r="Y52" s="50">
        <v>0.4</v>
      </c>
      <c r="Z52" s="50">
        <v>0.6</v>
      </c>
      <c r="AA52" s="52"/>
      <c r="AB52" s="37" t="s">
        <v>179</v>
      </c>
      <c r="AC52" s="37" t="s">
        <v>120</v>
      </c>
      <c r="IU52" s="49"/>
      <c r="IV52" s="49"/>
      <c r="IW52" s="49"/>
      <c r="IX52" s="49"/>
      <c r="IY52" s="49"/>
      <c r="IZ52" s="49"/>
    </row>
    <row r="53" s="10" customFormat="1" ht="30" customHeight="1" spans="1:260">
      <c r="A53" s="11" t="str">
        <f t="shared" si="1"/>
        <v>7531</v>
      </c>
      <c r="B53" s="36">
        <f t="shared" si="2"/>
        <v>7</v>
      </c>
      <c r="C53" s="37" t="s">
        <v>98</v>
      </c>
      <c r="D53" s="38">
        <f t="shared" si="0"/>
        <v>5</v>
      </c>
      <c r="E53" s="37" t="s">
        <v>114</v>
      </c>
      <c r="F53" s="37" t="s">
        <v>30</v>
      </c>
      <c r="G53" s="38">
        <f>COUNTIFS(E$3:E53,E53,B$3:B53,B53)</f>
        <v>31</v>
      </c>
      <c r="H53" s="41" t="s">
        <v>178</v>
      </c>
      <c r="I53" s="41" t="s">
        <v>44</v>
      </c>
      <c r="J53" s="41">
        <v>2</v>
      </c>
      <c r="K53" s="37" t="s">
        <v>33</v>
      </c>
      <c r="L53" s="37">
        <f>VLOOKUP(A53,报名人数!A:J,9,0)</f>
        <v>22</v>
      </c>
      <c r="M53" s="37">
        <f>VLOOKUP(A53,报名人数!A:J,10,0)</f>
        <v>14</v>
      </c>
      <c r="N53" s="37" t="s">
        <v>34</v>
      </c>
      <c r="O53" s="41">
        <v>35</v>
      </c>
      <c r="P53" s="41" t="s">
        <v>42</v>
      </c>
      <c r="Q53" s="41" t="s">
        <v>36</v>
      </c>
      <c r="R53" s="41" t="s">
        <v>101</v>
      </c>
      <c r="S53" s="41" t="s">
        <v>36</v>
      </c>
      <c r="T53" s="37" t="s">
        <v>37</v>
      </c>
      <c r="U53" s="41" t="s">
        <v>38</v>
      </c>
      <c r="V53" s="41" t="s">
        <v>36</v>
      </c>
      <c r="W53" s="41"/>
      <c r="X53" s="41" t="s">
        <v>40</v>
      </c>
      <c r="Y53" s="50">
        <v>0.4</v>
      </c>
      <c r="Z53" s="50">
        <v>0.6</v>
      </c>
      <c r="AA53" s="52"/>
      <c r="AB53" s="37" t="s">
        <v>179</v>
      </c>
      <c r="AC53" s="37" t="s">
        <v>120</v>
      </c>
      <c r="IU53" s="49"/>
      <c r="IV53" s="49"/>
      <c r="IW53" s="49"/>
      <c r="IX53" s="49"/>
      <c r="IY53" s="49"/>
      <c r="IZ53" s="49"/>
    </row>
    <row r="54" s="10" customFormat="1" ht="30" customHeight="1" spans="1:260">
      <c r="A54" s="11" t="str">
        <f t="shared" si="1"/>
        <v>761</v>
      </c>
      <c r="B54" s="36">
        <f t="shared" si="2"/>
        <v>7</v>
      </c>
      <c r="C54" s="37" t="s">
        <v>98</v>
      </c>
      <c r="D54" s="38">
        <f t="shared" si="0"/>
        <v>6</v>
      </c>
      <c r="E54" s="37" t="s">
        <v>180</v>
      </c>
      <c r="F54" s="37" t="s">
        <v>30</v>
      </c>
      <c r="G54" s="38">
        <f>COUNTIFS(E$3:E54,E54,B$3:B54,B54)</f>
        <v>1</v>
      </c>
      <c r="H54" s="37" t="s">
        <v>178</v>
      </c>
      <c r="I54" s="37" t="s">
        <v>44</v>
      </c>
      <c r="J54" s="37">
        <v>2</v>
      </c>
      <c r="K54" s="37" t="s">
        <v>33</v>
      </c>
      <c r="L54" s="37">
        <f>VLOOKUP(A54,报名人数!A:J,9,0)</f>
        <v>12</v>
      </c>
      <c r="M54" s="37">
        <f>VLOOKUP(A54,报名人数!A:J,10,0)</f>
        <v>9</v>
      </c>
      <c r="N54" s="37" t="s">
        <v>34</v>
      </c>
      <c r="O54" s="37">
        <v>35</v>
      </c>
      <c r="P54" s="37" t="s">
        <v>35</v>
      </c>
      <c r="Q54" s="37" t="s">
        <v>36</v>
      </c>
      <c r="R54" s="37" t="s">
        <v>101</v>
      </c>
      <c r="S54" s="37" t="s">
        <v>36</v>
      </c>
      <c r="T54" s="37" t="s">
        <v>37</v>
      </c>
      <c r="U54" s="37" t="s">
        <v>38</v>
      </c>
      <c r="V54" s="37" t="s">
        <v>36</v>
      </c>
      <c r="W54" s="37"/>
      <c r="X54" s="37" t="s">
        <v>40</v>
      </c>
      <c r="Y54" s="50">
        <v>0.5</v>
      </c>
      <c r="Z54" s="50">
        <v>0.5</v>
      </c>
      <c r="AA54" s="37"/>
      <c r="AB54" s="37"/>
      <c r="AC54" s="37" t="s">
        <v>181</v>
      </c>
      <c r="IU54" s="49"/>
      <c r="IV54" s="49"/>
      <c r="IW54" s="49"/>
      <c r="IX54" s="49"/>
      <c r="IY54" s="49"/>
      <c r="IZ54" s="49"/>
    </row>
    <row r="55" s="10" customFormat="1" ht="30" customHeight="1" spans="1:260">
      <c r="A55" s="11" t="str">
        <f t="shared" si="1"/>
        <v>762</v>
      </c>
      <c r="B55" s="36">
        <f t="shared" si="2"/>
        <v>7</v>
      </c>
      <c r="C55" s="37" t="s">
        <v>98</v>
      </c>
      <c r="D55" s="38">
        <f t="shared" si="0"/>
        <v>6</v>
      </c>
      <c r="E55" s="37" t="s">
        <v>180</v>
      </c>
      <c r="F55" s="37" t="s">
        <v>30</v>
      </c>
      <c r="G55" s="38">
        <f>COUNTIFS(E$3:E55,E55,B$3:B55,B55)</f>
        <v>2</v>
      </c>
      <c r="H55" s="37" t="s">
        <v>178</v>
      </c>
      <c r="I55" s="37" t="s">
        <v>44</v>
      </c>
      <c r="J55" s="37">
        <v>2</v>
      </c>
      <c r="K55" s="37" t="s">
        <v>33</v>
      </c>
      <c r="L55" s="37">
        <f>VLOOKUP(A55,报名人数!A:J,9,0)</f>
        <v>15</v>
      </c>
      <c r="M55" s="37">
        <f>VLOOKUP(A55,报名人数!A:J,10,0)</f>
        <v>11</v>
      </c>
      <c r="N55" s="37" t="s">
        <v>34</v>
      </c>
      <c r="O55" s="37">
        <v>35</v>
      </c>
      <c r="P55" s="37" t="s">
        <v>42</v>
      </c>
      <c r="Q55" s="37" t="s">
        <v>36</v>
      </c>
      <c r="R55" s="37" t="s">
        <v>101</v>
      </c>
      <c r="S55" s="37" t="s">
        <v>36</v>
      </c>
      <c r="T55" s="37" t="s">
        <v>37</v>
      </c>
      <c r="U55" s="37" t="s">
        <v>38</v>
      </c>
      <c r="V55" s="37" t="s">
        <v>36</v>
      </c>
      <c r="W55" s="37"/>
      <c r="X55" s="37" t="s">
        <v>40</v>
      </c>
      <c r="Y55" s="50">
        <v>0.5</v>
      </c>
      <c r="Z55" s="50">
        <v>0.5</v>
      </c>
      <c r="AA55" s="37"/>
      <c r="AB55" s="37"/>
      <c r="AC55" s="37" t="s">
        <v>181</v>
      </c>
      <c r="IU55" s="49"/>
      <c r="IV55" s="49"/>
      <c r="IW55" s="49"/>
      <c r="IX55" s="49"/>
      <c r="IY55" s="49"/>
      <c r="IZ55" s="49"/>
    </row>
    <row r="56" s="10" customFormat="1" ht="30" customHeight="1" spans="1:260">
      <c r="A56" s="11" t="str">
        <f t="shared" si="1"/>
        <v>771</v>
      </c>
      <c r="B56" s="36">
        <f t="shared" si="2"/>
        <v>7</v>
      </c>
      <c r="C56" s="37" t="s">
        <v>98</v>
      </c>
      <c r="D56" s="38">
        <f t="shared" si="0"/>
        <v>7</v>
      </c>
      <c r="E56" s="37" t="s">
        <v>182</v>
      </c>
      <c r="F56" s="37" t="s">
        <v>30</v>
      </c>
      <c r="G56" s="38">
        <f>COUNTIFS(E$3:E56,E56,B$3:B56,B56)</f>
        <v>1</v>
      </c>
      <c r="H56" s="37" t="s">
        <v>183</v>
      </c>
      <c r="I56" s="37" t="s">
        <v>116</v>
      </c>
      <c r="J56" s="37">
        <v>1</v>
      </c>
      <c r="K56" s="37" t="s">
        <v>33</v>
      </c>
      <c r="L56" s="37">
        <f>VLOOKUP(A56,报名人数!A:J,9,0)</f>
        <v>12</v>
      </c>
      <c r="M56" s="37">
        <f>VLOOKUP(A56,报名人数!A:J,10,0)</f>
        <v>8</v>
      </c>
      <c r="N56" s="37" t="s">
        <v>34</v>
      </c>
      <c r="O56" s="37">
        <v>35</v>
      </c>
      <c r="P56" s="37" t="s">
        <v>36</v>
      </c>
      <c r="Q56" s="37" t="s">
        <v>36</v>
      </c>
      <c r="R56" s="37" t="s">
        <v>36</v>
      </c>
      <c r="S56" s="37" t="s">
        <v>36</v>
      </c>
      <c r="T56" s="37" t="s">
        <v>37</v>
      </c>
      <c r="U56" s="37" t="s">
        <v>38</v>
      </c>
      <c r="V56" s="37" t="s">
        <v>184</v>
      </c>
      <c r="W56" s="48"/>
      <c r="X56" s="37" t="s">
        <v>40</v>
      </c>
      <c r="Y56" s="53">
        <v>0.5</v>
      </c>
      <c r="Z56" s="50">
        <v>0.5</v>
      </c>
      <c r="AA56" s="50"/>
      <c r="AB56" s="35"/>
      <c r="AC56" s="37" t="s">
        <v>185</v>
      </c>
      <c r="IU56" s="49"/>
      <c r="IV56" s="49"/>
      <c r="IW56" s="49"/>
      <c r="IX56" s="49"/>
      <c r="IY56" s="49"/>
      <c r="IZ56" s="49"/>
    </row>
    <row r="57" s="10" customFormat="1" ht="30" customHeight="1" spans="1:260">
      <c r="A57" s="11" t="str">
        <f t="shared" si="1"/>
        <v>772</v>
      </c>
      <c r="B57" s="36">
        <f t="shared" si="2"/>
        <v>7</v>
      </c>
      <c r="C57" s="37" t="s">
        <v>98</v>
      </c>
      <c r="D57" s="38">
        <f t="shared" si="0"/>
        <v>7</v>
      </c>
      <c r="E57" s="37" t="s">
        <v>182</v>
      </c>
      <c r="F57" s="37" t="s">
        <v>30</v>
      </c>
      <c r="G57" s="38">
        <f>COUNTIFS(E$3:E57,E57,B$3:B57,B57)</f>
        <v>2</v>
      </c>
      <c r="H57" s="37" t="s">
        <v>186</v>
      </c>
      <c r="I57" s="37" t="s">
        <v>44</v>
      </c>
      <c r="J57" s="37">
        <v>1</v>
      </c>
      <c r="K57" s="37" t="s">
        <v>33</v>
      </c>
      <c r="L57" s="37">
        <f>VLOOKUP(A57,报名人数!A:J,9,0)</f>
        <v>19</v>
      </c>
      <c r="M57" s="37">
        <f>VLOOKUP(A57,报名人数!A:J,10,0)</f>
        <v>13</v>
      </c>
      <c r="N57" s="37" t="s">
        <v>34</v>
      </c>
      <c r="O57" s="37">
        <v>35</v>
      </c>
      <c r="P57" s="37" t="s">
        <v>36</v>
      </c>
      <c r="Q57" s="37" t="s">
        <v>36</v>
      </c>
      <c r="R57" s="37" t="s">
        <v>36</v>
      </c>
      <c r="S57" s="37" t="s">
        <v>36</v>
      </c>
      <c r="T57" s="37" t="s">
        <v>37</v>
      </c>
      <c r="U57" s="37" t="s">
        <v>38</v>
      </c>
      <c r="V57" s="48" t="s">
        <v>55</v>
      </c>
      <c r="W57" s="48"/>
      <c r="X57" s="37" t="s">
        <v>40</v>
      </c>
      <c r="Y57" s="53">
        <v>0.5</v>
      </c>
      <c r="Z57" s="50">
        <v>0.5</v>
      </c>
      <c r="AA57" s="50"/>
      <c r="AB57" s="48"/>
      <c r="AC57" s="37" t="s">
        <v>185</v>
      </c>
      <c r="IU57" s="49"/>
      <c r="IV57" s="49"/>
      <c r="IW57" s="49"/>
      <c r="IX57" s="49"/>
      <c r="IY57" s="49"/>
      <c r="IZ57" s="49"/>
    </row>
    <row r="58" s="10" customFormat="1" ht="30" customHeight="1" spans="1:260">
      <c r="A58" s="11" t="str">
        <f t="shared" si="1"/>
        <v>773</v>
      </c>
      <c r="B58" s="36">
        <f t="shared" si="2"/>
        <v>7</v>
      </c>
      <c r="C58" s="37" t="s">
        <v>98</v>
      </c>
      <c r="D58" s="38">
        <f t="shared" si="0"/>
        <v>7</v>
      </c>
      <c r="E58" s="37" t="s">
        <v>182</v>
      </c>
      <c r="F58" s="37" t="s">
        <v>30</v>
      </c>
      <c r="G58" s="38">
        <f>COUNTIFS(E$3:E58,E58,B$3:B58,B58)</f>
        <v>3</v>
      </c>
      <c r="H58" s="37" t="s">
        <v>107</v>
      </c>
      <c r="I58" s="37" t="s">
        <v>44</v>
      </c>
      <c r="J58" s="37">
        <v>1</v>
      </c>
      <c r="K58" s="37" t="s">
        <v>33</v>
      </c>
      <c r="L58" s="37">
        <f>VLOOKUP(A58,报名人数!A:J,9,0)</f>
        <v>39</v>
      </c>
      <c r="M58" s="37">
        <f>VLOOKUP(A58,报名人数!A:J,10,0)</f>
        <v>28</v>
      </c>
      <c r="N58" s="37" t="s">
        <v>34</v>
      </c>
      <c r="O58" s="37">
        <v>35</v>
      </c>
      <c r="P58" s="37" t="s">
        <v>36</v>
      </c>
      <c r="Q58" s="37" t="s">
        <v>36</v>
      </c>
      <c r="R58" s="37" t="s">
        <v>36</v>
      </c>
      <c r="S58" s="37" t="s">
        <v>36</v>
      </c>
      <c r="T58" s="37" t="s">
        <v>45</v>
      </c>
      <c r="U58" s="37" t="s">
        <v>36</v>
      </c>
      <c r="V58" s="37" t="s">
        <v>187</v>
      </c>
      <c r="W58" s="37" t="s">
        <v>188</v>
      </c>
      <c r="X58" s="37" t="s">
        <v>40</v>
      </c>
      <c r="Y58" s="53">
        <v>0.5</v>
      </c>
      <c r="Z58" s="50">
        <v>0.5</v>
      </c>
      <c r="AA58" s="50"/>
      <c r="AB58" s="35"/>
      <c r="AC58" s="37" t="s">
        <v>185</v>
      </c>
      <c r="IU58" s="49"/>
      <c r="IV58" s="49"/>
      <c r="IW58" s="49"/>
      <c r="IX58" s="49"/>
      <c r="IY58" s="49"/>
      <c r="IZ58" s="49"/>
    </row>
    <row r="59" s="10" customFormat="1" ht="30" customHeight="1" spans="1:260">
      <c r="A59" s="11" t="str">
        <f t="shared" si="1"/>
        <v>774</v>
      </c>
      <c r="B59" s="36">
        <f t="shared" si="2"/>
        <v>7</v>
      </c>
      <c r="C59" s="37" t="s">
        <v>98</v>
      </c>
      <c r="D59" s="38">
        <f t="shared" si="0"/>
        <v>7</v>
      </c>
      <c r="E59" s="37" t="s">
        <v>182</v>
      </c>
      <c r="F59" s="37" t="s">
        <v>30</v>
      </c>
      <c r="G59" s="38">
        <f>COUNTIFS(E$3:E59,E59,B$3:B59,B59)</f>
        <v>4</v>
      </c>
      <c r="H59" s="37" t="s">
        <v>189</v>
      </c>
      <c r="I59" s="45" t="s">
        <v>44</v>
      </c>
      <c r="J59" s="37">
        <v>1</v>
      </c>
      <c r="K59" s="37" t="s">
        <v>33</v>
      </c>
      <c r="L59" s="37">
        <f>VLOOKUP(A59,报名人数!A:J,9,0)</f>
        <v>8</v>
      </c>
      <c r="M59" s="37">
        <f>VLOOKUP(A59,报名人数!A:J,10,0)</f>
        <v>5</v>
      </c>
      <c r="N59" s="37" t="s">
        <v>34</v>
      </c>
      <c r="O59" s="37">
        <v>35</v>
      </c>
      <c r="P59" s="37" t="s">
        <v>36</v>
      </c>
      <c r="Q59" s="37" t="s">
        <v>36</v>
      </c>
      <c r="R59" s="37" t="s">
        <v>36</v>
      </c>
      <c r="S59" s="37" t="s">
        <v>36</v>
      </c>
      <c r="T59" s="37" t="s">
        <v>37</v>
      </c>
      <c r="U59" s="37" t="s">
        <v>38</v>
      </c>
      <c r="V59" s="37" t="s">
        <v>190</v>
      </c>
      <c r="W59" s="37" t="s">
        <v>191</v>
      </c>
      <c r="X59" s="45" t="s">
        <v>112</v>
      </c>
      <c r="Y59" s="53">
        <v>0.5</v>
      </c>
      <c r="Z59" s="50"/>
      <c r="AA59" s="50">
        <v>0.5</v>
      </c>
      <c r="AB59" s="37" t="s">
        <v>192</v>
      </c>
      <c r="AC59" s="37" t="s">
        <v>185</v>
      </c>
      <c r="IU59" s="49"/>
      <c r="IV59" s="49"/>
      <c r="IW59" s="49"/>
      <c r="IX59" s="49"/>
      <c r="IY59" s="49"/>
      <c r="IZ59" s="49"/>
    </row>
    <row r="60" s="10" customFormat="1" ht="30" customHeight="1" spans="1:260">
      <c r="A60" s="11" t="str">
        <f t="shared" si="1"/>
        <v>775</v>
      </c>
      <c r="B60" s="36">
        <f t="shared" si="2"/>
        <v>7</v>
      </c>
      <c r="C60" s="37" t="s">
        <v>98</v>
      </c>
      <c r="D60" s="38">
        <f t="shared" si="0"/>
        <v>7</v>
      </c>
      <c r="E60" s="37" t="s">
        <v>182</v>
      </c>
      <c r="F60" s="37" t="s">
        <v>30</v>
      </c>
      <c r="G60" s="38">
        <f>COUNTIFS(E$3:E60,E60,B$3:B60,B60)</f>
        <v>5</v>
      </c>
      <c r="H60" s="37" t="s">
        <v>193</v>
      </c>
      <c r="I60" s="45" t="s">
        <v>44</v>
      </c>
      <c r="J60" s="37">
        <v>1</v>
      </c>
      <c r="K60" s="37" t="s">
        <v>33</v>
      </c>
      <c r="L60" s="37">
        <f>VLOOKUP(A60,报名人数!A:J,9,0)</f>
        <v>19</v>
      </c>
      <c r="M60" s="37">
        <f>VLOOKUP(A60,报名人数!A:J,10,0)</f>
        <v>0</v>
      </c>
      <c r="N60" s="37" t="s">
        <v>34</v>
      </c>
      <c r="O60" s="37">
        <v>35</v>
      </c>
      <c r="P60" s="37" t="s">
        <v>36</v>
      </c>
      <c r="Q60" s="37" t="s">
        <v>36</v>
      </c>
      <c r="R60" s="37" t="s">
        <v>36</v>
      </c>
      <c r="S60" s="37" t="s">
        <v>36</v>
      </c>
      <c r="T60" s="37" t="s">
        <v>37</v>
      </c>
      <c r="U60" s="37" t="s">
        <v>38</v>
      </c>
      <c r="V60" s="37" t="s">
        <v>194</v>
      </c>
      <c r="W60" s="37" t="s">
        <v>195</v>
      </c>
      <c r="X60" s="45" t="s">
        <v>196</v>
      </c>
      <c r="Y60" s="53">
        <v>0.5</v>
      </c>
      <c r="Z60" s="50"/>
      <c r="AA60" s="50">
        <v>0.5</v>
      </c>
      <c r="AB60" s="37" t="s">
        <v>192</v>
      </c>
      <c r="AC60" s="37" t="s">
        <v>185</v>
      </c>
      <c r="IU60" s="49"/>
      <c r="IV60" s="49"/>
      <c r="IW60" s="49"/>
      <c r="IX60" s="49"/>
      <c r="IY60" s="49"/>
      <c r="IZ60" s="49"/>
    </row>
    <row r="61" s="10" customFormat="1" ht="30" customHeight="1" spans="1:260">
      <c r="A61" s="11" t="str">
        <f t="shared" si="1"/>
        <v>776</v>
      </c>
      <c r="B61" s="36">
        <f t="shared" si="2"/>
        <v>7</v>
      </c>
      <c r="C61" s="37" t="s">
        <v>98</v>
      </c>
      <c r="D61" s="38">
        <f t="shared" si="0"/>
        <v>7</v>
      </c>
      <c r="E61" s="37" t="s">
        <v>182</v>
      </c>
      <c r="F61" s="37" t="s">
        <v>30</v>
      </c>
      <c r="G61" s="38">
        <f>COUNTIFS(E$3:E61,E61,B$3:B61,B61)</f>
        <v>6</v>
      </c>
      <c r="H61" s="37" t="s">
        <v>197</v>
      </c>
      <c r="I61" s="45" t="s">
        <v>44</v>
      </c>
      <c r="J61" s="37">
        <v>1</v>
      </c>
      <c r="K61" s="37" t="s">
        <v>33</v>
      </c>
      <c r="L61" s="37">
        <f>VLOOKUP(A61,报名人数!A:J,9,0)</f>
        <v>13</v>
      </c>
      <c r="M61" s="37">
        <f>VLOOKUP(A61,报名人数!A:J,10,0)</f>
        <v>7</v>
      </c>
      <c r="N61" s="37" t="s">
        <v>34</v>
      </c>
      <c r="O61" s="37">
        <v>35</v>
      </c>
      <c r="P61" s="37" t="s">
        <v>36</v>
      </c>
      <c r="Q61" s="37" t="s">
        <v>36</v>
      </c>
      <c r="R61" s="37" t="s">
        <v>36</v>
      </c>
      <c r="S61" s="37" t="s">
        <v>36</v>
      </c>
      <c r="T61" s="37" t="s">
        <v>37</v>
      </c>
      <c r="U61" s="37" t="s">
        <v>38</v>
      </c>
      <c r="V61" s="37" t="s">
        <v>198</v>
      </c>
      <c r="W61" s="37"/>
      <c r="X61" s="45" t="s">
        <v>112</v>
      </c>
      <c r="Y61" s="53">
        <v>0.5</v>
      </c>
      <c r="Z61" s="50"/>
      <c r="AA61" s="50">
        <v>0.5</v>
      </c>
      <c r="AB61" s="37" t="s">
        <v>192</v>
      </c>
      <c r="AC61" s="37" t="s">
        <v>185</v>
      </c>
      <c r="IU61" s="49"/>
      <c r="IV61" s="49"/>
      <c r="IW61" s="49"/>
      <c r="IX61" s="49"/>
      <c r="IY61" s="49"/>
      <c r="IZ61" s="49"/>
    </row>
    <row r="62" s="10" customFormat="1" ht="30" customHeight="1" spans="1:260">
      <c r="A62" s="11" t="str">
        <f t="shared" si="1"/>
        <v>777</v>
      </c>
      <c r="B62" s="36">
        <f t="shared" si="2"/>
        <v>7</v>
      </c>
      <c r="C62" s="37" t="s">
        <v>98</v>
      </c>
      <c r="D62" s="38">
        <f t="shared" si="0"/>
        <v>7</v>
      </c>
      <c r="E62" s="37" t="s">
        <v>182</v>
      </c>
      <c r="F62" s="37" t="s">
        <v>30</v>
      </c>
      <c r="G62" s="38">
        <f>COUNTIFS(E$3:E62,E62,B$3:B62,B62)</f>
        <v>7</v>
      </c>
      <c r="H62" s="37" t="s">
        <v>199</v>
      </c>
      <c r="I62" s="45" t="s">
        <v>44</v>
      </c>
      <c r="J62" s="37">
        <v>1</v>
      </c>
      <c r="K62" s="37" t="s">
        <v>33</v>
      </c>
      <c r="L62" s="37">
        <f>VLOOKUP(A62,报名人数!A:J,9,0)</f>
        <v>2</v>
      </c>
      <c r="M62" s="37">
        <f>VLOOKUP(A62,报名人数!A:J,10,0)</f>
        <v>1</v>
      </c>
      <c r="N62" s="37" t="s">
        <v>34</v>
      </c>
      <c r="O62" s="37">
        <v>35</v>
      </c>
      <c r="P62" s="37" t="s">
        <v>36</v>
      </c>
      <c r="Q62" s="37" t="s">
        <v>36</v>
      </c>
      <c r="R62" s="37" t="s">
        <v>36</v>
      </c>
      <c r="S62" s="37" t="s">
        <v>36</v>
      </c>
      <c r="T62" s="37" t="s">
        <v>37</v>
      </c>
      <c r="U62" s="37" t="s">
        <v>38</v>
      </c>
      <c r="V62" s="37" t="s">
        <v>200</v>
      </c>
      <c r="W62" s="37" t="s">
        <v>201</v>
      </c>
      <c r="X62" s="45" t="s">
        <v>112</v>
      </c>
      <c r="Y62" s="53">
        <v>0.5</v>
      </c>
      <c r="Z62" s="50"/>
      <c r="AA62" s="50">
        <v>0.5</v>
      </c>
      <c r="AB62" s="37" t="s">
        <v>202</v>
      </c>
      <c r="AC62" s="37" t="s">
        <v>185</v>
      </c>
      <c r="IU62" s="49"/>
      <c r="IV62" s="49"/>
      <c r="IW62" s="49"/>
      <c r="IX62" s="49"/>
      <c r="IY62" s="49"/>
      <c r="IZ62" s="49"/>
    </row>
    <row r="63" s="10" customFormat="1" ht="30" customHeight="1" spans="1:260">
      <c r="A63" s="11" t="str">
        <f t="shared" si="1"/>
        <v>781</v>
      </c>
      <c r="B63" s="36">
        <f t="shared" si="2"/>
        <v>7</v>
      </c>
      <c r="C63" s="37" t="s">
        <v>98</v>
      </c>
      <c r="D63" s="38">
        <f t="shared" si="0"/>
        <v>8</v>
      </c>
      <c r="E63" s="37" t="s">
        <v>203</v>
      </c>
      <c r="F63" s="37" t="s">
        <v>204</v>
      </c>
      <c r="G63" s="38">
        <f>COUNTIFS(E$3:E63,E63,B$3:B63,B63)</f>
        <v>1</v>
      </c>
      <c r="H63" s="37" t="s">
        <v>205</v>
      </c>
      <c r="I63" s="37" t="s">
        <v>44</v>
      </c>
      <c r="J63" s="37">
        <v>1</v>
      </c>
      <c r="K63" s="37" t="s">
        <v>33</v>
      </c>
      <c r="L63" s="37">
        <f>VLOOKUP(A63,报名人数!A:J,9,0)</f>
        <v>1</v>
      </c>
      <c r="M63" s="37">
        <f>VLOOKUP(A63,报名人数!A:J,10,0)</f>
        <v>1</v>
      </c>
      <c r="N63" s="37" t="s">
        <v>34</v>
      </c>
      <c r="O63" s="37">
        <v>35</v>
      </c>
      <c r="P63" s="37" t="s">
        <v>36</v>
      </c>
      <c r="Q63" s="37" t="s">
        <v>36</v>
      </c>
      <c r="R63" s="37" t="s">
        <v>36</v>
      </c>
      <c r="S63" s="37" t="s">
        <v>36</v>
      </c>
      <c r="T63" s="37" t="s">
        <v>37</v>
      </c>
      <c r="U63" s="37" t="s">
        <v>38</v>
      </c>
      <c r="V63" s="37" t="s">
        <v>206</v>
      </c>
      <c r="W63" s="37"/>
      <c r="X63" s="37" t="s">
        <v>112</v>
      </c>
      <c r="Y63" s="50">
        <v>1</v>
      </c>
      <c r="Z63" s="37"/>
      <c r="AA63" s="37"/>
      <c r="AB63" s="37" t="s">
        <v>207</v>
      </c>
      <c r="AC63" s="37" t="s">
        <v>208</v>
      </c>
      <c r="IU63" s="49"/>
      <c r="IV63" s="49"/>
      <c r="IW63" s="49"/>
      <c r="IX63" s="49"/>
      <c r="IY63" s="49"/>
      <c r="IZ63" s="49"/>
    </row>
    <row r="64" s="10" customFormat="1" ht="30" customHeight="1" spans="1:260">
      <c r="A64" s="11" t="str">
        <f t="shared" si="1"/>
        <v>782</v>
      </c>
      <c r="B64" s="36">
        <f t="shared" si="2"/>
        <v>7</v>
      </c>
      <c r="C64" s="37" t="s">
        <v>98</v>
      </c>
      <c r="D64" s="38">
        <f t="shared" si="0"/>
        <v>8</v>
      </c>
      <c r="E64" s="37" t="s">
        <v>203</v>
      </c>
      <c r="F64" s="37" t="s">
        <v>204</v>
      </c>
      <c r="G64" s="38">
        <f>COUNTIFS(E$3:E64,E64,B$3:B64,B64)</f>
        <v>2</v>
      </c>
      <c r="H64" s="37" t="s">
        <v>209</v>
      </c>
      <c r="I64" s="37" t="s">
        <v>44</v>
      </c>
      <c r="J64" s="37">
        <v>1</v>
      </c>
      <c r="K64" s="37" t="s">
        <v>33</v>
      </c>
      <c r="L64" s="37">
        <f>VLOOKUP(A64,报名人数!A:J,9,0)</f>
        <v>0</v>
      </c>
      <c r="M64" s="37">
        <f>VLOOKUP(A64,报名人数!A:J,10,0)</f>
        <v>0</v>
      </c>
      <c r="N64" s="37" t="s">
        <v>34</v>
      </c>
      <c r="O64" s="37">
        <v>35</v>
      </c>
      <c r="P64" s="37" t="s">
        <v>36</v>
      </c>
      <c r="Q64" s="37" t="s">
        <v>36</v>
      </c>
      <c r="R64" s="37" t="s">
        <v>36</v>
      </c>
      <c r="S64" s="37" t="s">
        <v>36</v>
      </c>
      <c r="T64" s="37" t="s">
        <v>37</v>
      </c>
      <c r="U64" s="37" t="s">
        <v>38</v>
      </c>
      <c r="V64" s="37" t="s">
        <v>210</v>
      </c>
      <c r="W64" s="37"/>
      <c r="X64" s="37" t="s">
        <v>112</v>
      </c>
      <c r="Y64" s="50">
        <v>1</v>
      </c>
      <c r="Z64" s="37"/>
      <c r="AA64" s="37"/>
      <c r="AB64" s="37" t="s">
        <v>211</v>
      </c>
      <c r="AC64" s="37" t="s">
        <v>208</v>
      </c>
      <c r="IU64" s="49"/>
      <c r="IV64" s="49"/>
      <c r="IW64" s="49"/>
      <c r="IX64" s="49"/>
      <c r="IY64" s="49"/>
      <c r="IZ64" s="49"/>
    </row>
    <row r="65" s="10" customFormat="1" ht="30" customHeight="1" spans="1:260">
      <c r="A65" s="11" t="str">
        <f t="shared" si="1"/>
        <v>783</v>
      </c>
      <c r="B65" s="36">
        <f t="shared" si="2"/>
        <v>7</v>
      </c>
      <c r="C65" s="37" t="s">
        <v>98</v>
      </c>
      <c r="D65" s="38">
        <f t="shared" si="0"/>
        <v>8</v>
      </c>
      <c r="E65" s="37" t="s">
        <v>203</v>
      </c>
      <c r="F65" s="37" t="s">
        <v>204</v>
      </c>
      <c r="G65" s="38">
        <f>COUNTIFS(E$3:E65,E65,B$3:B65,B65)</f>
        <v>3</v>
      </c>
      <c r="H65" s="37" t="s">
        <v>212</v>
      </c>
      <c r="I65" s="37" t="s">
        <v>44</v>
      </c>
      <c r="J65" s="37">
        <v>1</v>
      </c>
      <c r="K65" s="37" t="s">
        <v>33</v>
      </c>
      <c r="L65" s="37">
        <f>VLOOKUP(A65,报名人数!A:J,9,0)</f>
        <v>0</v>
      </c>
      <c r="M65" s="37">
        <f>VLOOKUP(A65,报名人数!A:J,10,0)</f>
        <v>0</v>
      </c>
      <c r="N65" s="37" t="s">
        <v>34</v>
      </c>
      <c r="O65" s="37">
        <v>35</v>
      </c>
      <c r="P65" s="37" t="s">
        <v>36</v>
      </c>
      <c r="Q65" s="37" t="s">
        <v>36</v>
      </c>
      <c r="R65" s="37" t="s">
        <v>36</v>
      </c>
      <c r="S65" s="37" t="s">
        <v>36</v>
      </c>
      <c r="T65" s="37" t="s">
        <v>37</v>
      </c>
      <c r="U65" s="37" t="s">
        <v>38</v>
      </c>
      <c r="V65" s="37" t="s">
        <v>213</v>
      </c>
      <c r="W65" s="37"/>
      <c r="X65" s="37" t="s">
        <v>112</v>
      </c>
      <c r="Y65" s="50">
        <v>1</v>
      </c>
      <c r="Z65" s="37"/>
      <c r="AA65" s="37"/>
      <c r="AB65" s="37" t="s">
        <v>211</v>
      </c>
      <c r="AC65" s="37" t="s">
        <v>208</v>
      </c>
      <c r="IU65" s="49"/>
      <c r="IV65" s="49"/>
      <c r="IW65" s="49"/>
      <c r="IX65" s="49"/>
      <c r="IY65" s="49"/>
      <c r="IZ65" s="49"/>
    </row>
    <row r="66" s="10" customFormat="1" ht="30" customHeight="1" spans="1:260">
      <c r="A66" s="11" t="str">
        <f t="shared" si="1"/>
        <v>784</v>
      </c>
      <c r="B66" s="36">
        <f t="shared" si="2"/>
        <v>7</v>
      </c>
      <c r="C66" s="37" t="s">
        <v>98</v>
      </c>
      <c r="D66" s="38">
        <f t="shared" si="0"/>
        <v>8</v>
      </c>
      <c r="E66" s="37" t="s">
        <v>203</v>
      </c>
      <c r="F66" s="37" t="s">
        <v>204</v>
      </c>
      <c r="G66" s="38">
        <f>COUNTIFS(E$3:E66,E66,B$3:B66,B66)</f>
        <v>4</v>
      </c>
      <c r="H66" s="37" t="s">
        <v>214</v>
      </c>
      <c r="I66" s="37" t="s">
        <v>44</v>
      </c>
      <c r="J66" s="37">
        <v>1</v>
      </c>
      <c r="K66" s="37" t="s">
        <v>33</v>
      </c>
      <c r="L66" s="37">
        <f>VLOOKUP(A66,报名人数!A:J,9,0)</f>
        <v>0</v>
      </c>
      <c r="M66" s="37">
        <f>VLOOKUP(A66,报名人数!A:J,10,0)</f>
        <v>0</v>
      </c>
      <c r="N66" s="37" t="s">
        <v>34</v>
      </c>
      <c r="O66" s="37">
        <v>35</v>
      </c>
      <c r="P66" s="37" t="s">
        <v>36</v>
      </c>
      <c r="Q66" s="37" t="s">
        <v>36</v>
      </c>
      <c r="R66" s="37" t="s">
        <v>36</v>
      </c>
      <c r="S66" s="37" t="s">
        <v>36</v>
      </c>
      <c r="T66" s="37" t="s">
        <v>37</v>
      </c>
      <c r="U66" s="37" t="s">
        <v>38</v>
      </c>
      <c r="V66" s="37" t="s">
        <v>215</v>
      </c>
      <c r="W66" s="37"/>
      <c r="X66" s="37" t="s">
        <v>112</v>
      </c>
      <c r="Y66" s="50">
        <v>1</v>
      </c>
      <c r="Z66" s="37"/>
      <c r="AA66" s="37"/>
      <c r="AB66" s="37" t="s">
        <v>211</v>
      </c>
      <c r="AC66" s="37" t="s">
        <v>208</v>
      </c>
      <c r="IU66" s="49"/>
      <c r="IV66" s="49"/>
      <c r="IW66" s="49"/>
      <c r="IX66" s="49"/>
      <c r="IY66" s="49"/>
      <c r="IZ66" s="49"/>
    </row>
    <row r="67" s="10" customFormat="1" ht="30" customHeight="1" spans="1:260">
      <c r="A67" s="11" t="str">
        <f t="shared" si="1"/>
        <v>785</v>
      </c>
      <c r="B67" s="36">
        <f t="shared" si="2"/>
        <v>7</v>
      </c>
      <c r="C67" s="37" t="s">
        <v>98</v>
      </c>
      <c r="D67" s="38">
        <f t="shared" ref="D67:D130" si="3">IF(B67=B66,(IF(E67=E66,D66,D66+1)),1)</f>
        <v>8</v>
      </c>
      <c r="E67" s="37" t="s">
        <v>203</v>
      </c>
      <c r="F67" s="37" t="s">
        <v>204</v>
      </c>
      <c r="G67" s="38">
        <f>COUNTIFS(E$3:E67,E67,B$3:B67,B67)</f>
        <v>5</v>
      </c>
      <c r="H67" s="37" t="s">
        <v>216</v>
      </c>
      <c r="I67" s="37" t="s">
        <v>44</v>
      </c>
      <c r="J67" s="37">
        <v>1</v>
      </c>
      <c r="K67" s="37" t="s">
        <v>33</v>
      </c>
      <c r="L67" s="37">
        <f>VLOOKUP(A67,报名人数!A:J,9,0)</f>
        <v>0</v>
      </c>
      <c r="M67" s="37">
        <f>VLOOKUP(A67,报名人数!A:J,10,0)</f>
        <v>0</v>
      </c>
      <c r="N67" s="37" t="s">
        <v>34</v>
      </c>
      <c r="O67" s="37">
        <v>35</v>
      </c>
      <c r="P67" s="37" t="s">
        <v>36</v>
      </c>
      <c r="Q67" s="37" t="s">
        <v>36</v>
      </c>
      <c r="R67" s="37" t="s">
        <v>36</v>
      </c>
      <c r="S67" s="37" t="s">
        <v>36</v>
      </c>
      <c r="T67" s="37" t="s">
        <v>37</v>
      </c>
      <c r="U67" s="37" t="s">
        <v>38</v>
      </c>
      <c r="V67" s="37" t="s">
        <v>217</v>
      </c>
      <c r="W67" s="37"/>
      <c r="X67" s="37" t="s">
        <v>112</v>
      </c>
      <c r="Y67" s="50">
        <v>1</v>
      </c>
      <c r="Z67" s="37"/>
      <c r="AA67" s="37"/>
      <c r="AB67" s="37" t="s">
        <v>211</v>
      </c>
      <c r="AC67" s="37" t="s">
        <v>208</v>
      </c>
      <c r="IU67" s="49"/>
      <c r="IV67" s="49"/>
      <c r="IW67" s="49"/>
      <c r="IX67" s="49"/>
      <c r="IY67" s="49"/>
      <c r="IZ67" s="49"/>
    </row>
    <row r="68" s="10" customFormat="1" ht="30" customHeight="1" spans="1:260">
      <c r="A68" s="11" t="str">
        <f t="shared" ref="A68:A131" si="4">B68&amp;D68&amp;G68</f>
        <v>786</v>
      </c>
      <c r="B68" s="36">
        <f t="shared" ref="B68:B131" si="5">IF(C68=C67,B67,B67+1)</f>
        <v>7</v>
      </c>
      <c r="C68" s="37" t="s">
        <v>98</v>
      </c>
      <c r="D68" s="38">
        <f t="shared" si="3"/>
        <v>8</v>
      </c>
      <c r="E68" s="37" t="s">
        <v>203</v>
      </c>
      <c r="F68" s="37" t="s">
        <v>204</v>
      </c>
      <c r="G68" s="38">
        <f>COUNTIFS(E$3:E68,E68,B$3:B68,B68)</f>
        <v>6</v>
      </c>
      <c r="H68" s="37" t="s">
        <v>218</v>
      </c>
      <c r="I68" s="37" t="s">
        <v>44</v>
      </c>
      <c r="J68" s="37">
        <v>1</v>
      </c>
      <c r="K68" s="37" t="s">
        <v>33</v>
      </c>
      <c r="L68" s="37">
        <f>VLOOKUP(A68,报名人数!A:J,9,0)</f>
        <v>4</v>
      </c>
      <c r="M68" s="37">
        <f>VLOOKUP(A68,报名人数!A:J,10,0)</f>
        <v>3</v>
      </c>
      <c r="N68" s="37" t="s">
        <v>34</v>
      </c>
      <c r="O68" s="37">
        <v>35</v>
      </c>
      <c r="P68" s="37" t="s">
        <v>36</v>
      </c>
      <c r="Q68" s="37" t="s">
        <v>36</v>
      </c>
      <c r="R68" s="37" t="s">
        <v>36</v>
      </c>
      <c r="S68" s="37" t="s">
        <v>36</v>
      </c>
      <c r="T68" s="37" t="s">
        <v>37</v>
      </c>
      <c r="U68" s="37" t="s">
        <v>38</v>
      </c>
      <c r="V68" s="37" t="s">
        <v>219</v>
      </c>
      <c r="W68" s="37"/>
      <c r="X68" s="37" t="s">
        <v>112</v>
      </c>
      <c r="Y68" s="50">
        <v>1</v>
      </c>
      <c r="Z68" s="37"/>
      <c r="AA68" s="37"/>
      <c r="AB68" s="37" t="s">
        <v>211</v>
      </c>
      <c r="AC68" s="37" t="s">
        <v>208</v>
      </c>
      <c r="IU68" s="49"/>
      <c r="IV68" s="49"/>
      <c r="IW68" s="49"/>
      <c r="IX68" s="49"/>
      <c r="IY68" s="49"/>
      <c r="IZ68" s="49"/>
    </row>
    <row r="69" s="10" customFormat="1" ht="30" customHeight="1" spans="1:260">
      <c r="A69" s="11" t="str">
        <f t="shared" si="4"/>
        <v>787</v>
      </c>
      <c r="B69" s="36">
        <f t="shared" si="5"/>
        <v>7</v>
      </c>
      <c r="C69" s="37" t="s">
        <v>98</v>
      </c>
      <c r="D69" s="38">
        <f t="shared" si="3"/>
        <v>8</v>
      </c>
      <c r="E69" s="37" t="s">
        <v>203</v>
      </c>
      <c r="F69" s="37" t="s">
        <v>204</v>
      </c>
      <c r="G69" s="38">
        <f>COUNTIFS(E$3:E69,E69,B$3:B69,B69)</f>
        <v>7</v>
      </c>
      <c r="H69" s="37" t="s">
        <v>220</v>
      </c>
      <c r="I69" s="37" t="s">
        <v>44</v>
      </c>
      <c r="J69" s="37">
        <v>3</v>
      </c>
      <c r="K69" s="37" t="s">
        <v>33</v>
      </c>
      <c r="L69" s="37">
        <f>VLOOKUP(A69,报名人数!A:J,9,0)</f>
        <v>4</v>
      </c>
      <c r="M69" s="37">
        <f>VLOOKUP(A69,报名人数!A:J,10,0)</f>
        <v>2</v>
      </c>
      <c r="N69" s="37" t="s">
        <v>34</v>
      </c>
      <c r="O69" s="37">
        <v>35</v>
      </c>
      <c r="P69" s="37" t="s">
        <v>36</v>
      </c>
      <c r="Q69" s="37" t="s">
        <v>36</v>
      </c>
      <c r="R69" s="37" t="s">
        <v>36</v>
      </c>
      <c r="S69" s="37" t="s">
        <v>36</v>
      </c>
      <c r="T69" s="37" t="s">
        <v>37</v>
      </c>
      <c r="U69" s="37" t="s">
        <v>38</v>
      </c>
      <c r="V69" s="37" t="s">
        <v>221</v>
      </c>
      <c r="W69" s="37"/>
      <c r="X69" s="37" t="s">
        <v>112</v>
      </c>
      <c r="Y69" s="50">
        <v>1</v>
      </c>
      <c r="Z69" s="37"/>
      <c r="AA69" s="37"/>
      <c r="AB69" s="37" t="s">
        <v>211</v>
      </c>
      <c r="AC69" s="37" t="s">
        <v>208</v>
      </c>
      <c r="IU69" s="49"/>
      <c r="IV69" s="49"/>
      <c r="IW69" s="49"/>
      <c r="IX69" s="49"/>
      <c r="IY69" s="49"/>
      <c r="IZ69" s="49"/>
    </row>
    <row r="70" s="10" customFormat="1" ht="30" customHeight="1" spans="1:260">
      <c r="A70" s="11" t="str">
        <f t="shared" si="4"/>
        <v>788</v>
      </c>
      <c r="B70" s="36">
        <f t="shared" si="5"/>
        <v>7</v>
      </c>
      <c r="C70" s="37" t="s">
        <v>98</v>
      </c>
      <c r="D70" s="38">
        <f t="shared" si="3"/>
        <v>8</v>
      </c>
      <c r="E70" s="37" t="s">
        <v>203</v>
      </c>
      <c r="F70" s="37" t="s">
        <v>204</v>
      </c>
      <c r="G70" s="38">
        <f>COUNTIFS(E$3:E70,E70,B$3:B70,B70)</f>
        <v>8</v>
      </c>
      <c r="H70" s="37" t="s">
        <v>222</v>
      </c>
      <c r="I70" s="37" t="s">
        <v>44</v>
      </c>
      <c r="J70" s="37">
        <v>1</v>
      </c>
      <c r="K70" s="37" t="s">
        <v>33</v>
      </c>
      <c r="L70" s="37">
        <f>VLOOKUP(A70,报名人数!A:J,9,0)</f>
        <v>1</v>
      </c>
      <c r="M70" s="37">
        <f>VLOOKUP(A70,报名人数!A:J,10,0)</f>
        <v>1</v>
      </c>
      <c r="N70" s="37" t="s">
        <v>34</v>
      </c>
      <c r="O70" s="37">
        <v>35</v>
      </c>
      <c r="P70" s="37" t="s">
        <v>36</v>
      </c>
      <c r="Q70" s="37" t="s">
        <v>36</v>
      </c>
      <c r="R70" s="37" t="s">
        <v>36</v>
      </c>
      <c r="S70" s="37" t="s">
        <v>36</v>
      </c>
      <c r="T70" s="37" t="s">
        <v>37</v>
      </c>
      <c r="U70" s="37" t="s">
        <v>38</v>
      </c>
      <c r="V70" s="37" t="s">
        <v>223</v>
      </c>
      <c r="W70" s="37"/>
      <c r="X70" s="37" t="s">
        <v>112</v>
      </c>
      <c r="Y70" s="50">
        <v>1</v>
      </c>
      <c r="Z70" s="37"/>
      <c r="AA70" s="37"/>
      <c r="AB70" s="37" t="s">
        <v>211</v>
      </c>
      <c r="AC70" s="37" t="s">
        <v>208</v>
      </c>
      <c r="IU70" s="49"/>
      <c r="IV70" s="49"/>
      <c r="IW70" s="49"/>
      <c r="IX70" s="49"/>
      <c r="IY70" s="49"/>
      <c r="IZ70" s="49"/>
    </row>
    <row r="71" s="10" customFormat="1" ht="30" customHeight="1" spans="1:260">
      <c r="A71" s="11" t="str">
        <f t="shared" si="4"/>
        <v>789</v>
      </c>
      <c r="B71" s="36">
        <f t="shared" si="5"/>
        <v>7</v>
      </c>
      <c r="C71" s="37" t="s">
        <v>98</v>
      </c>
      <c r="D71" s="38">
        <f t="shared" si="3"/>
        <v>8</v>
      </c>
      <c r="E71" s="37" t="s">
        <v>203</v>
      </c>
      <c r="F71" s="37" t="s">
        <v>204</v>
      </c>
      <c r="G71" s="38">
        <f>COUNTIFS(E$3:E71,E71,B$3:B71,B71)</f>
        <v>9</v>
      </c>
      <c r="H71" s="37" t="s">
        <v>224</v>
      </c>
      <c r="I71" s="37" t="s">
        <v>44</v>
      </c>
      <c r="J71" s="37">
        <v>1</v>
      </c>
      <c r="K71" s="37" t="s">
        <v>33</v>
      </c>
      <c r="L71" s="37">
        <f>VLOOKUP(A71,报名人数!A:J,9,0)</f>
        <v>2</v>
      </c>
      <c r="M71" s="37">
        <f>VLOOKUP(A71,报名人数!A:J,10,0)</f>
        <v>2</v>
      </c>
      <c r="N71" s="37" t="s">
        <v>34</v>
      </c>
      <c r="O71" s="37">
        <v>35</v>
      </c>
      <c r="P71" s="37" t="s">
        <v>36</v>
      </c>
      <c r="Q71" s="37" t="s">
        <v>36</v>
      </c>
      <c r="R71" s="37" t="s">
        <v>36</v>
      </c>
      <c r="S71" s="37" t="s">
        <v>36</v>
      </c>
      <c r="T71" s="37" t="s">
        <v>37</v>
      </c>
      <c r="U71" s="37" t="s">
        <v>38</v>
      </c>
      <c r="V71" s="37" t="s">
        <v>225</v>
      </c>
      <c r="W71" s="37"/>
      <c r="X71" s="37" t="s">
        <v>112</v>
      </c>
      <c r="Y71" s="50">
        <v>1</v>
      </c>
      <c r="Z71" s="37"/>
      <c r="AA71" s="37"/>
      <c r="AB71" s="37" t="s">
        <v>211</v>
      </c>
      <c r="AC71" s="37" t="s">
        <v>208</v>
      </c>
      <c r="IU71" s="49"/>
      <c r="IV71" s="49"/>
      <c r="IW71" s="49"/>
      <c r="IX71" s="49"/>
      <c r="IY71" s="49"/>
      <c r="IZ71" s="49"/>
    </row>
    <row r="72" s="10" customFormat="1" ht="30" customHeight="1" spans="1:260">
      <c r="A72" s="11" t="str">
        <f t="shared" si="4"/>
        <v>7810</v>
      </c>
      <c r="B72" s="36">
        <f t="shared" si="5"/>
        <v>7</v>
      </c>
      <c r="C72" s="37" t="s">
        <v>98</v>
      </c>
      <c r="D72" s="38">
        <f t="shared" si="3"/>
        <v>8</v>
      </c>
      <c r="E72" s="37" t="s">
        <v>203</v>
      </c>
      <c r="F72" s="37" t="s">
        <v>204</v>
      </c>
      <c r="G72" s="38">
        <f>COUNTIFS(E$3:E72,E72,B$3:B72,B72)</f>
        <v>10</v>
      </c>
      <c r="H72" s="37" t="s">
        <v>226</v>
      </c>
      <c r="I72" s="37" t="s">
        <v>44</v>
      </c>
      <c r="J72" s="37">
        <v>5</v>
      </c>
      <c r="K72" s="37" t="s">
        <v>33</v>
      </c>
      <c r="L72" s="37">
        <f>VLOOKUP(A72,报名人数!A:J,9,0)</f>
        <v>23</v>
      </c>
      <c r="M72" s="37">
        <f>VLOOKUP(A72,报名人数!A:J,10,0)</f>
        <v>20</v>
      </c>
      <c r="N72" s="37" t="s">
        <v>34</v>
      </c>
      <c r="O72" s="37">
        <v>35</v>
      </c>
      <c r="P72" s="37" t="s">
        <v>36</v>
      </c>
      <c r="Q72" s="37" t="s">
        <v>36</v>
      </c>
      <c r="R72" s="37" t="s">
        <v>36</v>
      </c>
      <c r="S72" s="37" t="s">
        <v>36</v>
      </c>
      <c r="T72" s="37" t="s">
        <v>45</v>
      </c>
      <c r="U72" s="37" t="s">
        <v>46</v>
      </c>
      <c r="V72" s="37" t="s">
        <v>227</v>
      </c>
      <c r="W72" s="37"/>
      <c r="X72" s="37" t="s">
        <v>112</v>
      </c>
      <c r="Y72" s="50">
        <v>1</v>
      </c>
      <c r="Z72" s="37"/>
      <c r="AA72" s="37"/>
      <c r="AB72" s="37" t="s">
        <v>211</v>
      </c>
      <c r="AC72" s="37" t="s">
        <v>208</v>
      </c>
      <c r="IU72" s="49"/>
      <c r="IV72" s="49"/>
      <c r="IW72" s="49"/>
      <c r="IX72" s="49"/>
      <c r="IY72" s="49"/>
      <c r="IZ72" s="49"/>
    </row>
    <row r="73" s="10" customFormat="1" ht="30" customHeight="1" spans="1:260">
      <c r="A73" s="11" t="str">
        <f t="shared" si="4"/>
        <v>7811</v>
      </c>
      <c r="B73" s="36">
        <f t="shared" si="5"/>
        <v>7</v>
      </c>
      <c r="C73" s="37" t="s">
        <v>98</v>
      </c>
      <c r="D73" s="38">
        <f t="shared" si="3"/>
        <v>8</v>
      </c>
      <c r="E73" s="37" t="s">
        <v>203</v>
      </c>
      <c r="F73" s="37" t="s">
        <v>204</v>
      </c>
      <c r="G73" s="38">
        <f>COUNTIFS(E$3:E73,E73,B$3:B73,B73)</f>
        <v>11</v>
      </c>
      <c r="H73" s="37" t="s">
        <v>216</v>
      </c>
      <c r="I73" s="37" t="s">
        <v>44</v>
      </c>
      <c r="J73" s="37">
        <v>3</v>
      </c>
      <c r="K73" s="37" t="s">
        <v>33</v>
      </c>
      <c r="L73" s="37">
        <f>VLOOKUP(A73,报名人数!A:J,9,0)</f>
        <v>7</v>
      </c>
      <c r="M73" s="37">
        <f>VLOOKUP(A73,报名人数!A:J,10,0)</f>
        <v>6</v>
      </c>
      <c r="N73" s="37" t="s">
        <v>34</v>
      </c>
      <c r="O73" s="37">
        <v>35</v>
      </c>
      <c r="P73" s="37" t="s">
        <v>36</v>
      </c>
      <c r="Q73" s="37" t="s">
        <v>36</v>
      </c>
      <c r="R73" s="37" t="s">
        <v>36</v>
      </c>
      <c r="S73" s="37" t="s">
        <v>36</v>
      </c>
      <c r="T73" s="37" t="s">
        <v>45</v>
      </c>
      <c r="U73" s="37" t="s">
        <v>46</v>
      </c>
      <c r="V73" s="37" t="s">
        <v>228</v>
      </c>
      <c r="W73" s="37"/>
      <c r="X73" s="37" t="s">
        <v>112</v>
      </c>
      <c r="Y73" s="50">
        <v>1</v>
      </c>
      <c r="Z73" s="37"/>
      <c r="AA73" s="37"/>
      <c r="AB73" s="37" t="s">
        <v>211</v>
      </c>
      <c r="AC73" s="37" t="s">
        <v>208</v>
      </c>
      <c r="IU73" s="49"/>
      <c r="IV73" s="49"/>
      <c r="IW73" s="49"/>
      <c r="IX73" s="49"/>
      <c r="IY73" s="49"/>
      <c r="IZ73" s="49"/>
    </row>
    <row r="74" s="10" customFormat="1" ht="30" customHeight="1" spans="1:260">
      <c r="A74" s="11" t="str">
        <f t="shared" si="4"/>
        <v>7812</v>
      </c>
      <c r="B74" s="36">
        <f t="shared" si="5"/>
        <v>7</v>
      </c>
      <c r="C74" s="37" t="s">
        <v>98</v>
      </c>
      <c r="D74" s="38">
        <f t="shared" si="3"/>
        <v>8</v>
      </c>
      <c r="E74" s="37" t="s">
        <v>203</v>
      </c>
      <c r="F74" s="37" t="s">
        <v>204</v>
      </c>
      <c r="G74" s="38">
        <f>COUNTIFS(E$3:E74,E74,B$3:B74,B74)</f>
        <v>12</v>
      </c>
      <c r="H74" s="37" t="s">
        <v>229</v>
      </c>
      <c r="I74" s="37" t="s">
        <v>44</v>
      </c>
      <c r="J74" s="37">
        <v>5</v>
      </c>
      <c r="K74" s="37" t="s">
        <v>33</v>
      </c>
      <c r="L74" s="37">
        <f>VLOOKUP(A74,报名人数!A:J,9,0)</f>
        <v>14</v>
      </c>
      <c r="M74" s="37">
        <f>VLOOKUP(A74,报名人数!A:J,10,0)</f>
        <v>13</v>
      </c>
      <c r="N74" s="37" t="s">
        <v>34</v>
      </c>
      <c r="O74" s="37">
        <v>35</v>
      </c>
      <c r="P74" s="37" t="s">
        <v>36</v>
      </c>
      <c r="Q74" s="37" t="s">
        <v>36</v>
      </c>
      <c r="R74" s="37" t="s">
        <v>36</v>
      </c>
      <c r="S74" s="37" t="s">
        <v>36</v>
      </c>
      <c r="T74" s="37" t="s">
        <v>45</v>
      </c>
      <c r="U74" s="37" t="s">
        <v>46</v>
      </c>
      <c r="V74" s="37" t="s">
        <v>230</v>
      </c>
      <c r="W74" s="37"/>
      <c r="X74" s="37" t="s">
        <v>196</v>
      </c>
      <c r="Y74" s="50">
        <v>1</v>
      </c>
      <c r="Z74" s="37"/>
      <c r="AA74" s="37"/>
      <c r="AB74" s="37" t="s">
        <v>231</v>
      </c>
      <c r="AC74" s="37" t="s">
        <v>208</v>
      </c>
      <c r="IU74" s="49"/>
      <c r="IV74" s="49"/>
      <c r="IW74" s="49"/>
      <c r="IX74" s="49"/>
      <c r="IY74" s="49"/>
      <c r="IZ74" s="49"/>
    </row>
    <row r="75" s="10" customFormat="1" ht="30" customHeight="1" spans="1:260">
      <c r="A75" s="11" t="str">
        <f t="shared" si="4"/>
        <v>791</v>
      </c>
      <c r="B75" s="36">
        <f t="shared" si="5"/>
        <v>7</v>
      </c>
      <c r="C75" s="37" t="s">
        <v>98</v>
      </c>
      <c r="D75" s="38">
        <f t="shared" si="3"/>
        <v>9</v>
      </c>
      <c r="E75" s="37" t="s">
        <v>232</v>
      </c>
      <c r="F75" s="37" t="s">
        <v>30</v>
      </c>
      <c r="G75" s="38">
        <f>COUNTIFS(E$3:E75,E75,B$3:B75,B75)</f>
        <v>1</v>
      </c>
      <c r="H75" s="37" t="s">
        <v>178</v>
      </c>
      <c r="I75" s="37" t="s">
        <v>44</v>
      </c>
      <c r="J75" s="37">
        <v>3</v>
      </c>
      <c r="K75" s="37" t="s">
        <v>33</v>
      </c>
      <c r="L75" s="37">
        <f>VLOOKUP(A75,报名人数!A:J,9,0)</f>
        <v>23</v>
      </c>
      <c r="M75" s="37">
        <f>VLOOKUP(A75,报名人数!A:J,10,0)</f>
        <v>21</v>
      </c>
      <c r="N75" s="37" t="s">
        <v>34</v>
      </c>
      <c r="O75" s="37">
        <v>35</v>
      </c>
      <c r="P75" s="37" t="s">
        <v>35</v>
      </c>
      <c r="Q75" s="37" t="s">
        <v>36</v>
      </c>
      <c r="R75" s="37" t="s">
        <v>101</v>
      </c>
      <c r="S75" s="37" t="s">
        <v>36</v>
      </c>
      <c r="T75" s="37" t="s">
        <v>37</v>
      </c>
      <c r="U75" s="37" t="s">
        <v>38</v>
      </c>
      <c r="V75" s="37" t="s">
        <v>36</v>
      </c>
      <c r="W75" s="37"/>
      <c r="X75" s="37" t="s">
        <v>40</v>
      </c>
      <c r="Y75" s="50">
        <v>0.5</v>
      </c>
      <c r="Z75" s="50">
        <v>0.5</v>
      </c>
      <c r="AA75" s="37"/>
      <c r="AB75" s="37"/>
      <c r="AC75" s="50" t="s">
        <v>233</v>
      </c>
      <c r="IU75" s="49"/>
      <c r="IV75" s="49"/>
      <c r="IW75" s="49"/>
      <c r="IX75" s="49"/>
      <c r="IY75" s="49"/>
      <c r="IZ75" s="49"/>
    </row>
    <row r="76" s="10" customFormat="1" ht="30" customHeight="1" spans="1:260">
      <c r="A76" s="11" t="str">
        <f t="shared" si="4"/>
        <v>792</v>
      </c>
      <c r="B76" s="36">
        <f t="shared" si="5"/>
        <v>7</v>
      </c>
      <c r="C76" s="37" t="s">
        <v>98</v>
      </c>
      <c r="D76" s="38">
        <f t="shared" si="3"/>
        <v>9</v>
      </c>
      <c r="E76" s="37" t="s">
        <v>232</v>
      </c>
      <c r="F76" s="37" t="s">
        <v>30</v>
      </c>
      <c r="G76" s="38">
        <f>COUNTIFS(E$3:E76,E76,B$3:B76,B76)</f>
        <v>2</v>
      </c>
      <c r="H76" s="37" t="s">
        <v>178</v>
      </c>
      <c r="I76" s="37" t="s">
        <v>44</v>
      </c>
      <c r="J76" s="37">
        <v>3</v>
      </c>
      <c r="K76" s="37" t="s">
        <v>33</v>
      </c>
      <c r="L76" s="37">
        <f>VLOOKUP(A76,报名人数!A:J,9,0)</f>
        <v>55</v>
      </c>
      <c r="M76" s="37">
        <f>VLOOKUP(A76,报名人数!A:J,10,0)</f>
        <v>51</v>
      </c>
      <c r="N76" s="37" t="s">
        <v>34</v>
      </c>
      <c r="O76" s="37">
        <v>35</v>
      </c>
      <c r="P76" s="37" t="s">
        <v>42</v>
      </c>
      <c r="Q76" s="37" t="s">
        <v>36</v>
      </c>
      <c r="R76" s="37" t="s">
        <v>101</v>
      </c>
      <c r="S76" s="37" t="s">
        <v>36</v>
      </c>
      <c r="T76" s="37" t="s">
        <v>37</v>
      </c>
      <c r="U76" s="37" t="s">
        <v>38</v>
      </c>
      <c r="V76" s="37" t="s">
        <v>36</v>
      </c>
      <c r="W76" s="37"/>
      <c r="X76" s="37" t="s">
        <v>40</v>
      </c>
      <c r="Y76" s="50">
        <v>0.5</v>
      </c>
      <c r="Z76" s="50">
        <v>0.5</v>
      </c>
      <c r="AA76" s="50"/>
      <c r="AB76" s="37"/>
      <c r="AC76" s="50" t="s">
        <v>233</v>
      </c>
      <c r="IU76" s="49"/>
      <c r="IV76" s="49"/>
      <c r="IW76" s="49"/>
      <c r="IX76" s="49"/>
      <c r="IY76" s="49"/>
      <c r="IZ76" s="49"/>
    </row>
    <row r="77" s="10" customFormat="1" ht="30" customHeight="1" spans="1:260">
      <c r="A77" s="11" t="str">
        <f t="shared" si="4"/>
        <v>811</v>
      </c>
      <c r="B77" s="36">
        <f t="shared" si="5"/>
        <v>8</v>
      </c>
      <c r="C77" s="37" t="s">
        <v>234</v>
      </c>
      <c r="D77" s="38">
        <f t="shared" si="3"/>
        <v>1</v>
      </c>
      <c r="E77" s="37" t="s">
        <v>235</v>
      </c>
      <c r="F77" s="37" t="s">
        <v>30</v>
      </c>
      <c r="G77" s="38">
        <f>COUNTIFS(E$3:E77,E77,B$3:B77,B77)</f>
        <v>1</v>
      </c>
      <c r="H77" s="37" t="s">
        <v>236</v>
      </c>
      <c r="I77" s="37" t="s">
        <v>44</v>
      </c>
      <c r="J77" s="37">
        <v>1</v>
      </c>
      <c r="K77" s="37" t="s">
        <v>33</v>
      </c>
      <c r="L77" s="37">
        <f>VLOOKUP(A77,报名人数!A:J,9,0)</f>
        <v>35</v>
      </c>
      <c r="M77" s="37">
        <f>VLOOKUP(A77,报名人数!A:J,10,0)</f>
        <v>32</v>
      </c>
      <c r="N77" s="37" t="s">
        <v>34</v>
      </c>
      <c r="O77" s="37">
        <v>35</v>
      </c>
      <c r="P77" s="37" t="s">
        <v>36</v>
      </c>
      <c r="Q77" s="37" t="s">
        <v>36</v>
      </c>
      <c r="R77" s="37" t="s">
        <v>36</v>
      </c>
      <c r="S77" s="37" t="s">
        <v>36</v>
      </c>
      <c r="T77" s="37" t="s">
        <v>45</v>
      </c>
      <c r="U77" s="37" t="s">
        <v>46</v>
      </c>
      <c r="V77" s="37" t="s">
        <v>117</v>
      </c>
      <c r="W77" s="37" t="s">
        <v>237</v>
      </c>
      <c r="X77" s="37" t="s">
        <v>40</v>
      </c>
      <c r="Y77" s="50">
        <v>1</v>
      </c>
      <c r="Z77" s="37"/>
      <c r="AA77" s="37"/>
      <c r="AB77" s="37"/>
      <c r="AC77" s="37" t="s">
        <v>238</v>
      </c>
      <c r="IU77" s="49"/>
      <c r="IV77" s="49"/>
      <c r="IW77" s="49"/>
      <c r="IX77" s="49"/>
      <c r="IY77" s="49"/>
      <c r="IZ77" s="49"/>
    </row>
    <row r="78" s="10" customFormat="1" ht="30" customHeight="1" spans="1:260">
      <c r="A78" s="11" t="str">
        <f t="shared" si="4"/>
        <v>911</v>
      </c>
      <c r="B78" s="36">
        <f t="shared" si="5"/>
        <v>9</v>
      </c>
      <c r="C78" s="37" t="s">
        <v>239</v>
      </c>
      <c r="D78" s="38">
        <f t="shared" si="3"/>
        <v>1</v>
      </c>
      <c r="E78" s="37" t="s">
        <v>240</v>
      </c>
      <c r="F78" s="37" t="s">
        <v>70</v>
      </c>
      <c r="G78" s="38">
        <f>COUNTIFS(E$3:E78,E78,B$3:B78,B78)</f>
        <v>1</v>
      </c>
      <c r="H78" s="37" t="s">
        <v>241</v>
      </c>
      <c r="I78" s="37" t="s">
        <v>44</v>
      </c>
      <c r="J78" s="37">
        <v>6</v>
      </c>
      <c r="K78" s="37" t="s">
        <v>33</v>
      </c>
      <c r="L78" s="37">
        <f>VLOOKUP(A78,报名人数!A:J,9,0)</f>
        <v>218</v>
      </c>
      <c r="M78" s="37">
        <f>VLOOKUP(A78,报名人数!A:J,10,0)</f>
        <v>128</v>
      </c>
      <c r="N78" s="37" t="s">
        <v>34</v>
      </c>
      <c r="O78" s="37">
        <v>30</v>
      </c>
      <c r="P78" s="37" t="s">
        <v>35</v>
      </c>
      <c r="Q78" s="37" t="s">
        <v>36</v>
      </c>
      <c r="R78" s="37" t="s">
        <v>36</v>
      </c>
      <c r="S78" s="37" t="s">
        <v>36</v>
      </c>
      <c r="T78" s="37" t="s">
        <v>45</v>
      </c>
      <c r="U78" s="37" t="s">
        <v>46</v>
      </c>
      <c r="V78" s="37" t="s">
        <v>242</v>
      </c>
      <c r="W78" s="37"/>
      <c r="X78" s="37" t="s">
        <v>40</v>
      </c>
      <c r="Y78" s="50">
        <v>1</v>
      </c>
      <c r="Z78" s="37"/>
      <c r="AA78" s="37"/>
      <c r="AB78" s="37" t="s">
        <v>243</v>
      </c>
      <c r="AC78" s="37" t="s">
        <v>244</v>
      </c>
      <c r="IU78" s="49"/>
      <c r="IV78" s="49"/>
      <c r="IW78" s="49"/>
      <c r="IX78" s="49"/>
      <c r="IY78" s="49"/>
      <c r="IZ78" s="49"/>
    </row>
    <row r="79" s="10" customFormat="1" ht="30" customHeight="1" spans="1:260">
      <c r="A79" s="11" t="str">
        <f t="shared" si="4"/>
        <v>912</v>
      </c>
      <c r="B79" s="36">
        <f t="shared" si="5"/>
        <v>9</v>
      </c>
      <c r="C79" s="37" t="s">
        <v>239</v>
      </c>
      <c r="D79" s="38">
        <f t="shared" si="3"/>
        <v>1</v>
      </c>
      <c r="E79" s="37" t="s">
        <v>240</v>
      </c>
      <c r="F79" s="37" t="s">
        <v>70</v>
      </c>
      <c r="G79" s="38">
        <f>COUNTIFS(E$3:E79,E79,B$3:B79,B79)</f>
        <v>2</v>
      </c>
      <c r="H79" s="37" t="s">
        <v>245</v>
      </c>
      <c r="I79" s="37" t="s">
        <v>44</v>
      </c>
      <c r="J79" s="37">
        <v>6</v>
      </c>
      <c r="K79" s="37" t="s">
        <v>33</v>
      </c>
      <c r="L79" s="37">
        <f>VLOOKUP(A79,报名人数!A:J,9,0)</f>
        <v>107</v>
      </c>
      <c r="M79" s="37">
        <f>VLOOKUP(A79,报名人数!A:J,10,0)</f>
        <v>57</v>
      </c>
      <c r="N79" s="37" t="s">
        <v>34</v>
      </c>
      <c r="O79" s="37">
        <v>30</v>
      </c>
      <c r="P79" s="37" t="s">
        <v>42</v>
      </c>
      <c r="Q79" s="37" t="s">
        <v>36</v>
      </c>
      <c r="R79" s="37" t="s">
        <v>36</v>
      </c>
      <c r="S79" s="37" t="s">
        <v>36</v>
      </c>
      <c r="T79" s="37" t="s">
        <v>45</v>
      </c>
      <c r="U79" s="37" t="s">
        <v>46</v>
      </c>
      <c r="V79" s="37" t="s">
        <v>242</v>
      </c>
      <c r="W79" s="37"/>
      <c r="X79" s="37" t="s">
        <v>40</v>
      </c>
      <c r="Y79" s="50">
        <v>1</v>
      </c>
      <c r="Z79" s="37"/>
      <c r="AA79" s="37"/>
      <c r="AB79" s="37" t="s">
        <v>243</v>
      </c>
      <c r="AC79" s="37" t="s">
        <v>244</v>
      </c>
      <c r="IU79" s="49"/>
      <c r="IV79" s="49"/>
      <c r="IW79" s="49"/>
      <c r="IX79" s="49"/>
      <c r="IY79" s="49"/>
      <c r="IZ79" s="49"/>
    </row>
    <row r="80" s="10" customFormat="1" ht="30" customHeight="1" spans="1:260">
      <c r="A80" s="11" t="str">
        <f t="shared" si="4"/>
        <v>913</v>
      </c>
      <c r="B80" s="36">
        <f t="shared" si="5"/>
        <v>9</v>
      </c>
      <c r="C80" s="37" t="s">
        <v>239</v>
      </c>
      <c r="D80" s="38">
        <f t="shared" si="3"/>
        <v>1</v>
      </c>
      <c r="E80" s="37" t="s">
        <v>240</v>
      </c>
      <c r="F80" s="37" t="s">
        <v>70</v>
      </c>
      <c r="G80" s="38">
        <f>COUNTIFS(E$3:E80,E80,B$3:B80,B80)</f>
        <v>3</v>
      </c>
      <c r="H80" s="37" t="s">
        <v>246</v>
      </c>
      <c r="I80" s="37" t="s">
        <v>44</v>
      </c>
      <c r="J80" s="37">
        <v>2</v>
      </c>
      <c r="K80" s="37" t="s">
        <v>33</v>
      </c>
      <c r="L80" s="37">
        <f>VLOOKUP(A80,报名人数!A:J,9,0)</f>
        <v>35</v>
      </c>
      <c r="M80" s="37">
        <f>VLOOKUP(A80,报名人数!A:J,10,0)</f>
        <v>13</v>
      </c>
      <c r="N80" s="37" t="s">
        <v>34</v>
      </c>
      <c r="O80" s="37">
        <v>30</v>
      </c>
      <c r="P80" s="37" t="s">
        <v>35</v>
      </c>
      <c r="Q80" s="37" t="s">
        <v>36</v>
      </c>
      <c r="R80" s="37" t="s">
        <v>36</v>
      </c>
      <c r="S80" s="37" t="s">
        <v>36</v>
      </c>
      <c r="T80" s="37" t="s">
        <v>45</v>
      </c>
      <c r="U80" s="37" t="s">
        <v>46</v>
      </c>
      <c r="V80" s="37" t="s">
        <v>247</v>
      </c>
      <c r="W80" s="37"/>
      <c r="X80" s="37" t="s">
        <v>40</v>
      </c>
      <c r="Y80" s="50">
        <v>1</v>
      </c>
      <c r="Z80" s="37"/>
      <c r="AA80" s="37"/>
      <c r="AB80" s="37" t="s">
        <v>248</v>
      </c>
      <c r="AC80" s="37" t="s">
        <v>244</v>
      </c>
      <c r="IU80" s="49"/>
      <c r="IV80" s="49"/>
      <c r="IW80" s="49"/>
      <c r="IX80" s="49"/>
      <c r="IY80" s="49"/>
      <c r="IZ80" s="49"/>
    </row>
    <row r="81" s="10" customFormat="1" ht="30" customHeight="1" spans="1:260">
      <c r="A81" s="11" t="str">
        <f t="shared" si="4"/>
        <v>914</v>
      </c>
      <c r="B81" s="36">
        <f t="shared" si="5"/>
        <v>9</v>
      </c>
      <c r="C81" s="37" t="s">
        <v>239</v>
      </c>
      <c r="D81" s="38">
        <f t="shared" si="3"/>
        <v>1</v>
      </c>
      <c r="E81" s="37" t="s">
        <v>240</v>
      </c>
      <c r="F81" s="37" t="s">
        <v>70</v>
      </c>
      <c r="G81" s="38">
        <f>COUNTIFS(E$3:E81,E81,B$3:B81,B81)</f>
        <v>4</v>
      </c>
      <c r="H81" s="37" t="s">
        <v>249</v>
      </c>
      <c r="I81" s="37" t="s">
        <v>44</v>
      </c>
      <c r="J81" s="37">
        <v>2</v>
      </c>
      <c r="K81" s="37" t="s">
        <v>33</v>
      </c>
      <c r="L81" s="37">
        <f>VLOOKUP(A81,报名人数!A:J,9,0)</f>
        <v>33</v>
      </c>
      <c r="M81" s="37">
        <f>VLOOKUP(A81,报名人数!A:J,10,0)</f>
        <v>13</v>
      </c>
      <c r="N81" s="37" t="s">
        <v>34</v>
      </c>
      <c r="O81" s="37">
        <v>30</v>
      </c>
      <c r="P81" s="37" t="s">
        <v>42</v>
      </c>
      <c r="Q81" s="37" t="s">
        <v>36</v>
      </c>
      <c r="R81" s="37" t="s">
        <v>36</v>
      </c>
      <c r="S81" s="37" t="s">
        <v>36</v>
      </c>
      <c r="T81" s="37" t="s">
        <v>45</v>
      </c>
      <c r="U81" s="37" t="s">
        <v>46</v>
      </c>
      <c r="V81" s="37" t="s">
        <v>247</v>
      </c>
      <c r="W81" s="37"/>
      <c r="X81" s="37" t="s">
        <v>40</v>
      </c>
      <c r="Y81" s="50">
        <v>1</v>
      </c>
      <c r="Z81" s="37"/>
      <c r="AA81" s="37"/>
      <c r="AB81" s="37" t="s">
        <v>248</v>
      </c>
      <c r="AC81" s="37" t="s">
        <v>244</v>
      </c>
      <c r="IU81" s="49"/>
      <c r="IV81" s="49"/>
      <c r="IW81" s="49"/>
      <c r="IX81" s="49"/>
      <c r="IY81" s="49"/>
      <c r="IZ81" s="49"/>
    </row>
    <row r="82" s="10" customFormat="1" ht="30" customHeight="1" spans="1:260">
      <c r="A82" s="11" t="str">
        <f t="shared" si="4"/>
        <v>915</v>
      </c>
      <c r="B82" s="36">
        <f t="shared" si="5"/>
        <v>9</v>
      </c>
      <c r="C82" s="37" t="s">
        <v>239</v>
      </c>
      <c r="D82" s="38">
        <f t="shared" si="3"/>
        <v>1</v>
      </c>
      <c r="E82" s="37" t="s">
        <v>240</v>
      </c>
      <c r="F82" s="37" t="s">
        <v>70</v>
      </c>
      <c r="G82" s="38">
        <f>COUNTIFS(E$3:E82,E82,B$3:B82,B82)</f>
        <v>5</v>
      </c>
      <c r="H82" s="37" t="s">
        <v>250</v>
      </c>
      <c r="I82" s="37" t="s">
        <v>44</v>
      </c>
      <c r="J82" s="37">
        <v>1</v>
      </c>
      <c r="K82" s="37" t="s">
        <v>33</v>
      </c>
      <c r="L82" s="37">
        <f>VLOOKUP(A82,报名人数!A:J,9,0)</f>
        <v>7</v>
      </c>
      <c r="M82" s="37">
        <f>VLOOKUP(A82,报名人数!A:J,10,0)</f>
        <v>4</v>
      </c>
      <c r="N82" s="37" t="s">
        <v>34</v>
      </c>
      <c r="O82" s="37">
        <v>30</v>
      </c>
      <c r="P82" s="37" t="s">
        <v>35</v>
      </c>
      <c r="Q82" s="37" t="s">
        <v>36</v>
      </c>
      <c r="R82" s="37" t="s">
        <v>36</v>
      </c>
      <c r="S82" s="37" t="s">
        <v>36</v>
      </c>
      <c r="T82" s="37" t="s">
        <v>45</v>
      </c>
      <c r="U82" s="37" t="s">
        <v>46</v>
      </c>
      <c r="V82" s="37" t="s">
        <v>136</v>
      </c>
      <c r="W82" s="37"/>
      <c r="X82" s="37" t="s">
        <v>40</v>
      </c>
      <c r="Y82" s="50">
        <v>1</v>
      </c>
      <c r="Z82" s="37"/>
      <c r="AA82" s="37"/>
      <c r="AB82" s="37" t="s">
        <v>251</v>
      </c>
      <c r="AC82" s="37" t="s">
        <v>244</v>
      </c>
      <c r="IU82" s="49"/>
      <c r="IV82" s="49"/>
      <c r="IW82" s="49"/>
      <c r="IX82" s="49"/>
      <c r="IY82" s="49"/>
      <c r="IZ82" s="49"/>
    </row>
    <row r="83" s="10" customFormat="1" ht="30" customHeight="1" spans="1:260">
      <c r="A83" s="11" t="str">
        <f t="shared" si="4"/>
        <v>916</v>
      </c>
      <c r="B83" s="36">
        <f t="shared" si="5"/>
        <v>9</v>
      </c>
      <c r="C83" s="37" t="s">
        <v>239</v>
      </c>
      <c r="D83" s="38">
        <f t="shared" si="3"/>
        <v>1</v>
      </c>
      <c r="E83" s="37" t="s">
        <v>240</v>
      </c>
      <c r="F83" s="37" t="s">
        <v>70</v>
      </c>
      <c r="G83" s="38">
        <f>COUNTIFS(E$3:E83,E83,B$3:B83,B83)</f>
        <v>6</v>
      </c>
      <c r="H83" s="37" t="s">
        <v>252</v>
      </c>
      <c r="I83" s="37" t="s">
        <v>44</v>
      </c>
      <c r="J83" s="37">
        <v>1</v>
      </c>
      <c r="K83" s="37" t="s">
        <v>33</v>
      </c>
      <c r="L83" s="37">
        <f>VLOOKUP(A83,报名人数!A:J,9,0)</f>
        <v>8</v>
      </c>
      <c r="M83" s="37">
        <f>VLOOKUP(A83,报名人数!A:J,10,0)</f>
        <v>4</v>
      </c>
      <c r="N83" s="37" t="s">
        <v>34</v>
      </c>
      <c r="O83" s="37">
        <v>30</v>
      </c>
      <c r="P83" s="37" t="s">
        <v>42</v>
      </c>
      <c r="Q83" s="37" t="s">
        <v>36</v>
      </c>
      <c r="R83" s="37" t="s">
        <v>36</v>
      </c>
      <c r="S83" s="37" t="s">
        <v>36</v>
      </c>
      <c r="T83" s="37" t="s">
        <v>45</v>
      </c>
      <c r="U83" s="37" t="s">
        <v>46</v>
      </c>
      <c r="V83" s="37" t="s">
        <v>136</v>
      </c>
      <c r="W83" s="37"/>
      <c r="X83" s="37" t="s">
        <v>40</v>
      </c>
      <c r="Y83" s="50">
        <v>1</v>
      </c>
      <c r="Z83" s="37"/>
      <c r="AA83" s="37"/>
      <c r="AB83" s="37" t="s">
        <v>251</v>
      </c>
      <c r="AC83" s="37" t="s">
        <v>244</v>
      </c>
      <c r="IU83" s="49"/>
      <c r="IV83" s="49"/>
      <c r="IW83" s="49"/>
      <c r="IX83" s="49"/>
      <c r="IY83" s="49"/>
      <c r="IZ83" s="49"/>
    </row>
    <row r="84" s="10" customFormat="1" ht="30" customHeight="1" spans="1:260">
      <c r="A84" s="11" t="str">
        <f t="shared" si="4"/>
        <v>917</v>
      </c>
      <c r="B84" s="36">
        <f t="shared" si="5"/>
        <v>9</v>
      </c>
      <c r="C84" s="37" t="s">
        <v>239</v>
      </c>
      <c r="D84" s="38">
        <f t="shared" si="3"/>
        <v>1</v>
      </c>
      <c r="E84" s="37" t="s">
        <v>240</v>
      </c>
      <c r="F84" s="37" t="s">
        <v>70</v>
      </c>
      <c r="G84" s="38">
        <f>COUNTIFS(E$3:E84,E84,B$3:B84,B84)</f>
        <v>7</v>
      </c>
      <c r="H84" s="37" t="s">
        <v>253</v>
      </c>
      <c r="I84" s="37" t="s">
        <v>44</v>
      </c>
      <c r="J84" s="37">
        <v>1</v>
      </c>
      <c r="K84" s="37" t="s">
        <v>33</v>
      </c>
      <c r="L84" s="37">
        <f>VLOOKUP(A84,报名人数!A:J,9,0)</f>
        <v>20</v>
      </c>
      <c r="M84" s="37">
        <f>VLOOKUP(A84,报名人数!A:J,10,0)</f>
        <v>11</v>
      </c>
      <c r="N84" s="37" t="s">
        <v>34</v>
      </c>
      <c r="O84" s="37">
        <v>35</v>
      </c>
      <c r="P84" s="37" t="s">
        <v>35</v>
      </c>
      <c r="Q84" s="37" t="s">
        <v>36</v>
      </c>
      <c r="R84" s="37" t="s">
        <v>36</v>
      </c>
      <c r="S84" s="37" t="s">
        <v>36</v>
      </c>
      <c r="T84" s="37" t="s">
        <v>37</v>
      </c>
      <c r="U84" s="37" t="s">
        <v>38</v>
      </c>
      <c r="V84" s="37" t="s">
        <v>36</v>
      </c>
      <c r="W84" s="37"/>
      <c r="X84" s="37" t="s">
        <v>40</v>
      </c>
      <c r="Y84" s="50">
        <v>1</v>
      </c>
      <c r="Z84" s="37"/>
      <c r="AA84" s="37"/>
      <c r="AB84" s="37" t="s">
        <v>254</v>
      </c>
      <c r="AC84" s="37" t="s">
        <v>244</v>
      </c>
      <c r="IU84" s="49"/>
      <c r="IV84" s="49"/>
      <c r="IW84" s="49"/>
      <c r="IX84" s="49"/>
      <c r="IY84" s="49"/>
      <c r="IZ84" s="49"/>
    </row>
    <row r="85" s="10" customFormat="1" ht="30" customHeight="1" spans="1:260">
      <c r="A85" s="11" t="str">
        <f t="shared" si="4"/>
        <v>918</v>
      </c>
      <c r="B85" s="36">
        <f t="shared" si="5"/>
        <v>9</v>
      </c>
      <c r="C85" s="37" t="s">
        <v>239</v>
      </c>
      <c r="D85" s="38">
        <f t="shared" si="3"/>
        <v>1</v>
      </c>
      <c r="E85" s="37" t="s">
        <v>240</v>
      </c>
      <c r="F85" s="37" t="s">
        <v>70</v>
      </c>
      <c r="G85" s="38">
        <f>COUNTIFS(E$3:E85,E85,B$3:B85,B85)</f>
        <v>8</v>
      </c>
      <c r="H85" s="37" t="s">
        <v>255</v>
      </c>
      <c r="I85" s="37" t="s">
        <v>44</v>
      </c>
      <c r="J85" s="37">
        <v>1</v>
      </c>
      <c r="K85" s="37" t="s">
        <v>33</v>
      </c>
      <c r="L85" s="37">
        <f>VLOOKUP(A85,报名人数!A:J,9,0)</f>
        <v>25</v>
      </c>
      <c r="M85" s="37">
        <f>VLOOKUP(A85,报名人数!A:J,10,0)</f>
        <v>10</v>
      </c>
      <c r="N85" s="37" t="s">
        <v>34</v>
      </c>
      <c r="O85" s="37">
        <v>35</v>
      </c>
      <c r="P85" s="37" t="s">
        <v>42</v>
      </c>
      <c r="Q85" s="37" t="s">
        <v>36</v>
      </c>
      <c r="R85" s="37" t="s">
        <v>36</v>
      </c>
      <c r="S85" s="37" t="s">
        <v>36</v>
      </c>
      <c r="T85" s="37" t="s">
        <v>37</v>
      </c>
      <c r="U85" s="37" t="s">
        <v>38</v>
      </c>
      <c r="V85" s="37" t="s">
        <v>36</v>
      </c>
      <c r="W85" s="37"/>
      <c r="X85" s="37" t="s">
        <v>40</v>
      </c>
      <c r="Y85" s="50">
        <v>1</v>
      </c>
      <c r="Z85" s="37"/>
      <c r="AA85" s="37"/>
      <c r="AB85" s="37" t="s">
        <v>254</v>
      </c>
      <c r="AC85" s="37" t="s">
        <v>244</v>
      </c>
      <c r="IU85" s="49"/>
      <c r="IV85" s="49"/>
      <c r="IW85" s="49"/>
      <c r="IX85" s="49"/>
      <c r="IY85" s="49"/>
      <c r="IZ85" s="49"/>
    </row>
    <row r="86" s="10" customFormat="1" ht="30" customHeight="1" spans="1:260">
      <c r="A86" s="11" t="str">
        <f t="shared" si="4"/>
        <v>1011</v>
      </c>
      <c r="B86" s="36">
        <f t="shared" si="5"/>
        <v>10</v>
      </c>
      <c r="C86" s="54" t="s">
        <v>256</v>
      </c>
      <c r="D86" s="38">
        <f t="shared" si="3"/>
        <v>1</v>
      </c>
      <c r="E86" s="54" t="s">
        <v>257</v>
      </c>
      <c r="F86" s="54" t="s">
        <v>49</v>
      </c>
      <c r="G86" s="38">
        <f>COUNTIFS(E$3:E86,E86,B$3:B86,B86)</f>
        <v>1</v>
      </c>
      <c r="H86" s="41" t="s">
        <v>258</v>
      </c>
      <c r="I86" s="41" t="s">
        <v>44</v>
      </c>
      <c r="J86" s="41">
        <v>2</v>
      </c>
      <c r="K86" s="37" t="s">
        <v>33</v>
      </c>
      <c r="L86" s="37">
        <f>VLOOKUP(A86,报名人数!A:J,9,0)</f>
        <v>48</v>
      </c>
      <c r="M86" s="37">
        <f>VLOOKUP(A86,报名人数!A:J,10,0)</f>
        <v>39</v>
      </c>
      <c r="N86" s="37" t="s">
        <v>34</v>
      </c>
      <c r="O86" s="56">
        <v>35</v>
      </c>
      <c r="P86" s="41" t="s">
        <v>36</v>
      </c>
      <c r="Q86" s="41" t="s">
        <v>36</v>
      </c>
      <c r="R86" s="56" t="s">
        <v>36</v>
      </c>
      <c r="S86" s="56" t="s">
        <v>36</v>
      </c>
      <c r="T86" s="37" t="s">
        <v>45</v>
      </c>
      <c r="U86" s="41" t="s">
        <v>46</v>
      </c>
      <c r="V86" s="41" t="s">
        <v>117</v>
      </c>
      <c r="W86" s="41" t="s">
        <v>237</v>
      </c>
      <c r="X86" s="54" t="s">
        <v>40</v>
      </c>
      <c r="Y86" s="50">
        <v>1</v>
      </c>
      <c r="Z86" s="50"/>
      <c r="AA86" s="37"/>
      <c r="AB86" s="37"/>
      <c r="AC86" s="37" t="s">
        <v>259</v>
      </c>
      <c r="IU86" s="49"/>
      <c r="IV86" s="49"/>
      <c r="IW86" s="49"/>
      <c r="IX86" s="49"/>
      <c r="IY86" s="49"/>
      <c r="IZ86" s="49"/>
    </row>
    <row r="87" s="10" customFormat="1" ht="30" customHeight="1" spans="1:260">
      <c r="A87" s="11" t="str">
        <f t="shared" si="4"/>
        <v>1012</v>
      </c>
      <c r="B87" s="36">
        <f t="shared" si="5"/>
        <v>10</v>
      </c>
      <c r="C87" s="55" t="s">
        <v>256</v>
      </c>
      <c r="D87" s="38">
        <f t="shared" si="3"/>
        <v>1</v>
      </c>
      <c r="E87" s="55" t="s">
        <v>257</v>
      </c>
      <c r="F87" s="54" t="s">
        <v>49</v>
      </c>
      <c r="G87" s="38">
        <f>COUNTIFS(E$3:E87,E87,B$3:B87,B87)</f>
        <v>2</v>
      </c>
      <c r="H87" s="56" t="s">
        <v>260</v>
      </c>
      <c r="I87" s="56" t="s">
        <v>44</v>
      </c>
      <c r="J87" s="56">
        <v>1</v>
      </c>
      <c r="K87" s="37" t="s">
        <v>33</v>
      </c>
      <c r="L87" s="37">
        <f>VLOOKUP(A87,报名人数!A:J,9,0)</f>
        <v>19</v>
      </c>
      <c r="M87" s="37">
        <f>VLOOKUP(A87,报名人数!A:J,10,0)</f>
        <v>11</v>
      </c>
      <c r="N87" s="37" t="s">
        <v>34</v>
      </c>
      <c r="O87" s="56">
        <v>35</v>
      </c>
      <c r="P87" s="56" t="s">
        <v>36</v>
      </c>
      <c r="Q87" s="56" t="s">
        <v>36</v>
      </c>
      <c r="R87" s="56" t="s">
        <v>36</v>
      </c>
      <c r="S87" s="56" t="s">
        <v>36</v>
      </c>
      <c r="T87" s="37" t="s">
        <v>45</v>
      </c>
      <c r="U87" s="56" t="s">
        <v>46</v>
      </c>
      <c r="V87" s="56" t="s">
        <v>117</v>
      </c>
      <c r="W87" s="37"/>
      <c r="X87" s="54" t="s">
        <v>40</v>
      </c>
      <c r="Y87" s="50">
        <v>1</v>
      </c>
      <c r="Z87" s="37"/>
      <c r="AA87" s="37"/>
      <c r="AB87" s="37"/>
      <c r="AC87" s="37" t="s">
        <v>259</v>
      </c>
      <c r="IU87" s="49"/>
      <c r="IV87" s="49"/>
      <c r="IW87" s="49"/>
      <c r="IX87" s="49"/>
      <c r="IY87" s="49"/>
      <c r="IZ87" s="49"/>
    </row>
    <row r="88" s="10" customFormat="1" ht="30" customHeight="1" spans="1:260">
      <c r="A88" s="11" t="str">
        <f t="shared" si="4"/>
        <v>1013</v>
      </c>
      <c r="B88" s="36">
        <f t="shared" si="5"/>
        <v>10</v>
      </c>
      <c r="C88" s="55" t="s">
        <v>256</v>
      </c>
      <c r="D88" s="38">
        <f t="shared" si="3"/>
        <v>1</v>
      </c>
      <c r="E88" s="55" t="s">
        <v>257</v>
      </c>
      <c r="F88" s="54" t="s">
        <v>49</v>
      </c>
      <c r="G88" s="38">
        <f>COUNTIFS(E$3:E88,E88,B$3:B88,B88)</f>
        <v>3</v>
      </c>
      <c r="H88" s="56" t="s">
        <v>261</v>
      </c>
      <c r="I88" s="56" t="s">
        <v>44</v>
      </c>
      <c r="J88" s="56">
        <v>1</v>
      </c>
      <c r="K88" s="37" t="s">
        <v>33</v>
      </c>
      <c r="L88" s="37">
        <f>VLOOKUP(A88,报名人数!A:J,9,0)</f>
        <v>16</v>
      </c>
      <c r="M88" s="37">
        <f>VLOOKUP(A88,报名人数!A:J,10,0)</f>
        <v>10</v>
      </c>
      <c r="N88" s="37" t="s">
        <v>34</v>
      </c>
      <c r="O88" s="56">
        <v>35</v>
      </c>
      <c r="P88" s="56" t="s">
        <v>36</v>
      </c>
      <c r="Q88" s="56" t="s">
        <v>36</v>
      </c>
      <c r="R88" s="56" t="s">
        <v>36</v>
      </c>
      <c r="S88" s="56" t="s">
        <v>36</v>
      </c>
      <c r="T88" s="37" t="s">
        <v>45</v>
      </c>
      <c r="U88" s="56" t="s">
        <v>46</v>
      </c>
      <c r="V88" s="55" t="s">
        <v>262</v>
      </c>
      <c r="W88" s="37"/>
      <c r="X88" s="54" t="s">
        <v>40</v>
      </c>
      <c r="Y88" s="50">
        <v>1</v>
      </c>
      <c r="Z88" s="50"/>
      <c r="AA88" s="50"/>
      <c r="AB88" s="37"/>
      <c r="AC88" s="37" t="s">
        <v>259</v>
      </c>
      <c r="IU88" s="49"/>
      <c r="IV88" s="49"/>
      <c r="IW88" s="49"/>
      <c r="IX88" s="49"/>
      <c r="IY88" s="49"/>
      <c r="IZ88" s="49"/>
    </row>
    <row r="89" s="10" customFormat="1" ht="30" customHeight="1" spans="1:260">
      <c r="A89" s="11" t="str">
        <f t="shared" si="4"/>
        <v>1111</v>
      </c>
      <c r="B89" s="36">
        <f t="shared" si="5"/>
        <v>11</v>
      </c>
      <c r="C89" s="37" t="s">
        <v>263</v>
      </c>
      <c r="D89" s="38">
        <f t="shared" si="3"/>
        <v>1</v>
      </c>
      <c r="E89" s="37" t="s">
        <v>264</v>
      </c>
      <c r="F89" s="37" t="s">
        <v>30</v>
      </c>
      <c r="G89" s="38">
        <f>COUNTIFS(E$3:E89,E89,B$3:B89,B89)</f>
        <v>1</v>
      </c>
      <c r="H89" s="37" t="s">
        <v>265</v>
      </c>
      <c r="I89" s="37" t="s">
        <v>44</v>
      </c>
      <c r="J89" s="37">
        <v>1</v>
      </c>
      <c r="K89" s="37" t="s">
        <v>33</v>
      </c>
      <c r="L89" s="37">
        <f>VLOOKUP(A89,报名人数!A:J,9,0)</f>
        <v>77</v>
      </c>
      <c r="M89" s="37">
        <f>VLOOKUP(A89,报名人数!A:J,10,0)</f>
        <v>26</v>
      </c>
      <c r="N89" s="37" t="s">
        <v>34</v>
      </c>
      <c r="O89" s="37">
        <v>35</v>
      </c>
      <c r="P89" s="37" t="s">
        <v>36</v>
      </c>
      <c r="Q89" s="37" t="s">
        <v>36</v>
      </c>
      <c r="R89" s="37" t="s">
        <v>36</v>
      </c>
      <c r="S89" s="37" t="s">
        <v>36</v>
      </c>
      <c r="T89" s="37" t="s">
        <v>45</v>
      </c>
      <c r="U89" s="37" t="s">
        <v>46</v>
      </c>
      <c r="V89" s="37" t="s">
        <v>266</v>
      </c>
      <c r="W89" s="37"/>
      <c r="X89" s="37" t="s">
        <v>40</v>
      </c>
      <c r="Y89" s="50">
        <v>1</v>
      </c>
      <c r="Z89" s="37"/>
      <c r="AA89" s="37"/>
      <c r="AB89" s="37"/>
      <c r="AC89" s="37" t="s">
        <v>267</v>
      </c>
      <c r="IU89" s="49"/>
      <c r="IV89" s="49"/>
      <c r="IW89" s="49"/>
      <c r="IX89" s="49"/>
      <c r="IY89" s="49"/>
      <c r="IZ89" s="49"/>
    </row>
    <row r="90" s="10" customFormat="1" ht="30" customHeight="1" spans="1:260">
      <c r="A90" s="11" t="str">
        <f t="shared" si="4"/>
        <v>1121</v>
      </c>
      <c r="B90" s="36">
        <f t="shared" si="5"/>
        <v>11</v>
      </c>
      <c r="C90" s="37" t="s">
        <v>263</v>
      </c>
      <c r="D90" s="38">
        <f t="shared" si="3"/>
        <v>2</v>
      </c>
      <c r="E90" s="37" t="s">
        <v>268</v>
      </c>
      <c r="F90" s="37" t="s">
        <v>30</v>
      </c>
      <c r="G90" s="38">
        <f>COUNTIFS(E$3:E90,E90,B$3:B90,B90)</f>
        <v>1</v>
      </c>
      <c r="H90" s="37" t="s">
        <v>265</v>
      </c>
      <c r="I90" s="37" t="s">
        <v>44</v>
      </c>
      <c r="J90" s="37">
        <v>1</v>
      </c>
      <c r="K90" s="37" t="s">
        <v>33</v>
      </c>
      <c r="L90" s="37">
        <f>VLOOKUP(A90,报名人数!A:J,9,0)</f>
        <v>121</v>
      </c>
      <c r="M90" s="37">
        <f>VLOOKUP(A90,报名人数!A:J,10,0)</f>
        <v>41</v>
      </c>
      <c r="N90" s="37" t="s">
        <v>34</v>
      </c>
      <c r="O90" s="37">
        <v>35</v>
      </c>
      <c r="P90" s="37" t="s">
        <v>36</v>
      </c>
      <c r="Q90" s="37" t="s">
        <v>36</v>
      </c>
      <c r="R90" s="37" t="s">
        <v>36</v>
      </c>
      <c r="S90" s="37" t="s">
        <v>36</v>
      </c>
      <c r="T90" s="37" t="s">
        <v>45</v>
      </c>
      <c r="U90" s="37" t="s">
        <v>46</v>
      </c>
      <c r="V90" s="37" t="s">
        <v>269</v>
      </c>
      <c r="W90" s="37"/>
      <c r="X90" s="37" t="s">
        <v>40</v>
      </c>
      <c r="Y90" s="50">
        <v>1</v>
      </c>
      <c r="Z90" s="37"/>
      <c r="AA90" s="37"/>
      <c r="AB90" s="37"/>
      <c r="AC90" s="37" t="s">
        <v>267</v>
      </c>
      <c r="IU90" s="49"/>
      <c r="IV90" s="49"/>
      <c r="IW90" s="49"/>
      <c r="IX90" s="49"/>
      <c r="IY90" s="49"/>
      <c r="IZ90" s="49"/>
    </row>
    <row r="91" s="10" customFormat="1" ht="30" customHeight="1" spans="1:260">
      <c r="A91" s="11" t="str">
        <f t="shared" si="4"/>
        <v>1211</v>
      </c>
      <c r="B91" s="36">
        <f t="shared" si="5"/>
        <v>12</v>
      </c>
      <c r="C91" s="37" t="s">
        <v>270</v>
      </c>
      <c r="D91" s="38">
        <f t="shared" si="3"/>
        <v>1</v>
      </c>
      <c r="E91" s="37" t="s">
        <v>271</v>
      </c>
      <c r="F91" s="37" t="s">
        <v>30</v>
      </c>
      <c r="G91" s="38">
        <f>COUNTIFS(E$3:E91,E91,B$3:B91,B91)</f>
        <v>1</v>
      </c>
      <c r="H91" s="37" t="s">
        <v>272</v>
      </c>
      <c r="I91" s="37" t="s">
        <v>44</v>
      </c>
      <c r="J91" s="37">
        <v>1</v>
      </c>
      <c r="K91" s="37" t="s">
        <v>33</v>
      </c>
      <c r="L91" s="37">
        <f>VLOOKUP(A91,报名人数!A:J,9,0)</f>
        <v>5</v>
      </c>
      <c r="M91" s="37">
        <f>VLOOKUP(A91,报名人数!A:J,10,0)</f>
        <v>5</v>
      </c>
      <c r="N91" s="37" t="s">
        <v>34</v>
      </c>
      <c r="O91" s="37">
        <v>35</v>
      </c>
      <c r="P91" s="37" t="s">
        <v>36</v>
      </c>
      <c r="Q91" s="37" t="s">
        <v>36</v>
      </c>
      <c r="R91" s="37" t="s">
        <v>101</v>
      </c>
      <c r="S91" s="37" t="s">
        <v>36</v>
      </c>
      <c r="T91" s="37" t="s">
        <v>45</v>
      </c>
      <c r="U91" s="37" t="s">
        <v>46</v>
      </c>
      <c r="V91" s="37" t="s">
        <v>166</v>
      </c>
      <c r="W91" s="37"/>
      <c r="X91" s="50" t="s">
        <v>40</v>
      </c>
      <c r="Y91" s="50">
        <v>1</v>
      </c>
      <c r="Z91" s="50"/>
      <c r="AA91" s="37"/>
      <c r="AB91" s="37" t="s">
        <v>273</v>
      </c>
      <c r="AC91" s="37" t="s">
        <v>274</v>
      </c>
      <c r="IU91" s="49"/>
      <c r="IV91" s="49"/>
      <c r="IW91" s="49"/>
      <c r="IX91" s="49"/>
      <c r="IY91" s="49"/>
      <c r="IZ91" s="49"/>
    </row>
    <row r="92" s="10" customFormat="1" ht="30" customHeight="1" spans="1:260">
      <c r="A92" s="11" t="str">
        <f t="shared" si="4"/>
        <v>1212</v>
      </c>
      <c r="B92" s="36">
        <f t="shared" si="5"/>
        <v>12</v>
      </c>
      <c r="C92" s="37" t="s">
        <v>270</v>
      </c>
      <c r="D92" s="38">
        <f t="shared" si="3"/>
        <v>1</v>
      </c>
      <c r="E92" s="37" t="s">
        <v>271</v>
      </c>
      <c r="F92" s="37" t="s">
        <v>30</v>
      </c>
      <c r="G92" s="38">
        <f>COUNTIFS(E$3:E92,E92,B$3:B92,B92)</f>
        <v>2</v>
      </c>
      <c r="H92" s="37" t="s">
        <v>275</v>
      </c>
      <c r="I92" s="37" t="s">
        <v>44</v>
      </c>
      <c r="J92" s="37">
        <v>2</v>
      </c>
      <c r="K92" s="37" t="s">
        <v>33</v>
      </c>
      <c r="L92" s="37">
        <f>VLOOKUP(A92,报名人数!A:J,9,0)</f>
        <v>1</v>
      </c>
      <c r="M92" s="37">
        <f>VLOOKUP(A92,报名人数!A:J,10,0)</f>
        <v>0</v>
      </c>
      <c r="N92" s="37" t="s">
        <v>34</v>
      </c>
      <c r="O92" s="37">
        <v>35</v>
      </c>
      <c r="P92" s="37" t="s">
        <v>36</v>
      </c>
      <c r="Q92" s="37" t="s">
        <v>36</v>
      </c>
      <c r="R92" s="37" t="s">
        <v>36</v>
      </c>
      <c r="S92" s="37" t="s">
        <v>36</v>
      </c>
      <c r="T92" s="37" t="s">
        <v>37</v>
      </c>
      <c r="U92" s="37" t="s">
        <v>38</v>
      </c>
      <c r="V92" s="37" t="s">
        <v>276</v>
      </c>
      <c r="W92" s="37" t="s">
        <v>277</v>
      </c>
      <c r="X92" s="50" t="s">
        <v>40</v>
      </c>
      <c r="Y92" s="50">
        <v>1</v>
      </c>
      <c r="Z92" s="37"/>
      <c r="AA92" s="37"/>
      <c r="AB92" s="37" t="s">
        <v>273</v>
      </c>
      <c r="AC92" s="37" t="s">
        <v>274</v>
      </c>
      <c r="IU92" s="49"/>
      <c r="IV92" s="49"/>
      <c r="IW92" s="49"/>
      <c r="IX92" s="49"/>
      <c r="IY92" s="49"/>
      <c r="IZ92" s="49"/>
    </row>
    <row r="93" s="10" customFormat="1" ht="30" customHeight="1" spans="1:260">
      <c r="A93" s="11" t="str">
        <f t="shared" si="4"/>
        <v>1213</v>
      </c>
      <c r="B93" s="36">
        <f t="shared" si="5"/>
        <v>12</v>
      </c>
      <c r="C93" s="37" t="s">
        <v>270</v>
      </c>
      <c r="D93" s="38">
        <f t="shared" si="3"/>
        <v>1</v>
      </c>
      <c r="E93" s="37" t="s">
        <v>271</v>
      </c>
      <c r="F93" s="37" t="s">
        <v>30</v>
      </c>
      <c r="G93" s="38">
        <f>COUNTIFS(E$3:E93,E93,B$3:B93,B93)</f>
        <v>3</v>
      </c>
      <c r="H93" s="37" t="s">
        <v>278</v>
      </c>
      <c r="I93" s="37" t="s">
        <v>44</v>
      </c>
      <c r="J93" s="37">
        <v>2</v>
      </c>
      <c r="K93" s="37" t="s">
        <v>33</v>
      </c>
      <c r="L93" s="37">
        <f>VLOOKUP(A93,报名人数!A:J,9,0)</f>
        <v>15</v>
      </c>
      <c r="M93" s="37">
        <f>VLOOKUP(A93,报名人数!A:J,10,0)</f>
        <v>11</v>
      </c>
      <c r="N93" s="37" t="s">
        <v>34</v>
      </c>
      <c r="O93" s="37">
        <v>35</v>
      </c>
      <c r="P93" s="37" t="s">
        <v>36</v>
      </c>
      <c r="Q93" s="37" t="s">
        <v>36</v>
      </c>
      <c r="R93" s="37" t="s">
        <v>36</v>
      </c>
      <c r="S93" s="37" t="s">
        <v>36</v>
      </c>
      <c r="T93" s="37" t="s">
        <v>45</v>
      </c>
      <c r="U93" s="37" t="s">
        <v>46</v>
      </c>
      <c r="V93" s="37" t="s">
        <v>279</v>
      </c>
      <c r="W93" s="37" t="s">
        <v>280</v>
      </c>
      <c r="X93" s="50" t="s">
        <v>40</v>
      </c>
      <c r="Y93" s="50">
        <v>1</v>
      </c>
      <c r="Z93" s="37"/>
      <c r="AA93" s="37"/>
      <c r="AB93" s="37" t="s">
        <v>273</v>
      </c>
      <c r="AC93" s="37" t="s">
        <v>274</v>
      </c>
      <c r="IU93" s="49"/>
      <c r="IV93" s="49"/>
      <c r="IW93" s="49"/>
      <c r="IX93" s="49"/>
      <c r="IY93" s="49"/>
      <c r="IZ93" s="49"/>
    </row>
    <row r="94" s="10" customFormat="1" ht="30" customHeight="1" spans="1:260">
      <c r="A94" s="11" t="str">
        <f t="shared" si="4"/>
        <v>1214</v>
      </c>
      <c r="B94" s="36">
        <f t="shared" si="5"/>
        <v>12</v>
      </c>
      <c r="C94" s="37" t="s">
        <v>270</v>
      </c>
      <c r="D94" s="38">
        <f t="shared" si="3"/>
        <v>1</v>
      </c>
      <c r="E94" s="37" t="s">
        <v>271</v>
      </c>
      <c r="F94" s="37" t="s">
        <v>30</v>
      </c>
      <c r="G94" s="38">
        <f>COUNTIFS(E$3:E94,E94,B$3:B94,B94)</f>
        <v>4</v>
      </c>
      <c r="H94" s="37" t="s">
        <v>281</v>
      </c>
      <c r="I94" s="37" t="s">
        <v>44</v>
      </c>
      <c r="J94" s="37">
        <v>1</v>
      </c>
      <c r="K94" s="37" t="s">
        <v>33</v>
      </c>
      <c r="L94" s="37">
        <f>VLOOKUP(A94,报名人数!A:J,9,0)</f>
        <v>1</v>
      </c>
      <c r="M94" s="37">
        <f>VLOOKUP(A94,报名人数!A:J,10,0)</f>
        <v>0</v>
      </c>
      <c r="N94" s="37" t="s">
        <v>34</v>
      </c>
      <c r="O94" s="37">
        <v>35</v>
      </c>
      <c r="P94" s="37" t="s">
        <v>36</v>
      </c>
      <c r="Q94" s="37" t="s">
        <v>36</v>
      </c>
      <c r="R94" s="37" t="s">
        <v>36</v>
      </c>
      <c r="S94" s="37" t="s">
        <v>36</v>
      </c>
      <c r="T94" s="37" t="s">
        <v>37</v>
      </c>
      <c r="U94" s="37" t="s">
        <v>38</v>
      </c>
      <c r="V94" s="37" t="s">
        <v>282</v>
      </c>
      <c r="W94" s="37" t="s">
        <v>283</v>
      </c>
      <c r="X94" s="50" t="s">
        <v>40</v>
      </c>
      <c r="Y94" s="50">
        <v>1</v>
      </c>
      <c r="Z94" s="37"/>
      <c r="AA94" s="37"/>
      <c r="AB94" s="37" t="s">
        <v>273</v>
      </c>
      <c r="AC94" s="37" t="s">
        <v>274</v>
      </c>
      <c r="IU94" s="49"/>
      <c r="IV94" s="49"/>
      <c r="IW94" s="49"/>
      <c r="IX94" s="49"/>
      <c r="IY94" s="49"/>
      <c r="IZ94" s="49"/>
    </row>
    <row r="95" s="10" customFormat="1" ht="30" customHeight="1" spans="1:260">
      <c r="A95" s="11" t="str">
        <f t="shared" si="4"/>
        <v>1215</v>
      </c>
      <c r="B95" s="36">
        <f t="shared" si="5"/>
        <v>12</v>
      </c>
      <c r="C95" s="37" t="s">
        <v>270</v>
      </c>
      <c r="D95" s="38">
        <f t="shared" si="3"/>
        <v>1</v>
      </c>
      <c r="E95" s="37" t="s">
        <v>271</v>
      </c>
      <c r="F95" s="37" t="s">
        <v>30</v>
      </c>
      <c r="G95" s="38">
        <f>COUNTIFS(E$3:E95,E95,B$3:B95,B95)</f>
        <v>5</v>
      </c>
      <c r="H95" s="37" t="s">
        <v>284</v>
      </c>
      <c r="I95" s="37" t="s">
        <v>44</v>
      </c>
      <c r="J95" s="37">
        <v>1</v>
      </c>
      <c r="K95" s="37" t="s">
        <v>33</v>
      </c>
      <c r="L95" s="37">
        <f>VLOOKUP(A95,报名人数!A:J,9,0)</f>
        <v>1</v>
      </c>
      <c r="M95" s="37">
        <f>VLOOKUP(A95,报名人数!A:J,10,0)</f>
        <v>1</v>
      </c>
      <c r="N95" s="37" t="s">
        <v>34</v>
      </c>
      <c r="O95" s="37">
        <v>35</v>
      </c>
      <c r="P95" s="37" t="s">
        <v>36</v>
      </c>
      <c r="Q95" s="37" t="s">
        <v>36</v>
      </c>
      <c r="R95" s="37" t="s">
        <v>101</v>
      </c>
      <c r="S95" s="37" t="s">
        <v>36</v>
      </c>
      <c r="T95" s="37" t="s">
        <v>45</v>
      </c>
      <c r="U95" s="37" t="s">
        <v>46</v>
      </c>
      <c r="V95" s="37" t="s">
        <v>285</v>
      </c>
      <c r="W95" s="37" t="s">
        <v>286</v>
      </c>
      <c r="X95" s="50" t="s">
        <v>40</v>
      </c>
      <c r="Y95" s="50">
        <v>1</v>
      </c>
      <c r="Z95" s="37"/>
      <c r="AA95" s="37"/>
      <c r="AB95" s="37" t="s">
        <v>273</v>
      </c>
      <c r="AC95" s="37" t="s">
        <v>274</v>
      </c>
      <c r="IU95" s="49"/>
      <c r="IV95" s="49"/>
      <c r="IW95" s="49"/>
      <c r="IX95" s="49"/>
      <c r="IY95" s="49"/>
      <c r="IZ95" s="49"/>
    </row>
    <row r="96" s="10" customFormat="1" ht="30" customHeight="1" spans="1:260">
      <c r="A96" s="11" t="str">
        <f t="shared" si="4"/>
        <v>1216</v>
      </c>
      <c r="B96" s="36">
        <f t="shared" si="5"/>
        <v>12</v>
      </c>
      <c r="C96" s="37" t="s">
        <v>270</v>
      </c>
      <c r="D96" s="38">
        <f t="shared" si="3"/>
        <v>1</v>
      </c>
      <c r="E96" s="37" t="s">
        <v>271</v>
      </c>
      <c r="F96" s="37" t="s">
        <v>30</v>
      </c>
      <c r="G96" s="38">
        <f>COUNTIFS(E$3:E96,E96,B$3:B96,B96)</f>
        <v>6</v>
      </c>
      <c r="H96" s="37" t="s">
        <v>287</v>
      </c>
      <c r="I96" s="37" t="s">
        <v>44</v>
      </c>
      <c r="J96" s="37">
        <v>1</v>
      </c>
      <c r="K96" s="37" t="s">
        <v>33</v>
      </c>
      <c r="L96" s="37">
        <f>VLOOKUP(A96,报名人数!A:J,9,0)</f>
        <v>36</v>
      </c>
      <c r="M96" s="37">
        <f>VLOOKUP(A96,报名人数!A:J,10,0)</f>
        <v>32</v>
      </c>
      <c r="N96" s="37" t="s">
        <v>34</v>
      </c>
      <c r="O96" s="37">
        <v>35</v>
      </c>
      <c r="P96" s="37" t="s">
        <v>36</v>
      </c>
      <c r="Q96" s="37" t="s">
        <v>36</v>
      </c>
      <c r="R96" s="37" t="s">
        <v>36</v>
      </c>
      <c r="S96" s="37" t="s">
        <v>36</v>
      </c>
      <c r="T96" s="37" t="s">
        <v>45</v>
      </c>
      <c r="U96" s="37" t="s">
        <v>46</v>
      </c>
      <c r="V96" s="37" t="s">
        <v>77</v>
      </c>
      <c r="W96" s="37" t="s">
        <v>288</v>
      </c>
      <c r="X96" s="50" t="s">
        <v>40</v>
      </c>
      <c r="Y96" s="50">
        <v>1</v>
      </c>
      <c r="Z96" s="37"/>
      <c r="AA96" s="37"/>
      <c r="AB96" s="37" t="s">
        <v>273</v>
      </c>
      <c r="AC96" s="37" t="s">
        <v>274</v>
      </c>
      <c r="IU96" s="49"/>
      <c r="IV96" s="49"/>
      <c r="IW96" s="49"/>
      <c r="IX96" s="49"/>
      <c r="IY96" s="49"/>
      <c r="IZ96" s="49"/>
    </row>
    <row r="97" s="10" customFormat="1" ht="30" customHeight="1" spans="1:260">
      <c r="A97" s="11" t="str">
        <f t="shared" si="4"/>
        <v>1217</v>
      </c>
      <c r="B97" s="36">
        <f t="shared" si="5"/>
        <v>12</v>
      </c>
      <c r="C97" s="37" t="s">
        <v>270</v>
      </c>
      <c r="D97" s="38">
        <f t="shared" si="3"/>
        <v>1</v>
      </c>
      <c r="E97" s="37" t="s">
        <v>271</v>
      </c>
      <c r="F97" s="37" t="s">
        <v>30</v>
      </c>
      <c r="G97" s="38">
        <f>COUNTIFS(E$3:E97,E97,B$3:B97,B97)</f>
        <v>7</v>
      </c>
      <c r="H97" s="37" t="s">
        <v>289</v>
      </c>
      <c r="I97" s="37" t="s">
        <v>44</v>
      </c>
      <c r="J97" s="37">
        <v>1</v>
      </c>
      <c r="K97" s="37" t="s">
        <v>33</v>
      </c>
      <c r="L97" s="37">
        <f>VLOOKUP(A97,报名人数!A:J,9,0)</f>
        <v>6</v>
      </c>
      <c r="M97" s="37">
        <f>VLOOKUP(A97,报名人数!A:J,10,0)</f>
        <v>0</v>
      </c>
      <c r="N97" s="37" t="s">
        <v>34</v>
      </c>
      <c r="O97" s="37">
        <v>35</v>
      </c>
      <c r="P97" s="37" t="s">
        <v>36</v>
      </c>
      <c r="Q97" s="37" t="s">
        <v>36</v>
      </c>
      <c r="R97" s="37" t="s">
        <v>36</v>
      </c>
      <c r="S97" s="37" t="s">
        <v>36</v>
      </c>
      <c r="T97" s="37" t="s">
        <v>45</v>
      </c>
      <c r="U97" s="37" t="s">
        <v>46</v>
      </c>
      <c r="V97" s="37" t="s">
        <v>290</v>
      </c>
      <c r="W97" s="37" t="s">
        <v>291</v>
      </c>
      <c r="X97" s="50" t="s">
        <v>40</v>
      </c>
      <c r="Y97" s="50">
        <v>1</v>
      </c>
      <c r="Z97" s="37"/>
      <c r="AA97" s="37"/>
      <c r="AB97" s="37" t="s">
        <v>273</v>
      </c>
      <c r="AC97" s="37" t="s">
        <v>274</v>
      </c>
      <c r="IU97" s="49"/>
      <c r="IV97" s="49"/>
      <c r="IW97" s="49"/>
      <c r="IX97" s="49"/>
      <c r="IY97" s="49"/>
      <c r="IZ97" s="49"/>
    </row>
    <row r="98" s="10" customFormat="1" ht="30" customHeight="1" spans="1:260">
      <c r="A98" s="11" t="str">
        <f t="shared" si="4"/>
        <v>1218</v>
      </c>
      <c r="B98" s="36">
        <f t="shared" si="5"/>
        <v>12</v>
      </c>
      <c r="C98" s="37" t="s">
        <v>270</v>
      </c>
      <c r="D98" s="38">
        <f t="shared" si="3"/>
        <v>1</v>
      </c>
      <c r="E98" s="37" t="s">
        <v>271</v>
      </c>
      <c r="F98" s="37" t="s">
        <v>30</v>
      </c>
      <c r="G98" s="38">
        <f>COUNTIFS(E$3:E98,E98,B$3:B98,B98)</f>
        <v>8</v>
      </c>
      <c r="H98" s="37" t="s">
        <v>292</v>
      </c>
      <c r="I98" s="37" t="s">
        <v>44</v>
      </c>
      <c r="J98" s="37">
        <v>1</v>
      </c>
      <c r="K98" s="37" t="s">
        <v>33</v>
      </c>
      <c r="L98" s="37">
        <f>VLOOKUP(A98,报名人数!A:J,9,0)</f>
        <v>7</v>
      </c>
      <c r="M98" s="37">
        <f>VLOOKUP(A98,报名人数!A:J,10,0)</f>
        <v>0</v>
      </c>
      <c r="N98" s="37" t="s">
        <v>34</v>
      </c>
      <c r="O98" s="37">
        <v>35</v>
      </c>
      <c r="P98" s="37" t="s">
        <v>36</v>
      </c>
      <c r="Q98" s="37" t="s">
        <v>36</v>
      </c>
      <c r="R98" s="37" t="s">
        <v>36</v>
      </c>
      <c r="S98" s="37" t="s">
        <v>36</v>
      </c>
      <c r="T98" s="37" t="s">
        <v>45</v>
      </c>
      <c r="U98" s="37" t="s">
        <v>36</v>
      </c>
      <c r="V98" s="37" t="s">
        <v>290</v>
      </c>
      <c r="W98" s="37" t="s">
        <v>293</v>
      </c>
      <c r="X98" s="50" t="s">
        <v>40</v>
      </c>
      <c r="Y98" s="50">
        <v>1</v>
      </c>
      <c r="Z98" s="37"/>
      <c r="AA98" s="37"/>
      <c r="AB98" s="37" t="s">
        <v>273</v>
      </c>
      <c r="AC98" s="37" t="s">
        <v>274</v>
      </c>
      <c r="IU98" s="49"/>
      <c r="IV98" s="49"/>
      <c r="IW98" s="49"/>
      <c r="IX98" s="49"/>
      <c r="IY98" s="49"/>
      <c r="IZ98" s="49"/>
    </row>
    <row r="99" s="10" customFormat="1" ht="30" customHeight="1" spans="1:260">
      <c r="A99" s="11" t="str">
        <f t="shared" si="4"/>
        <v>1219</v>
      </c>
      <c r="B99" s="36">
        <f t="shared" si="5"/>
        <v>12</v>
      </c>
      <c r="C99" s="37" t="s">
        <v>270</v>
      </c>
      <c r="D99" s="38">
        <f t="shared" si="3"/>
        <v>1</v>
      </c>
      <c r="E99" s="37" t="s">
        <v>271</v>
      </c>
      <c r="F99" s="37" t="s">
        <v>30</v>
      </c>
      <c r="G99" s="38">
        <f>COUNTIFS(E$3:E99,E99,B$3:B99,B99)</f>
        <v>9</v>
      </c>
      <c r="H99" s="37" t="s">
        <v>294</v>
      </c>
      <c r="I99" s="37" t="s">
        <v>44</v>
      </c>
      <c r="J99" s="37">
        <v>1</v>
      </c>
      <c r="K99" s="37" t="s">
        <v>33</v>
      </c>
      <c r="L99" s="37">
        <f>VLOOKUP(A99,报名人数!A:J,9,0)</f>
        <v>6</v>
      </c>
      <c r="M99" s="37">
        <f>VLOOKUP(A99,报名人数!A:J,10,0)</f>
        <v>6</v>
      </c>
      <c r="N99" s="37" t="s">
        <v>34</v>
      </c>
      <c r="O99" s="37">
        <v>35</v>
      </c>
      <c r="P99" s="37" t="s">
        <v>36</v>
      </c>
      <c r="Q99" s="37" t="s">
        <v>36</v>
      </c>
      <c r="R99" s="37" t="s">
        <v>36</v>
      </c>
      <c r="S99" s="37" t="s">
        <v>36</v>
      </c>
      <c r="T99" s="37" t="s">
        <v>45</v>
      </c>
      <c r="U99" s="37" t="s">
        <v>46</v>
      </c>
      <c r="V99" s="37" t="s">
        <v>295</v>
      </c>
      <c r="W99" s="37" t="s">
        <v>291</v>
      </c>
      <c r="X99" s="50" t="s">
        <v>40</v>
      </c>
      <c r="Y99" s="50">
        <v>1</v>
      </c>
      <c r="Z99" s="37"/>
      <c r="AA99" s="37"/>
      <c r="AB99" s="37" t="s">
        <v>273</v>
      </c>
      <c r="AC99" s="37" t="s">
        <v>274</v>
      </c>
      <c r="IU99" s="49"/>
      <c r="IV99" s="49"/>
      <c r="IW99" s="49"/>
      <c r="IX99" s="49"/>
      <c r="IY99" s="49"/>
      <c r="IZ99" s="49"/>
    </row>
    <row r="100" s="10" customFormat="1" ht="30" customHeight="1" spans="1:260">
      <c r="A100" s="11" t="str">
        <f t="shared" si="4"/>
        <v>12110</v>
      </c>
      <c r="B100" s="36">
        <f t="shared" si="5"/>
        <v>12</v>
      </c>
      <c r="C100" s="37" t="s">
        <v>270</v>
      </c>
      <c r="D100" s="38">
        <f t="shared" si="3"/>
        <v>1</v>
      </c>
      <c r="E100" s="37" t="s">
        <v>271</v>
      </c>
      <c r="F100" s="37" t="s">
        <v>30</v>
      </c>
      <c r="G100" s="38">
        <f>COUNTIFS(E$3:E100,E100,B$3:B100,B100)</f>
        <v>10</v>
      </c>
      <c r="H100" s="37" t="s">
        <v>296</v>
      </c>
      <c r="I100" s="37" t="s">
        <v>44</v>
      </c>
      <c r="J100" s="37">
        <v>1</v>
      </c>
      <c r="K100" s="37" t="s">
        <v>33</v>
      </c>
      <c r="L100" s="37">
        <f>VLOOKUP(A100,报名人数!A:J,9,0)</f>
        <v>30</v>
      </c>
      <c r="M100" s="37">
        <f>VLOOKUP(A100,报名人数!A:J,10,0)</f>
        <v>26</v>
      </c>
      <c r="N100" s="37" t="s">
        <v>34</v>
      </c>
      <c r="O100" s="37">
        <v>35</v>
      </c>
      <c r="P100" s="37" t="s">
        <v>36</v>
      </c>
      <c r="Q100" s="37" t="s">
        <v>36</v>
      </c>
      <c r="R100" s="37" t="s">
        <v>36</v>
      </c>
      <c r="S100" s="37" t="s">
        <v>36</v>
      </c>
      <c r="T100" s="37" t="s">
        <v>45</v>
      </c>
      <c r="U100" s="37" t="s">
        <v>46</v>
      </c>
      <c r="V100" s="37" t="s">
        <v>297</v>
      </c>
      <c r="W100" s="37" t="s">
        <v>291</v>
      </c>
      <c r="X100" s="50" t="s">
        <v>40</v>
      </c>
      <c r="Y100" s="50">
        <v>1</v>
      </c>
      <c r="Z100" s="37"/>
      <c r="AA100" s="37"/>
      <c r="AB100" s="37" t="s">
        <v>273</v>
      </c>
      <c r="AC100" s="37" t="s">
        <v>274</v>
      </c>
      <c r="IU100" s="49"/>
      <c r="IV100" s="49"/>
      <c r="IW100" s="49"/>
      <c r="IX100" s="49"/>
      <c r="IY100" s="49"/>
      <c r="IZ100" s="49"/>
    </row>
    <row r="101" s="10" customFormat="1" ht="30" customHeight="1" spans="1:260">
      <c r="A101" s="11" t="str">
        <f t="shared" si="4"/>
        <v>12111</v>
      </c>
      <c r="B101" s="36">
        <f t="shared" si="5"/>
        <v>12</v>
      </c>
      <c r="C101" s="37" t="s">
        <v>270</v>
      </c>
      <c r="D101" s="38">
        <f t="shared" si="3"/>
        <v>1</v>
      </c>
      <c r="E101" s="37" t="s">
        <v>271</v>
      </c>
      <c r="F101" s="37" t="s">
        <v>30</v>
      </c>
      <c r="G101" s="38">
        <f>COUNTIFS(E$3:E101,E101,B$3:B101,B101)</f>
        <v>11</v>
      </c>
      <c r="H101" s="37" t="s">
        <v>298</v>
      </c>
      <c r="I101" s="37" t="s">
        <v>44</v>
      </c>
      <c r="J101" s="37">
        <v>1</v>
      </c>
      <c r="K101" s="37" t="s">
        <v>33</v>
      </c>
      <c r="L101" s="37">
        <f>VLOOKUP(A101,报名人数!A:J,9,0)</f>
        <v>19</v>
      </c>
      <c r="M101" s="37">
        <f>VLOOKUP(A101,报名人数!A:J,10,0)</f>
        <v>16</v>
      </c>
      <c r="N101" s="37" t="s">
        <v>34</v>
      </c>
      <c r="O101" s="37">
        <v>35</v>
      </c>
      <c r="P101" s="37" t="s">
        <v>36</v>
      </c>
      <c r="Q101" s="37" t="s">
        <v>36</v>
      </c>
      <c r="R101" s="37" t="s">
        <v>36</v>
      </c>
      <c r="S101" s="37" t="s">
        <v>36</v>
      </c>
      <c r="T101" s="37" t="s">
        <v>45</v>
      </c>
      <c r="U101" s="37" t="s">
        <v>36</v>
      </c>
      <c r="V101" s="37" t="s">
        <v>297</v>
      </c>
      <c r="W101" s="37" t="s">
        <v>299</v>
      </c>
      <c r="X101" s="50" t="s">
        <v>40</v>
      </c>
      <c r="Y101" s="50">
        <v>1</v>
      </c>
      <c r="Z101" s="37"/>
      <c r="AA101" s="37"/>
      <c r="AB101" s="37" t="s">
        <v>273</v>
      </c>
      <c r="AC101" s="37" t="s">
        <v>274</v>
      </c>
      <c r="IU101" s="49"/>
      <c r="IV101" s="49"/>
      <c r="IW101" s="49"/>
      <c r="IX101" s="49"/>
      <c r="IY101" s="49"/>
      <c r="IZ101" s="49"/>
    </row>
    <row r="102" s="10" customFormat="1" ht="30" customHeight="1" spans="1:260">
      <c r="A102" s="11" t="str">
        <f t="shared" si="4"/>
        <v>12112</v>
      </c>
      <c r="B102" s="36">
        <f t="shared" si="5"/>
        <v>12</v>
      </c>
      <c r="C102" s="37" t="s">
        <v>270</v>
      </c>
      <c r="D102" s="38">
        <f t="shared" si="3"/>
        <v>1</v>
      </c>
      <c r="E102" s="37" t="s">
        <v>271</v>
      </c>
      <c r="F102" s="37" t="s">
        <v>30</v>
      </c>
      <c r="G102" s="38">
        <f>COUNTIFS(E$3:E102,E102,B$3:B102,B102)</f>
        <v>12</v>
      </c>
      <c r="H102" s="37" t="s">
        <v>300</v>
      </c>
      <c r="I102" s="37" t="s">
        <v>44</v>
      </c>
      <c r="J102" s="37">
        <v>1</v>
      </c>
      <c r="K102" s="37" t="s">
        <v>33</v>
      </c>
      <c r="L102" s="37">
        <f>VLOOKUP(A102,报名人数!A:J,9,0)</f>
        <v>23</v>
      </c>
      <c r="M102" s="37">
        <f>VLOOKUP(A102,报名人数!A:J,10,0)</f>
        <v>14</v>
      </c>
      <c r="N102" s="37" t="s">
        <v>34</v>
      </c>
      <c r="O102" s="37">
        <v>35</v>
      </c>
      <c r="P102" s="37" t="s">
        <v>36</v>
      </c>
      <c r="Q102" s="37" t="s">
        <v>36</v>
      </c>
      <c r="R102" s="37" t="s">
        <v>36</v>
      </c>
      <c r="S102" s="37" t="s">
        <v>36</v>
      </c>
      <c r="T102" s="37" t="s">
        <v>45</v>
      </c>
      <c r="U102" s="37" t="s">
        <v>46</v>
      </c>
      <c r="V102" s="37" t="s">
        <v>301</v>
      </c>
      <c r="W102" s="37" t="s">
        <v>291</v>
      </c>
      <c r="X102" s="50" t="s">
        <v>40</v>
      </c>
      <c r="Y102" s="50">
        <v>1</v>
      </c>
      <c r="Z102" s="37"/>
      <c r="AA102" s="37"/>
      <c r="AB102" s="37" t="s">
        <v>273</v>
      </c>
      <c r="AC102" s="37" t="s">
        <v>274</v>
      </c>
      <c r="IU102" s="49"/>
      <c r="IV102" s="49"/>
      <c r="IW102" s="49"/>
      <c r="IX102" s="49"/>
      <c r="IY102" s="49"/>
      <c r="IZ102" s="49"/>
    </row>
    <row r="103" s="10" customFormat="1" ht="30" customHeight="1" spans="1:260">
      <c r="A103" s="11" t="str">
        <f t="shared" si="4"/>
        <v>12113</v>
      </c>
      <c r="B103" s="36">
        <f t="shared" si="5"/>
        <v>12</v>
      </c>
      <c r="C103" s="37" t="s">
        <v>270</v>
      </c>
      <c r="D103" s="38">
        <f t="shared" si="3"/>
        <v>1</v>
      </c>
      <c r="E103" s="37" t="s">
        <v>271</v>
      </c>
      <c r="F103" s="37" t="s">
        <v>30</v>
      </c>
      <c r="G103" s="38">
        <f>COUNTIFS(E$3:E103,E103,B$3:B103,B103)</f>
        <v>13</v>
      </c>
      <c r="H103" s="37" t="s">
        <v>302</v>
      </c>
      <c r="I103" s="37" t="s">
        <v>44</v>
      </c>
      <c r="J103" s="37">
        <v>1</v>
      </c>
      <c r="K103" s="37" t="s">
        <v>33</v>
      </c>
      <c r="L103" s="37">
        <f>VLOOKUP(A103,报名人数!A:J,9,0)</f>
        <v>1</v>
      </c>
      <c r="M103" s="37">
        <f>VLOOKUP(A103,报名人数!A:J,10,0)</f>
        <v>0</v>
      </c>
      <c r="N103" s="37" t="s">
        <v>34</v>
      </c>
      <c r="O103" s="37">
        <v>35</v>
      </c>
      <c r="P103" s="37" t="s">
        <v>36</v>
      </c>
      <c r="Q103" s="37" t="s">
        <v>36</v>
      </c>
      <c r="R103" s="37" t="s">
        <v>36</v>
      </c>
      <c r="S103" s="37" t="s">
        <v>36</v>
      </c>
      <c r="T103" s="37" t="s">
        <v>37</v>
      </c>
      <c r="U103" s="37" t="s">
        <v>38</v>
      </c>
      <c r="V103" s="37" t="s">
        <v>303</v>
      </c>
      <c r="W103" s="37" t="s">
        <v>291</v>
      </c>
      <c r="X103" s="50" t="s">
        <v>40</v>
      </c>
      <c r="Y103" s="50">
        <v>1</v>
      </c>
      <c r="Z103" s="37"/>
      <c r="AA103" s="37"/>
      <c r="AB103" s="37" t="s">
        <v>273</v>
      </c>
      <c r="AC103" s="37" t="s">
        <v>274</v>
      </c>
      <c r="IU103" s="49"/>
      <c r="IV103" s="49"/>
      <c r="IW103" s="49"/>
      <c r="IX103" s="49"/>
      <c r="IY103" s="49"/>
      <c r="IZ103" s="49"/>
    </row>
    <row r="104" s="10" customFormat="1" ht="30" customHeight="1" spans="1:260">
      <c r="A104" s="11" t="str">
        <f t="shared" si="4"/>
        <v>12114</v>
      </c>
      <c r="B104" s="36">
        <f t="shared" si="5"/>
        <v>12</v>
      </c>
      <c r="C104" s="37" t="s">
        <v>270</v>
      </c>
      <c r="D104" s="38">
        <f t="shared" si="3"/>
        <v>1</v>
      </c>
      <c r="E104" s="37" t="s">
        <v>271</v>
      </c>
      <c r="F104" s="37" t="s">
        <v>30</v>
      </c>
      <c r="G104" s="38">
        <f>COUNTIFS(E$3:E104,E104,B$3:B104,B104)</f>
        <v>14</v>
      </c>
      <c r="H104" s="37" t="s">
        <v>304</v>
      </c>
      <c r="I104" s="37" t="s">
        <v>44</v>
      </c>
      <c r="J104" s="37">
        <v>1</v>
      </c>
      <c r="K104" s="37" t="s">
        <v>33</v>
      </c>
      <c r="L104" s="37">
        <f>VLOOKUP(A104,报名人数!A:J,9,0)</f>
        <v>16</v>
      </c>
      <c r="M104" s="37">
        <f>VLOOKUP(A104,报名人数!A:J,10,0)</f>
        <v>11</v>
      </c>
      <c r="N104" s="37" t="s">
        <v>34</v>
      </c>
      <c r="O104" s="37">
        <v>35</v>
      </c>
      <c r="P104" s="37" t="s">
        <v>36</v>
      </c>
      <c r="Q104" s="37" t="s">
        <v>36</v>
      </c>
      <c r="R104" s="37" t="s">
        <v>36</v>
      </c>
      <c r="S104" s="37" t="s">
        <v>36</v>
      </c>
      <c r="T104" s="37" t="s">
        <v>45</v>
      </c>
      <c r="U104" s="37" t="s">
        <v>36</v>
      </c>
      <c r="V104" s="37" t="s">
        <v>303</v>
      </c>
      <c r="W104" s="37" t="s">
        <v>305</v>
      </c>
      <c r="X104" s="50" t="s">
        <v>40</v>
      </c>
      <c r="Y104" s="50">
        <v>1</v>
      </c>
      <c r="Z104" s="37"/>
      <c r="AA104" s="37"/>
      <c r="AB104" s="37" t="s">
        <v>273</v>
      </c>
      <c r="AC104" s="37" t="s">
        <v>274</v>
      </c>
      <c r="IU104" s="49"/>
      <c r="IV104" s="49"/>
      <c r="IW104" s="49"/>
      <c r="IX104" s="49"/>
      <c r="IY104" s="49"/>
      <c r="IZ104" s="49"/>
    </row>
    <row r="105" s="10" customFormat="1" ht="30" customHeight="1" spans="1:260">
      <c r="A105" s="11" t="str">
        <f t="shared" si="4"/>
        <v>12115</v>
      </c>
      <c r="B105" s="36">
        <f t="shared" si="5"/>
        <v>12</v>
      </c>
      <c r="C105" s="37" t="s">
        <v>270</v>
      </c>
      <c r="D105" s="38">
        <f t="shared" si="3"/>
        <v>1</v>
      </c>
      <c r="E105" s="37" t="s">
        <v>271</v>
      </c>
      <c r="F105" s="37" t="s">
        <v>30</v>
      </c>
      <c r="G105" s="38">
        <f>COUNTIFS(E$3:E105,E105,B$3:B105,B105)</f>
        <v>15</v>
      </c>
      <c r="H105" s="37" t="s">
        <v>306</v>
      </c>
      <c r="I105" s="37" t="s">
        <v>44</v>
      </c>
      <c r="J105" s="37">
        <v>2</v>
      </c>
      <c r="K105" s="37" t="s">
        <v>33</v>
      </c>
      <c r="L105" s="37">
        <f>VLOOKUP(A105,报名人数!A:J,9,0)</f>
        <v>0</v>
      </c>
      <c r="M105" s="37">
        <f>VLOOKUP(A105,报名人数!A:J,10,0)</f>
        <v>0</v>
      </c>
      <c r="N105" s="37" t="s">
        <v>34</v>
      </c>
      <c r="O105" s="37">
        <v>35</v>
      </c>
      <c r="P105" s="37" t="s">
        <v>36</v>
      </c>
      <c r="Q105" s="37" t="s">
        <v>36</v>
      </c>
      <c r="R105" s="37" t="s">
        <v>36</v>
      </c>
      <c r="S105" s="37" t="s">
        <v>36</v>
      </c>
      <c r="T105" s="37" t="s">
        <v>37</v>
      </c>
      <c r="U105" s="37" t="s">
        <v>38</v>
      </c>
      <c r="V105" s="37" t="s">
        <v>151</v>
      </c>
      <c r="W105" s="37" t="s">
        <v>291</v>
      </c>
      <c r="X105" s="50" t="s">
        <v>40</v>
      </c>
      <c r="Y105" s="50">
        <v>1</v>
      </c>
      <c r="Z105" s="37"/>
      <c r="AA105" s="37"/>
      <c r="AB105" s="37" t="s">
        <v>273</v>
      </c>
      <c r="AC105" s="37" t="s">
        <v>274</v>
      </c>
      <c r="IU105" s="49"/>
      <c r="IV105" s="49"/>
      <c r="IW105" s="49"/>
      <c r="IX105" s="49"/>
      <c r="IY105" s="49"/>
      <c r="IZ105" s="49"/>
    </row>
    <row r="106" s="10" customFormat="1" ht="30" customHeight="1" spans="1:260">
      <c r="A106" s="11" t="str">
        <f t="shared" si="4"/>
        <v>1311</v>
      </c>
      <c r="B106" s="36">
        <f t="shared" si="5"/>
        <v>13</v>
      </c>
      <c r="C106" s="37" t="s">
        <v>307</v>
      </c>
      <c r="D106" s="38">
        <f t="shared" si="3"/>
        <v>1</v>
      </c>
      <c r="E106" s="37" t="s">
        <v>308</v>
      </c>
      <c r="F106" s="37" t="s">
        <v>30</v>
      </c>
      <c r="G106" s="38">
        <f>COUNTIFS(E$3:E106,E106,B$3:B106,B106)</f>
        <v>1</v>
      </c>
      <c r="H106" s="37" t="s">
        <v>309</v>
      </c>
      <c r="I106" s="37" t="s">
        <v>44</v>
      </c>
      <c r="J106" s="37">
        <v>1</v>
      </c>
      <c r="K106" s="37" t="s">
        <v>33</v>
      </c>
      <c r="L106" s="37">
        <f>VLOOKUP(A106,报名人数!A:J,9,0)</f>
        <v>13</v>
      </c>
      <c r="M106" s="37">
        <f>VLOOKUP(A106,报名人数!A:J,10,0)</f>
        <v>10</v>
      </c>
      <c r="N106" s="37" t="s">
        <v>34</v>
      </c>
      <c r="O106" s="37">
        <v>35</v>
      </c>
      <c r="P106" s="37" t="s">
        <v>35</v>
      </c>
      <c r="Q106" s="37" t="s">
        <v>36</v>
      </c>
      <c r="R106" s="37" t="s">
        <v>36</v>
      </c>
      <c r="S106" s="37" t="s">
        <v>36</v>
      </c>
      <c r="T106" s="37" t="s">
        <v>45</v>
      </c>
      <c r="U106" s="37" t="s">
        <v>46</v>
      </c>
      <c r="V106" s="37" t="s">
        <v>117</v>
      </c>
      <c r="W106" s="37"/>
      <c r="X106" s="37" t="s">
        <v>40</v>
      </c>
      <c r="Y106" s="50">
        <v>1</v>
      </c>
      <c r="Z106" s="50"/>
      <c r="AA106" s="50"/>
      <c r="AB106" s="37" t="s">
        <v>119</v>
      </c>
      <c r="AC106" s="37" t="s">
        <v>310</v>
      </c>
      <c r="IU106" s="49"/>
      <c r="IV106" s="49"/>
      <c r="IW106" s="49"/>
      <c r="IX106" s="49"/>
      <c r="IY106" s="49"/>
      <c r="IZ106" s="49"/>
    </row>
    <row r="107" s="10" customFormat="1" ht="30" customHeight="1" spans="1:260">
      <c r="A107" s="11" t="str">
        <f t="shared" si="4"/>
        <v>1312</v>
      </c>
      <c r="B107" s="36">
        <f t="shared" si="5"/>
        <v>13</v>
      </c>
      <c r="C107" s="37" t="s">
        <v>307</v>
      </c>
      <c r="D107" s="38">
        <f t="shared" si="3"/>
        <v>1</v>
      </c>
      <c r="E107" s="37" t="s">
        <v>308</v>
      </c>
      <c r="F107" s="37" t="s">
        <v>30</v>
      </c>
      <c r="G107" s="38">
        <f>COUNTIFS(E$3:E107,E107,B$3:B107,B107)</f>
        <v>2</v>
      </c>
      <c r="H107" s="37" t="s">
        <v>311</v>
      </c>
      <c r="I107" s="37" t="s">
        <v>44</v>
      </c>
      <c r="J107" s="37">
        <v>1</v>
      </c>
      <c r="K107" s="37" t="s">
        <v>33</v>
      </c>
      <c r="L107" s="37">
        <f>VLOOKUP(A107,报名人数!A:J,9,0)</f>
        <v>16</v>
      </c>
      <c r="M107" s="37">
        <f>VLOOKUP(A107,报名人数!A:J,10,0)</f>
        <v>12</v>
      </c>
      <c r="N107" s="37" t="s">
        <v>34</v>
      </c>
      <c r="O107" s="37">
        <v>35</v>
      </c>
      <c r="P107" s="37" t="s">
        <v>42</v>
      </c>
      <c r="Q107" s="37" t="s">
        <v>36</v>
      </c>
      <c r="R107" s="37" t="s">
        <v>36</v>
      </c>
      <c r="S107" s="37" t="s">
        <v>36</v>
      </c>
      <c r="T107" s="37" t="s">
        <v>45</v>
      </c>
      <c r="U107" s="37" t="s">
        <v>46</v>
      </c>
      <c r="V107" s="37" t="s">
        <v>117</v>
      </c>
      <c r="W107" s="44"/>
      <c r="X107" s="37" t="s">
        <v>40</v>
      </c>
      <c r="Y107" s="50">
        <v>1</v>
      </c>
      <c r="Z107" s="37"/>
      <c r="AA107" s="37"/>
      <c r="AB107" s="37" t="s">
        <v>119</v>
      </c>
      <c r="AC107" s="37" t="s">
        <v>310</v>
      </c>
      <c r="IU107" s="49"/>
      <c r="IV107" s="49"/>
      <c r="IW107" s="49"/>
      <c r="IX107" s="49"/>
      <c r="IY107" s="49"/>
      <c r="IZ107" s="49"/>
    </row>
    <row r="108" s="10" customFormat="1" ht="30" customHeight="1" spans="1:260">
      <c r="A108" s="11" t="str">
        <f t="shared" si="4"/>
        <v>1313</v>
      </c>
      <c r="B108" s="36">
        <f t="shared" si="5"/>
        <v>13</v>
      </c>
      <c r="C108" s="37" t="s">
        <v>307</v>
      </c>
      <c r="D108" s="38">
        <f t="shared" si="3"/>
        <v>1</v>
      </c>
      <c r="E108" s="37" t="s">
        <v>308</v>
      </c>
      <c r="F108" s="37" t="s">
        <v>30</v>
      </c>
      <c r="G108" s="38">
        <f>COUNTIFS(E$3:E108,E108,B$3:B108,B108)</f>
        <v>3</v>
      </c>
      <c r="H108" s="37" t="s">
        <v>312</v>
      </c>
      <c r="I108" s="37" t="s">
        <v>44</v>
      </c>
      <c r="J108" s="37">
        <v>1</v>
      </c>
      <c r="K108" s="37" t="s">
        <v>33</v>
      </c>
      <c r="L108" s="37">
        <f>VLOOKUP(A108,报名人数!A:J,9,0)</f>
        <v>36</v>
      </c>
      <c r="M108" s="37">
        <f>VLOOKUP(A108,报名人数!A:J,10,0)</f>
        <v>28</v>
      </c>
      <c r="N108" s="37" t="s">
        <v>34</v>
      </c>
      <c r="O108" s="37">
        <v>35</v>
      </c>
      <c r="P108" s="37" t="s">
        <v>36</v>
      </c>
      <c r="Q108" s="37" t="s">
        <v>36</v>
      </c>
      <c r="R108" s="37" t="s">
        <v>36</v>
      </c>
      <c r="S108" s="37" t="s">
        <v>36</v>
      </c>
      <c r="T108" s="37" t="s">
        <v>45</v>
      </c>
      <c r="U108" s="37" t="s">
        <v>46</v>
      </c>
      <c r="V108" s="37" t="s">
        <v>313</v>
      </c>
      <c r="W108" s="44"/>
      <c r="X108" s="37" t="s">
        <v>40</v>
      </c>
      <c r="Y108" s="50">
        <v>1</v>
      </c>
      <c r="Z108" s="37"/>
      <c r="AA108" s="37"/>
      <c r="AB108" s="37" t="s">
        <v>119</v>
      </c>
      <c r="AC108" s="37" t="s">
        <v>310</v>
      </c>
      <c r="IU108" s="49"/>
      <c r="IV108" s="49"/>
      <c r="IW108" s="49"/>
      <c r="IX108" s="49"/>
      <c r="IY108" s="49"/>
      <c r="IZ108" s="49"/>
    </row>
    <row r="109" s="10" customFormat="1" ht="30" customHeight="1" spans="1:260">
      <c r="A109" s="11" t="str">
        <f t="shared" si="4"/>
        <v>1411</v>
      </c>
      <c r="B109" s="36">
        <f t="shared" si="5"/>
        <v>14</v>
      </c>
      <c r="C109" s="37" t="s">
        <v>314</v>
      </c>
      <c r="D109" s="38">
        <f t="shared" si="3"/>
        <v>1</v>
      </c>
      <c r="E109" s="37" t="s">
        <v>315</v>
      </c>
      <c r="F109" s="37" t="s">
        <v>30</v>
      </c>
      <c r="G109" s="38">
        <f>COUNTIFS(E$3:E109,E109,B$3:B109,B109)</f>
        <v>1</v>
      </c>
      <c r="H109" s="37" t="s">
        <v>316</v>
      </c>
      <c r="I109" s="37" t="s">
        <v>44</v>
      </c>
      <c r="J109" s="37">
        <v>1</v>
      </c>
      <c r="K109" s="37" t="s">
        <v>33</v>
      </c>
      <c r="L109" s="37">
        <f>VLOOKUP(A109,报名人数!A:J,9,0)</f>
        <v>17</v>
      </c>
      <c r="M109" s="37">
        <f>VLOOKUP(A109,报名人数!A:J,10,0)</f>
        <v>16</v>
      </c>
      <c r="N109" s="37" t="s">
        <v>34</v>
      </c>
      <c r="O109" s="37">
        <v>35</v>
      </c>
      <c r="P109" s="37" t="s">
        <v>35</v>
      </c>
      <c r="Q109" s="37" t="s">
        <v>36</v>
      </c>
      <c r="R109" s="37" t="s">
        <v>36</v>
      </c>
      <c r="S109" s="37" t="s">
        <v>36</v>
      </c>
      <c r="T109" s="37" t="s">
        <v>37</v>
      </c>
      <c r="U109" s="37" t="s">
        <v>38</v>
      </c>
      <c r="V109" s="37" t="s">
        <v>317</v>
      </c>
      <c r="W109" s="44"/>
      <c r="X109" s="37" t="s">
        <v>40</v>
      </c>
      <c r="Y109" s="50">
        <v>1</v>
      </c>
      <c r="Z109" s="37"/>
      <c r="AA109" s="37"/>
      <c r="AB109" s="37" t="s">
        <v>119</v>
      </c>
      <c r="AC109" s="37" t="s">
        <v>318</v>
      </c>
      <c r="IU109" s="49"/>
      <c r="IV109" s="49"/>
      <c r="IW109" s="49"/>
      <c r="IX109" s="49"/>
      <c r="IY109" s="49"/>
      <c r="IZ109" s="49"/>
    </row>
    <row r="110" s="10" customFormat="1" ht="30" customHeight="1" spans="1:260">
      <c r="A110" s="11" t="str">
        <f t="shared" si="4"/>
        <v>1412</v>
      </c>
      <c r="B110" s="36">
        <f t="shared" si="5"/>
        <v>14</v>
      </c>
      <c r="C110" s="37" t="s">
        <v>314</v>
      </c>
      <c r="D110" s="38">
        <f t="shared" si="3"/>
        <v>1</v>
      </c>
      <c r="E110" s="37" t="s">
        <v>315</v>
      </c>
      <c r="F110" s="37" t="s">
        <v>30</v>
      </c>
      <c r="G110" s="38">
        <f>COUNTIFS(E$3:E110,E110,B$3:B110,B110)</f>
        <v>2</v>
      </c>
      <c r="H110" s="37" t="s">
        <v>316</v>
      </c>
      <c r="I110" s="37" t="s">
        <v>44</v>
      </c>
      <c r="J110" s="37">
        <v>1</v>
      </c>
      <c r="K110" s="37" t="s">
        <v>33</v>
      </c>
      <c r="L110" s="37">
        <f>VLOOKUP(A110,报名人数!A:J,9,0)</f>
        <v>14</v>
      </c>
      <c r="M110" s="37">
        <f>VLOOKUP(A110,报名人数!A:J,10,0)</f>
        <v>13</v>
      </c>
      <c r="N110" s="37" t="s">
        <v>34</v>
      </c>
      <c r="O110" s="37">
        <v>35</v>
      </c>
      <c r="P110" s="37" t="s">
        <v>42</v>
      </c>
      <c r="Q110" s="37" t="s">
        <v>36</v>
      </c>
      <c r="R110" s="37" t="s">
        <v>36</v>
      </c>
      <c r="S110" s="37" t="s">
        <v>36</v>
      </c>
      <c r="T110" s="37" t="s">
        <v>37</v>
      </c>
      <c r="U110" s="37" t="s">
        <v>38</v>
      </c>
      <c r="V110" s="37" t="s">
        <v>317</v>
      </c>
      <c r="W110" s="37"/>
      <c r="X110" s="37" t="s">
        <v>40</v>
      </c>
      <c r="Y110" s="50">
        <v>1</v>
      </c>
      <c r="Z110" s="50"/>
      <c r="AA110" s="50"/>
      <c r="AB110" s="37" t="s">
        <v>119</v>
      </c>
      <c r="AC110" s="37" t="s">
        <v>318</v>
      </c>
      <c r="IU110" s="49"/>
      <c r="IV110" s="49"/>
      <c r="IW110" s="49"/>
      <c r="IX110" s="49"/>
      <c r="IY110" s="49"/>
      <c r="IZ110" s="49"/>
    </row>
    <row r="111" s="10" customFormat="1" ht="30" customHeight="1" spans="1:260">
      <c r="A111" s="11" t="str">
        <f t="shared" si="4"/>
        <v>1421</v>
      </c>
      <c r="B111" s="36">
        <f t="shared" si="5"/>
        <v>14</v>
      </c>
      <c r="C111" s="37" t="s">
        <v>314</v>
      </c>
      <c r="D111" s="38">
        <f t="shared" si="3"/>
        <v>2</v>
      </c>
      <c r="E111" s="37" t="s">
        <v>319</v>
      </c>
      <c r="F111" s="37" t="s">
        <v>30</v>
      </c>
      <c r="G111" s="38">
        <f>COUNTIFS(E$3:E111,E111,B$3:B111,B111)</f>
        <v>1</v>
      </c>
      <c r="H111" s="37" t="s">
        <v>316</v>
      </c>
      <c r="I111" s="37" t="s">
        <v>44</v>
      </c>
      <c r="J111" s="37">
        <v>1</v>
      </c>
      <c r="K111" s="37" t="s">
        <v>33</v>
      </c>
      <c r="L111" s="37">
        <f>VLOOKUP(A111,报名人数!A:J,9,0)</f>
        <v>12</v>
      </c>
      <c r="M111" s="37">
        <f>VLOOKUP(A111,报名人数!A:J,10,0)</f>
        <v>10</v>
      </c>
      <c r="N111" s="37" t="s">
        <v>34</v>
      </c>
      <c r="O111" s="37">
        <v>35</v>
      </c>
      <c r="P111" s="37" t="s">
        <v>36</v>
      </c>
      <c r="Q111" s="37" t="s">
        <v>36</v>
      </c>
      <c r="R111" s="37" t="s">
        <v>36</v>
      </c>
      <c r="S111" s="37" t="s">
        <v>36</v>
      </c>
      <c r="T111" s="37" t="s">
        <v>37</v>
      </c>
      <c r="U111" s="37" t="s">
        <v>38</v>
      </c>
      <c r="V111" s="37" t="s">
        <v>317</v>
      </c>
      <c r="W111" s="44"/>
      <c r="X111" s="37" t="s">
        <v>40</v>
      </c>
      <c r="Y111" s="50">
        <v>1</v>
      </c>
      <c r="Z111" s="37"/>
      <c r="AA111" s="37"/>
      <c r="AB111" s="37" t="s">
        <v>119</v>
      </c>
      <c r="AC111" s="37" t="s">
        <v>318</v>
      </c>
      <c r="IU111" s="49"/>
      <c r="IV111" s="49"/>
      <c r="IW111" s="49"/>
      <c r="IX111" s="49"/>
      <c r="IY111" s="49"/>
      <c r="IZ111" s="49"/>
    </row>
    <row r="112" s="10" customFormat="1" ht="30" customHeight="1" spans="1:260">
      <c r="A112" s="11" t="str">
        <f t="shared" si="4"/>
        <v>1511</v>
      </c>
      <c r="B112" s="36">
        <f t="shared" si="5"/>
        <v>15</v>
      </c>
      <c r="C112" s="37" t="s">
        <v>320</v>
      </c>
      <c r="D112" s="38">
        <f t="shared" si="3"/>
        <v>1</v>
      </c>
      <c r="E112" s="37" t="s">
        <v>321</v>
      </c>
      <c r="F112" s="37" t="s">
        <v>30</v>
      </c>
      <c r="G112" s="38">
        <f>COUNTIFS(E$3:E112,E112,B$3:B112,B112)</f>
        <v>1</v>
      </c>
      <c r="H112" s="37" t="s">
        <v>322</v>
      </c>
      <c r="I112" s="37" t="s">
        <v>44</v>
      </c>
      <c r="J112" s="37">
        <v>1</v>
      </c>
      <c r="K112" s="37" t="s">
        <v>33</v>
      </c>
      <c r="L112" s="37">
        <f>VLOOKUP(A112,报名人数!A:J,9,0)</f>
        <v>24</v>
      </c>
      <c r="M112" s="37">
        <f>VLOOKUP(A112,报名人数!A:J,10,0)</f>
        <v>20</v>
      </c>
      <c r="N112" s="37" t="s">
        <v>34</v>
      </c>
      <c r="O112" s="37">
        <v>35</v>
      </c>
      <c r="P112" s="37" t="s">
        <v>36</v>
      </c>
      <c r="Q112" s="37" t="s">
        <v>36</v>
      </c>
      <c r="R112" s="37" t="s">
        <v>36</v>
      </c>
      <c r="S112" s="37" t="s">
        <v>36</v>
      </c>
      <c r="T112" s="37" t="s">
        <v>45</v>
      </c>
      <c r="U112" s="37" t="s">
        <v>46</v>
      </c>
      <c r="V112" s="37" t="s">
        <v>323</v>
      </c>
      <c r="W112" s="44"/>
      <c r="X112" s="37" t="s">
        <v>40</v>
      </c>
      <c r="Y112" s="50">
        <v>1</v>
      </c>
      <c r="Z112" s="37"/>
      <c r="AA112" s="37"/>
      <c r="AB112" s="37" t="s">
        <v>324</v>
      </c>
      <c r="AC112" s="37" t="s">
        <v>325</v>
      </c>
      <c r="IU112" s="49"/>
      <c r="IV112" s="49"/>
      <c r="IW112" s="49"/>
      <c r="IX112" s="49"/>
      <c r="IY112" s="49"/>
      <c r="IZ112" s="49"/>
    </row>
    <row r="113" s="10" customFormat="1" ht="30" customHeight="1" spans="1:260">
      <c r="A113" s="11" t="str">
        <f t="shared" si="4"/>
        <v>1512</v>
      </c>
      <c r="B113" s="36">
        <f t="shared" si="5"/>
        <v>15</v>
      </c>
      <c r="C113" s="37" t="s">
        <v>320</v>
      </c>
      <c r="D113" s="38">
        <f t="shared" si="3"/>
        <v>1</v>
      </c>
      <c r="E113" s="37" t="s">
        <v>321</v>
      </c>
      <c r="F113" s="37" t="s">
        <v>30</v>
      </c>
      <c r="G113" s="38">
        <f>COUNTIFS(E$3:E113,E113,B$3:B113,B113)</f>
        <v>2</v>
      </c>
      <c r="H113" s="37" t="s">
        <v>326</v>
      </c>
      <c r="I113" s="37" t="s">
        <v>44</v>
      </c>
      <c r="J113" s="37">
        <v>1</v>
      </c>
      <c r="K113" s="37" t="s">
        <v>33</v>
      </c>
      <c r="L113" s="37">
        <f>VLOOKUP(A113,报名人数!A:J,9,0)</f>
        <v>11</v>
      </c>
      <c r="M113" s="37">
        <f>VLOOKUP(A113,报名人数!A:J,10,0)</f>
        <v>5</v>
      </c>
      <c r="N113" s="37" t="s">
        <v>34</v>
      </c>
      <c r="O113" s="37">
        <v>35</v>
      </c>
      <c r="P113" s="37" t="s">
        <v>36</v>
      </c>
      <c r="Q113" s="37" t="s">
        <v>36</v>
      </c>
      <c r="R113" s="37" t="s">
        <v>36</v>
      </c>
      <c r="S113" s="37" t="s">
        <v>36</v>
      </c>
      <c r="T113" s="37" t="s">
        <v>45</v>
      </c>
      <c r="U113" s="37" t="s">
        <v>46</v>
      </c>
      <c r="V113" s="37" t="s">
        <v>327</v>
      </c>
      <c r="W113" s="44"/>
      <c r="X113" s="37" t="s">
        <v>40</v>
      </c>
      <c r="Y113" s="50">
        <v>1</v>
      </c>
      <c r="Z113" s="37"/>
      <c r="AA113" s="37"/>
      <c r="AB113" s="37" t="s">
        <v>324</v>
      </c>
      <c r="AC113" s="37" t="s">
        <v>325</v>
      </c>
      <c r="IU113" s="49"/>
      <c r="IV113" s="49"/>
      <c r="IW113" s="49"/>
      <c r="IX113" s="49"/>
      <c r="IY113" s="49"/>
      <c r="IZ113" s="49"/>
    </row>
    <row r="114" s="10" customFormat="1" ht="30" customHeight="1" spans="1:260">
      <c r="A114" s="11" t="str">
        <f t="shared" si="4"/>
        <v>1513</v>
      </c>
      <c r="B114" s="36">
        <f t="shared" si="5"/>
        <v>15</v>
      </c>
      <c r="C114" s="37" t="s">
        <v>320</v>
      </c>
      <c r="D114" s="38">
        <f t="shared" si="3"/>
        <v>1</v>
      </c>
      <c r="E114" s="37" t="s">
        <v>321</v>
      </c>
      <c r="F114" s="37" t="s">
        <v>30</v>
      </c>
      <c r="G114" s="38">
        <f>COUNTIFS(E$3:E114,E114,B$3:B114,B114)</f>
        <v>3</v>
      </c>
      <c r="H114" s="37" t="s">
        <v>328</v>
      </c>
      <c r="I114" s="37" t="s">
        <v>44</v>
      </c>
      <c r="J114" s="37">
        <v>1</v>
      </c>
      <c r="K114" s="37" t="s">
        <v>33</v>
      </c>
      <c r="L114" s="37">
        <f>VLOOKUP(A114,报名人数!A:J,9,0)</f>
        <v>18</v>
      </c>
      <c r="M114" s="37">
        <f>VLOOKUP(A114,报名人数!A:J,10,0)</f>
        <v>14</v>
      </c>
      <c r="N114" s="37" t="s">
        <v>34</v>
      </c>
      <c r="O114" s="37">
        <v>35</v>
      </c>
      <c r="P114" s="37" t="s">
        <v>36</v>
      </c>
      <c r="Q114" s="37" t="s">
        <v>36</v>
      </c>
      <c r="R114" s="37" t="s">
        <v>36</v>
      </c>
      <c r="S114" s="37" t="s">
        <v>36</v>
      </c>
      <c r="T114" s="37" t="s">
        <v>45</v>
      </c>
      <c r="U114" s="37" t="s">
        <v>46</v>
      </c>
      <c r="V114" s="37" t="s">
        <v>329</v>
      </c>
      <c r="W114" s="44"/>
      <c r="X114" s="37" t="s">
        <v>40</v>
      </c>
      <c r="Y114" s="50">
        <v>1</v>
      </c>
      <c r="Z114" s="37"/>
      <c r="AA114" s="37"/>
      <c r="AB114" s="37" t="s">
        <v>324</v>
      </c>
      <c r="AC114" s="37" t="s">
        <v>325</v>
      </c>
      <c r="IU114" s="49"/>
      <c r="IV114" s="49"/>
      <c r="IW114" s="49"/>
      <c r="IX114" s="49"/>
      <c r="IY114" s="49"/>
      <c r="IZ114" s="49"/>
    </row>
    <row r="115" s="10" customFormat="1" ht="30" customHeight="1" spans="1:260">
      <c r="A115" s="11" t="str">
        <f t="shared" si="4"/>
        <v>1521</v>
      </c>
      <c r="B115" s="36">
        <f t="shared" si="5"/>
        <v>15</v>
      </c>
      <c r="C115" s="37" t="s">
        <v>320</v>
      </c>
      <c r="D115" s="38">
        <f t="shared" si="3"/>
        <v>2</v>
      </c>
      <c r="E115" s="37" t="s">
        <v>330</v>
      </c>
      <c r="F115" s="37" t="s">
        <v>30</v>
      </c>
      <c r="G115" s="38">
        <f>COUNTIFS(E$3:E115,E115,B$3:B115,B115)</f>
        <v>1</v>
      </c>
      <c r="H115" s="37" t="s">
        <v>331</v>
      </c>
      <c r="I115" s="37" t="s">
        <v>44</v>
      </c>
      <c r="J115" s="37">
        <v>1</v>
      </c>
      <c r="K115" s="37" t="s">
        <v>33</v>
      </c>
      <c r="L115" s="37">
        <f>VLOOKUP(A115,报名人数!A:J,9,0)</f>
        <v>12</v>
      </c>
      <c r="M115" s="37">
        <f>VLOOKUP(A115,报名人数!A:J,10,0)</f>
        <v>9</v>
      </c>
      <c r="N115" s="37" t="s">
        <v>34</v>
      </c>
      <c r="O115" s="37">
        <v>35</v>
      </c>
      <c r="P115" s="37" t="s">
        <v>36</v>
      </c>
      <c r="Q115" s="37" t="s">
        <v>36</v>
      </c>
      <c r="R115" s="37" t="s">
        <v>36</v>
      </c>
      <c r="S115" s="37" t="s">
        <v>36</v>
      </c>
      <c r="T115" s="37" t="s">
        <v>37</v>
      </c>
      <c r="U115" s="37" t="s">
        <v>38</v>
      </c>
      <c r="V115" s="37" t="s">
        <v>332</v>
      </c>
      <c r="W115" s="37"/>
      <c r="X115" s="37" t="s">
        <v>40</v>
      </c>
      <c r="Y115" s="50">
        <v>1</v>
      </c>
      <c r="Z115" s="50"/>
      <c r="AA115" s="50"/>
      <c r="AB115" s="37" t="s">
        <v>333</v>
      </c>
      <c r="AC115" s="37" t="s">
        <v>334</v>
      </c>
      <c r="IU115" s="49"/>
      <c r="IV115" s="49"/>
      <c r="IW115" s="49"/>
      <c r="IX115" s="49"/>
      <c r="IY115" s="49"/>
      <c r="IZ115" s="49"/>
    </row>
    <row r="116" s="10" customFormat="1" ht="30" customHeight="1" spans="1:260">
      <c r="A116" s="11" t="str">
        <f t="shared" si="4"/>
        <v>1522</v>
      </c>
      <c r="B116" s="36">
        <f t="shared" si="5"/>
        <v>15</v>
      </c>
      <c r="C116" s="37" t="s">
        <v>320</v>
      </c>
      <c r="D116" s="38">
        <f t="shared" si="3"/>
        <v>2</v>
      </c>
      <c r="E116" s="37" t="s">
        <v>330</v>
      </c>
      <c r="F116" s="37" t="s">
        <v>30</v>
      </c>
      <c r="G116" s="38">
        <f>COUNTIFS(E$3:E116,E116,B$3:B116,B116)</f>
        <v>2</v>
      </c>
      <c r="H116" s="37" t="s">
        <v>335</v>
      </c>
      <c r="I116" s="37" t="s">
        <v>44</v>
      </c>
      <c r="J116" s="37">
        <v>1</v>
      </c>
      <c r="K116" s="37" t="s">
        <v>33</v>
      </c>
      <c r="L116" s="37">
        <f>VLOOKUP(A116,报名人数!A:J,9,0)</f>
        <v>35</v>
      </c>
      <c r="M116" s="37">
        <f>VLOOKUP(A116,报名人数!A:J,10,0)</f>
        <v>35</v>
      </c>
      <c r="N116" s="37" t="s">
        <v>34</v>
      </c>
      <c r="O116" s="37">
        <v>35</v>
      </c>
      <c r="P116" s="37" t="s">
        <v>36</v>
      </c>
      <c r="Q116" s="37" t="s">
        <v>36</v>
      </c>
      <c r="R116" s="37" t="s">
        <v>36</v>
      </c>
      <c r="S116" s="37" t="s">
        <v>36</v>
      </c>
      <c r="T116" s="37" t="s">
        <v>45</v>
      </c>
      <c r="U116" s="37" t="s">
        <v>46</v>
      </c>
      <c r="V116" s="37" t="s">
        <v>336</v>
      </c>
      <c r="W116" s="37"/>
      <c r="X116" s="37" t="s">
        <v>40</v>
      </c>
      <c r="Y116" s="50">
        <v>1</v>
      </c>
      <c r="Z116" s="50"/>
      <c r="AA116" s="50"/>
      <c r="AB116" s="37" t="s">
        <v>324</v>
      </c>
      <c r="AC116" s="37" t="s">
        <v>334</v>
      </c>
      <c r="IU116" s="49"/>
      <c r="IV116" s="49"/>
      <c r="IW116" s="49"/>
      <c r="IX116" s="49"/>
      <c r="IY116" s="49"/>
      <c r="IZ116" s="49"/>
    </row>
    <row r="117" s="10" customFormat="1" ht="30" customHeight="1" spans="1:260">
      <c r="A117" s="11" t="str">
        <f t="shared" si="4"/>
        <v>1523</v>
      </c>
      <c r="B117" s="36">
        <f t="shared" si="5"/>
        <v>15</v>
      </c>
      <c r="C117" s="37" t="s">
        <v>320</v>
      </c>
      <c r="D117" s="38">
        <f t="shared" si="3"/>
        <v>2</v>
      </c>
      <c r="E117" s="37" t="s">
        <v>330</v>
      </c>
      <c r="F117" s="37" t="s">
        <v>30</v>
      </c>
      <c r="G117" s="38">
        <f>COUNTIFS(E$3:E117,E117,B$3:B117,B117)</f>
        <v>3</v>
      </c>
      <c r="H117" s="37" t="s">
        <v>328</v>
      </c>
      <c r="I117" s="37" t="s">
        <v>44</v>
      </c>
      <c r="J117" s="37">
        <v>2</v>
      </c>
      <c r="K117" s="37" t="s">
        <v>33</v>
      </c>
      <c r="L117" s="37">
        <f>VLOOKUP(A117,报名人数!A:J,9,0)</f>
        <v>36</v>
      </c>
      <c r="M117" s="37">
        <f>VLOOKUP(A117,报名人数!A:J,10,0)</f>
        <v>18</v>
      </c>
      <c r="N117" s="37" t="s">
        <v>34</v>
      </c>
      <c r="O117" s="37">
        <v>35</v>
      </c>
      <c r="P117" s="37" t="s">
        <v>36</v>
      </c>
      <c r="Q117" s="37" t="s">
        <v>36</v>
      </c>
      <c r="R117" s="37" t="s">
        <v>36</v>
      </c>
      <c r="S117" s="37" t="s">
        <v>36</v>
      </c>
      <c r="T117" s="37" t="s">
        <v>45</v>
      </c>
      <c r="U117" s="37" t="s">
        <v>46</v>
      </c>
      <c r="V117" s="37" t="s">
        <v>337</v>
      </c>
      <c r="W117" s="37"/>
      <c r="X117" s="37" t="s">
        <v>40</v>
      </c>
      <c r="Y117" s="50">
        <v>1</v>
      </c>
      <c r="Z117" s="50"/>
      <c r="AA117" s="50"/>
      <c r="AB117" s="37" t="s">
        <v>324</v>
      </c>
      <c r="AC117" s="37" t="s">
        <v>334</v>
      </c>
      <c r="IU117" s="49"/>
      <c r="IV117" s="49"/>
      <c r="IW117" s="49"/>
      <c r="IX117" s="49"/>
      <c r="IY117" s="49"/>
      <c r="IZ117" s="49"/>
    </row>
    <row r="118" s="10" customFormat="1" ht="30" customHeight="1" spans="1:260">
      <c r="A118" s="11" t="str">
        <f t="shared" si="4"/>
        <v>1524</v>
      </c>
      <c r="B118" s="36">
        <f t="shared" si="5"/>
        <v>15</v>
      </c>
      <c r="C118" s="37" t="s">
        <v>320</v>
      </c>
      <c r="D118" s="38">
        <f t="shared" si="3"/>
        <v>2</v>
      </c>
      <c r="E118" s="37" t="s">
        <v>330</v>
      </c>
      <c r="F118" s="37" t="s">
        <v>30</v>
      </c>
      <c r="G118" s="38">
        <f>COUNTIFS(E$3:E118,E118,B$3:B118,B118)</f>
        <v>4</v>
      </c>
      <c r="H118" s="37" t="s">
        <v>338</v>
      </c>
      <c r="I118" s="37" t="s">
        <v>44</v>
      </c>
      <c r="J118" s="37">
        <v>2</v>
      </c>
      <c r="K118" s="37" t="s">
        <v>33</v>
      </c>
      <c r="L118" s="37">
        <f>VLOOKUP(A118,报名人数!A:J,9,0)</f>
        <v>25</v>
      </c>
      <c r="M118" s="37">
        <f>VLOOKUP(A118,报名人数!A:J,10,0)</f>
        <v>4</v>
      </c>
      <c r="N118" s="37" t="s">
        <v>34</v>
      </c>
      <c r="O118" s="37">
        <v>35</v>
      </c>
      <c r="P118" s="37" t="s">
        <v>36</v>
      </c>
      <c r="Q118" s="37" t="s">
        <v>36</v>
      </c>
      <c r="R118" s="37" t="s">
        <v>36</v>
      </c>
      <c r="S118" s="37" t="s">
        <v>36</v>
      </c>
      <c r="T118" s="37" t="s">
        <v>45</v>
      </c>
      <c r="U118" s="37" t="s">
        <v>46</v>
      </c>
      <c r="V118" s="37" t="s">
        <v>339</v>
      </c>
      <c r="W118" s="37"/>
      <c r="X118" s="37" t="s">
        <v>40</v>
      </c>
      <c r="Y118" s="50">
        <v>1</v>
      </c>
      <c r="Z118" s="50"/>
      <c r="AA118" s="50"/>
      <c r="AB118" s="37" t="s">
        <v>324</v>
      </c>
      <c r="AC118" s="37" t="s">
        <v>334</v>
      </c>
      <c r="IU118" s="49"/>
      <c r="IV118" s="49"/>
      <c r="IW118" s="49"/>
      <c r="IX118" s="49"/>
      <c r="IY118" s="49"/>
      <c r="IZ118" s="49"/>
    </row>
    <row r="119" s="10" customFormat="1" ht="30" customHeight="1" spans="1:260">
      <c r="A119" s="11" t="str">
        <f t="shared" si="4"/>
        <v>1525</v>
      </c>
      <c r="B119" s="36">
        <f t="shared" si="5"/>
        <v>15</v>
      </c>
      <c r="C119" s="37" t="s">
        <v>320</v>
      </c>
      <c r="D119" s="38">
        <f t="shared" si="3"/>
        <v>2</v>
      </c>
      <c r="E119" s="37" t="s">
        <v>330</v>
      </c>
      <c r="F119" s="37" t="s">
        <v>30</v>
      </c>
      <c r="G119" s="38">
        <f>COUNTIFS(E$3:E119,E119,B$3:B119,B119)</f>
        <v>5</v>
      </c>
      <c r="H119" s="37" t="s">
        <v>328</v>
      </c>
      <c r="I119" s="37" t="s">
        <v>44</v>
      </c>
      <c r="J119" s="37">
        <v>1</v>
      </c>
      <c r="K119" s="37" t="s">
        <v>33</v>
      </c>
      <c r="L119" s="37">
        <f>VLOOKUP(A119,报名人数!A:J,9,0)</f>
        <v>35</v>
      </c>
      <c r="M119" s="37">
        <f>VLOOKUP(A119,报名人数!A:J,10,0)</f>
        <v>28</v>
      </c>
      <c r="N119" s="37" t="s">
        <v>34</v>
      </c>
      <c r="O119" s="37">
        <v>35</v>
      </c>
      <c r="P119" s="37" t="s">
        <v>36</v>
      </c>
      <c r="Q119" s="37" t="s">
        <v>36</v>
      </c>
      <c r="R119" s="37" t="s">
        <v>36</v>
      </c>
      <c r="S119" s="37" t="s">
        <v>36</v>
      </c>
      <c r="T119" s="37" t="s">
        <v>45</v>
      </c>
      <c r="U119" s="37" t="s">
        <v>46</v>
      </c>
      <c r="V119" s="37" t="s">
        <v>340</v>
      </c>
      <c r="W119" s="37"/>
      <c r="X119" s="37" t="s">
        <v>40</v>
      </c>
      <c r="Y119" s="50">
        <v>1</v>
      </c>
      <c r="Z119" s="50"/>
      <c r="AA119" s="50"/>
      <c r="AB119" s="37" t="s">
        <v>324</v>
      </c>
      <c r="AC119" s="37" t="s">
        <v>334</v>
      </c>
      <c r="IU119" s="49"/>
      <c r="IV119" s="49"/>
      <c r="IW119" s="49"/>
      <c r="IX119" s="49"/>
      <c r="IY119" s="49"/>
      <c r="IZ119" s="49"/>
    </row>
    <row r="120" s="10" customFormat="1" ht="30" customHeight="1" spans="1:260">
      <c r="A120" s="11" t="str">
        <f t="shared" si="4"/>
        <v>1531</v>
      </c>
      <c r="B120" s="36">
        <f t="shared" si="5"/>
        <v>15</v>
      </c>
      <c r="C120" s="37" t="s">
        <v>320</v>
      </c>
      <c r="D120" s="38">
        <f t="shared" si="3"/>
        <v>3</v>
      </c>
      <c r="E120" s="37" t="s">
        <v>341</v>
      </c>
      <c r="F120" s="37" t="s">
        <v>30</v>
      </c>
      <c r="G120" s="38">
        <f>COUNTIFS(E$3:E120,E120,B$3:B120,B120)</f>
        <v>1</v>
      </c>
      <c r="H120" s="37" t="s">
        <v>342</v>
      </c>
      <c r="I120" s="37" t="s">
        <v>44</v>
      </c>
      <c r="J120" s="37">
        <v>1</v>
      </c>
      <c r="K120" s="37" t="s">
        <v>33</v>
      </c>
      <c r="L120" s="37">
        <f>VLOOKUP(A120,报名人数!A:J,9,0)</f>
        <v>18</v>
      </c>
      <c r="M120" s="37">
        <f>VLOOKUP(A120,报名人数!A:J,10,0)</f>
        <v>4</v>
      </c>
      <c r="N120" s="37" t="s">
        <v>34</v>
      </c>
      <c r="O120" s="37">
        <v>35</v>
      </c>
      <c r="P120" s="37" t="s">
        <v>36</v>
      </c>
      <c r="Q120" s="37" t="s">
        <v>36</v>
      </c>
      <c r="R120" s="37" t="s">
        <v>36</v>
      </c>
      <c r="S120" s="37" t="s">
        <v>36</v>
      </c>
      <c r="T120" s="37" t="s">
        <v>45</v>
      </c>
      <c r="U120" s="37" t="s">
        <v>46</v>
      </c>
      <c r="V120" s="37" t="s">
        <v>343</v>
      </c>
      <c r="W120" s="37"/>
      <c r="X120" s="37" t="s">
        <v>40</v>
      </c>
      <c r="Y120" s="50">
        <v>1</v>
      </c>
      <c r="Z120" s="50"/>
      <c r="AA120" s="50"/>
      <c r="AB120" s="37" t="s">
        <v>324</v>
      </c>
      <c r="AC120" s="37" t="s">
        <v>344</v>
      </c>
      <c r="IU120" s="49"/>
      <c r="IV120" s="49"/>
      <c r="IW120" s="49"/>
      <c r="IX120" s="49"/>
      <c r="IY120" s="49"/>
      <c r="IZ120" s="49"/>
    </row>
    <row r="121" s="10" customFormat="1" ht="30" customHeight="1" spans="1:260">
      <c r="A121" s="11" t="str">
        <f t="shared" si="4"/>
        <v>1532</v>
      </c>
      <c r="B121" s="36">
        <f t="shared" si="5"/>
        <v>15</v>
      </c>
      <c r="C121" s="37" t="s">
        <v>320</v>
      </c>
      <c r="D121" s="38">
        <f t="shared" si="3"/>
        <v>3</v>
      </c>
      <c r="E121" s="37" t="s">
        <v>341</v>
      </c>
      <c r="F121" s="37" t="s">
        <v>30</v>
      </c>
      <c r="G121" s="38">
        <f>COUNTIFS(E$3:E121,E121,B$3:B121,B121)</f>
        <v>2</v>
      </c>
      <c r="H121" s="37" t="s">
        <v>345</v>
      </c>
      <c r="I121" s="37" t="s">
        <v>44</v>
      </c>
      <c r="J121" s="37">
        <v>1</v>
      </c>
      <c r="K121" s="37" t="s">
        <v>33</v>
      </c>
      <c r="L121" s="37">
        <f>VLOOKUP(A121,报名人数!A:J,9,0)</f>
        <v>12</v>
      </c>
      <c r="M121" s="37">
        <f>VLOOKUP(A121,报名人数!A:J,10,0)</f>
        <v>11</v>
      </c>
      <c r="N121" s="37" t="s">
        <v>34</v>
      </c>
      <c r="O121" s="37">
        <v>35</v>
      </c>
      <c r="P121" s="37" t="s">
        <v>36</v>
      </c>
      <c r="Q121" s="37" t="s">
        <v>36</v>
      </c>
      <c r="R121" s="37" t="s">
        <v>36</v>
      </c>
      <c r="S121" s="37" t="s">
        <v>36</v>
      </c>
      <c r="T121" s="37" t="s">
        <v>45</v>
      </c>
      <c r="U121" s="37" t="s">
        <v>46</v>
      </c>
      <c r="V121" s="37" t="s">
        <v>346</v>
      </c>
      <c r="W121" s="44"/>
      <c r="X121" s="37" t="s">
        <v>40</v>
      </c>
      <c r="Y121" s="50">
        <v>1</v>
      </c>
      <c r="Z121" s="37"/>
      <c r="AA121" s="37"/>
      <c r="AB121" s="37" t="s">
        <v>324</v>
      </c>
      <c r="AC121" s="37" t="s">
        <v>344</v>
      </c>
      <c r="IU121" s="49"/>
      <c r="IV121" s="49"/>
      <c r="IW121" s="49"/>
      <c r="IX121" s="49"/>
      <c r="IY121" s="49"/>
      <c r="IZ121" s="49"/>
    </row>
    <row r="122" s="10" customFormat="1" ht="30" customHeight="1" spans="1:260">
      <c r="A122" s="11" t="str">
        <f t="shared" si="4"/>
        <v>1541</v>
      </c>
      <c r="B122" s="36">
        <f t="shared" si="5"/>
        <v>15</v>
      </c>
      <c r="C122" s="37" t="s">
        <v>320</v>
      </c>
      <c r="D122" s="38">
        <f t="shared" si="3"/>
        <v>4</v>
      </c>
      <c r="E122" s="37" t="s">
        <v>347</v>
      </c>
      <c r="F122" s="37" t="s">
        <v>30</v>
      </c>
      <c r="G122" s="38">
        <f>COUNTIFS(E$3:E122,E122,B$3:B122,B122)</f>
        <v>1</v>
      </c>
      <c r="H122" s="37" t="s">
        <v>348</v>
      </c>
      <c r="I122" s="37" t="s">
        <v>44</v>
      </c>
      <c r="J122" s="37">
        <v>1</v>
      </c>
      <c r="K122" s="37" t="s">
        <v>33</v>
      </c>
      <c r="L122" s="37">
        <f>VLOOKUP(A122,报名人数!A:J,9,0)</f>
        <v>21</v>
      </c>
      <c r="M122" s="37">
        <f>VLOOKUP(A122,报名人数!A:J,10,0)</f>
        <v>13</v>
      </c>
      <c r="N122" s="37" t="s">
        <v>34</v>
      </c>
      <c r="O122" s="37">
        <v>35</v>
      </c>
      <c r="P122" s="37" t="s">
        <v>36</v>
      </c>
      <c r="Q122" s="37" t="s">
        <v>349</v>
      </c>
      <c r="R122" s="37" t="s">
        <v>36</v>
      </c>
      <c r="S122" s="37" t="s">
        <v>36</v>
      </c>
      <c r="T122" s="37" t="s">
        <v>45</v>
      </c>
      <c r="U122" s="37" t="s">
        <v>46</v>
      </c>
      <c r="V122" s="37" t="s">
        <v>313</v>
      </c>
      <c r="W122" s="44"/>
      <c r="X122" s="37" t="s">
        <v>40</v>
      </c>
      <c r="Y122" s="50">
        <v>1</v>
      </c>
      <c r="Z122" s="37"/>
      <c r="AA122" s="37"/>
      <c r="AB122" s="37" t="s">
        <v>324</v>
      </c>
      <c r="AC122" s="37" t="s">
        <v>350</v>
      </c>
      <c r="IU122" s="49"/>
      <c r="IV122" s="49"/>
      <c r="IW122" s="49"/>
      <c r="IX122" s="49"/>
      <c r="IY122" s="49"/>
      <c r="IZ122" s="49"/>
    </row>
    <row r="123" s="10" customFormat="1" ht="30" customHeight="1" spans="1:260">
      <c r="A123" s="11" t="str">
        <f t="shared" si="4"/>
        <v>1542</v>
      </c>
      <c r="B123" s="36">
        <f t="shared" si="5"/>
        <v>15</v>
      </c>
      <c r="C123" s="37" t="s">
        <v>320</v>
      </c>
      <c r="D123" s="38">
        <f t="shared" si="3"/>
        <v>4</v>
      </c>
      <c r="E123" s="37" t="s">
        <v>347</v>
      </c>
      <c r="F123" s="37" t="s">
        <v>30</v>
      </c>
      <c r="G123" s="38">
        <f>COUNTIFS(E$3:E123,E123,B$3:B123,B123)</f>
        <v>2</v>
      </c>
      <c r="H123" s="37" t="s">
        <v>351</v>
      </c>
      <c r="I123" s="37" t="s">
        <v>44</v>
      </c>
      <c r="J123" s="37">
        <v>1</v>
      </c>
      <c r="K123" s="37" t="s">
        <v>33</v>
      </c>
      <c r="L123" s="37">
        <f>VLOOKUP(A123,报名人数!A:J,9,0)</f>
        <v>21</v>
      </c>
      <c r="M123" s="37">
        <f>VLOOKUP(A123,报名人数!A:J,10,0)</f>
        <v>9</v>
      </c>
      <c r="N123" s="37" t="s">
        <v>34</v>
      </c>
      <c r="O123" s="37">
        <v>35</v>
      </c>
      <c r="P123" s="37" t="s">
        <v>36</v>
      </c>
      <c r="Q123" s="37" t="s">
        <v>349</v>
      </c>
      <c r="R123" s="37" t="s">
        <v>36</v>
      </c>
      <c r="S123" s="37" t="s">
        <v>36</v>
      </c>
      <c r="T123" s="37" t="s">
        <v>45</v>
      </c>
      <c r="U123" s="37" t="s">
        <v>46</v>
      </c>
      <c r="V123" s="37" t="s">
        <v>352</v>
      </c>
      <c r="W123" s="44"/>
      <c r="X123" s="37" t="s">
        <v>40</v>
      </c>
      <c r="Y123" s="50">
        <v>1</v>
      </c>
      <c r="Z123" s="37"/>
      <c r="AA123" s="37"/>
      <c r="AB123" s="37" t="s">
        <v>324</v>
      </c>
      <c r="AC123" s="37" t="s">
        <v>350</v>
      </c>
      <c r="IU123" s="49"/>
      <c r="IV123" s="49"/>
      <c r="IW123" s="49"/>
      <c r="IX123" s="49"/>
      <c r="IY123" s="49"/>
      <c r="IZ123" s="49"/>
    </row>
    <row r="124" s="10" customFormat="1" ht="30" customHeight="1" spans="1:260">
      <c r="A124" s="11" t="str">
        <f t="shared" si="4"/>
        <v>1543</v>
      </c>
      <c r="B124" s="36">
        <f t="shared" si="5"/>
        <v>15</v>
      </c>
      <c r="C124" s="37" t="s">
        <v>320</v>
      </c>
      <c r="D124" s="38">
        <f t="shared" si="3"/>
        <v>4</v>
      </c>
      <c r="E124" s="37" t="s">
        <v>347</v>
      </c>
      <c r="F124" s="37" t="s">
        <v>30</v>
      </c>
      <c r="G124" s="38">
        <f>COUNTIFS(E$3:E124,E124,B$3:B124,B124)</f>
        <v>3</v>
      </c>
      <c r="H124" s="37" t="s">
        <v>328</v>
      </c>
      <c r="I124" s="37" t="s">
        <v>44</v>
      </c>
      <c r="J124" s="37">
        <v>1</v>
      </c>
      <c r="K124" s="37" t="s">
        <v>33</v>
      </c>
      <c r="L124" s="37">
        <f>VLOOKUP(A124,报名人数!A:J,9,0)</f>
        <v>24</v>
      </c>
      <c r="M124" s="37">
        <f>VLOOKUP(A124,报名人数!A:J,10,0)</f>
        <v>12</v>
      </c>
      <c r="N124" s="37" t="s">
        <v>34</v>
      </c>
      <c r="O124" s="37">
        <v>35</v>
      </c>
      <c r="P124" s="37" t="s">
        <v>36</v>
      </c>
      <c r="Q124" s="37" t="s">
        <v>349</v>
      </c>
      <c r="R124" s="37" t="s">
        <v>36</v>
      </c>
      <c r="S124" s="37" t="s">
        <v>36</v>
      </c>
      <c r="T124" s="37" t="s">
        <v>45</v>
      </c>
      <c r="U124" s="37" t="s">
        <v>46</v>
      </c>
      <c r="V124" s="37" t="s">
        <v>353</v>
      </c>
      <c r="W124" s="37"/>
      <c r="X124" s="37" t="s">
        <v>40</v>
      </c>
      <c r="Y124" s="50">
        <v>1</v>
      </c>
      <c r="Z124" s="37"/>
      <c r="AA124" s="37"/>
      <c r="AB124" s="37" t="s">
        <v>324</v>
      </c>
      <c r="AC124" s="37" t="s">
        <v>350</v>
      </c>
      <c r="IU124" s="49"/>
      <c r="IV124" s="49"/>
      <c r="IW124" s="49"/>
      <c r="IX124" s="49"/>
      <c r="IY124" s="49"/>
      <c r="IZ124" s="49"/>
    </row>
    <row r="125" s="10" customFormat="1" ht="30" customHeight="1" spans="1:260">
      <c r="A125" s="11" t="str">
        <f t="shared" si="4"/>
        <v>1551</v>
      </c>
      <c r="B125" s="36">
        <f t="shared" si="5"/>
        <v>15</v>
      </c>
      <c r="C125" s="37" t="s">
        <v>320</v>
      </c>
      <c r="D125" s="38">
        <f t="shared" si="3"/>
        <v>5</v>
      </c>
      <c r="E125" s="37" t="s">
        <v>354</v>
      </c>
      <c r="F125" s="37" t="s">
        <v>30</v>
      </c>
      <c r="G125" s="38">
        <f>COUNTIFS(E$3:E125,E125,B$3:B125,B125)</f>
        <v>1</v>
      </c>
      <c r="H125" s="37" t="s">
        <v>351</v>
      </c>
      <c r="I125" s="37" t="s">
        <v>44</v>
      </c>
      <c r="J125" s="37">
        <v>1</v>
      </c>
      <c r="K125" s="37" t="s">
        <v>33</v>
      </c>
      <c r="L125" s="37">
        <f>VLOOKUP(A125,报名人数!A:J,9,0)</f>
        <v>18</v>
      </c>
      <c r="M125" s="37">
        <f>VLOOKUP(A125,报名人数!A:J,10,0)</f>
        <v>3</v>
      </c>
      <c r="N125" s="37" t="s">
        <v>34</v>
      </c>
      <c r="O125" s="37">
        <v>35</v>
      </c>
      <c r="P125" s="37" t="s">
        <v>36</v>
      </c>
      <c r="Q125" s="37" t="s">
        <v>36</v>
      </c>
      <c r="R125" s="37" t="s">
        <v>36</v>
      </c>
      <c r="S125" s="37" t="s">
        <v>36</v>
      </c>
      <c r="T125" s="37" t="s">
        <v>45</v>
      </c>
      <c r="U125" s="37" t="s">
        <v>46</v>
      </c>
      <c r="V125" s="37" t="s">
        <v>355</v>
      </c>
      <c r="W125" s="44"/>
      <c r="X125" s="37" t="s">
        <v>40</v>
      </c>
      <c r="Y125" s="50">
        <v>1</v>
      </c>
      <c r="Z125" s="37"/>
      <c r="AA125" s="37"/>
      <c r="AB125" s="37" t="s">
        <v>324</v>
      </c>
      <c r="AC125" s="37" t="s">
        <v>356</v>
      </c>
      <c r="IU125" s="49"/>
      <c r="IV125" s="49"/>
      <c r="IW125" s="49"/>
      <c r="IX125" s="49"/>
      <c r="IY125" s="49"/>
      <c r="IZ125" s="49"/>
    </row>
    <row r="126" s="10" customFormat="1" ht="30" customHeight="1" spans="1:260">
      <c r="A126" s="11" t="str">
        <f t="shared" si="4"/>
        <v>1552</v>
      </c>
      <c r="B126" s="36">
        <f t="shared" si="5"/>
        <v>15</v>
      </c>
      <c r="C126" s="37" t="s">
        <v>320</v>
      </c>
      <c r="D126" s="38">
        <f t="shared" si="3"/>
        <v>5</v>
      </c>
      <c r="E126" s="37" t="s">
        <v>354</v>
      </c>
      <c r="F126" s="37" t="s">
        <v>30</v>
      </c>
      <c r="G126" s="38">
        <f>COUNTIFS(E$3:E126,E126,B$3:B126,B126)</f>
        <v>2</v>
      </c>
      <c r="H126" s="37" t="s">
        <v>357</v>
      </c>
      <c r="I126" s="37" t="s">
        <v>44</v>
      </c>
      <c r="J126" s="37">
        <v>1</v>
      </c>
      <c r="K126" s="37" t="s">
        <v>33</v>
      </c>
      <c r="L126" s="37">
        <f>VLOOKUP(A126,报名人数!A:J,9,0)</f>
        <v>13</v>
      </c>
      <c r="M126" s="37">
        <f>VLOOKUP(A126,报名人数!A:J,10,0)</f>
        <v>5</v>
      </c>
      <c r="N126" s="37" t="s">
        <v>34</v>
      </c>
      <c r="O126" s="37">
        <v>35</v>
      </c>
      <c r="P126" s="37" t="s">
        <v>36</v>
      </c>
      <c r="Q126" s="37" t="s">
        <v>36</v>
      </c>
      <c r="R126" s="37" t="s">
        <v>36</v>
      </c>
      <c r="S126" s="37" t="s">
        <v>36</v>
      </c>
      <c r="T126" s="37" t="s">
        <v>45</v>
      </c>
      <c r="U126" s="37" t="s">
        <v>46</v>
      </c>
      <c r="V126" s="37" t="s">
        <v>117</v>
      </c>
      <c r="W126" s="37"/>
      <c r="X126" s="37" t="s">
        <v>40</v>
      </c>
      <c r="Y126" s="50">
        <v>1</v>
      </c>
      <c r="Z126" s="50"/>
      <c r="AA126" s="50"/>
      <c r="AB126" s="37" t="s">
        <v>333</v>
      </c>
      <c r="AC126" s="37" t="s">
        <v>356</v>
      </c>
      <c r="IU126" s="49"/>
      <c r="IV126" s="49"/>
      <c r="IW126" s="49"/>
      <c r="IX126" s="49"/>
      <c r="IY126" s="49"/>
      <c r="IZ126" s="49"/>
    </row>
    <row r="127" s="10" customFormat="1" ht="30" customHeight="1" spans="1:260">
      <c r="A127" s="11" t="str">
        <f t="shared" si="4"/>
        <v>1561</v>
      </c>
      <c r="B127" s="36">
        <f t="shared" si="5"/>
        <v>15</v>
      </c>
      <c r="C127" s="37" t="s">
        <v>320</v>
      </c>
      <c r="D127" s="38">
        <f t="shared" si="3"/>
        <v>6</v>
      </c>
      <c r="E127" s="37" t="s">
        <v>358</v>
      </c>
      <c r="F127" s="37" t="s">
        <v>30</v>
      </c>
      <c r="G127" s="38">
        <f>COUNTIFS(E$3:E127,E127,B$3:B127,B127)</f>
        <v>1</v>
      </c>
      <c r="H127" s="37" t="s">
        <v>359</v>
      </c>
      <c r="I127" s="37" t="s">
        <v>44</v>
      </c>
      <c r="J127" s="37">
        <v>1</v>
      </c>
      <c r="K127" s="37" t="s">
        <v>33</v>
      </c>
      <c r="L127" s="37">
        <f>VLOOKUP(A127,报名人数!A:J,9,0)</f>
        <v>30</v>
      </c>
      <c r="M127" s="37">
        <f>VLOOKUP(A127,报名人数!A:J,10,0)</f>
        <v>23</v>
      </c>
      <c r="N127" s="37" t="s">
        <v>34</v>
      </c>
      <c r="O127" s="37">
        <v>35</v>
      </c>
      <c r="P127" s="37" t="s">
        <v>36</v>
      </c>
      <c r="Q127" s="37" t="s">
        <v>349</v>
      </c>
      <c r="R127" s="37" t="s">
        <v>36</v>
      </c>
      <c r="S127" s="37" t="s">
        <v>36</v>
      </c>
      <c r="T127" s="37" t="s">
        <v>45</v>
      </c>
      <c r="U127" s="37" t="s">
        <v>46</v>
      </c>
      <c r="V127" s="37" t="s">
        <v>360</v>
      </c>
      <c r="W127" s="37"/>
      <c r="X127" s="37" t="s">
        <v>40</v>
      </c>
      <c r="Y127" s="50">
        <v>1</v>
      </c>
      <c r="Z127" s="37"/>
      <c r="AA127" s="37"/>
      <c r="AB127" s="37" t="s">
        <v>324</v>
      </c>
      <c r="AC127" s="37" t="s">
        <v>361</v>
      </c>
      <c r="IU127" s="49"/>
      <c r="IV127" s="49"/>
      <c r="IW127" s="49"/>
      <c r="IX127" s="49"/>
      <c r="IY127" s="49"/>
      <c r="IZ127" s="49"/>
    </row>
    <row r="128" s="10" customFormat="1" ht="30" customHeight="1" spans="1:260">
      <c r="A128" s="11" t="str">
        <f t="shared" si="4"/>
        <v>1571</v>
      </c>
      <c r="B128" s="36">
        <f t="shared" si="5"/>
        <v>15</v>
      </c>
      <c r="C128" s="37" t="s">
        <v>320</v>
      </c>
      <c r="D128" s="38">
        <f t="shared" si="3"/>
        <v>7</v>
      </c>
      <c r="E128" s="37" t="s">
        <v>362</v>
      </c>
      <c r="F128" s="37" t="s">
        <v>30</v>
      </c>
      <c r="G128" s="38">
        <f>COUNTIFS(E$3:E128,E128,B$3:B128,B128)</f>
        <v>1</v>
      </c>
      <c r="H128" s="37" t="s">
        <v>363</v>
      </c>
      <c r="I128" s="37" t="s">
        <v>44</v>
      </c>
      <c r="J128" s="37">
        <v>1</v>
      </c>
      <c r="K128" s="37" t="s">
        <v>33</v>
      </c>
      <c r="L128" s="37">
        <f>VLOOKUP(A128,报名人数!A:J,9,0)</f>
        <v>37</v>
      </c>
      <c r="M128" s="37">
        <f>VLOOKUP(A128,报名人数!A:J,10,0)</f>
        <v>29</v>
      </c>
      <c r="N128" s="37" t="s">
        <v>34</v>
      </c>
      <c r="O128" s="37">
        <v>35</v>
      </c>
      <c r="P128" s="37" t="s">
        <v>36</v>
      </c>
      <c r="Q128" s="37" t="s">
        <v>36</v>
      </c>
      <c r="R128" s="37" t="s">
        <v>36</v>
      </c>
      <c r="S128" s="37" t="s">
        <v>36</v>
      </c>
      <c r="T128" s="37" t="s">
        <v>45</v>
      </c>
      <c r="U128" s="37" t="s">
        <v>46</v>
      </c>
      <c r="V128" s="37" t="s">
        <v>136</v>
      </c>
      <c r="W128" s="37"/>
      <c r="X128" s="37" t="s">
        <v>40</v>
      </c>
      <c r="Y128" s="50">
        <v>1</v>
      </c>
      <c r="Z128" s="37"/>
      <c r="AA128" s="37"/>
      <c r="AB128" s="37" t="s">
        <v>333</v>
      </c>
      <c r="AC128" s="37" t="s">
        <v>364</v>
      </c>
      <c r="IU128" s="49"/>
      <c r="IV128" s="49"/>
      <c r="IW128" s="49"/>
      <c r="IX128" s="49"/>
      <c r="IY128" s="49"/>
      <c r="IZ128" s="49"/>
    </row>
    <row r="129" s="10" customFormat="1" ht="30" customHeight="1" spans="1:260">
      <c r="A129" s="11" t="str">
        <f t="shared" si="4"/>
        <v>1572</v>
      </c>
      <c r="B129" s="36">
        <f t="shared" si="5"/>
        <v>15</v>
      </c>
      <c r="C129" s="37" t="s">
        <v>320</v>
      </c>
      <c r="D129" s="38">
        <f t="shared" si="3"/>
        <v>7</v>
      </c>
      <c r="E129" s="37" t="s">
        <v>362</v>
      </c>
      <c r="F129" s="37" t="s">
        <v>30</v>
      </c>
      <c r="G129" s="38">
        <f>COUNTIFS(E$3:E129,E129,B$3:B129,B129)</f>
        <v>2</v>
      </c>
      <c r="H129" s="37" t="s">
        <v>365</v>
      </c>
      <c r="I129" s="37" t="s">
        <v>44</v>
      </c>
      <c r="J129" s="37">
        <v>1</v>
      </c>
      <c r="K129" s="37" t="s">
        <v>33</v>
      </c>
      <c r="L129" s="37">
        <f>VLOOKUP(A129,报名人数!A:J,9,0)</f>
        <v>33</v>
      </c>
      <c r="M129" s="37">
        <f>VLOOKUP(A129,报名人数!A:J,10,0)</f>
        <v>16</v>
      </c>
      <c r="N129" s="37" t="s">
        <v>34</v>
      </c>
      <c r="O129" s="37">
        <v>35</v>
      </c>
      <c r="P129" s="37" t="s">
        <v>36</v>
      </c>
      <c r="Q129" s="37" t="s">
        <v>36</v>
      </c>
      <c r="R129" s="37" t="s">
        <v>36</v>
      </c>
      <c r="S129" s="37" t="s">
        <v>36</v>
      </c>
      <c r="T129" s="37" t="s">
        <v>45</v>
      </c>
      <c r="U129" s="37" t="s">
        <v>46</v>
      </c>
      <c r="V129" s="37" t="s">
        <v>366</v>
      </c>
      <c r="W129" s="37"/>
      <c r="X129" s="37" t="s">
        <v>40</v>
      </c>
      <c r="Y129" s="50">
        <v>1</v>
      </c>
      <c r="Z129" s="37"/>
      <c r="AA129" s="50"/>
      <c r="AB129" s="37" t="s">
        <v>333</v>
      </c>
      <c r="AC129" s="37" t="s">
        <v>364</v>
      </c>
      <c r="IU129" s="49"/>
      <c r="IV129" s="49"/>
      <c r="IW129" s="49"/>
      <c r="IX129" s="49"/>
      <c r="IY129" s="49"/>
      <c r="IZ129" s="49"/>
    </row>
    <row r="130" s="10" customFormat="1" ht="30" customHeight="1" spans="1:260">
      <c r="A130" s="11" t="str">
        <f t="shared" si="4"/>
        <v>1581</v>
      </c>
      <c r="B130" s="36">
        <f t="shared" si="5"/>
        <v>15</v>
      </c>
      <c r="C130" s="37" t="s">
        <v>320</v>
      </c>
      <c r="D130" s="38">
        <f t="shared" si="3"/>
        <v>8</v>
      </c>
      <c r="E130" s="37" t="s">
        <v>367</v>
      </c>
      <c r="F130" s="37" t="s">
        <v>30</v>
      </c>
      <c r="G130" s="38">
        <f>COUNTIFS(E$3:E130,E130,B$3:B130,B130)</f>
        <v>1</v>
      </c>
      <c r="H130" s="37" t="s">
        <v>328</v>
      </c>
      <c r="I130" s="44" t="s">
        <v>44</v>
      </c>
      <c r="J130" s="44">
        <v>1</v>
      </c>
      <c r="K130" s="37" t="s">
        <v>33</v>
      </c>
      <c r="L130" s="37">
        <f>VLOOKUP(A130,报名人数!A:J,9,0)</f>
        <v>25</v>
      </c>
      <c r="M130" s="37">
        <f>VLOOKUP(A130,报名人数!A:J,10,0)</f>
        <v>15</v>
      </c>
      <c r="N130" s="37" t="s">
        <v>34</v>
      </c>
      <c r="O130" s="44">
        <v>35</v>
      </c>
      <c r="P130" s="44" t="s">
        <v>36</v>
      </c>
      <c r="Q130" s="44" t="s">
        <v>36</v>
      </c>
      <c r="R130" s="37" t="s">
        <v>36</v>
      </c>
      <c r="S130" s="37" t="s">
        <v>36</v>
      </c>
      <c r="T130" s="37" t="s">
        <v>45</v>
      </c>
      <c r="U130" s="37" t="s">
        <v>46</v>
      </c>
      <c r="V130" s="37" t="s">
        <v>368</v>
      </c>
      <c r="W130" s="44"/>
      <c r="X130" s="37" t="s">
        <v>40</v>
      </c>
      <c r="Y130" s="50">
        <v>1</v>
      </c>
      <c r="Z130" s="44"/>
      <c r="AA130" s="44"/>
      <c r="AB130" s="37" t="s">
        <v>324</v>
      </c>
      <c r="AC130" s="37" t="s">
        <v>369</v>
      </c>
      <c r="IU130" s="49"/>
      <c r="IV130" s="49"/>
      <c r="IW130" s="49"/>
      <c r="IX130" s="49"/>
      <c r="IY130" s="49"/>
      <c r="IZ130" s="49"/>
    </row>
    <row r="131" s="10" customFormat="1" ht="30" customHeight="1" spans="1:260">
      <c r="A131" s="11" t="str">
        <f t="shared" si="4"/>
        <v>1611</v>
      </c>
      <c r="B131" s="36">
        <f t="shared" si="5"/>
        <v>16</v>
      </c>
      <c r="C131" s="37" t="s">
        <v>370</v>
      </c>
      <c r="D131" s="38">
        <f t="shared" ref="D131:D194" si="6">IF(B131=B130,(IF(E131=E130,D130,D130+1)),1)</f>
        <v>1</v>
      </c>
      <c r="E131" s="37" t="s">
        <v>371</v>
      </c>
      <c r="F131" s="37" t="s">
        <v>30</v>
      </c>
      <c r="G131" s="38">
        <f>COUNTIFS(E$3:E131,E131,B$3:B131,B131)</f>
        <v>1</v>
      </c>
      <c r="H131" s="37" t="s">
        <v>372</v>
      </c>
      <c r="I131" s="37" t="s">
        <v>44</v>
      </c>
      <c r="J131" s="37">
        <v>4</v>
      </c>
      <c r="K131" s="37" t="s">
        <v>33</v>
      </c>
      <c r="L131" s="37">
        <f>VLOOKUP(A131,报名人数!A:J,9,0)</f>
        <v>23</v>
      </c>
      <c r="M131" s="37">
        <f>VLOOKUP(A131,报名人数!A:J,10,0)</f>
        <v>9</v>
      </c>
      <c r="N131" s="37" t="s">
        <v>34</v>
      </c>
      <c r="O131" s="37">
        <v>35</v>
      </c>
      <c r="P131" s="37" t="s">
        <v>35</v>
      </c>
      <c r="Q131" s="37" t="s">
        <v>36</v>
      </c>
      <c r="R131" s="37" t="s">
        <v>36</v>
      </c>
      <c r="S131" s="37" t="s">
        <v>36</v>
      </c>
      <c r="T131" s="37" t="s">
        <v>37</v>
      </c>
      <c r="U131" s="37" t="s">
        <v>38</v>
      </c>
      <c r="V131" s="37" t="s">
        <v>373</v>
      </c>
      <c r="W131" s="44"/>
      <c r="X131" s="37" t="s">
        <v>40</v>
      </c>
      <c r="Y131" s="50">
        <v>1</v>
      </c>
      <c r="Z131" s="37"/>
      <c r="AA131" s="37"/>
      <c r="AB131" s="37" t="s">
        <v>374</v>
      </c>
      <c r="AC131" s="37" t="s">
        <v>375</v>
      </c>
      <c r="IU131" s="49"/>
      <c r="IV131" s="49"/>
      <c r="IW131" s="49"/>
      <c r="IX131" s="49"/>
      <c r="IY131" s="49"/>
      <c r="IZ131" s="49"/>
    </row>
    <row r="132" s="10" customFormat="1" ht="30" customHeight="1" spans="1:260">
      <c r="A132" s="11" t="str">
        <f t="shared" ref="A132:A195" si="7">B132&amp;D132&amp;G132</f>
        <v>1612</v>
      </c>
      <c r="B132" s="36">
        <f t="shared" ref="B132:B195" si="8">IF(C132=C131,B131,B131+1)</f>
        <v>16</v>
      </c>
      <c r="C132" s="37" t="s">
        <v>370</v>
      </c>
      <c r="D132" s="38">
        <f t="shared" si="6"/>
        <v>1</v>
      </c>
      <c r="E132" s="37" t="s">
        <v>371</v>
      </c>
      <c r="F132" s="37" t="s">
        <v>30</v>
      </c>
      <c r="G132" s="38">
        <f>COUNTIFS(E$3:E132,E132,B$3:B132,B132)</f>
        <v>2</v>
      </c>
      <c r="H132" s="37" t="s">
        <v>376</v>
      </c>
      <c r="I132" s="37" t="s">
        <v>44</v>
      </c>
      <c r="J132" s="37">
        <v>4</v>
      </c>
      <c r="K132" s="37" t="s">
        <v>33</v>
      </c>
      <c r="L132" s="37">
        <f>VLOOKUP(A132,报名人数!A:J,9,0)</f>
        <v>0</v>
      </c>
      <c r="M132" s="37">
        <f>VLOOKUP(A132,报名人数!A:J,10,0)</f>
        <v>0</v>
      </c>
      <c r="N132" s="37" t="s">
        <v>34</v>
      </c>
      <c r="O132" s="37">
        <v>35</v>
      </c>
      <c r="P132" s="37" t="s">
        <v>42</v>
      </c>
      <c r="Q132" s="37" t="s">
        <v>36</v>
      </c>
      <c r="R132" s="37" t="s">
        <v>36</v>
      </c>
      <c r="S132" s="37" t="s">
        <v>36</v>
      </c>
      <c r="T132" s="37" t="s">
        <v>37</v>
      </c>
      <c r="U132" s="37" t="s">
        <v>38</v>
      </c>
      <c r="V132" s="37" t="s">
        <v>373</v>
      </c>
      <c r="W132" s="44"/>
      <c r="X132" s="37" t="s">
        <v>40</v>
      </c>
      <c r="Y132" s="50">
        <v>1</v>
      </c>
      <c r="Z132" s="37"/>
      <c r="AA132" s="37"/>
      <c r="AB132" s="37" t="s">
        <v>377</v>
      </c>
      <c r="AC132" s="37" t="s">
        <v>375</v>
      </c>
      <c r="IU132" s="49"/>
      <c r="IV132" s="49"/>
      <c r="IW132" s="49"/>
      <c r="IX132" s="49"/>
      <c r="IY132" s="49"/>
      <c r="IZ132" s="49"/>
    </row>
    <row r="133" s="10" customFormat="1" ht="30" customHeight="1" spans="1:260">
      <c r="A133" s="11" t="str">
        <f t="shared" si="7"/>
        <v>1613</v>
      </c>
      <c r="B133" s="36">
        <f t="shared" si="8"/>
        <v>16</v>
      </c>
      <c r="C133" s="37" t="s">
        <v>370</v>
      </c>
      <c r="D133" s="38">
        <f t="shared" si="6"/>
        <v>1</v>
      </c>
      <c r="E133" s="37" t="s">
        <v>371</v>
      </c>
      <c r="F133" s="37" t="s">
        <v>30</v>
      </c>
      <c r="G133" s="38">
        <f>COUNTIFS(E$3:E133,E133,B$3:B133,B133)</f>
        <v>3</v>
      </c>
      <c r="H133" s="37" t="s">
        <v>378</v>
      </c>
      <c r="I133" s="37" t="s">
        <v>44</v>
      </c>
      <c r="J133" s="37">
        <v>1</v>
      </c>
      <c r="K133" s="37" t="s">
        <v>33</v>
      </c>
      <c r="L133" s="37">
        <f>VLOOKUP(A133,报名人数!A:J,9,0)</f>
        <v>6</v>
      </c>
      <c r="M133" s="37">
        <f>VLOOKUP(A133,报名人数!A:J,10,0)</f>
        <v>1</v>
      </c>
      <c r="N133" s="37" t="s">
        <v>34</v>
      </c>
      <c r="O133" s="37">
        <v>35</v>
      </c>
      <c r="P133" s="37" t="s">
        <v>36</v>
      </c>
      <c r="Q133" s="37" t="s">
        <v>36</v>
      </c>
      <c r="R133" s="37" t="s">
        <v>36</v>
      </c>
      <c r="S133" s="37" t="s">
        <v>36</v>
      </c>
      <c r="T133" s="37" t="s">
        <v>37</v>
      </c>
      <c r="U133" s="37" t="s">
        <v>38</v>
      </c>
      <c r="V133" s="37" t="s">
        <v>373</v>
      </c>
      <c r="W133" s="44"/>
      <c r="X133" s="37" t="s">
        <v>40</v>
      </c>
      <c r="Y133" s="50">
        <v>1</v>
      </c>
      <c r="Z133" s="37"/>
      <c r="AA133" s="37"/>
      <c r="AB133" s="37" t="s">
        <v>374</v>
      </c>
      <c r="AC133" s="37" t="s">
        <v>375</v>
      </c>
      <c r="IU133" s="49"/>
      <c r="IV133" s="49"/>
      <c r="IW133" s="49"/>
      <c r="IX133" s="49"/>
      <c r="IY133" s="49"/>
      <c r="IZ133" s="49"/>
    </row>
    <row r="134" s="10" customFormat="1" ht="30" customHeight="1" spans="1:260">
      <c r="A134" s="11" t="str">
        <f t="shared" si="7"/>
        <v>1614</v>
      </c>
      <c r="B134" s="36">
        <f t="shared" si="8"/>
        <v>16</v>
      </c>
      <c r="C134" s="37" t="s">
        <v>370</v>
      </c>
      <c r="D134" s="38">
        <f t="shared" si="6"/>
        <v>1</v>
      </c>
      <c r="E134" s="37" t="s">
        <v>371</v>
      </c>
      <c r="F134" s="37" t="s">
        <v>30</v>
      </c>
      <c r="G134" s="38">
        <f>COUNTIFS(E$3:E134,E134,B$3:B134,B134)</f>
        <v>4</v>
      </c>
      <c r="H134" s="37" t="s">
        <v>379</v>
      </c>
      <c r="I134" s="37" t="s">
        <v>44</v>
      </c>
      <c r="J134" s="37">
        <v>3</v>
      </c>
      <c r="K134" s="37" t="s">
        <v>33</v>
      </c>
      <c r="L134" s="37">
        <f>VLOOKUP(A134,报名人数!A:J,9,0)</f>
        <v>68</v>
      </c>
      <c r="M134" s="37">
        <f>VLOOKUP(A134,报名人数!A:J,10,0)</f>
        <v>54</v>
      </c>
      <c r="N134" s="37" t="s">
        <v>34</v>
      </c>
      <c r="O134" s="37">
        <v>35</v>
      </c>
      <c r="P134" s="37" t="s">
        <v>36</v>
      </c>
      <c r="Q134" s="37" t="s">
        <v>36</v>
      </c>
      <c r="R134" s="37" t="s">
        <v>36</v>
      </c>
      <c r="S134" s="37" t="s">
        <v>36</v>
      </c>
      <c r="T134" s="37" t="s">
        <v>45</v>
      </c>
      <c r="U134" s="37" t="s">
        <v>46</v>
      </c>
      <c r="V134" s="37" t="s">
        <v>380</v>
      </c>
      <c r="W134" s="44"/>
      <c r="X134" s="37" t="s">
        <v>40</v>
      </c>
      <c r="Y134" s="50">
        <v>1</v>
      </c>
      <c r="Z134" s="37"/>
      <c r="AA134" s="37"/>
      <c r="AB134" s="37" t="s">
        <v>381</v>
      </c>
      <c r="AC134" s="37" t="s">
        <v>375</v>
      </c>
      <c r="IU134" s="49"/>
      <c r="IV134" s="49"/>
      <c r="IW134" s="49"/>
      <c r="IX134" s="49"/>
      <c r="IY134" s="49"/>
      <c r="IZ134" s="49"/>
    </row>
    <row r="135" s="10" customFormat="1" ht="30" customHeight="1" spans="1:260">
      <c r="A135" s="11" t="str">
        <f t="shared" si="7"/>
        <v>1621</v>
      </c>
      <c r="B135" s="36">
        <f t="shared" si="8"/>
        <v>16</v>
      </c>
      <c r="C135" s="37" t="s">
        <v>370</v>
      </c>
      <c r="D135" s="38">
        <f t="shared" si="6"/>
        <v>2</v>
      </c>
      <c r="E135" s="37" t="s">
        <v>382</v>
      </c>
      <c r="F135" s="37" t="s">
        <v>30</v>
      </c>
      <c r="G135" s="38">
        <f>COUNTIFS(E$3:E135,E135,B$3:B135,B135)</f>
        <v>1</v>
      </c>
      <c r="H135" s="37" t="s">
        <v>383</v>
      </c>
      <c r="I135" s="37" t="s">
        <v>44</v>
      </c>
      <c r="J135" s="37">
        <v>1</v>
      </c>
      <c r="K135" s="37" t="s">
        <v>33</v>
      </c>
      <c r="L135" s="37">
        <f>VLOOKUP(A135,报名人数!A:J,9,0)</f>
        <v>1</v>
      </c>
      <c r="M135" s="37">
        <f>VLOOKUP(A135,报名人数!A:J,10,0)</f>
        <v>1</v>
      </c>
      <c r="N135" s="37" t="s">
        <v>34</v>
      </c>
      <c r="O135" s="37">
        <v>35</v>
      </c>
      <c r="P135" s="37" t="s">
        <v>36</v>
      </c>
      <c r="Q135" s="37" t="s">
        <v>36</v>
      </c>
      <c r="R135" s="37" t="s">
        <v>36</v>
      </c>
      <c r="S135" s="37" t="s">
        <v>36</v>
      </c>
      <c r="T135" s="37" t="s">
        <v>37</v>
      </c>
      <c r="U135" s="37" t="s">
        <v>38</v>
      </c>
      <c r="V135" s="37" t="s">
        <v>71</v>
      </c>
      <c r="W135" s="37"/>
      <c r="X135" s="37" t="s">
        <v>40</v>
      </c>
      <c r="Y135" s="50">
        <v>1</v>
      </c>
      <c r="Z135" s="50"/>
      <c r="AA135" s="50"/>
      <c r="AB135" s="37" t="s">
        <v>384</v>
      </c>
      <c r="AC135" s="37" t="s">
        <v>375</v>
      </c>
      <c r="IU135" s="49"/>
      <c r="IV135" s="49"/>
      <c r="IW135" s="49"/>
      <c r="IX135" s="49"/>
      <c r="IY135" s="49"/>
      <c r="IZ135" s="49"/>
    </row>
    <row r="136" s="10" customFormat="1" ht="30" customHeight="1" spans="1:260">
      <c r="A136" s="11" t="str">
        <f t="shared" si="7"/>
        <v>1631</v>
      </c>
      <c r="B136" s="36">
        <f t="shared" si="8"/>
        <v>16</v>
      </c>
      <c r="C136" s="37" t="s">
        <v>370</v>
      </c>
      <c r="D136" s="38">
        <f t="shared" si="6"/>
        <v>3</v>
      </c>
      <c r="E136" s="37" t="s">
        <v>385</v>
      </c>
      <c r="F136" s="37" t="s">
        <v>30</v>
      </c>
      <c r="G136" s="38">
        <f>COUNTIFS(E$3:E136,E136,B$3:B136,B136)</f>
        <v>1</v>
      </c>
      <c r="H136" s="37" t="s">
        <v>107</v>
      </c>
      <c r="I136" s="37" t="s">
        <v>44</v>
      </c>
      <c r="J136" s="37">
        <v>1</v>
      </c>
      <c r="K136" s="37" t="s">
        <v>33</v>
      </c>
      <c r="L136" s="37">
        <f>VLOOKUP(A136,报名人数!A:J,9,0)</f>
        <v>2</v>
      </c>
      <c r="M136" s="37">
        <f>VLOOKUP(A136,报名人数!A:J,10,0)</f>
        <v>2</v>
      </c>
      <c r="N136" s="37" t="s">
        <v>34</v>
      </c>
      <c r="O136" s="37">
        <v>35</v>
      </c>
      <c r="P136" s="37" t="s">
        <v>36</v>
      </c>
      <c r="Q136" s="37" t="s">
        <v>36</v>
      </c>
      <c r="R136" s="37" t="s">
        <v>36</v>
      </c>
      <c r="S136" s="37" t="s">
        <v>36</v>
      </c>
      <c r="T136" s="37" t="s">
        <v>37</v>
      </c>
      <c r="U136" s="37" t="s">
        <v>38</v>
      </c>
      <c r="V136" s="37" t="s">
        <v>92</v>
      </c>
      <c r="W136" s="44"/>
      <c r="X136" s="37" t="s">
        <v>40</v>
      </c>
      <c r="Y136" s="50">
        <v>1</v>
      </c>
      <c r="Z136" s="37"/>
      <c r="AA136" s="37"/>
      <c r="AB136" s="37" t="s">
        <v>384</v>
      </c>
      <c r="AC136" s="37" t="s">
        <v>375</v>
      </c>
      <c r="IU136" s="49"/>
      <c r="IV136" s="49"/>
      <c r="IW136" s="49"/>
      <c r="IX136" s="49"/>
      <c r="IY136" s="49"/>
      <c r="IZ136" s="49"/>
    </row>
    <row r="137" s="10" customFormat="1" ht="30" customHeight="1" spans="1:260">
      <c r="A137" s="11" t="str">
        <f t="shared" si="7"/>
        <v>1641</v>
      </c>
      <c r="B137" s="36">
        <f t="shared" si="8"/>
        <v>16</v>
      </c>
      <c r="C137" s="37" t="s">
        <v>370</v>
      </c>
      <c r="D137" s="38">
        <f t="shared" si="6"/>
        <v>4</v>
      </c>
      <c r="E137" s="37" t="s">
        <v>386</v>
      </c>
      <c r="F137" s="37" t="s">
        <v>30</v>
      </c>
      <c r="G137" s="38">
        <f>COUNTIFS(E$3:E137,E137,B$3:B137,B137)</f>
        <v>1</v>
      </c>
      <c r="H137" s="37" t="s">
        <v>387</v>
      </c>
      <c r="I137" s="37" t="s">
        <v>116</v>
      </c>
      <c r="J137" s="37">
        <v>1</v>
      </c>
      <c r="K137" s="37" t="s">
        <v>33</v>
      </c>
      <c r="L137" s="37">
        <f>VLOOKUP(A137,报名人数!A:J,9,0)</f>
        <v>6</v>
      </c>
      <c r="M137" s="37">
        <f>VLOOKUP(A137,报名人数!A:J,10,0)</f>
        <v>5</v>
      </c>
      <c r="N137" s="37" t="s">
        <v>34</v>
      </c>
      <c r="O137" s="37">
        <v>35</v>
      </c>
      <c r="P137" s="37" t="s">
        <v>36</v>
      </c>
      <c r="Q137" s="37" t="s">
        <v>36</v>
      </c>
      <c r="R137" s="37" t="s">
        <v>36</v>
      </c>
      <c r="S137" s="37" t="s">
        <v>36</v>
      </c>
      <c r="T137" s="37" t="s">
        <v>45</v>
      </c>
      <c r="U137" s="37" t="s">
        <v>46</v>
      </c>
      <c r="V137" s="44" t="s">
        <v>117</v>
      </c>
      <c r="W137" s="44"/>
      <c r="X137" s="37" t="s">
        <v>40</v>
      </c>
      <c r="Y137" s="50">
        <v>1</v>
      </c>
      <c r="Z137" s="44"/>
      <c r="AA137" s="44"/>
      <c r="AB137" s="37" t="s">
        <v>384</v>
      </c>
      <c r="AC137" s="37" t="s">
        <v>375</v>
      </c>
      <c r="IU137" s="49"/>
      <c r="IV137" s="49"/>
      <c r="IW137" s="49"/>
      <c r="IX137" s="49"/>
      <c r="IY137" s="49"/>
      <c r="IZ137" s="49"/>
    </row>
    <row r="138" s="10" customFormat="1" ht="30" customHeight="1" spans="1:260">
      <c r="A138" s="11" t="str">
        <f t="shared" si="7"/>
        <v>1642</v>
      </c>
      <c r="B138" s="36">
        <f t="shared" si="8"/>
        <v>16</v>
      </c>
      <c r="C138" s="37" t="s">
        <v>370</v>
      </c>
      <c r="D138" s="38">
        <f t="shared" si="6"/>
        <v>4</v>
      </c>
      <c r="E138" s="37" t="s">
        <v>386</v>
      </c>
      <c r="F138" s="37" t="s">
        <v>30</v>
      </c>
      <c r="G138" s="38">
        <f>COUNTIFS(E$3:E138,E138,B$3:B138,B138)</f>
        <v>2</v>
      </c>
      <c r="H138" s="37" t="s">
        <v>388</v>
      </c>
      <c r="I138" s="37" t="s">
        <v>116</v>
      </c>
      <c r="J138" s="37">
        <v>1</v>
      </c>
      <c r="K138" s="37" t="s">
        <v>33</v>
      </c>
      <c r="L138" s="37">
        <f>VLOOKUP(A138,报名人数!A:J,9,0)</f>
        <v>1</v>
      </c>
      <c r="M138" s="37">
        <f>VLOOKUP(A138,报名人数!A:J,10,0)</f>
        <v>1</v>
      </c>
      <c r="N138" s="37" t="s">
        <v>34</v>
      </c>
      <c r="O138" s="37">
        <v>35</v>
      </c>
      <c r="P138" s="37" t="s">
        <v>36</v>
      </c>
      <c r="Q138" s="37" t="s">
        <v>36</v>
      </c>
      <c r="R138" s="37" t="s">
        <v>36</v>
      </c>
      <c r="S138" s="37" t="s">
        <v>36</v>
      </c>
      <c r="T138" s="37" t="s">
        <v>37</v>
      </c>
      <c r="U138" s="37" t="s">
        <v>38</v>
      </c>
      <c r="V138" s="37" t="s">
        <v>71</v>
      </c>
      <c r="W138" s="44"/>
      <c r="X138" s="37" t="s">
        <v>40</v>
      </c>
      <c r="Y138" s="50">
        <v>1</v>
      </c>
      <c r="Z138" s="44"/>
      <c r="AA138" s="44"/>
      <c r="AB138" s="37" t="s">
        <v>384</v>
      </c>
      <c r="AC138" s="37" t="s">
        <v>375</v>
      </c>
      <c r="IU138" s="49"/>
      <c r="IV138" s="49"/>
      <c r="IW138" s="49"/>
      <c r="IX138" s="49"/>
      <c r="IY138" s="49"/>
      <c r="IZ138" s="49"/>
    </row>
    <row r="139" s="10" customFormat="1" ht="30" customHeight="1" spans="1:260">
      <c r="A139" s="11" t="str">
        <f t="shared" si="7"/>
        <v>1711</v>
      </c>
      <c r="B139" s="36">
        <f t="shared" si="8"/>
        <v>17</v>
      </c>
      <c r="C139" s="37" t="s">
        <v>389</v>
      </c>
      <c r="D139" s="38">
        <f t="shared" si="6"/>
        <v>1</v>
      </c>
      <c r="E139" s="37" t="s">
        <v>390</v>
      </c>
      <c r="F139" s="37" t="s">
        <v>30</v>
      </c>
      <c r="G139" s="38">
        <f>COUNTIFS(E$3:E139,E139,B$3:B139,B139)</f>
        <v>1</v>
      </c>
      <c r="H139" s="37" t="s">
        <v>391</v>
      </c>
      <c r="I139" s="37" t="s">
        <v>44</v>
      </c>
      <c r="J139" s="37">
        <v>1</v>
      </c>
      <c r="K139" s="37" t="s">
        <v>33</v>
      </c>
      <c r="L139" s="37">
        <f>VLOOKUP(A139,报名人数!A:J,9,0)</f>
        <v>21</v>
      </c>
      <c r="M139" s="37">
        <f>VLOOKUP(A139,报名人数!A:J,10,0)</f>
        <v>8</v>
      </c>
      <c r="N139" s="37" t="s">
        <v>34</v>
      </c>
      <c r="O139" s="37">
        <v>35</v>
      </c>
      <c r="P139" s="37" t="s">
        <v>36</v>
      </c>
      <c r="Q139" s="37" t="s">
        <v>392</v>
      </c>
      <c r="R139" s="37" t="s">
        <v>36</v>
      </c>
      <c r="S139" s="37" t="s">
        <v>36</v>
      </c>
      <c r="T139" s="37" t="s">
        <v>37</v>
      </c>
      <c r="U139" s="37" t="s">
        <v>38</v>
      </c>
      <c r="V139" s="37" t="s">
        <v>393</v>
      </c>
      <c r="W139" s="37"/>
      <c r="X139" s="37" t="s">
        <v>40</v>
      </c>
      <c r="Y139" s="50">
        <v>1</v>
      </c>
      <c r="Z139" s="50"/>
      <c r="AA139" s="50"/>
      <c r="AB139" s="37" t="s">
        <v>119</v>
      </c>
      <c r="AC139" s="37" t="s">
        <v>394</v>
      </c>
      <c r="IU139" s="49"/>
      <c r="IV139" s="49"/>
      <c r="IW139" s="49"/>
      <c r="IX139" s="49"/>
      <c r="IY139" s="49"/>
      <c r="IZ139" s="49"/>
    </row>
    <row r="140" s="10" customFormat="1" ht="30" customHeight="1" spans="1:260">
      <c r="A140" s="11" t="str">
        <f t="shared" si="7"/>
        <v>1712</v>
      </c>
      <c r="B140" s="36">
        <f t="shared" si="8"/>
        <v>17</v>
      </c>
      <c r="C140" s="37" t="s">
        <v>389</v>
      </c>
      <c r="D140" s="38">
        <f t="shared" si="6"/>
        <v>1</v>
      </c>
      <c r="E140" s="37" t="s">
        <v>390</v>
      </c>
      <c r="F140" s="37" t="s">
        <v>30</v>
      </c>
      <c r="G140" s="38">
        <f>COUNTIFS(E$3:E140,E140,B$3:B140,B140)</f>
        <v>2</v>
      </c>
      <c r="H140" s="37" t="s">
        <v>395</v>
      </c>
      <c r="I140" s="37" t="s">
        <v>44</v>
      </c>
      <c r="J140" s="37">
        <v>1</v>
      </c>
      <c r="K140" s="37" t="s">
        <v>33</v>
      </c>
      <c r="L140" s="37">
        <f>VLOOKUP(A140,报名人数!A:J,9,0)</f>
        <v>21</v>
      </c>
      <c r="M140" s="37">
        <f>VLOOKUP(A140,报名人数!A:J,10,0)</f>
        <v>13</v>
      </c>
      <c r="N140" s="37" t="s">
        <v>34</v>
      </c>
      <c r="O140" s="37">
        <v>35</v>
      </c>
      <c r="P140" s="37" t="s">
        <v>36</v>
      </c>
      <c r="Q140" s="37" t="s">
        <v>392</v>
      </c>
      <c r="R140" s="37" t="s">
        <v>36</v>
      </c>
      <c r="S140" s="37" t="s">
        <v>36</v>
      </c>
      <c r="T140" s="37" t="s">
        <v>37</v>
      </c>
      <c r="U140" s="37" t="s">
        <v>38</v>
      </c>
      <c r="V140" s="37" t="s">
        <v>396</v>
      </c>
      <c r="W140" s="37"/>
      <c r="X140" s="37" t="s">
        <v>40</v>
      </c>
      <c r="Y140" s="50">
        <v>1</v>
      </c>
      <c r="Z140" s="50"/>
      <c r="AA140" s="50"/>
      <c r="AB140" s="37" t="s">
        <v>119</v>
      </c>
      <c r="AC140" s="37" t="s">
        <v>394</v>
      </c>
      <c r="IU140" s="49"/>
      <c r="IV140" s="49"/>
      <c r="IW140" s="49"/>
      <c r="IX140" s="49"/>
      <c r="IY140" s="49"/>
      <c r="IZ140" s="49"/>
    </row>
    <row r="141" s="10" customFormat="1" ht="30" customHeight="1" spans="1:260">
      <c r="A141" s="11" t="str">
        <f t="shared" si="7"/>
        <v>1713</v>
      </c>
      <c r="B141" s="36">
        <f t="shared" si="8"/>
        <v>17</v>
      </c>
      <c r="C141" s="37" t="s">
        <v>389</v>
      </c>
      <c r="D141" s="38">
        <f t="shared" si="6"/>
        <v>1</v>
      </c>
      <c r="E141" s="37" t="s">
        <v>390</v>
      </c>
      <c r="F141" s="37" t="s">
        <v>30</v>
      </c>
      <c r="G141" s="38">
        <f>COUNTIFS(E$3:E141,E141,B$3:B141,B141)</f>
        <v>3</v>
      </c>
      <c r="H141" s="37" t="s">
        <v>397</v>
      </c>
      <c r="I141" s="37" t="s">
        <v>44</v>
      </c>
      <c r="J141" s="37">
        <v>1</v>
      </c>
      <c r="K141" s="37" t="s">
        <v>33</v>
      </c>
      <c r="L141" s="37">
        <f>VLOOKUP(A141,报名人数!A:J,9,0)</f>
        <v>7</v>
      </c>
      <c r="M141" s="37">
        <f>VLOOKUP(A141,报名人数!A:J,10,0)</f>
        <v>6</v>
      </c>
      <c r="N141" s="37" t="s">
        <v>34</v>
      </c>
      <c r="O141" s="37">
        <v>35</v>
      </c>
      <c r="P141" s="37" t="s">
        <v>36</v>
      </c>
      <c r="Q141" s="37" t="s">
        <v>392</v>
      </c>
      <c r="R141" s="37" t="s">
        <v>36</v>
      </c>
      <c r="S141" s="37" t="s">
        <v>36</v>
      </c>
      <c r="T141" s="37" t="s">
        <v>37</v>
      </c>
      <c r="U141" s="37" t="s">
        <v>38</v>
      </c>
      <c r="V141" s="37" t="s">
        <v>398</v>
      </c>
      <c r="W141" s="37"/>
      <c r="X141" s="37" t="s">
        <v>40</v>
      </c>
      <c r="Y141" s="50">
        <v>1</v>
      </c>
      <c r="Z141" s="50"/>
      <c r="AA141" s="50"/>
      <c r="AB141" s="37" t="s">
        <v>119</v>
      </c>
      <c r="AC141" s="37" t="s">
        <v>394</v>
      </c>
      <c r="IU141" s="49"/>
      <c r="IV141" s="49"/>
      <c r="IW141" s="49"/>
      <c r="IX141" s="49"/>
      <c r="IY141" s="49"/>
      <c r="IZ141" s="49"/>
    </row>
    <row r="142" s="10" customFormat="1" ht="30" customHeight="1" spans="1:260">
      <c r="A142" s="11" t="str">
        <f t="shared" si="7"/>
        <v>1811</v>
      </c>
      <c r="B142" s="36">
        <f t="shared" si="8"/>
        <v>18</v>
      </c>
      <c r="C142" s="37" t="s">
        <v>399</v>
      </c>
      <c r="D142" s="38">
        <f t="shared" si="6"/>
        <v>1</v>
      </c>
      <c r="E142" s="37" t="s">
        <v>400</v>
      </c>
      <c r="F142" s="37" t="s">
        <v>49</v>
      </c>
      <c r="G142" s="38">
        <f>COUNTIFS(E$3:E142,E142,B$3:B142,B142)</f>
        <v>1</v>
      </c>
      <c r="H142" s="37" t="s">
        <v>401</v>
      </c>
      <c r="I142" s="37" t="s">
        <v>44</v>
      </c>
      <c r="J142" s="37">
        <v>3</v>
      </c>
      <c r="K142" s="37" t="s">
        <v>33</v>
      </c>
      <c r="L142" s="37">
        <f>VLOOKUP(A142,报名人数!A:J,9,0)</f>
        <v>19</v>
      </c>
      <c r="M142" s="37">
        <f>VLOOKUP(A142,报名人数!A:J,10,0)</f>
        <v>10</v>
      </c>
      <c r="N142" s="37" t="s">
        <v>34</v>
      </c>
      <c r="O142" s="37">
        <v>35</v>
      </c>
      <c r="P142" s="37" t="s">
        <v>36</v>
      </c>
      <c r="Q142" s="37" t="s">
        <v>36</v>
      </c>
      <c r="R142" s="37" t="s">
        <v>36</v>
      </c>
      <c r="S142" s="37" t="s">
        <v>36</v>
      </c>
      <c r="T142" s="37" t="s">
        <v>45</v>
      </c>
      <c r="U142" s="37" t="s">
        <v>36</v>
      </c>
      <c r="V142" s="37" t="s">
        <v>402</v>
      </c>
      <c r="W142" s="37"/>
      <c r="X142" s="37" t="s">
        <v>40</v>
      </c>
      <c r="Y142" s="50">
        <v>1</v>
      </c>
      <c r="Z142" s="37"/>
      <c r="AA142" s="37"/>
      <c r="AB142" s="37" t="s">
        <v>403</v>
      </c>
      <c r="AC142" s="37" t="s">
        <v>404</v>
      </c>
      <c r="IU142" s="49"/>
      <c r="IV142" s="49"/>
      <c r="IW142" s="49"/>
      <c r="IX142" s="49"/>
      <c r="IY142" s="49"/>
      <c r="IZ142" s="49"/>
    </row>
    <row r="143" s="10" customFormat="1" ht="30" customHeight="1" spans="1:260">
      <c r="A143" s="11" t="str">
        <f t="shared" si="7"/>
        <v>1911</v>
      </c>
      <c r="B143" s="36">
        <f t="shared" si="8"/>
        <v>19</v>
      </c>
      <c r="C143" s="37" t="s">
        <v>405</v>
      </c>
      <c r="D143" s="38">
        <f t="shared" si="6"/>
        <v>1</v>
      </c>
      <c r="E143" s="37" t="s">
        <v>406</v>
      </c>
      <c r="F143" s="37" t="s">
        <v>49</v>
      </c>
      <c r="G143" s="38">
        <f>COUNTIFS(E$3:E143,E143,B$3:B143,B143)</f>
        <v>1</v>
      </c>
      <c r="H143" s="37" t="s">
        <v>407</v>
      </c>
      <c r="I143" s="37" t="s">
        <v>44</v>
      </c>
      <c r="J143" s="37">
        <v>1</v>
      </c>
      <c r="K143" s="37" t="s">
        <v>33</v>
      </c>
      <c r="L143" s="37">
        <f>VLOOKUP(A143,报名人数!A:J,9,0)</f>
        <v>13</v>
      </c>
      <c r="M143" s="37">
        <f>VLOOKUP(A143,报名人数!A:J,10,0)</f>
        <v>11</v>
      </c>
      <c r="N143" s="37" t="s">
        <v>34</v>
      </c>
      <c r="O143" s="37">
        <v>35</v>
      </c>
      <c r="P143" s="37" t="s">
        <v>36</v>
      </c>
      <c r="Q143" s="37" t="s">
        <v>36</v>
      </c>
      <c r="R143" s="37" t="s">
        <v>36</v>
      </c>
      <c r="S143" s="37" t="s">
        <v>36</v>
      </c>
      <c r="T143" s="37" t="s">
        <v>45</v>
      </c>
      <c r="U143" s="37" t="s">
        <v>46</v>
      </c>
      <c r="V143" s="37" t="s">
        <v>71</v>
      </c>
      <c r="W143" s="44"/>
      <c r="X143" s="37" t="s">
        <v>40</v>
      </c>
      <c r="Y143" s="50">
        <v>1</v>
      </c>
      <c r="Z143" s="37"/>
      <c r="AA143" s="37"/>
      <c r="AB143" s="37" t="s">
        <v>408</v>
      </c>
      <c r="AC143" s="37" t="s">
        <v>409</v>
      </c>
      <c r="IU143" s="49"/>
      <c r="IV143" s="49"/>
      <c r="IW143" s="49"/>
      <c r="IX143" s="49"/>
      <c r="IY143" s="49"/>
      <c r="IZ143" s="49"/>
    </row>
    <row r="144" s="10" customFormat="1" ht="30" customHeight="1" spans="1:260">
      <c r="A144" s="11" t="str">
        <f t="shared" si="7"/>
        <v>1912</v>
      </c>
      <c r="B144" s="36">
        <f t="shared" si="8"/>
        <v>19</v>
      </c>
      <c r="C144" s="37" t="s">
        <v>405</v>
      </c>
      <c r="D144" s="38">
        <f t="shared" si="6"/>
        <v>1</v>
      </c>
      <c r="E144" s="37" t="s">
        <v>406</v>
      </c>
      <c r="F144" s="37" t="s">
        <v>49</v>
      </c>
      <c r="G144" s="38">
        <f>COUNTIFS(E$3:E144,E144,B$3:B144,B144)</f>
        <v>2</v>
      </c>
      <c r="H144" s="37" t="s">
        <v>410</v>
      </c>
      <c r="I144" s="37" t="s">
        <v>44</v>
      </c>
      <c r="J144" s="37">
        <v>1</v>
      </c>
      <c r="K144" s="37" t="s">
        <v>33</v>
      </c>
      <c r="L144" s="37">
        <f>VLOOKUP(A144,报名人数!A:J,9,0)</f>
        <v>7</v>
      </c>
      <c r="M144" s="37">
        <f>VLOOKUP(A144,报名人数!A:J,10,0)</f>
        <v>5</v>
      </c>
      <c r="N144" s="37" t="s">
        <v>34</v>
      </c>
      <c r="O144" s="37">
        <v>35</v>
      </c>
      <c r="P144" s="37" t="s">
        <v>36</v>
      </c>
      <c r="Q144" s="37" t="s">
        <v>36</v>
      </c>
      <c r="R144" s="37" t="s">
        <v>36</v>
      </c>
      <c r="S144" s="37" t="s">
        <v>36</v>
      </c>
      <c r="T144" s="37" t="s">
        <v>45</v>
      </c>
      <c r="U144" s="37" t="s">
        <v>46</v>
      </c>
      <c r="V144" s="37" t="s">
        <v>117</v>
      </c>
      <c r="W144" s="37"/>
      <c r="X144" s="37" t="s">
        <v>40</v>
      </c>
      <c r="Y144" s="50">
        <v>1</v>
      </c>
      <c r="Z144" s="50"/>
      <c r="AA144" s="50"/>
      <c r="AB144" s="37" t="s">
        <v>408</v>
      </c>
      <c r="AC144" s="37" t="s">
        <v>409</v>
      </c>
      <c r="IU144" s="49"/>
      <c r="IV144" s="49"/>
      <c r="IW144" s="49"/>
      <c r="IX144" s="49"/>
      <c r="IY144" s="49"/>
      <c r="IZ144" s="49"/>
    </row>
    <row r="145" s="10" customFormat="1" ht="30" customHeight="1" spans="1:260">
      <c r="A145" s="11" t="str">
        <f t="shared" si="7"/>
        <v>1913</v>
      </c>
      <c r="B145" s="36">
        <f t="shared" si="8"/>
        <v>19</v>
      </c>
      <c r="C145" s="37" t="s">
        <v>405</v>
      </c>
      <c r="D145" s="38">
        <f t="shared" si="6"/>
        <v>1</v>
      </c>
      <c r="E145" s="37" t="s">
        <v>406</v>
      </c>
      <c r="F145" s="37" t="s">
        <v>49</v>
      </c>
      <c r="G145" s="38">
        <f>COUNTIFS(E$3:E145,E145,B$3:B145,B145)</f>
        <v>3</v>
      </c>
      <c r="H145" s="37" t="s">
        <v>411</v>
      </c>
      <c r="I145" s="37" t="s">
        <v>44</v>
      </c>
      <c r="J145" s="37">
        <v>2</v>
      </c>
      <c r="K145" s="37" t="s">
        <v>33</v>
      </c>
      <c r="L145" s="37">
        <f>VLOOKUP(A145,报名人数!A:J,9,0)</f>
        <v>68</v>
      </c>
      <c r="M145" s="37">
        <f>VLOOKUP(A145,报名人数!A:J,10,0)</f>
        <v>48</v>
      </c>
      <c r="N145" s="37" t="s">
        <v>34</v>
      </c>
      <c r="O145" s="37">
        <v>35</v>
      </c>
      <c r="P145" s="37" t="s">
        <v>36</v>
      </c>
      <c r="Q145" s="37" t="s">
        <v>36</v>
      </c>
      <c r="R145" s="37" t="s">
        <v>36</v>
      </c>
      <c r="S145" s="37" t="s">
        <v>36</v>
      </c>
      <c r="T145" s="37" t="s">
        <v>45</v>
      </c>
      <c r="U145" s="37" t="s">
        <v>46</v>
      </c>
      <c r="V145" s="37" t="s">
        <v>412</v>
      </c>
      <c r="W145" s="37"/>
      <c r="X145" s="37" t="s">
        <v>40</v>
      </c>
      <c r="Y145" s="50">
        <v>1</v>
      </c>
      <c r="Z145" s="50"/>
      <c r="AA145" s="50"/>
      <c r="AB145" s="37" t="s">
        <v>408</v>
      </c>
      <c r="AC145" s="37" t="s">
        <v>409</v>
      </c>
      <c r="IU145" s="49"/>
      <c r="IV145" s="49"/>
      <c r="IW145" s="49"/>
      <c r="IX145" s="49"/>
      <c r="IY145" s="49"/>
      <c r="IZ145" s="49"/>
    </row>
    <row r="146" s="10" customFormat="1" ht="30" customHeight="1" spans="1:260">
      <c r="A146" s="11" t="str">
        <f t="shared" si="7"/>
        <v>1914</v>
      </c>
      <c r="B146" s="36">
        <f t="shared" si="8"/>
        <v>19</v>
      </c>
      <c r="C146" s="37" t="s">
        <v>405</v>
      </c>
      <c r="D146" s="38">
        <f t="shared" si="6"/>
        <v>1</v>
      </c>
      <c r="E146" s="37" t="s">
        <v>406</v>
      </c>
      <c r="F146" s="37" t="s">
        <v>49</v>
      </c>
      <c r="G146" s="38">
        <f>COUNTIFS(E$3:E146,E146,B$3:B146,B146)</f>
        <v>4</v>
      </c>
      <c r="H146" s="37" t="s">
        <v>413</v>
      </c>
      <c r="I146" s="37" t="s">
        <v>44</v>
      </c>
      <c r="J146" s="37">
        <v>2</v>
      </c>
      <c r="K146" s="37" t="s">
        <v>33</v>
      </c>
      <c r="L146" s="37">
        <f>VLOOKUP(A146,报名人数!A:J,9,0)</f>
        <v>30</v>
      </c>
      <c r="M146" s="37">
        <f>VLOOKUP(A146,报名人数!A:J,10,0)</f>
        <v>15</v>
      </c>
      <c r="N146" s="37" t="s">
        <v>34</v>
      </c>
      <c r="O146" s="37">
        <v>35</v>
      </c>
      <c r="P146" s="37" t="s">
        <v>36</v>
      </c>
      <c r="Q146" s="37" t="s">
        <v>36</v>
      </c>
      <c r="R146" s="37" t="s">
        <v>36</v>
      </c>
      <c r="S146" s="37" t="s">
        <v>36</v>
      </c>
      <c r="T146" s="37" t="s">
        <v>45</v>
      </c>
      <c r="U146" s="37" t="s">
        <v>46</v>
      </c>
      <c r="V146" s="37" t="s">
        <v>414</v>
      </c>
      <c r="W146" s="37"/>
      <c r="X146" s="37" t="s">
        <v>40</v>
      </c>
      <c r="Y146" s="50">
        <v>1</v>
      </c>
      <c r="Z146" s="50"/>
      <c r="AA146" s="50"/>
      <c r="AB146" s="37" t="s">
        <v>408</v>
      </c>
      <c r="AC146" s="37" t="s">
        <v>409</v>
      </c>
      <c r="IU146" s="49"/>
      <c r="IV146" s="49"/>
      <c r="IW146" s="49"/>
      <c r="IX146" s="49"/>
      <c r="IY146" s="49"/>
      <c r="IZ146" s="49"/>
    </row>
    <row r="147" s="10" customFormat="1" ht="30" customHeight="1" spans="1:260">
      <c r="A147" s="11" t="str">
        <f t="shared" si="7"/>
        <v>1915</v>
      </c>
      <c r="B147" s="36">
        <f t="shared" si="8"/>
        <v>19</v>
      </c>
      <c r="C147" s="37" t="s">
        <v>405</v>
      </c>
      <c r="D147" s="38">
        <f t="shared" si="6"/>
        <v>1</v>
      </c>
      <c r="E147" s="37" t="s">
        <v>406</v>
      </c>
      <c r="F147" s="37" t="s">
        <v>49</v>
      </c>
      <c r="G147" s="38">
        <f>COUNTIFS(E$3:E147,E147,B$3:B147,B147)</f>
        <v>5</v>
      </c>
      <c r="H147" s="37" t="s">
        <v>415</v>
      </c>
      <c r="I147" s="37" t="s">
        <v>44</v>
      </c>
      <c r="J147" s="37">
        <v>1</v>
      </c>
      <c r="K147" s="37" t="s">
        <v>33</v>
      </c>
      <c r="L147" s="37">
        <f>VLOOKUP(A147,报名人数!A:J,9,0)</f>
        <v>41</v>
      </c>
      <c r="M147" s="37">
        <f>VLOOKUP(A147,报名人数!A:J,10,0)</f>
        <v>27</v>
      </c>
      <c r="N147" s="37" t="s">
        <v>34</v>
      </c>
      <c r="O147" s="37">
        <v>35</v>
      </c>
      <c r="P147" s="37" t="s">
        <v>36</v>
      </c>
      <c r="Q147" s="37" t="s">
        <v>36</v>
      </c>
      <c r="R147" s="37" t="s">
        <v>36</v>
      </c>
      <c r="S147" s="37" t="s">
        <v>36</v>
      </c>
      <c r="T147" s="37" t="s">
        <v>45</v>
      </c>
      <c r="U147" s="37" t="s">
        <v>46</v>
      </c>
      <c r="V147" s="37" t="s">
        <v>297</v>
      </c>
      <c r="W147" s="37"/>
      <c r="X147" s="37" t="s">
        <v>40</v>
      </c>
      <c r="Y147" s="50">
        <v>1</v>
      </c>
      <c r="Z147" s="50"/>
      <c r="AA147" s="50"/>
      <c r="AB147" s="37" t="s">
        <v>408</v>
      </c>
      <c r="AC147" s="37" t="s">
        <v>409</v>
      </c>
      <c r="IU147" s="49"/>
      <c r="IV147" s="49"/>
      <c r="IW147" s="49"/>
      <c r="IX147" s="49"/>
      <c r="IY147" s="49"/>
      <c r="IZ147" s="49"/>
    </row>
    <row r="148" s="10" customFormat="1" ht="30" customHeight="1" spans="1:260">
      <c r="A148" s="11" t="str">
        <f t="shared" si="7"/>
        <v>1916</v>
      </c>
      <c r="B148" s="36">
        <f t="shared" si="8"/>
        <v>19</v>
      </c>
      <c r="C148" s="37" t="s">
        <v>405</v>
      </c>
      <c r="D148" s="38">
        <f t="shared" si="6"/>
        <v>1</v>
      </c>
      <c r="E148" s="37" t="s">
        <v>406</v>
      </c>
      <c r="F148" s="37" t="s">
        <v>49</v>
      </c>
      <c r="G148" s="38">
        <f>COUNTIFS(E$3:E148,E148,B$3:B148,B148)</f>
        <v>6</v>
      </c>
      <c r="H148" s="37" t="s">
        <v>416</v>
      </c>
      <c r="I148" s="37" t="s">
        <v>44</v>
      </c>
      <c r="J148" s="37">
        <v>1</v>
      </c>
      <c r="K148" s="37" t="s">
        <v>33</v>
      </c>
      <c r="L148" s="37">
        <f>VLOOKUP(A148,报名人数!A:J,9,0)</f>
        <v>36</v>
      </c>
      <c r="M148" s="37">
        <f>VLOOKUP(A148,报名人数!A:J,10,0)</f>
        <v>21</v>
      </c>
      <c r="N148" s="37" t="s">
        <v>34</v>
      </c>
      <c r="O148" s="37">
        <v>35</v>
      </c>
      <c r="P148" s="37" t="s">
        <v>36</v>
      </c>
      <c r="Q148" s="37" t="s">
        <v>36</v>
      </c>
      <c r="R148" s="37" t="s">
        <v>36</v>
      </c>
      <c r="S148" s="37" t="s">
        <v>36</v>
      </c>
      <c r="T148" s="37" t="s">
        <v>45</v>
      </c>
      <c r="U148" s="37" t="s">
        <v>46</v>
      </c>
      <c r="V148" s="37" t="s">
        <v>417</v>
      </c>
      <c r="W148" s="44"/>
      <c r="X148" s="37" t="s">
        <v>40</v>
      </c>
      <c r="Y148" s="50">
        <v>1</v>
      </c>
      <c r="Z148" s="37"/>
      <c r="AA148" s="37"/>
      <c r="AB148" s="37" t="s">
        <v>408</v>
      </c>
      <c r="AC148" s="37" t="s">
        <v>409</v>
      </c>
      <c r="IU148" s="49"/>
      <c r="IV148" s="49"/>
      <c r="IW148" s="49"/>
      <c r="IX148" s="49"/>
      <c r="IY148" s="49"/>
      <c r="IZ148" s="49"/>
    </row>
    <row r="149" s="10" customFormat="1" ht="30" customHeight="1" spans="1:260">
      <c r="A149" s="11" t="str">
        <f t="shared" si="7"/>
        <v>1921</v>
      </c>
      <c r="B149" s="36">
        <f t="shared" si="8"/>
        <v>19</v>
      </c>
      <c r="C149" s="37" t="s">
        <v>405</v>
      </c>
      <c r="D149" s="38">
        <f t="shared" si="6"/>
        <v>2</v>
      </c>
      <c r="E149" s="37" t="s">
        <v>418</v>
      </c>
      <c r="F149" s="37" t="s">
        <v>49</v>
      </c>
      <c r="G149" s="38">
        <f>COUNTIFS(E$3:E149,E149,B$3:B149,B149)</f>
        <v>1</v>
      </c>
      <c r="H149" s="37" t="s">
        <v>419</v>
      </c>
      <c r="I149" s="37" t="s">
        <v>44</v>
      </c>
      <c r="J149" s="37">
        <v>1</v>
      </c>
      <c r="K149" s="37" t="s">
        <v>33</v>
      </c>
      <c r="L149" s="37">
        <f>VLOOKUP(A149,报名人数!A:J,9,0)</f>
        <v>20</v>
      </c>
      <c r="M149" s="37">
        <f>VLOOKUP(A149,报名人数!A:J,10,0)</f>
        <v>8</v>
      </c>
      <c r="N149" s="37" t="s">
        <v>34</v>
      </c>
      <c r="O149" s="37">
        <v>35</v>
      </c>
      <c r="P149" s="37" t="s">
        <v>36</v>
      </c>
      <c r="Q149" s="37" t="s">
        <v>36</v>
      </c>
      <c r="R149" s="37" t="s">
        <v>36</v>
      </c>
      <c r="S149" s="37" t="s">
        <v>36</v>
      </c>
      <c r="T149" s="37" t="s">
        <v>45</v>
      </c>
      <c r="U149" s="37" t="s">
        <v>46</v>
      </c>
      <c r="V149" s="37" t="s">
        <v>313</v>
      </c>
      <c r="W149" s="37"/>
      <c r="X149" s="62" t="s">
        <v>40</v>
      </c>
      <c r="Y149" s="50">
        <v>1</v>
      </c>
      <c r="Z149" s="37"/>
      <c r="AA149" s="37"/>
      <c r="AB149" s="37" t="s">
        <v>408</v>
      </c>
      <c r="AC149" s="37" t="s">
        <v>409</v>
      </c>
      <c r="IU149" s="49"/>
      <c r="IV149" s="49"/>
      <c r="IW149" s="49"/>
      <c r="IX149" s="49"/>
      <c r="IY149" s="49"/>
      <c r="IZ149" s="49"/>
    </row>
    <row r="150" s="10" customFormat="1" ht="30" customHeight="1" spans="1:260">
      <c r="A150" s="11" t="str">
        <f t="shared" si="7"/>
        <v>1931</v>
      </c>
      <c r="B150" s="36">
        <f t="shared" si="8"/>
        <v>19</v>
      </c>
      <c r="C150" s="37" t="s">
        <v>405</v>
      </c>
      <c r="D150" s="38">
        <f t="shared" si="6"/>
        <v>3</v>
      </c>
      <c r="E150" s="37" t="s">
        <v>420</v>
      </c>
      <c r="F150" s="37" t="s">
        <v>30</v>
      </c>
      <c r="G150" s="38">
        <f>COUNTIFS(E$3:E150,E150,B$3:B150,B150)</f>
        <v>1</v>
      </c>
      <c r="H150" s="37" t="s">
        <v>421</v>
      </c>
      <c r="I150" s="37" t="s">
        <v>44</v>
      </c>
      <c r="J150" s="37">
        <v>1</v>
      </c>
      <c r="K150" s="37" t="s">
        <v>33</v>
      </c>
      <c r="L150" s="37">
        <f>VLOOKUP(A150,报名人数!A:J,9,0)</f>
        <v>16</v>
      </c>
      <c r="M150" s="37">
        <f>VLOOKUP(A150,报名人数!A:J,10,0)</f>
        <v>9</v>
      </c>
      <c r="N150" s="37" t="s">
        <v>34</v>
      </c>
      <c r="O150" s="37">
        <v>35</v>
      </c>
      <c r="P150" s="37" t="s">
        <v>36</v>
      </c>
      <c r="Q150" s="37" t="s">
        <v>36</v>
      </c>
      <c r="R150" s="37" t="s">
        <v>36</v>
      </c>
      <c r="S150" s="37" t="s">
        <v>36</v>
      </c>
      <c r="T150" s="37" t="s">
        <v>45</v>
      </c>
      <c r="U150" s="37" t="s">
        <v>46</v>
      </c>
      <c r="V150" s="37" t="s">
        <v>92</v>
      </c>
      <c r="W150" s="44"/>
      <c r="X150" s="37" t="s">
        <v>40</v>
      </c>
      <c r="Y150" s="50">
        <v>1</v>
      </c>
      <c r="Z150" s="37"/>
      <c r="AA150" s="37"/>
      <c r="AB150" s="37" t="s">
        <v>408</v>
      </c>
      <c r="AC150" s="37" t="s">
        <v>409</v>
      </c>
      <c r="IU150" s="49"/>
      <c r="IV150" s="49"/>
      <c r="IW150" s="49"/>
      <c r="IX150" s="49"/>
      <c r="IY150" s="49"/>
      <c r="IZ150" s="49"/>
    </row>
    <row r="151" s="10" customFormat="1" ht="30" customHeight="1" spans="1:260">
      <c r="A151" s="11" t="str">
        <f t="shared" si="7"/>
        <v>2011</v>
      </c>
      <c r="B151" s="36">
        <f t="shared" si="8"/>
        <v>20</v>
      </c>
      <c r="C151" s="37" t="s">
        <v>422</v>
      </c>
      <c r="D151" s="38">
        <f t="shared" si="6"/>
        <v>1</v>
      </c>
      <c r="E151" s="37" t="s">
        <v>423</v>
      </c>
      <c r="F151" s="37" t="s">
        <v>204</v>
      </c>
      <c r="G151" s="38">
        <f>COUNTIFS(E$3:E151,E151,B$3:B151,B151)</f>
        <v>1</v>
      </c>
      <c r="H151" s="37" t="s">
        <v>424</v>
      </c>
      <c r="I151" s="37" t="s">
        <v>44</v>
      </c>
      <c r="J151" s="37">
        <v>1</v>
      </c>
      <c r="K151" s="37" t="s">
        <v>33</v>
      </c>
      <c r="L151" s="37">
        <f>VLOOKUP(A151,报名人数!A:J,9,0)</f>
        <v>1</v>
      </c>
      <c r="M151" s="37">
        <f>VLOOKUP(A151,报名人数!A:J,10,0)</f>
        <v>0</v>
      </c>
      <c r="N151" s="37" t="s">
        <v>34</v>
      </c>
      <c r="O151" s="37">
        <v>35</v>
      </c>
      <c r="P151" s="37" t="s">
        <v>42</v>
      </c>
      <c r="Q151" s="37" t="s">
        <v>36</v>
      </c>
      <c r="R151" s="37" t="s">
        <v>36</v>
      </c>
      <c r="S151" s="37" t="s">
        <v>36</v>
      </c>
      <c r="T151" s="37" t="s">
        <v>425</v>
      </c>
      <c r="U151" s="37" t="s">
        <v>36</v>
      </c>
      <c r="V151" s="37" t="s">
        <v>82</v>
      </c>
      <c r="W151" s="37"/>
      <c r="X151" s="37" t="s">
        <v>426</v>
      </c>
      <c r="Y151" s="50">
        <v>0.4</v>
      </c>
      <c r="Z151" s="37"/>
      <c r="AA151" s="50">
        <v>0.6</v>
      </c>
      <c r="AB151" s="37" t="s">
        <v>427</v>
      </c>
      <c r="AC151" s="37" t="s">
        <v>428</v>
      </c>
      <c r="IU151" s="49"/>
      <c r="IV151" s="49"/>
      <c r="IW151" s="49"/>
      <c r="IX151" s="49"/>
      <c r="IY151" s="49"/>
      <c r="IZ151" s="49"/>
    </row>
    <row r="152" s="10" customFormat="1" ht="30" customHeight="1" spans="1:260">
      <c r="A152" s="11" t="str">
        <f t="shared" si="7"/>
        <v>2012</v>
      </c>
      <c r="B152" s="36">
        <f t="shared" si="8"/>
        <v>20</v>
      </c>
      <c r="C152" s="37" t="s">
        <v>422</v>
      </c>
      <c r="D152" s="38">
        <f t="shared" si="6"/>
        <v>1</v>
      </c>
      <c r="E152" s="37" t="s">
        <v>423</v>
      </c>
      <c r="F152" s="37" t="s">
        <v>204</v>
      </c>
      <c r="G152" s="38">
        <f>COUNTIFS(E$3:E152,E152,B$3:B152,B152)</f>
        <v>2</v>
      </c>
      <c r="H152" s="37" t="s">
        <v>429</v>
      </c>
      <c r="I152" s="37" t="s">
        <v>44</v>
      </c>
      <c r="J152" s="37">
        <v>2</v>
      </c>
      <c r="K152" s="37" t="s">
        <v>33</v>
      </c>
      <c r="L152" s="37">
        <f>VLOOKUP(A152,报名人数!A:J,9,0)</f>
        <v>3</v>
      </c>
      <c r="M152" s="37">
        <f>VLOOKUP(A152,报名人数!A:J,10,0)</f>
        <v>0</v>
      </c>
      <c r="N152" s="37" t="s">
        <v>34</v>
      </c>
      <c r="O152" s="37">
        <v>35</v>
      </c>
      <c r="P152" s="37" t="s">
        <v>36</v>
      </c>
      <c r="Q152" s="37" t="s">
        <v>36</v>
      </c>
      <c r="R152" s="37" t="s">
        <v>36</v>
      </c>
      <c r="S152" s="37" t="s">
        <v>36</v>
      </c>
      <c r="T152" s="37" t="s">
        <v>425</v>
      </c>
      <c r="U152" s="37" t="s">
        <v>36</v>
      </c>
      <c r="V152" s="37" t="s">
        <v>82</v>
      </c>
      <c r="W152" s="37"/>
      <c r="X152" s="37" t="s">
        <v>426</v>
      </c>
      <c r="Y152" s="50">
        <v>0.4</v>
      </c>
      <c r="Z152" s="37"/>
      <c r="AA152" s="50">
        <v>0.6</v>
      </c>
      <c r="AB152" s="37" t="s">
        <v>430</v>
      </c>
      <c r="AC152" s="37" t="s">
        <v>428</v>
      </c>
      <c r="IU152" s="49"/>
      <c r="IV152" s="49"/>
      <c r="IW152" s="49"/>
      <c r="IX152" s="49"/>
      <c r="IY152" s="49"/>
      <c r="IZ152" s="49"/>
    </row>
    <row r="153" s="10" customFormat="1" ht="30" customHeight="1" spans="1:260">
      <c r="A153" s="11" t="str">
        <f t="shared" si="7"/>
        <v>2021</v>
      </c>
      <c r="B153" s="36">
        <f t="shared" si="8"/>
        <v>20</v>
      </c>
      <c r="C153" s="37" t="s">
        <v>422</v>
      </c>
      <c r="D153" s="38">
        <f t="shared" si="6"/>
        <v>2</v>
      </c>
      <c r="E153" s="37" t="s">
        <v>431</v>
      </c>
      <c r="F153" s="37" t="s">
        <v>204</v>
      </c>
      <c r="G153" s="38">
        <f>COUNTIFS(E$3:E153,E153,B$3:B153,B153)</f>
        <v>1</v>
      </c>
      <c r="H153" s="37" t="s">
        <v>432</v>
      </c>
      <c r="I153" s="37" t="s">
        <v>44</v>
      </c>
      <c r="J153" s="37">
        <v>2</v>
      </c>
      <c r="K153" s="37" t="s">
        <v>33</v>
      </c>
      <c r="L153" s="37">
        <f>VLOOKUP(A153,报名人数!A:J,9,0)</f>
        <v>18</v>
      </c>
      <c r="M153" s="37">
        <f>VLOOKUP(A153,报名人数!A:J,10,0)</f>
        <v>13</v>
      </c>
      <c r="N153" s="37" t="s">
        <v>34</v>
      </c>
      <c r="O153" s="37">
        <v>30</v>
      </c>
      <c r="P153" s="37" t="s">
        <v>36</v>
      </c>
      <c r="Q153" s="37" t="s">
        <v>36</v>
      </c>
      <c r="R153" s="37" t="s">
        <v>36</v>
      </c>
      <c r="S153" s="37" t="s">
        <v>36</v>
      </c>
      <c r="T153" s="37" t="s">
        <v>425</v>
      </c>
      <c r="U153" s="37" t="s">
        <v>36</v>
      </c>
      <c r="V153" s="37" t="s">
        <v>433</v>
      </c>
      <c r="W153" s="37"/>
      <c r="X153" s="37" t="s">
        <v>426</v>
      </c>
      <c r="Y153" s="50">
        <v>0.4</v>
      </c>
      <c r="Z153" s="37"/>
      <c r="AA153" s="50">
        <v>0.6</v>
      </c>
      <c r="AB153" s="37" t="s">
        <v>434</v>
      </c>
      <c r="AC153" s="37" t="s">
        <v>428</v>
      </c>
      <c r="IU153" s="49"/>
      <c r="IV153" s="49"/>
      <c r="IW153" s="49"/>
      <c r="IX153" s="49"/>
      <c r="IY153" s="49"/>
      <c r="IZ153" s="49"/>
    </row>
    <row r="154" s="12" customFormat="1" ht="30" customHeight="1" spans="1:260">
      <c r="A154" s="11" t="str">
        <f t="shared" si="7"/>
        <v>2022</v>
      </c>
      <c r="B154" s="57">
        <f t="shared" si="8"/>
        <v>20</v>
      </c>
      <c r="C154" s="58" t="s">
        <v>422</v>
      </c>
      <c r="D154" s="59">
        <f t="shared" si="6"/>
        <v>2</v>
      </c>
      <c r="E154" s="58" t="s">
        <v>431</v>
      </c>
      <c r="F154" s="58" t="s">
        <v>204</v>
      </c>
      <c r="G154" s="59">
        <f>COUNTIFS(E$3:E154,E154,B$3:B154,B154)</f>
        <v>2</v>
      </c>
      <c r="H154" s="58" t="s">
        <v>435</v>
      </c>
      <c r="I154" s="58" t="s">
        <v>44</v>
      </c>
      <c r="J154" s="58">
        <v>1</v>
      </c>
      <c r="K154" s="37" t="s">
        <v>33</v>
      </c>
      <c r="L154" s="37">
        <f>VLOOKUP(A154,报名人数!A:J,9,0)</f>
        <v>20</v>
      </c>
      <c r="M154" s="37">
        <f>VLOOKUP(A154,报名人数!A:J,10,0)</f>
        <v>15</v>
      </c>
      <c r="N154" s="58" t="s">
        <v>34</v>
      </c>
      <c r="O154" s="58">
        <v>35</v>
      </c>
      <c r="P154" s="58" t="s">
        <v>36</v>
      </c>
      <c r="Q154" s="58" t="s">
        <v>36</v>
      </c>
      <c r="R154" s="58" t="s">
        <v>36</v>
      </c>
      <c r="S154" s="58" t="s">
        <v>36</v>
      </c>
      <c r="T154" s="58" t="s">
        <v>45</v>
      </c>
      <c r="U154" s="58" t="s">
        <v>36</v>
      </c>
      <c r="V154" s="58" t="s">
        <v>436</v>
      </c>
      <c r="W154" s="58"/>
      <c r="X154" s="58" t="s">
        <v>426</v>
      </c>
      <c r="Y154" s="63">
        <v>0.4</v>
      </c>
      <c r="Z154" s="58"/>
      <c r="AA154" s="63">
        <v>0.6</v>
      </c>
      <c r="AB154" s="58" t="s">
        <v>437</v>
      </c>
      <c r="AC154" s="58" t="s">
        <v>428</v>
      </c>
      <c r="IU154" s="65"/>
      <c r="IV154" s="65"/>
      <c r="IW154" s="65"/>
      <c r="IX154" s="65"/>
      <c r="IY154" s="65"/>
      <c r="IZ154" s="65"/>
    </row>
    <row r="155" s="10" customFormat="1" ht="30" customHeight="1" spans="1:260">
      <c r="A155" s="11" t="str">
        <f t="shared" si="7"/>
        <v>2023</v>
      </c>
      <c r="B155" s="36">
        <f t="shared" si="8"/>
        <v>20</v>
      </c>
      <c r="C155" s="37" t="s">
        <v>422</v>
      </c>
      <c r="D155" s="38">
        <f t="shared" si="6"/>
        <v>2</v>
      </c>
      <c r="E155" s="37" t="s">
        <v>431</v>
      </c>
      <c r="F155" s="37" t="s">
        <v>204</v>
      </c>
      <c r="G155" s="38">
        <f>COUNTIFS(E$3:E155,E155,B$3:B155,B155)</f>
        <v>3</v>
      </c>
      <c r="H155" s="37" t="s">
        <v>438</v>
      </c>
      <c r="I155" s="37" t="s">
        <v>44</v>
      </c>
      <c r="J155" s="37">
        <v>1</v>
      </c>
      <c r="K155" s="37" t="s">
        <v>33</v>
      </c>
      <c r="L155" s="37">
        <f>VLOOKUP(A155,报名人数!A:J,9,0)</f>
        <v>51</v>
      </c>
      <c r="M155" s="37">
        <f>VLOOKUP(A155,报名人数!A:J,10,0)</f>
        <v>0</v>
      </c>
      <c r="N155" s="37" t="s">
        <v>34</v>
      </c>
      <c r="O155" s="37">
        <v>35</v>
      </c>
      <c r="P155" s="37" t="s">
        <v>36</v>
      </c>
      <c r="Q155" s="37" t="s">
        <v>36</v>
      </c>
      <c r="R155" s="37" t="s">
        <v>36</v>
      </c>
      <c r="S155" s="37" t="s">
        <v>36</v>
      </c>
      <c r="T155" s="37" t="s">
        <v>45</v>
      </c>
      <c r="U155" s="37" t="s">
        <v>36</v>
      </c>
      <c r="V155" s="37" t="s">
        <v>439</v>
      </c>
      <c r="W155" s="37"/>
      <c r="X155" s="37" t="s">
        <v>40</v>
      </c>
      <c r="Y155" s="50">
        <v>1</v>
      </c>
      <c r="Z155" s="64"/>
      <c r="AA155" s="64"/>
      <c r="AB155" s="37" t="s">
        <v>440</v>
      </c>
      <c r="AC155" s="37" t="s">
        <v>428</v>
      </c>
      <c r="IU155" s="49"/>
      <c r="IV155" s="49"/>
      <c r="IW155" s="49"/>
      <c r="IX155" s="49"/>
      <c r="IY155" s="49"/>
      <c r="IZ155" s="49"/>
    </row>
    <row r="156" s="10" customFormat="1" ht="30" customHeight="1" spans="1:260">
      <c r="A156" s="11" t="str">
        <f t="shared" si="7"/>
        <v>2031</v>
      </c>
      <c r="B156" s="36">
        <f t="shared" si="8"/>
        <v>20</v>
      </c>
      <c r="C156" s="37" t="s">
        <v>422</v>
      </c>
      <c r="D156" s="38">
        <f t="shared" si="6"/>
        <v>3</v>
      </c>
      <c r="E156" s="37" t="s">
        <v>441</v>
      </c>
      <c r="F156" s="37" t="s">
        <v>204</v>
      </c>
      <c r="G156" s="38">
        <f>COUNTIFS(E$3:E156,E156,B$3:B156,B156)</f>
        <v>1</v>
      </c>
      <c r="H156" s="37" t="s">
        <v>442</v>
      </c>
      <c r="I156" s="37" t="s">
        <v>44</v>
      </c>
      <c r="J156" s="37">
        <v>1</v>
      </c>
      <c r="K156" s="37" t="s">
        <v>33</v>
      </c>
      <c r="L156" s="37">
        <f>VLOOKUP(A156,报名人数!A:J,9,0)</f>
        <v>4</v>
      </c>
      <c r="M156" s="37">
        <f>VLOOKUP(A156,报名人数!A:J,10,0)</f>
        <v>4</v>
      </c>
      <c r="N156" s="37" t="s">
        <v>34</v>
      </c>
      <c r="O156" s="37">
        <v>35</v>
      </c>
      <c r="P156" s="37" t="s">
        <v>42</v>
      </c>
      <c r="Q156" s="37" t="s">
        <v>36</v>
      </c>
      <c r="R156" s="37" t="s">
        <v>36</v>
      </c>
      <c r="S156" s="37" t="s">
        <v>36</v>
      </c>
      <c r="T156" s="37" t="s">
        <v>425</v>
      </c>
      <c r="U156" s="37" t="s">
        <v>36</v>
      </c>
      <c r="V156" s="37" t="s">
        <v>82</v>
      </c>
      <c r="W156" s="37"/>
      <c r="X156" s="37" t="s">
        <v>426</v>
      </c>
      <c r="Y156" s="50">
        <v>0.4</v>
      </c>
      <c r="Z156" s="37"/>
      <c r="AA156" s="50">
        <v>0.6</v>
      </c>
      <c r="AB156" s="37" t="s">
        <v>443</v>
      </c>
      <c r="AC156" s="37" t="s">
        <v>428</v>
      </c>
      <c r="IU156" s="49"/>
      <c r="IV156" s="49"/>
      <c r="IW156" s="49"/>
      <c r="IX156" s="49"/>
      <c r="IY156" s="49"/>
      <c r="IZ156" s="49"/>
    </row>
    <row r="157" s="10" customFormat="1" ht="30" customHeight="1" spans="1:260">
      <c r="A157" s="11" t="str">
        <f t="shared" si="7"/>
        <v>2032</v>
      </c>
      <c r="B157" s="36">
        <f t="shared" si="8"/>
        <v>20</v>
      </c>
      <c r="C157" s="37" t="s">
        <v>422</v>
      </c>
      <c r="D157" s="38">
        <f t="shared" si="6"/>
        <v>3</v>
      </c>
      <c r="E157" s="37" t="s">
        <v>441</v>
      </c>
      <c r="F157" s="37" t="s">
        <v>204</v>
      </c>
      <c r="G157" s="38">
        <f>COUNTIFS(E$3:E157,E157,B$3:B157,B157)</f>
        <v>2</v>
      </c>
      <c r="H157" s="37" t="s">
        <v>444</v>
      </c>
      <c r="I157" s="37" t="s">
        <v>44</v>
      </c>
      <c r="J157" s="37">
        <v>1</v>
      </c>
      <c r="K157" s="37" t="s">
        <v>33</v>
      </c>
      <c r="L157" s="37">
        <f>VLOOKUP(A157,报名人数!A:J,9,0)</f>
        <v>6</v>
      </c>
      <c r="M157" s="37">
        <f>VLOOKUP(A157,报名人数!A:J,10,0)</f>
        <v>6</v>
      </c>
      <c r="N157" s="37" t="s">
        <v>34</v>
      </c>
      <c r="O157" s="37">
        <v>35</v>
      </c>
      <c r="P157" s="37" t="s">
        <v>35</v>
      </c>
      <c r="Q157" s="37" t="s">
        <v>36</v>
      </c>
      <c r="R157" s="37" t="s">
        <v>36</v>
      </c>
      <c r="S157" s="37" t="s">
        <v>36</v>
      </c>
      <c r="T157" s="37" t="s">
        <v>425</v>
      </c>
      <c r="U157" s="37" t="s">
        <v>36</v>
      </c>
      <c r="V157" s="37" t="s">
        <v>82</v>
      </c>
      <c r="W157" s="37"/>
      <c r="X157" s="37" t="s">
        <v>426</v>
      </c>
      <c r="Y157" s="50">
        <v>0.4</v>
      </c>
      <c r="Z157" s="37"/>
      <c r="AA157" s="50">
        <v>0.6</v>
      </c>
      <c r="AB157" s="37" t="s">
        <v>445</v>
      </c>
      <c r="AC157" s="37" t="s">
        <v>428</v>
      </c>
      <c r="IU157" s="49"/>
      <c r="IV157" s="49"/>
      <c r="IW157" s="49"/>
      <c r="IX157" s="49"/>
      <c r="IY157" s="49"/>
      <c r="IZ157" s="49"/>
    </row>
    <row r="158" s="10" customFormat="1" ht="30" customHeight="1" spans="1:260">
      <c r="A158" s="11" t="str">
        <f t="shared" si="7"/>
        <v>2033</v>
      </c>
      <c r="B158" s="36">
        <f t="shared" si="8"/>
        <v>20</v>
      </c>
      <c r="C158" s="37" t="s">
        <v>422</v>
      </c>
      <c r="D158" s="38">
        <f t="shared" si="6"/>
        <v>3</v>
      </c>
      <c r="E158" s="37" t="s">
        <v>441</v>
      </c>
      <c r="F158" s="37" t="s">
        <v>204</v>
      </c>
      <c r="G158" s="38">
        <f>COUNTIFS(E$3:E158,E158,B$3:B158,B158)</f>
        <v>3</v>
      </c>
      <c r="H158" s="37" t="s">
        <v>446</v>
      </c>
      <c r="I158" s="37" t="s">
        <v>44</v>
      </c>
      <c r="J158" s="37">
        <v>1</v>
      </c>
      <c r="K158" s="37" t="s">
        <v>33</v>
      </c>
      <c r="L158" s="37">
        <f>VLOOKUP(A158,报名人数!A:J,9,0)</f>
        <v>3</v>
      </c>
      <c r="M158" s="37">
        <f>VLOOKUP(A158,报名人数!A:J,10,0)</f>
        <v>3</v>
      </c>
      <c r="N158" s="37" t="s">
        <v>34</v>
      </c>
      <c r="O158" s="37">
        <v>35</v>
      </c>
      <c r="P158" s="37" t="s">
        <v>36</v>
      </c>
      <c r="Q158" s="37" t="s">
        <v>36</v>
      </c>
      <c r="R158" s="37" t="s">
        <v>36</v>
      </c>
      <c r="S158" s="37" t="s">
        <v>36</v>
      </c>
      <c r="T158" s="37" t="s">
        <v>425</v>
      </c>
      <c r="U158" s="37" t="s">
        <v>36</v>
      </c>
      <c r="V158" s="37" t="s">
        <v>82</v>
      </c>
      <c r="W158" s="37"/>
      <c r="X158" s="37" t="s">
        <v>426</v>
      </c>
      <c r="Y158" s="50">
        <v>0.4</v>
      </c>
      <c r="Z158" s="37"/>
      <c r="AA158" s="50">
        <v>0.6</v>
      </c>
      <c r="AB158" s="37" t="s">
        <v>447</v>
      </c>
      <c r="AC158" s="37" t="s">
        <v>428</v>
      </c>
      <c r="IU158" s="49"/>
      <c r="IV158" s="49"/>
      <c r="IW158" s="49"/>
      <c r="IX158" s="49"/>
      <c r="IY158" s="49"/>
      <c r="IZ158" s="49"/>
    </row>
    <row r="159" s="10" customFormat="1" ht="30" customHeight="1" spans="1:260">
      <c r="A159" s="11" t="str">
        <f t="shared" si="7"/>
        <v>2034</v>
      </c>
      <c r="B159" s="36">
        <f t="shared" si="8"/>
        <v>20</v>
      </c>
      <c r="C159" s="37" t="s">
        <v>422</v>
      </c>
      <c r="D159" s="38">
        <f t="shared" si="6"/>
        <v>3</v>
      </c>
      <c r="E159" s="37" t="s">
        <v>441</v>
      </c>
      <c r="F159" s="37" t="s">
        <v>204</v>
      </c>
      <c r="G159" s="38">
        <f>COUNTIFS(E$3:E159,E159,B$3:B159,B159)</f>
        <v>4</v>
      </c>
      <c r="H159" s="37" t="s">
        <v>448</v>
      </c>
      <c r="I159" s="37" t="s">
        <v>44</v>
      </c>
      <c r="J159" s="37">
        <v>1</v>
      </c>
      <c r="K159" s="37" t="s">
        <v>33</v>
      </c>
      <c r="L159" s="37">
        <f>VLOOKUP(A159,报名人数!A:J,9,0)</f>
        <v>17</v>
      </c>
      <c r="M159" s="37">
        <f>VLOOKUP(A159,报名人数!A:J,10,0)</f>
        <v>12</v>
      </c>
      <c r="N159" s="37" t="s">
        <v>34</v>
      </c>
      <c r="O159" s="37">
        <v>35</v>
      </c>
      <c r="P159" s="37" t="s">
        <v>36</v>
      </c>
      <c r="Q159" s="37" t="s">
        <v>36</v>
      </c>
      <c r="R159" s="37" t="s">
        <v>36</v>
      </c>
      <c r="S159" s="37" t="s">
        <v>36</v>
      </c>
      <c r="T159" s="37" t="s">
        <v>45</v>
      </c>
      <c r="U159" s="37" t="s">
        <v>36</v>
      </c>
      <c r="V159" s="37" t="s">
        <v>143</v>
      </c>
      <c r="W159" s="37"/>
      <c r="X159" s="37" t="s">
        <v>426</v>
      </c>
      <c r="Y159" s="50">
        <v>0.4</v>
      </c>
      <c r="Z159" s="37"/>
      <c r="AA159" s="50">
        <v>0.6</v>
      </c>
      <c r="AB159" s="37" t="s">
        <v>449</v>
      </c>
      <c r="AC159" s="37" t="s">
        <v>428</v>
      </c>
      <c r="IU159" s="49"/>
      <c r="IV159" s="49"/>
      <c r="IW159" s="49"/>
      <c r="IX159" s="49"/>
      <c r="IY159" s="49"/>
      <c r="IZ159" s="49"/>
    </row>
    <row r="160" s="10" customFormat="1" ht="30" customHeight="1" spans="1:260">
      <c r="A160" s="11" t="str">
        <f t="shared" si="7"/>
        <v>2041</v>
      </c>
      <c r="B160" s="36">
        <f t="shared" si="8"/>
        <v>20</v>
      </c>
      <c r="C160" s="37" t="s">
        <v>422</v>
      </c>
      <c r="D160" s="38">
        <f t="shared" si="6"/>
        <v>4</v>
      </c>
      <c r="E160" s="37" t="s">
        <v>450</v>
      </c>
      <c r="F160" s="37" t="s">
        <v>204</v>
      </c>
      <c r="G160" s="38">
        <f>COUNTIFS(E$3:E160,E160,B$3:B160,B160)</f>
        <v>1</v>
      </c>
      <c r="H160" s="37" t="s">
        <v>451</v>
      </c>
      <c r="I160" s="37" t="s">
        <v>44</v>
      </c>
      <c r="J160" s="37">
        <v>3</v>
      </c>
      <c r="K160" s="37" t="s">
        <v>33</v>
      </c>
      <c r="L160" s="37">
        <f>VLOOKUP(A160,报名人数!A:J,9,0)</f>
        <v>5</v>
      </c>
      <c r="M160" s="37">
        <f>VLOOKUP(A160,报名人数!A:J,10,0)</f>
        <v>5</v>
      </c>
      <c r="N160" s="37" t="s">
        <v>34</v>
      </c>
      <c r="O160" s="37" t="s">
        <v>452</v>
      </c>
      <c r="P160" s="37" t="s">
        <v>36</v>
      </c>
      <c r="Q160" s="37" t="s">
        <v>36</v>
      </c>
      <c r="R160" s="37" t="s">
        <v>36</v>
      </c>
      <c r="S160" s="37" t="s">
        <v>36</v>
      </c>
      <c r="T160" s="37" t="s">
        <v>425</v>
      </c>
      <c r="U160" s="37" t="s">
        <v>36</v>
      </c>
      <c r="V160" s="37" t="s">
        <v>453</v>
      </c>
      <c r="W160" s="37"/>
      <c r="X160" s="37" t="s">
        <v>426</v>
      </c>
      <c r="Y160" s="50">
        <v>0.4</v>
      </c>
      <c r="Z160" s="37"/>
      <c r="AA160" s="50">
        <v>0.6</v>
      </c>
      <c r="AB160" s="37" t="s">
        <v>454</v>
      </c>
      <c r="AC160" s="37" t="s">
        <v>428</v>
      </c>
      <c r="IU160" s="49"/>
      <c r="IV160" s="49"/>
      <c r="IW160" s="49"/>
      <c r="IX160" s="49"/>
      <c r="IY160" s="49"/>
      <c r="IZ160" s="49"/>
    </row>
    <row r="161" s="10" customFormat="1" ht="30" customHeight="1" spans="1:260">
      <c r="A161" s="11" t="str">
        <f t="shared" si="7"/>
        <v>2051</v>
      </c>
      <c r="B161" s="36">
        <f t="shared" si="8"/>
        <v>20</v>
      </c>
      <c r="C161" s="37" t="s">
        <v>422</v>
      </c>
      <c r="D161" s="38">
        <f t="shared" si="6"/>
        <v>5</v>
      </c>
      <c r="E161" s="37" t="s">
        <v>455</v>
      </c>
      <c r="F161" s="37" t="s">
        <v>204</v>
      </c>
      <c r="G161" s="38">
        <f>COUNTIFS(E$3:E161,E161,B$3:B161,B161)</f>
        <v>1</v>
      </c>
      <c r="H161" s="37" t="s">
        <v>456</v>
      </c>
      <c r="I161" s="37" t="s">
        <v>44</v>
      </c>
      <c r="J161" s="37">
        <v>2</v>
      </c>
      <c r="K161" s="37" t="s">
        <v>33</v>
      </c>
      <c r="L161" s="37">
        <f>VLOOKUP(A161,报名人数!A:J,9,0)</f>
        <v>5</v>
      </c>
      <c r="M161" s="37">
        <f>VLOOKUP(A161,报名人数!A:J,10,0)</f>
        <v>4</v>
      </c>
      <c r="N161" s="37" t="s">
        <v>34</v>
      </c>
      <c r="O161" s="37">
        <v>35</v>
      </c>
      <c r="P161" s="37" t="s">
        <v>36</v>
      </c>
      <c r="Q161" s="37" t="s">
        <v>36</v>
      </c>
      <c r="R161" s="37" t="s">
        <v>36</v>
      </c>
      <c r="S161" s="37" t="s">
        <v>36</v>
      </c>
      <c r="T161" s="37" t="s">
        <v>425</v>
      </c>
      <c r="U161" s="37" t="s">
        <v>36</v>
      </c>
      <c r="V161" s="37" t="s">
        <v>82</v>
      </c>
      <c r="W161" s="37"/>
      <c r="X161" s="37" t="s">
        <v>426</v>
      </c>
      <c r="Y161" s="50">
        <v>0.4</v>
      </c>
      <c r="Z161" s="37"/>
      <c r="AA161" s="50">
        <v>0.6</v>
      </c>
      <c r="AB161" s="37" t="s">
        <v>457</v>
      </c>
      <c r="AC161" s="37" t="s">
        <v>428</v>
      </c>
      <c r="IU161" s="49"/>
      <c r="IV161" s="49"/>
      <c r="IW161" s="49"/>
      <c r="IX161" s="49"/>
      <c r="IY161" s="49"/>
      <c r="IZ161" s="49"/>
    </row>
    <row r="162" s="10" customFormat="1" ht="30" customHeight="1" spans="1:260">
      <c r="A162" s="11" t="str">
        <f t="shared" si="7"/>
        <v>2052</v>
      </c>
      <c r="B162" s="36">
        <f t="shared" si="8"/>
        <v>20</v>
      </c>
      <c r="C162" s="37" t="s">
        <v>422</v>
      </c>
      <c r="D162" s="38">
        <f t="shared" si="6"/>
        <v>5</v>
      </c>
      <c r="E162" s="37" t="s">
        <v>455</v>
      </c>
      <c r="F162" s="37" t="s">
        <v>204</v>
      </c>
      <c r="G162" s="38">
        <f>COUNTIFS(E$3:E162,E162,B$3:B162,B162)</f>
        <v>2</v>
      </c>
      <c r="H162" s="37" t="s">
        <v>458</v>
      </c>
      <c r="I162" s="37" t="s">
        <v>44</v>
      </c>
      <c r="J162" s="37">
        <v>1</v>
      </c>
      <c r="K162" s="37" t="s">
        <v>33</v>
      </c>
      <c r="L162" s="37">
        <f>VLOOKUP(A162,报名人数!A:J,9,0)</f>
        <v>4</v>
      </c>
      <c r="M162" s="37">
        <f>VLOOKUP(A162,报名人数!A:J,10,0)</f>
        <v>3</v>
      </c>
      <c r="N162" s="37" t="s">
        <v>34</v>
      </c>
      <c r="O162" s="37">
        <v>35</v>
      </c>
      <c r="P162" s="37" t="s">
        <v>36</v>
      </c>
      <c r="Q162" s="37" t="s">
        <v>36</v>
      </c>
      <c r="R162" s="37" t="s">
        <v>36</v>
      </c>
      <c r="S162" s="37" t="s">
        <v>36</v>
      </c>
      <c r="T162" s="37" t="s">
        <v>425</v>
      </c>
      <c r="U162" s="37" t="s">
        <v>36</v>
      </c>
      <c r="V162" s="37" t="s">
        <v>82</v>
      </c>
      <c r="W162" s="44"/>
      <c r="X162" s="37" t="s">
        <v>426</v>
      </c>
      <c r="Y162" s="50">
        <v>0.4</v>
      </c>
      <c r="Z162" s="37"/>
      <c r="AA162" s="50">
        <v>0.6</v>
      </c>
      <c r="AB162" s="37" t="s">
        <v>459</v>
      </c>
      <c r="AC162" s="37" t="s">
        <v>428</v>
      </c>
      <c r="IU162" s="49"/>
      <c r="IV162" s="49"/>
      <c r="IW162" s="49"/>
      <c r="IX162" s="49"/>
      <c r="IY162" s="49"/>
      <c r="IZ162" s="49"/>
    </row>
    <row r="163" s="10" customFormat="1" ht="30" customHeight="1" spans="1:260">
      <c r="A163" s="11" t="str">
        <f t="shared" si="7"/>
        <v>2053</v>
      </c>
      <c r="B163" s="36">
        <f t="shared" si="8"/>
        <v>20</v>
      </c>
      <c r="C163" s="37" t="s">
        <v>422</v>
      </c>
      <c r="D163" s="38">
        <f t="shared" si="6"/>
        <v>5</v>
      </c>
      <c r="E163" s="37" t="s">
        <v>455</v>
      </c>
      <c r="F163" s="37" t="s">
        <v>204</v>
      </c>
      <c r="G163" s="38">
        <f>COUNTIFS(E$3:E163,E163,B$3:B163,B163)</f>
        <v>3</v>
      </c>
      <c r="H163" s="37" t="s">
        <v>460</v>
      </c>
      <c r="I163" s="37" t="s">
        <v>44</v>
      </c>
      <c r="J163" s="37">
        <v>1</v>
      </c>
      <c r="K163" s="37" t="s">
        <v>33</v>
      </c>
      <c r="L163" s="37">
        <f>VLOOKUP(A163,报名人数!A:J,9,0)</f>
        <v>31</v>
      </c>
      <c r="M163" s="37">
        <f>VLOOKUP(A163,报名人数!A:J,10,0)</f>
        <v>22</v>
      </c>
      <c r="N163" s="37" t="s">
        <v>34</v>
      </c>
      <c r="O163" s="37">
        <v>35</v>
      </c>
      <c r="P163" s="37" t="s">
        <v>36</v>
      </c>
      <c r="Q163" s="37" t="s">
        <v>36</v>
      </c>
      <c r="R163" s="37" t="s">
        <v>36</v>
      </c>
      <c r="S163" s="37" t="s">
        <v>36</v>
      </c>
      <c r="T163" s="37" t="s">
        <v>45</v>
      </c>
      <c r="U163" s="37" t="s">
        <v>36</v>
      </c>
      <c r="V163" s="37" t="s">
        <v>36</v>
      </c>
      <c r="W163" s="50"/>
      <c r="X163" s="37" t="s">
        <v>426</v>
      </c>
      <c r="Y163" s="50">
        <v>0.4</v>
      </c>
      <c r="Z163" s="37"/>
      <c r="AA163" s="50">
        <v>0.6</v>
      </c>
      <c r="AB163" s="37" t="s">
        <v>461</v>
      </c>
      <c r="AC163" s="37" t="s">
        <v>428</v>
      </c>
      <c r="IU163" s="49"/>
      <c r="IV163" s="49"/>
      <c r="IW163" s="49"/>
      <c r="IX163" s="49"/>
      <c r="IY163" s="49"/>
      <c r="IZ163" s="49"/>
    </row>
    <row r="164" s="10" customFormat="1" ht="30" customHeight="1" spans="1:260">
      <c r="A164" s="11" t="str">
        <f t="shared" si="7"/>
        <v>2061</v>
      </c>
      <c r="B164" s="36">
        <f t="shared" si="8"/>
        <v>20</v>
      </c>
      <c r="C164" s="37" t="s">
        <v>422</v>
      </c>
      <c r="D164" s="38">
        <f t="shared" si="6"/>
        <v>6</v>
      </c>
      <c r="E164" s="37" t="s">
        <v>462</v>
      </c>
      <c r="F164" s="37" t="s">
        <v>30</v>
      </c>
      <c r="G164" s="38">
        <f>COUNTIFS(E$3:E164,E164,B$3:B164,B164)</f>
        <v>1</v>
      </c>
      <c r="H164" s="37" t="s">
        <v>463</v>
      </c>
      <c r="I164" s="37" t="s">
        <v>44</v>
      </c>
      <c r="J164" s="37">
        <v>1</v>
      </c>
      <c r="K164" s="37" t="s">
        <v>33</v>
      </c>
      <c r="L164" s="37">
        <f>VLOOKUP(A164,报名人数!A:J,9,0)</f>
        <v>9</v>
      </c>
      <c r="M164" s="37">
        <f>VLOOKUP(A164,报名人数!A:J,10,0)</f>
        <v>3</v>
      </c>
      <c r="N164" s="37" t="s">
        <v>34</v>
      </c>
      <c r="O164" s="37">
        <v>35</v>
      </c>
      <c r="P164" s="37" t="s">
        <v>36</v>
      </c>
      <c r="Q164" s="37" t="s">
        <v>36</v>
      </c>
      <c r="R164" s="37" t="s">
        <v>36</v>
      </c>
      <c r="S164" s="37" t="s">
        <v>36</v>
      </c>
      <c r="T164" s="37" t="s">
        <v>37</v>
      </c>
      <c r="U164" s="37" t="s">
        <v>38</v>
      </c>
      <c r="V164" s="37" t="s">
        <v>464</v>
      </c>
      <c r="W164" s="37"/>
      <c r="X164" s="37" t="s">
        <v>426</v>
      </c>
      <c r="Y164" s="50">
        <v>0.5</v>
      </c>
      <c r="Z164" s="50"/>
      <c r="AA164" s="50">
        <v>0.5</v>
      </c>
      <c r="AB164" s="37"/>
      <c r="AC164" s="37" t="s">
        <v>428</v>
      </c>
      <c r="IU164" s="49"/>
      <c r="IV164" s="49"/>
      <c r="IW164" s="49"/>
      <c r="IX164" s="49"/>
      <c r="IY164" s="49"/>
      <c r="IZ164" s="49"/>
    </row>
    <row r="165" s="10" customFormat="1" ht="30" customHeight="1" spans="1:260">
      <c r="A165" s="11" t="str">
        <f t="shared" si="7"/>
        <v>2071</v>
      </c>
      <c r="B165" s="36">
        <f t="shared" si="8"/>
        <v>20</v>
      </c>
      <c r="C165" s="37" t="s">
        <v>422</v>
      </c>
      <c r="D165" s="38">
        <f t="shared" si="6"/>
        <v>7</v>
      </c>
      <c r="E165" s="37" t="s">
        <v>465</v>
      </c>
      <c r="F165" s="37" t="s">
        <v>30</v>
      </c>
      <c r="G165" s="38">
        <f>COUNTIFS(E$3:E165,E165,B$3:B165,B165)</f>
        <v>1</v>
      </c>
      <c r="H165" s="37" t="s">
        <v>466</v>
      </c>
      <c r="I165" s="37" t="s">
        <v>44</v>
      </c>
      <c r="J165" s="37">
        <v>1</v>
      </c>
      <c r="K165" s="37" t="s">
        <v>33</v>
      </c>
      <c r="L165" s="37">
        <f>VLOOKUP(A165,报名人数!A:J,9,0)</f>
        <v>17</v>
      </c>
      <c r="M165" s="37">
        <f>VLOOKUP(A165,报名人数!A:J,10,0)</f>
        <v>13</v>
      </c>
      <c r="N165" s="37" t="s">
        <v>34</v>
      </c>
      <c r="O165" s="37">
        <v>35</v>
      </c>
      <c r="P165" s="37" t="s">
        <v>36</v>
      </c>
      <c r="Q165" s="37" t="s">
        <v>36</v>
      </c>
      <c r="R165" s="37" t="s">
        <v>36</v>
      </c>
      <c r="S165" s="37" t="s">
        <v>36</v>
      </c>
      <c r="T165" s="37" t="s">
        <v>37</v>
      </c>
      <c r="U165" s="37" t="s">
        <v>38</v>
      </c>
      <c r="V165" s="37" t="s">
        <v>467</v>
      </c>
      <c r="W165" s="37"/>
      <c r="X165" s="37" t="s">
        <v>40</v>
      </c>
      <c r="Y165" s="50">
        <v>1</v>
      </c>
      <c r="Z165" s="50"/>
      <c r="AA165" s="50"/>
      <c r="AB165" s="37"/>
      <c r="AC165" s="37" t="s">
        <v>428</v>
      </c>
      <c r="IU165" s="49"/>
      <c r="IV165" s="49"/>
      <c r="IW165" s="49"/>
      <c r="IX165" s="49"/>
      <c r="IY165" s="49"/>
      <c r="IZ165" s="49"/>
    </row>
    <row r="166" s="10" customFormat="1" ht="30" customHeight="1" spans="1:260">
      <c r="A166" s="11" t="str">
        <f t="shared" si="7"/>
        <v>2072</v>
      </c>
      <c r="B166" s="36">
        <f t="shared" si="8"/>
        <v>20</v>
      </c>
      <c r="C166" s="37" t="s">
        <v>422</v>
      </c>
      <c r="D166" s="38">
        <f t="shared" si="6"/>
        <v>7</v>
      </c>
      <c r="E166" s="37" t="s">
        <v>465</v>
      </c>
      <c r="F166" s="37" t="s">
        <v>30</v>
      </c>
      <c r="G166" s="38">
        <f>COUNTIFS(E$3:E166,E166,B$3:B166,B166)</f>
        <v>2</v>
      </c>
      <c r="H166" s="37" t="s">
        <v>468</v>
      </c>
      <c r="I166" s="37" t="s">
        <v>44</v>
      </c>
      <c r="J166" s="37">
        <v>1</v>
      </c>
      <c r="K166" s="37" t="s">
        <v>33</v>
      </c>
      <c r="L166" s="37">
        <f>VLOOKUP(A166,报名人数!A:J,9,0)</f>
        <v>21</v>
      </c>
      <c r="M166" s="37">
        <f>VLOOKUP(A166,报名人数!A:J,10,0)</f>
        <v>17</v>
      </c>
      <c r="N166" s="37" t="s">
        <v>34</v>
      </c>
      <c r="O166" s="37">
        <v>35</v>
      </c>
      <c r="P166" s="37" t="s">
        <v>36</v>
      </c>
      <c r="Q166" s="37" t="s">
        <v>36</v>
      </c>
      <c r="R166" s="37" t="s">
        <v>36</v>
      </c>
      <c r="S166" s="37" t="s">
        <v>36</v>
      </c>
      <c r="T166" s="37" t="s">
        <v>45</v>
      </c>
      <c r="U166" s="37" t="s">
        <v>46</v>
      </c>
      <c r="V166" s="37" t="s">
        <v>469</v>
      </c>
      <c r="W166" s="37"/>
      <c r="X166" s="37" t="s">
        <v>40</v>
      </c>
      <c r="Y166" s="50">
        <v>1</v>
      </c>
      <c r="Z166" s="50"/>
      <c r="AA166" s="50"/>
      <c r="AB166" s="37"/>
      <c r="AC166" s="37" t="s">
        <v>428</v>
      </c>
      <c r="IU166" s="49"/>
      <c r="IV166" s="49"/>
      <c r="IW166" s="49"/>
      <c r="IX166" s="49"/>
      <c r="IY166" s="49"/>
      <c r="IZ166" s="49"/>
    </row>
    <row r="167" s="10" customFormat="1" ht="30" customHeight="1" spans="1:260">
      <c r="A167" s="11" t="str">
        <f t="shared" si="7"/>
        <v>2073</v>
      </c>
      <c r="B167" s="36">
        <f t="shared" si="8"/>
        <v>20</v>
      </c>
      <c r="C167" s="37" t="s">
        <v>422</v>
      </c>
      <c r="D167" s="38">
        <f t="shared" si="6"/>
        <v>7</v>
      </c>
      <c r="E167" s="37" t="s">
        <v>465</v>
      </c>
      <c r="F167" s="37" t="s">
        <v>30</v>
      </c>
      <c r="G167" s="38">
        <f>COUNTIFS(E$3:E167,E167,B$3:B167,B167)</f>
        <v>3</v>
      </c>
      <c r="H167" s="37" t="s">
        <v>470</v>
      </c>
      <c r="I167" s="37" t="s">
        <v>44</v>
      </c>
      <c r="J167" s="37">
        <v>1</v>
      </c>
      <c r="K167" s="37" t="s">
        <v>33</v>
      </c>
      <c r="L167" s="37">
        <f>VLOOKUP(A167,报名人数!A:J,9,0)</f>
        <v>12</v>
      </c>
      <c r="M167" s="37">
        <f>VLOOKUP(A167,报名人数!A:J,10,0)</f>
        <v>9</v>
      </c>
      <c r="N167" s="37" t="s">
        <v>34</v>
      </c>
      <c r="O167" s="37">
        <v>35</v>
      </c>
      <c r="P167" s="37" t="s">
        <v>36</v>
      </c>
      <c r="Q167" s="37" t="s">
        <v>36</v>
      </c>
      <c r="R167" s="37" t="s">
        <v>36</v>
      </c>
      <c r="S167" s="37" t="s">
        <v>36</v>
      </c>
      <c r="T167" s="37" t="s">
        <v>45</v>
      </c>
      <c r="U167" s="37" t="s">
        <v>46</v>
      </c>
      <c r="V167" s="37" t="s">
        <v>471</v>
      </c>
      <c r="W167" s="37"/>
      <c r="X167" s="37" t="s">
        <v>40</v>
      </c>
      <c r="Y167" s="50">
        <v>1</v>
      </c>
      <c r="Z167" s="50"/>
      <c r="AA167" s="50"/>
      <c r="AB167" s="37"/>
      <c r="AC167" s="37" t="s">
        <v>428</v>
      </c>
      <c r="IU167" s="49"/>
      <c r="IV167" s="49"/>
      <c r="IW167" s="49"/>
      <c r="IX167" s="49"/>
      <c r="IY167" s="49"/>
      <c r="IZ167" s="49"/>
    </row>
    <row r="168" s="10" customFormat="1" ht="30" customHeight="1" spans="1:260">
      <c r="A168" s="11" t="str">
        <f t="shared" si="7"/>
        <v>2074</v>
      </c>
      <c r="B168" s="36">
        <f t="shared" si="8"/>
        <v>20</v>
      </c>
      <c r="C168" s="37" t="s">
        <v>422</v>
      </c>
      <c r="D168" s="38">
        <f t="shared" si="6"/>
        <v>7</v>
      </c>
      <c r="E168" s="37" t="s">
        <v>465</v>
      </c>
      <c r="F168" s="37" t="s">
        <v>30</v>
      </c>
      <c r="G168" s="38">
        <f>COUNTIFS(E$3:E168,E168,B$3:B168,B168)</f>
        <v>4</v>
      </c>
      <c r="H168" s="37" t="s">
        <v>472</v>
      </c>
      <c r="I168" s="37" t="s">
        <v>44</v>
      </c>
      <c r="J168" s="37">
        <v>1</v>
      </c>
      <c r="K168" s="37" t="s">
        <v>33</v>
      </c>
      <c r="L168" s="37">
        <f>VLOOKUP(A168,报名人数!A:J,9,0)</f>
        <v>3</v>
      </c>
      <c r="M168" s="37">
        <f>VLOOKUP(A168,报名人数!A:J,10,0)</f>
        <v>2</v>
      </c>
      <c r="N168" s="37" t="s">
        <v>34</v>
      </c>
      <c r="O168" s="37">
        <v>40</v>
      </c>
      <c r="P168" s="37" t="s">
        <v>36</v>
      </c>
      <c r="Q168" s="37" t="s">
        <v>36</v>
      </c>
      <c r="R168" s="37" t="s">
        <v>36</v>
      </c>
      <c r="S168" s="37" t="s">
        <v>36</v>
      </c>
      <c r="T168" s="37" t="s">
        <v>37</v>
      </c>
      <c r="U168" s="37" t="s">
        <v>38</v>
      </c>
      <c r="V168" s="37" t="s">
        <v>473</v>
      </c>
      <c r="W168" s="37"/>
      <c r="X168" s="37" t="s">
        <v>40</v>
      </c>
      <c r="Y168" s="50">
        <v>0.5</v>
      </c>
      <c r="Z168" s="50"/>
      <c r="AA168" s="50">
        <v>0.5</v>
      </c>
      <c r="AB168" s="37" t="s">
        <v>474</v>
      </c>
      <c r="AC168" s="37" t="s">
        <v>428</v>
      </c>
      <c r="IU168" s="49"/>
      <c r="IV168" s="49"/>
      <c r="IW168" s="49"/>
      <c r="IX168" s="49"/>
      <c r="IY168" s="49"/>
      <c r="IZ168" s="49"/>
    </row>
    <row r="169" s="10" customFormat="1" ht="30" customHeight="1" spans="1:260">
      <c r="A169" s="11" t="str">
        <f t="shared" si="7"/>
        <v>2111</v>
      </c>
      <c r="B169" s="36">
        <f t="shared" si="8"/>
        <v>21</v>
      </c>
      <c r="C169" s="37" t="s">
        <v>475</v>
      </c>
      <c r="D169" s="38">
        <f t="shared" si="6"/>
        <v>1</v>
      </c>
      <c r="E169" s="48" t="s">
        <v>476</v>
      </c>
      <c r="F169" s="48" t="s">
        <v>70</v>
      </c>
      <c r="G169" s="38">
        <f>COUNTIFS(E$3:E169,E169,B$3:B169,B169)</f>
        <v>1</v>
      </c>
      <c r="H169" s="37" t="s">
        <v>477</v>
      </c>
      <c r="I169" s="37" t="s">
        <v>44</v>
      </c>
      <c r="J169" s="61">
        <v>2</v>
      </c>
      <c r="K169" s="37" t="s">
        <v>33</v>
      </c>
      <c r="L169" s="37">
        <f>VLOOKUP(A169,报名人数!A:J,9,0)</f>
        <v>4</v>
      </c>
      <c r="M169" s="37">
        <f>VLOOKUP(A169,报名人数!A:J,10,0)</f>
        <v>3</v>
      </c>
      <c r="N169" s="37" t="s">
        <v>34</v>
      </c>
      <c r="O169" s="37">
        <v>35</v>
      </c>
      <c r="P169" s="37" t="s">
        <v>36</v>
      </c>
      <c r="Q169" s="37" t="s">
        <v>36</v>
      </c>
      <c r="R169" s="37" t="s">
        <v>36</v>
      </c>
      <c r="S169" s="37" t="s">
        <v>36</v>
      </c>
      <c r="T169" s="37" t="s">
        <v>37</v>
      </c>
      <c r="U169" s="37" t="s">
        <v>38</v>
      </c>
      <c r="V169" s="37" t="s">
        <v>478</v>
      </c>
      <c r="W169" s="37"/>
      <c r="X169" s="37" t="s">
        <v>112</v>
      </c>
      <c r="Y169" s="50">
        <v>0.5</v>
      </c>
      <c r="Z169" s="37"/>
      <c r="AA169" s="50">
        <v>0.5</v>
      </c>
      <c r="AB169" s="37"/>
      <c r="AC169" s="48" t="s">
        <v>479</v>
      </c>
      <c r="IU169" s="49"/>
      <c r="IV169" s="49"/>
      <c r="IW169" s="49"/>
      <c r="IX169" s="49"/>
      <c r="IY169" s="49"/>
      <c r="IZ169" s="49"/>
    </row>
    <row r="170" s="10" customFormat="1" ht="30" customHeight="1" spans="1:260">
      <c r="A170" s="11" t="str">
        <f t="shared" si="7"/>
        <v>2112</v>
      </c>
      <c r="B170" s="36">
        <f t="shared" si="8"/>
        <v>21</v>
      </c>
      <c r="C170" s="37" t="s">
        <v>475</v>
      </c>
      <c r="D170" s="38">
        <f t="shared" si="6"/>
        <v>1</v>
      </c>
      <c r="E170" s="48" t="s">
        <v>476</v>
      </c>
      <c r="F170" s="48" t="s">
        <v>70</v>
      </c>
      <c r="G170" s="38">
        <f>COUNTIFS(E$3:E170,E170,B$3:B170,B170)</f>
        <v>2</v>
      </c>
      <c r="H170" s="37" t="s">
        <v>480</v>
      </c>
      <c r="I170" s="37" t="s">
        <v>44</v>
      </c>
      <c r="J170" s="61">
        <v>1</v>
      </c>
      <c r="K170" s="37" t="s">
        <v>33</v>
      </c>
      <c r="L170" s="37">
        <f>VLOOKUP(A170,报名人数!A:J,9,0)</f>
        <v>2</v>
      </c>
      <c r="M170" s="37">
        <f>VLOOKUP(A170,报名人数!A:J,10,0)</f>
        <v>1</v>
      </c>
      <c r="N170" s="37" t="s">
        <v>34</v>
      </c>
      <c r="O170" s="37">
        <v>35</v>
      </c>
      <c r="P170" s="37" t="s">
        <v>36</v>
      </c>
      <c r="Q170" s="37" t="s">
        <v>36</v>
      </c>
      <c r="R170" s="37" t="s">
        <v>36</v>
      </c>
      <c r="S170" s="37" t="s">
        <v>36</v>
      </c>
      <c r="T170" s="37" t="s">
        <v>37</v>
      </c>
      <c r="U170" s="37" t="s">
        <v>38</v>
      </c>
      <c r="V170" s="37" t="s">
        <v>481</v>
      </c>
      <c r="W170" s="37"/>
      <c r="X170" s="37" t="s">
        <v>112</v>
      </c>
      <c r="Y170" s="50">
        <v>0.5</v>
      </c>
      <c r="Z170" s="37"/>
      <c r="AA170" s="50">
        <v>0.5</v>
      </c>
      <c r="AB170" s="37"/>
      <c r="AC170" s="48" t="s">
        <v>479</v>
      </c>
      <c r="IU170" s="49"/>
      <c r="IV170" s="49"/>
      <c r="IW170" s="49"/>
      <c r="IX170" s="49"/>
      <c r="IY170" s="49"/>
      <c r="IZ170" s="49"/>
    </row>
    <row r="171" s="10" customFormat="1" ht="30" customHeight="1" spans="1:260">
      <c r="A171" s="11" t="str">
        <f t="shared" si="7"/>
        <v>2113</v>
      </c>
      <c r="B171" s="36">
        <f t="shared" si="8"/>
        <v>21</v>
      </c>
      <c r="C171" s="37" t="s">
        <v>475</v>
      </c>
      <c r="D171" s="38">
        <f t="shared" si="6"/>
        <v>1</v>
      </c>
      <c r="E171" s="48" t="s">
        <v>476</v>
      </c>
      <c r="F171" s="48" t="s">
        <v>70</v>
      </c>
      <c r="G171" s="38">
        <f>COUNTIFS(E$3:E171,E171,B$3:B171,B171)</f>
        <v>3</v>
      </c>
      <c r="H171" s="37" t="s">
        <v>209</v>
      </c>
      <c r="I171" s="37" t="s">
        <v>44</v>
      </c>
      <c r="J171" s="61">
        <v>1</v>
      </c>
      <c r="K171" s="37" t="s">
        <v>33</v>
      </c>
      <c r="L171" s="37">
        <f>VLOOKUP(A171,报名人数!A:J,9,0)</f>
        <v>5</v>
      </c>
      <c r="M171" s="37">
        <f>VLOOKUP(A171,报名人数!A:J,10,0)</f>
        <v>5</v>
      </c>
      <c r="N171" s="37" t="s">
        <v>34</v>
      </c>
      <c r="O171" s="37">
        <v>35</v>
      </c>
      <c r="P171" s="37" t="s">
        <v>36</v>
      </c>
      <c r="Q171" s="37" t="s">
        <v>36</v>
      </c>
      <c r="R171" s="37" t="s">
        <v>36</v>
      </c>
      <c r="S171" s="37" t="s">
        <v>36</v>
      </c>
      <c r="T171" s="37" t="s">
        <v>37</v>
      </c>
      <c r="U171" s="37" t="s">
        <v>38</v>
      </c>
      <c r="V171" s="37" t="s">
        <v>482</v>
      </c>
      <c r="W171" s="37"/>
      <c r="X171" s="37" t="s">
        <v>112</v>
      </c>
      <c r="Y171" s="50">
        <v>0.5</v>
      </c>
      <c r="Z171" s="37"/>
      <c r="AA171" s="50">
        <v>0.5</v>
      </c>
      <c r="AB171" s="37"/>
      <c r="AC171" s="48" t="s">
        <v>479</v>
      </c>
      <c r="IU171" s="49"/>
      <c r="IV171" s="49"/>
      <c r="IW171" s="49"/>
      <c r="IX171" s="49"/>
      <c r="IY171" s="49"/>
      <c r="IZ171" s="49"/>
    </row>
    <row r="172" s="10" customFormat="1" ht="30" customHeight="1" spans="1:260">
      <c r="A172" s="11" t="str">
        <f t="shared" si="7"/>
        <v>2114</v>
      </c>
      <c r="B172" s="36">
        <f t="shared" si="8"/>
        <v>21</v>
      </c>
      <c r="C172" s="37" t="s">
        <v>475</v>
      </c>
      <c r="D172" s="38">
        <f t="shared" si="6"/>
        <v>1</v>
      </c>
      <c r="E172" s="48" t="s">
        <v>476</v>
      </c>
      <c r="F172" s="48" t="s">
        <v>70</v>
      </c>
      <c r="G172" s="38">
        <f>COUNTIFS(E$3:E172,E172,B$3:B172,B172)</f>
        <v>4</v>
      </c>
      <c r="H172" s="37" t="s">
        <v>483</v>
      </c>
      <c r="I172" s="37" t="s">
        <v>44</v>
      </c>
      <c r="J172" s="61">
        <v>1</v>
      </c>
      <c r="K172" s="37" t="s">
        <v>33</v>
      </c>
      <c r="L172" s="37">
        <f>VLOOKUP(A172,报名人数!A:J,9,0)</f>
        <v>18</v>
      </c>
      <c r="M172" s="37">
        <f>VLOOKUP(A172,报名人数!A:J,10,0)</f>
        <v>11</v>
      </c>
      <c r="N172" s="37" t="s">
        <v>34</v>
      </c>
      <c r="O172" s="37">
        <v>35</v>
      </c>
      <c r="P172" s="37" t="s">
        <v>36</v>
      </c>
      <c r="Q172" s="37" t="s">
        <v>36</v>
      </c>
      <c r="R172" s="37" t="s">
        <v>36</v>
      </c>
      <c r="S172" s="37" t="s">
        <v>36</v>
      </c>
      <c r="T172" s="37" t="s">
        <v>37</v>
      </c>
      <c r="U172" s="37" t="s">
        <v>38</v>
      </c>
      <c r="V172" s="37" t="s">
        <v>484</v>
      </c>
      <c r="W172" s="37"/>
      <c r="X172" s="37" t="s">
        <v>112</v>
      </c>
      <c r="Y172" s="50">
        <v>0.5</v>
      </c>
      <c r="Z172" s="37"/>
      <c r="AA172" s="50">
        <v>0.5</v>
      </c>
      <c r="AB172" s="37"/>
      <c r="AC172" s="48" t="s">
        <v>479</v>
      </c>
      <c r="IU172" s="49"/>
      <c r="IV172" s="49"/>
      <c r="IW172" s="49"/>
      <c r="IX172" s="49"/>
      <c r="IY172" s="49"/>
      <c r="IZ172" s="49"/>
    </row>
    <row r="173" s="10" customFormat="1" ht="30" customHeight="1" spans="1:260">
      <c r="A173" s="11" t="str">
        <f t="shared" si="7"/>
        <v>2115</v>
      </c>
      <c r="B173" s="36">
        <f t="shared" si="8"/>
        <v>21</v>
      </c>
      <c r="C173" s="37" t="s">
        <v>475</v>
      </c>
      <c r="D173" s="38">
        <f t="shared" si="6"/>
        <v>1</v>
      </c>
      <c r="E173" s="48" t="s">
        <v>476</v>
      </c>
      <c r="F173" s="48" t="s">
        <v>70</v>
      </c>
      <c r="G173" s="38">
        <f>COUNTIFS(E$3:E173,E173,B$3:B173,B173)</f>
        <v>5</v>
      </c>
      <c r="H173" s="37" t="s">
        <v>485</v>
      </c>
      <c r="I173" s="37" t="s">
        <v>44</v>
      </c>
      <c r="J173" s="61">
        <v>1</v>
      </c>
      <c r="K173" s="37" t="s">
        <v>33</v>
      </c>
      <c r="L173" s="37">
        <f>VLOOKUP(A173,报名人数!A:J,9,0)</f>
        <v>2</v>
      </c>
      <c r="M173" s="37">
        <f>VLOOKUP(A173,报名人数!A:J,10,0)</f>
        <v>0</v>
      </c>
      <c r="N173" s="37" t="s">
        <v>34</v>
      </c>
      <c r="O173" s="37">
        <v>35</v>
      </c>
      <c r="P173" s="37" t="s">
        <v>36</v>
      </c>
      <c r="Q173" s="37" t="s">
        <v>36</v>
      </c>
      <c r="R173" s="37" t="s">
        <v>36</v>
      </c>
      <c r="S173" s="37" t="s">
        <v>36</v>
      </c>
      <c r="T173" s="37" t="s">
        <v>37</v>
      </c>
      <c r="U173" s="37" t="s">
        <v>38</v>
      </c>
      <c r="V173" s="37" t="s">
        <v>486</v>
      </c>
      <c r="W173" s="37"/>
      <c r="X173" s="37" t="s">
        <v>112</v>
      </c>
      <c r="Y173" s="50">
        <v>0.5</v>
      </c>
      <c r="Z173" s="37"/>
      <c r="AA173" s="50">
        <v>0.5</v>
      </c>
      <c r="AB173" s="37"/>
      <c r="AC173" s="48" t="s">
        <v>479</v>
      </c>
      <c r="IU173" s="49"/>
      <c r="IV173" s="49"/>
      <c r="IW173" s="49"/>
      <c r="IX173" s="49"/>
      <c r="IY173" s="49"/>
      <c r="IZ173" s="49"/>
    </row>
    <row r="174" s="10" customFormat="1" ht="30" customHeight="1" spans="1:260">
      <c r="A174" s="11" t="str">
        <f t="shared" si="7"/>
        <v>2116</v>
      </c>
      <c r="B174" s="36">
        <f t="shared" si="8"/>
        <v>21</v>
      </c>
      <c r="C174" s="37" t="s">
        <v>475</v>
      </c>
      <c r="D174" s="38">
        <f t="shared" si="6"/>
        <v>1</v>
      </c>
      <c r="E174" s="48" t="s">
        <v>476</v>
      </c>
      <c r="F174" s="48" t="s">
        <v>70</v>
      </c>
      <c r="G174" s="38">
        <f>COUNTIFS(E$3:E174,E174,B$3:B174,B174)</f>
        <v>6</v>
      </c>
      <c r="H174" s="37" t="s">
        <v>216</v>
      </c>
      <c r="I174" s="37" t="s">
        <v>44</v>
      </c>
      <c r="J174" s="61">
        <v>2</v>
      </c>
      <c r="K174" s="37" t="s">
        <v>33</v>
      </c>
      <c r="L174" s="37">
        <f>VLOOKUP(A174,报名人数!A:J,9,0)</f>
        <v>7</v>
      </c>
      <c r="M174" s="37">
        <f>VLOOKUP(A174,报名人数!A:J,10,0)</f>
        <v>7</v>
      </c>
      <c r="N174" s="37" t="s">
        <v>34</v>
      </c>
      <c r="O174" s="37">
        <v>35</v>
      </c>
      <c r="P174" s="37" t="s">
        <v>36</v>
      </c>
      <c r="Q174" s="37" t="s">
        <v>36</v>
      </c>
      <c r="R174" s="37" t="s">
        <v>36</v>
      </c>
      <c r="S174" s="37" t="s">
        <v>36</v>
      </c>
      <c r="T174" s="37" t="s">
        <v>37</v>
      </c>
      <c r="U174" s="37" t="s">
        <v>38</v>
      </c>
      <c r="V174" s="37" t="s">
        <v>217</v>
      </c>
      <c r="W174" s="37"/>
      <c r="X174" s="37" t="s">
        <v>112</v>
      </c>
      <c r="Y174" s="50">
        <v>0.5</v>
      </c>
      <c r="Z174" s="37"/>
      <c r="AA174" s="50">
        <v>0.5</v>
      </c>
      <c r="AB174" s="44"/>
      <c r="AC174" s="48" t="s">
        <v>479</v>
      </c>
      <c r="IU174" s="49"/>
      <c r="IV174" s="49"/>
      <c r="IW174" s="49"/>
      <c r="IX174" s="49"/>
      <c r="IY174" s="49"/>
      <c r="IZ174" s="49"/>
    </row>
    <row r="175" s="10" customFormat="1" ht="30" customHeight="1" spans="1:260">
      <c r="A175" s="11" t="str">
        <f t="shared" si="7"/>
        <v>2117</v>
      </c>
      <c r="B175" s="36">
        <f t="shared" si="8"/>
        <v>21</v>
      </c>
      <c r="C175" s="37" t="s">
        <v>475</v>
      </c>
      <c r="D175" s="38">
        <f t="shared" si="6"/>
        <v>1</v>
      </c>
      <c r="E175" s="48" t="s">
        <v>476</v>
      </c>
      <c r="F175" s="48" t="s">
        <v>70</v>
      </c>
      <c r="G175" s="38">
        <f>COUNTIFS(E$3:E175,E175,B$3:B175,B175)</f>
        <v>7</v>
      </c>
      <c r="H175" s="37" t="s">
        <v>487</v>
      </c>
      <c r="I175" s="37" t="s">
        <v>44</v>
      </c>
      <c r="J175" s="61">
        <v>2</v>
      </c>
      <c r="K175" s="37" t="s">
        <v>33</v>
      </c>
      <c r="L175" s="37">
        <f>VLOOKUP(A175,报名人数!A:J,9,0)</f>
        <v>13</v>
      </c>
      <c r="M175" s="37">
        <f>VLOOKUP(A175,报名人数!A:J,10,0)</f>
        <v>12</v>
      </c>
      <c r="N175" s="37" t="s">
        <v>34</v>
      </c>
      <c r="O175" s="37">
        <v>35</v>
      </c>
      <c r="P175" s="37" t="s">
        <v>36</v>
      </c>
      <c r="Q175" s="37" t="s">
        <v>36</v>
      </c>
      <c r="R175" s="37" t="s">
        <v>36</v>
      </c>
      <c r="S175" s="37" t="s">
        <v>36</v>
      </c>
      <c r="T175" s="37" t="s">
        <v>37</v>
      </c>
      <c r="U175" s="37" t="s">
        <v>38</v>
      </c>
      <c r="V175" s="37" t="s">
        <v>488</v>
      </c>
      <c r="W175" s="37"/>
      <c r="X175" s="37" t="s">
        <v>112</v>
      </c>
      <c r="Y175" s="50">
        <v>0.5</v>
      </c>
      <c r="Z175" s="37"/>
      <c r="AA175" s="50">
        <v>0.5</v>
      </c>
      <c r="AB175" s="44"/>
      <c r="AC175" s="48" t="s">
        <v>479</v>
      </c>
      <c r="IU175" s="49"/>
      <c r="IV175" s="49"/>
      <c r="IW175" s="49"/>
      <c r="IX175" s="49"/>
      <c r="IY175" s="49"/>
      <c r="IZ175" s="49"/>
    </row>
    <row r="176" s="10" customFormat="1" ht="30" customHeight="1" spans="1:260">
      <c r="A176" s="11" t="str">
        <f t="shared" si="7"/>
        <v>2118</v>
      </c>
      <c r="B176" s="36">
        <f t="shared" si="8"/>
        <v>21</v>
      </c>
      <c r="C176" s="37" t="s">
        <v>475</v>
      </c>
      <c r="D176" s="38">
        <f t="shared" si="6"/>
        <v>1</v>
      </c>
      <c r="E176" s="48" t="s">
        <v>476</v>
      </c>
      <c r="F176" s="48" t="s">
        <v>70</v>
      </c>
      <c r="G176" s="38">
        <f>COUNTIFS(E$3:E176,E176,B$3:B176,B176)</f>
        <v>8</v>
      </c>
      <c r="H176" s="48" t="s">
        <v>489</v>
      </c>
      <c r="I176" s="37" t="s">
        <v>44</v>
      </c>
      <c r="J176" s="61">
        <v>1</v>
      </c>
      <c r="K176" s="37" t="s">
        <v>33</v>
      </c>
      <c r="L176" s="37">
        <f>VLOOKUP(A176,报名人数!A:J,9,0)</f>
        <v>7</v>
      </c>
      <c r="M176" s="37">
        <f>VLOOKUP(A176,报名人数!A:J,10,0)</f>
        <v>7</v>
      </c>
      <c r="N176" s="37" t="s">
        <v>34</v>
      </c>
      <c r="O176" s="37">
        <v>35</v>
      </c>
      <c r="P176" s="37" t="s">
        <v>36</v>
      </c>
      <c r="Q176" s="37" t="s">
        <v>36</v>
      </c>
      <c r="R176" s="37" t="s">
        <v>36</v>
      </c>
      <c r="S176" s="37" t="s">
        <v>36</v>
      </c>
      <c r="T176" s="37" t="s">
        <v>37</v>
      </c>
      <c r="U176" s="37" t="s">
        <v>38</v>
      </c>
      <c r="V176" s="37" t="s">
        <v>490</v>
      </c>
      <c r="W176" s="37"/>
      <c r="X176" s="37" t="s">
        <v>112</v>
      </c>
      <c r="Y176" s="50">
        <v>0.5</v>
      </c>
      <c r="Z176" s="37"/>
      <c r="AA176" s="50">
        <v>0.5</v>
      </c>
      <c r="AB176" s="44"/>
      <c r="AC176" s="48" t="s">
        <v>479</v>
      </c>
      <c r="IU176" s="49"/>
      <c r="IV176" s="49"/>
      <c r="IW176" s="49"/>
      <c r="IX176" s="49"/>
      <c r="IY176" s="49"/>
      <c r="IZ176" s="49"/>
    </row>
    <row r="177" s="10" customFormat="1" ht="30" customHeight="1" spans="1:260">
      <c r="A177" s="11" t="str">
        <f t="shared" si="7"/>
        <v>2119</v>
      </c>
      <c r="B177" s="36">
        <f t="shared" si="8"/>
        <v>21</v>
      </c>
      <c r="C177" s="37" t="s">
        <v>475</v>
      </c>
      <c r="D177" s="38">
        <f t="shared" si="6"/>
        <v>1</v>
      </c>
      <c r="E177" s="48" t="s">
        <v>476</v>
      </c>
      <c r="F177" s="48" t="s">
        <v>70</v>
      </c>
      <c r="G177" s="38">
        <f>COUNTIFS(E$3:E177,E177,B$3:B177,B177)</f>
        <v>9</v>
      </c>
      <c r="H177" s="48" t="s">
        <v>491</v>
      </c>
      <c r="I177" s="37" t="s">
        <v>44</v>
      </c>
      <c r="J177" s="61">
        <v>1</v>
      </c>
      <c r="K177" s="37" t="s">
        <v>33</v>
      </c>
      <c r="L177" s="37">
        <f>VLOOKUP(A177,报名人数!A:J,9,0)</f>
        <v>3</v>
      </c>
      <c r="M177" s="37">
        <f>VLOOKUP(A177,报名人数!A:J,10,0)</f>
        <v>1</v>
      </c>
      <c r="N177" s="37" t="s">
        <v>34</v>
      </c>
      <c r="O177" s="37">
        <v>35</v>
      </c>
      <c r="P177" s="37" t="s">
        <v>36</v>
      </c>
      <c r="Q177" s="37" t="s">
        <v>36</v>
      </c>
      <c r="R177" s="37" t="s">
        <v>36</v>
      </c>
      <c r="S177" s="37" t="s">
        <v>36</v>
      </c>
      <c r="T177" s="37" t="s">
        <v>37</v>
      </c>
      <c r="U177" s="37" t="s">
        <v>38</v>
      </c>
      <c r="V177" s="37" t="s">
        <v>492</v>
      </c>
      <c r="W177" s="37"/>
      <c r="X177" s="37" t="s">
        <v>112</v>
      </c>
      <c r="Y177" s="50">
        <v>0.5</v>
      </c>
      <c r="Z177" s="37"/>
      <c r="AA177" s="50">
        <v>0.5</v>
      </c>
      <c r="AB177" s="37"/>
      <c r="AC177" s="48" t="s">
        <v>479</v>
      </c>
      <c r="IU177" s="49"/>
      <c r="IV177" s="49"/>
      <c r="IW177" s="49"/>
      <c r="IX177" s="49"/>
      <c r="IY177" s="49"/>
      <c r="IZ177" s="49"/>
    </row>
    <row r="178" s="10" customFormat="1" ht="30" customHeight="1" spans="1:260">
      <c r="A178" s="11" t="str">
        <f t="shared" si="7"/>
        <v>21110</v>
      </c>
      <c r="B178" s="36">
        <f t="shared" si="8"/>
        <v>21</v>
      </c>
      <c r="C178" s="37" t="s">
        <v>475</v>
      </c>
      <c r="D178" s="38">
        <f t="shared" si="6"/>
        <v>1</v>
      </c>
      <c r="E178" s="48" t="s">
        <v>476</v>
      </c>
      <c r="F178" s="48" t="s">
        <v>70</v>
      </c>
      <c r="G178" s="38">
        <f>COUNTIFS(E$3:E178,E178,B$3:B178,B178)</f>
        <v>10</v>
      </c>
      <c r="H178" s="48" t="s">
        <v>493</v>
      </c>
      <c r="I178" s="37" t="s">
        <v>44</v>
      </c>
      <c r="J178" s="61">
        <v>1</v>
      </c>
      <c r="K178" s="37" t="s">
        <v>33</v>
      </c>
      <c r="L178" s="37">
        <f>VLOOKUP(A178,报名人数!A:J,9,0)</f>
        <v>5</v>
      </c>
      <c r="M178" s="37">
        <f>VLOOKUP(A178,报名人数!A:J,10,0)</f>
        <v>3</v>
      </c>
      <c r="N178" s="37" t="s">
        <v>34</v>
      </c>
      <c r="O178" s="37">
        <v>35</v>
      </c>
      <c r="P178" s="37" t="s">
        <v>36</v>
      </c>
      <c r="Q178" s="37" t="s">
        <v>36</v>
      </c>
      <c r="R178" s="37" t="s">
        <v>36</v>
      </c>
      <c r="S178" s="37" t="s">
        <v>36</v>
      </c>
      <c r="T178" s="37" t="s">
        <v>37</v>
      </c>
      <c r="U178" s="37" t="s">
        <v>38</v>
      </c>
      <c r="V178" s="37" t="s">
        <v>494</v>
      </c>
      <c r="W178" s="37"/>
      <c r="X178" s="37" t="s">
        <v>112</v>
      </c>
      <c r="Y178" s="50">
        <v>0.5</v>
      </c>
      <c r="Z178" s="37"/>
      <c r="AA178" s="50">
        <v>0.5</v>
      </c>
      <c r="AB178" s="37"/>
      <c r="AC178" s="48" t="s">
        <v>479</v>
      </c>
      <c r="IU178" s="49"/>
      <c r="IV178" s="49"/>
      <c r="IW178" s="49"/>
      <c r="IX178" s="49"/>
      <c r="IY178" s="49"/>
      <c r="IZ178" s="49"/>
    </row>
    <row r="179" s="10" customFormat="1" ht="30" customHeight="1" spans="1:260">
      <c r="A179" s="11" t="str">
        <f t="shared" si="7"/>
        <v>21111</v>
      </c>
      <c r="B179" s="36">
        <f t="shared" si="8"/>
        <v>21</v>
      </c>
      <c r="C179" s="37" t="s">
        <v>475</v>
      </c>
      <c r="D179" s="38">
        <f t="shared" si="6"/>
        <v>1</v>
      </c>
      <c r="E179" s="48" t="s">
        <v>476</v>
      </c>
      <c r="F179" s="48" t="s">
        <v>70</v>
      </c>
      <c r="G179" s="38">
        <f>COUNTIFS(E$3:E179,E179,B$3:B179,B179)</f>
        <v>11</v>
      </c>
      <c r="H179" s="48" t="s">
        <v>495</v>
      </c>
      <c r="I179" s="37" t="s">
        <v>44</v>
      </c>
      <c r="J179" s="61">
        <v>1</v>
      </c>
      <c r="K179" s="37" t="s">
        <v>33</v>
      </c>
      <c r="L179" s="37">
        <f>VLOOKUP(A179,报名人数!A:J,9,0)</f>
        <v>4</v>
      </c>
      <c r="M179" s="37">
        <f>VLOOKUP(A179,报名人数!A:J,10,0)</f>
        <v>3</v>
      </c>
      <c r="N179" s="37" t="s">
        <v>34</v>
      </c>
      <c r="O179" s="37">
        <v>35</v>
      </c>
      <c r="P179" s="37" t="s">
        <v>36</v>
      </c>
      <c r="Q179" s="37" t="s">
        <v>36</v>
      </c>
      <c r="R179" s="37" t="s">
        <v>36</v>
      </c>
      <c r="S179" s="37" t="s">
        <v>36</v>
      </c>
      <c r="T179" s="37" t="s">
        <v>37</v>
      </c>
      <c r="U179" s="37" t="s">
        <v>38</v>
      </c>
      <c r="V179" s="37" t="s">
        <v>496</v>
      </c>
      <c r="W179" s="37"/>
      <c r="X179" s="37" t="s">
        <v>112</v>
      </c>
      <c r="Y179" s="50">
        <v>0.5</v>
      </c>
      <c r="Z179" s="37"/>
      <c r="AA179" s="50">
        <v>0.5</v>
      </c>
      <c r="AB179" s="37"/>
      <c r="AC179" s="48" t="s">
        <v>479</v>
      </c>
      <c r="IU179" s="49"/>
      <c r="IV179" s="49"/>
      <c r="IW179" s="49"/>
      <c r="IX179" s="49"/>
      <c r="IY179" s="49"/>
      <c r="IZ179" s="49"/>
    </row>
    <row r="180" s="10" customFormat="1" ht="30" customHeight="1" spans="1:260">
      <c r="A180" s="11" t="str">
        <f t="shared" si="7"/>
        <v>21112</v>
      </c>
      <c r="B180" s="36">
        <f t="shared" si="8"/>
        <v>21</v>
      </c>
      <c r="C180" s="37" t="s">
        <v>475</v>
      </c>
      <c r="D180" s="38">
        <f t="shared" si="6"/>
        <v>1</v>
      </c>
      <c r="E180" s="48" t="s">
        <v>476</v>
      </c>
      <c r="F180" s="48" t="s">
        <v>70</v>
      </c>
      <c r="G180" s="38">
        <f>COUNTIFS(E$3:E180,E180,B$3:B180,B180)</f>
        <v>12</v>
      </c>
      <c r="H180" s="37" t="s">
        <v>497</v>
      </c>
      <c r="I180" s="37" t="s">
        <v>44</v>
      </c>
      <c r="J180" s="61">
        <v>1</v>
      </c>
      <c r="K180" s="37" t="s">
        <v>33</v>
      </c>
      <c r="L180" s="37">
        <f>VLOOKUP(A180,报名人数!A:J,9,0)</f>
        <v>6</v>
      </c>
      <c r="M180" s="37">
        <f>VLOOKUP(A180,报名人数!A:J,10,0)</f>
        <v>5</v>
      </c>
      <c r="N180" s="37" t="s">
        <v>34</v>
      </c>
      <c r="O180" s="37">
        <v>35</v>
      </c>
      <c r="P180" s="37" t="s">
        <v>36</v>
      </c>
      <c r="Q180" s="37" t="s">
        <v>36</v>
      </c>
      <c r="R180" s="37" t="s">
        <v>36</v>
      </c>
      <c r="S180" s="37" t="s">
        <v>36</v>
      </c>
      <c r="T180" s="37" t="s">
        <v>37</v>
      </c>
      <c r="U180" s="37" t="s">
        <v>38</v>
      </c>
      <c r="V180" s="37" t="s">
        <v>498</v>
      </c>
      <c r="W180" s="37"/>
      <c r="X180" s="37" t="s">
        <v>112</v>
      </c>
      <c r="Y180" s="50">
        <v>0.5</v>
      </c>
      <c r="Z180" s="37"/>
      <c r="AA180" s="50">
        <v>0.5</v>
      </c>
      <c r="AB180" s="37"/>
      <c r="AC180" s="48" t="s">
        <v>479</v>
      </c>
      <c r="IU180" s="49"/>
      <c r="IV180" s="49"/>
      <c r="IW180" s="49"/>
      <c r="IX180" s="49"/>
      <c r="IY180" s="49"/>
      <c r="IZ180" s="49"/>
    </row>
    <row r="181" s="10" customFormat="1" ht="30" customHeight="1" spans="1:260">
      <c r="A181" s="11" t="str">
        <f t="shared" si="7"/>
        <v>21113</v>
      </c>
      <c r="B181" s="36">
        <f t="shared" si="8"/>
        <v>21</v>
      </c>
      <c r="C181" s="37" t="s">
        <v>475</v>
      </c>
      <c r="D181" s="38">
        <f t="shared" si="6"/>
        <v>1</v>
      </c>
      <c r="E181" s="48" t="s">
        <v>476</v>
      </c>
      <c r="F181" s="48" t="s">
        <v>70</v>
      </c>
      <c r="G181" s="38">
        <f>COUNTIFS(E$3:E181,E181,B$3:B181,B181)</f>
        <v>13</v>
      </c>
      <c r="H181" s="37" t="s">
        <v>499</v>
      </c>
      <c r="I181" s="37" t="s">
        <v>44</v>
      </c>
      <c r="J181" s="61">
        <v>2</v>
      </c>
      <c r="K181" s="37" t="s">
        <v>33</v>
      </c>
      <c r="L181" s="37">
        <f>VLOOKUP(A181,报名人数!A:J,9,0)</f>
        <v>10</v>
      </c>
      <c r="M181" s="37">
        <f>VLOOKUP(A181,报名人数!A:J,10,0)</f>
        <v>7</v>
      </c>
      <c r="N181" s="37" t="s">
        <v>34</v>
      </c>
      <c r="O181" s="37">
        <v>35</v>
      </c>
      <c r="P181" s="37" t="s">
        <v>36</v>
      </c>
      <c r="Q181" s="37" t="s">
        <v>36</v>
      </c>
      <c r="R181" s="37" t="s">
        <v>36</v>
      </c>
      <c r="S181" s="37" t="s">
        <v>36</v>
      </c>
      <c r="T181" s="37" t="s">
        <v>37</v>
      </c>
      <c r="U181" s="37" t="s">
        <v>38</v>
      </c>
      <c r="V181" s="37" t="s">
        <v>500</v>
      </c>
      <c r="W181" s="37" t="s">
        <v>501</v>
      </c>
      <c r="X181" s="37" t="s">
        <v>112</v>
      </c>
      <c r="Y181" s="50">
        <v>0.5</v>
      </c>
      <c r="Z181" s="37"/>
      <c r="AA181" s="50">
        <v>0.5</v>
      </c>
      <c r="AB181" s="37"/>
      <c r="AC181" s="48" t="s">
        <v>479</v>
      </c>
      <c r="IU181" s="49"/>
      <c r="IV181" s="49"/>
      <c r="IW181" s="49"/>
      <c r="IX181" s="49"/>
      <c r="IY181" s="49"/>
      <c r="IZ181" s="49"/>
    </row>
    <row r="182" s="10" customFormat="1" ht="30" customHeight="1" spans="1:260">
      <c r="A182" s="11" t="str">
        <f t="shared" si="7"/>
        <v>2121</v>
      </c>
      <c r="B182" s="36">
        <f t="shared" si="8"/>
        <v>21</v>
      </c>
      <c r="C182" s="37" t="s">
        <v>475</v>
      </c>
      <c r="D182" s="38">
        <f t="shared" si="6"/>
        <v>2</v>
      </c>
      <c r="E182" s="60" t="s">
        <v>502</v>
      </c>
      <c r="F182" s="37" t="s">
        <v>70</v>
      </c>
      <c r="G182" s="38">
        <f>COUNTIFS(E$3:E182,E182,B$3:B182,B182)</f>
        <v>1</v>
      </c>
      <c r="H182" s="60" t="s">
        <v>503</v>
      </c>
      <c r="I182" s="37" t="s">
        <v>32</v>
      </c>
      <c r="J182" s="61">
        <v>1</v>
      </c>
      <c r="K182" s="37" t="s">
        <v>33</v>
      </c>
      <c r="L182" s="37">
        <f>VLOOKUP(A182,报名人数!A:J,9,0)</f>
        <v>0</v>
      </c>
      <c r="M182" s="37">
        <f>VLOOKUP(A182,报名人数!A:J,10,0)</f>
        <v>0</v>
      </c>
      <c r="N182" s="37" t="s">
        <v>34</v>
      </c>
      <c r="O182" s="37">
        <v>40</v>
      </c>
      <c r="P182" s="37" t="s">
        <v>36</v>
      </c>
      <c r="Q182" s="37" t="s">
        <v>36</v>
      </c>
      <c r="R182" s="37" t="s">
        <v>36</v>
      </c>
      <c r="S182" s="37" t="s">
        <v>36</v>
      </c>
      <c r="T182" s="37" t="s">
        <v>37</v>
      </c>
      <c r="U182" s="37" t="s">
        <v>504</v>
      </c>
      <c r="V182" s="37" t="s">
        <v>505</v>
      </c>
      <c r="W182" s="44"/>
      <c r="X182" s="37" t="s">
        <v>506</v>
      </c>
      <c r="Y182" s="50"/>
      <c r="Z182" s="50">
        <v>1</v>
      </c>
      <c r="AA182" s="37"/>
      <c r="AB182" s="44"/>
      <c r="AC182" s="37" t="s">
        <v>507</v>
      </c>
      <c r="IU182" s="49"/>
      <c r="IV182" s="49"/>
      <c r="IW182" s="49"/>
      <c r="IX182" s="49"/>
      <c r="IY182" s="49"/>
      <c r="IZ182" s="49"/>
    </row>
    <row r="183" s="10" customFormat="1" ht="30" customHeight="1" spans="1:260">
      <c r="A183" s="11" t="str">
        <f t="shared" si="7"/>
        <v>2122</v>
      </c>
      <c r="B183" s="36">
        <f t="shared" si="8"/>
        <v>21</v>
      </c>
      <c r="C183" s="37" t="s">
        <v>475</v>
      </c>
      <c r="D183" s="38">
        <f t="shared" si="6"/>
        <v>2</v>
      </c>
      <c r="E183" s="60" t="s">
        <v>502</v>
      </c>
      <c r="F183" s="37" t="s">
        <v>70</v>
      </c>
      <c r="G183" s="38">
        <f>COUNTIFS(E$3:E183,E183,B$3:B183,B183)</f>
        <v>2</v>
      </c>
      <c r="H183" s="60" t="s">
        <v>508</v>
      </c>
      <c r="I183" s="37" t="s">
        <v>32</v>
      </c>
      <c r="J183" s="61">
        <v>1</v>
      </c>
      <c r="K183" s="37" t="s">
        <v>33</v>
      </c>
      <c r="L183" s="37">
        <f>VLOOKUP(A183,报名人数!A:J,9,0)</f>
        <v>0</v>
      </c>
      <c r="M183" s="37">
        <f>VLOOKUP(A183,报名人数!A:J,10,0)</f>
        <v>0</v>
      </c>
      <c r="N183" s="37" t="s">
        <v>34</v>
      </c>
      <c r="O183" s="37">
        <v>40</v>
      </c>
      <c r="P183" s="37" t="s">
        <v>36</v>
      </c>
      <c r="Q183" s="37" t="s">
        <v>36</v>
      </c>
      <c r="R183" s="37" t="s">
        <v>36</v>
      </c>
      <c r="S183" s="37" t="s">
        <v>36</v>
      </c>
      <c r="T183" s="37" t="s">
        <v>37</v>
      </c>
      <c r="U183" s="37" t="s">
        <v>504</v>
      </c>
      <c r="V183" s="37" t="s">
        <v>509</v>
      </c>
      <c r="W183" s="37"/>
      <c r="X183" s="37" t="s">
        <v>506</v>
      </c>
      <c r="Y183" s="50"/>
      <c r="Z183" s="50">
        <v>1</v>
      </c>
      <c r="AA183" s="50"/>
      <c r="AB183" s="44"/>
      <c r="AC183" s="37" t="s">
        <v>507</v>
      </c>
      <c r="IU183" s="49"/>
      <c r="IV183" s="49"/>
      <c r="IW183" s="49"/>
      <c r="IX183" s="49"/>
      <c r="IY183" s="49"/>
      <c r="IZ183" s="49"/>
    </row>
    <row r="184" s="10" customFormat="1" ht="30" customHeight="1" spans="1:260">
      <c r="A184" s="11" t="str">
        <f t="shared" si="7"/>
        <v>2123</v>
      </c>
      <c r="B184" s="36">
        <f t="shared" si="8"/>
        <v>21</v>
      </c>
      <c r="C184" s="37" t="s">
        <v>475</v>
      </c>
      <c r="D184" s="38">
        <f t="shared" si="6"/>
        <v>2</v>
      </c>
      <c r="E184" s="60" t="s">
        <v>502</v>
      </c>
      <c r="F184" s="37" t="s">
        <v>70</v>
      </c>
      <c r="G184" s="38">
        <f>COUNTIFS(E$3:E184,E184,B$3:B184,B184)</f>
        <v>3</v>
      </c>
      <c r="H184" s="60" t="s">
        <v>510</v>
      </c>
      <c r="I184" s="37" t="s">
        <v>32</v>
      </c>
      <c r="J184" s="61">
        <v>1</v>
      </c>
      <c r="K184" s="37" t="s">
        <v>33</v>
      </c>
      <c r="L184" s="37">
        <f>VLOOKUP(A184,报名人数!A:J,9,0)</f>
        <v>0</v>
      </c>
      <c r="M184" s="37">
        <f>VLOOKUP(A184,报名人数!A:J,10,0)</f>
        <v>0</v>
      </c>
      <c r="N184" s="37" t="s">
        <v>34</v>
      </c>
      <c r="O184" s="37">
        <v>40</v>
      </c>
      <c r="P184" s="37" t="s">
        <v>36</v>
      </c>
      <c r="Q184" s="37" t="s">
        <v>36</v>
      </c>
      <c r="R184" s="37" t="s">
        <v>36</v>
      </c>
      <c r="S184" s="37" t="s">
        <v>36</v>
      </c>
      <c r="T184" s="37" t="s">
        <v>37</v>
      </c>
      <c r="U184" s="37" t="s">
        <v>504</v>
      </c>
      <c r="V184" s="37" t="s">
        <v>511</v>
      </c>
      <c r="W184" s="37" t="s">
        <v>512</v>
      </c>
      <c r="X184" s="37" t="s">
        <v>506</v>
      </c>
      <c r="Y184" s="50"/>
      <c r="Z184" s="50">
        <v>1</v>
      </c>
      <c r="AA184" s="50"/>
      <c r="AB184" s="44"/>
      <c r="AC184" s="37" t="s">
        <v>507</v>
      </c>
      <c r="IU184" s="49"/>
      <c r="IV184" s="49"/>
      <c r="IW184" s="49"/>
      <c r="IX184" s="49"/>
      <c r="IY184" s="49"/>
      <c r="IZ184" s="49"/>
    </row>
    <row r="185" s="10" customFormat="1" ht="30" customHeight="1" spans="1:260">
      <c r="A185" s="11" t="str">
        <f t="shared" si="7"/>
        <v>2124</v>
      </c>
      <c r="B185" s="36">
        <f t="shared" si="8"/>
        <v>21</v>
      </c>
      <c r="C185" s="37" t="s">
        <v>475</v>
      </c>
      <c r="D185" s="38">
        <f t="shared" si="6"/>
        <v>2</v>
      </c>
      <c r="E185" s="60" t="s">
        <v>502</v>
      </c>
      <c r="F185" s="37" t="s">
        <v>70</v>
      </c>
      <c r="G185" s="38">
        <f>COUNTIFS(E$3:E185,E185,B$3:B185,B185)</f>
        <v>4</v>
      </c>
      <c r="H185" s="60" t="s">
        <v>513</v>
      </c>
      <c r="I185" s="37" t="s">
        <v>32</v>
      </c>
      <c r="J185" s="61">
        <v>1</v>
      </c>
      <c r="K185" s="37" t="s">
        <v>33</v>
      </c>
      <c r="L185" s="37">
        <f>VLOOKUP(A185,报名人数!A:J,9,0)</f>
        <v>0</v>
      </c>
      <c r="M185" s="37">
        <f>VLOOKUP(A185,报名人数!A:J,10,0)</f>
        <v>0</v>
      </c>
      <c r="N185" s="37" t="s">
        <v>34</v>
      </c>
      <c r="O185" s="37">
        <v>40</v>
      </c>
      <c r="P185" s="37" t="s">
        <v>36</v>
      </c>
      <c r="Q185" s="37" t="s">
        <v>36</v>
      </c>
      <c r="R185" s="37" t="s">
        <v>36</v>
      </c>
      <c r="S185" s="37" t="s">
        <v>36</v>
      </c>
      <c r="T185" s="37" t="s">
        <v>37</v>
      </c>
      <c r="U185" s="37" t="s">
        <v>504</v>
      </c>
      <c r="V185" s="37" t="s">
        <v>514</v>
      </c>
      <c r="W185" s="37"/>
      <c r="X185" s="37" t="s">
        <v>506</v>
      </c>
      <c r="Y185" s="50"/>
      <c r="Z185" s="50">
        <v>1</v>
      </c>
      <c r="AA185" s="50"/>
      <c r="AB185" s="44"/>
      <c r="AC185" s="37" t="s">
        <v>507</v>
      </c>
      <c r="IU185" s="49"/>
      <c r="IV185" s="49"/>
      <c r="IW185" s="49"/>
      <c r="IX185" s="49"/>
      <c r="IY185" s="49"/>
      <c r="IZ185" s="49"/>
    </row>
    <row r="186" s="10" customFormat="1" ht="30" customHeight="1" spans="1:260">
      <c r="A186" s="11" t="str">
        <f t="shared" si="7"/>
        <v>2125</v>
      </c>
      <c r="B186" s="36">
        <f t="shared" si="8"/>
        <v>21</v>
      </c>
      <c r="C186" s="37" t="s">
        <v>475</v>
      </c>
      <c r="D186" s="38">
        <f t="shared" si="6"/>
        <v>2</v>
      </c>
      <c r="E186" s="60" t="s">
        <v>502</v>
      </c>
      <c r="F186" s="37" t="s">
        <v>70</v>
      </c>
      <c r="G186" s="38">
        <f>COUNTIFS(E$3:E186,E186,B$3:B186,B186)</f>
        <v>5</v>
      </c>
      <c r="H186" s="60" t="s">
        <v>515</v>
      </c>
      <c r="I186" s="37" t="s">
        <v>32</v>
      </c>
      <c r="J186" s="61">
        <v>1</v>
      </c>
      <c r="K186" s="37" t="s">
        <v>33</v>
      </c>
      <c r="L186" s="37">
        <f>VLOOKUP(A186,报名人数!A:J,9,0)</f>
        <v>0</v>
      </c>
      <c r="M186" s="37">
        <f>VLOOKUP(A186,报名人数!A:J,10,0)</f>
        <v>0</v>
      </c>
      <c r="N186" s="37" t="s">
        <v>34</v>
      </c>
      <c r="O186" s="37">
        <v>40</v>
      </c>
      <c r="P186" s="37" t="s">
        <v>36</v>
      </c>
      <c r="Q186" s="37" t="s">
        <v>36</v>
      </c>
      <c r="R186" s="37" t="s">
        <v>36</v>
      </c>
      <c r="S186" s="37" t="s">
        <v>36</v>
      </c>
      <c r="T186" s="37" t="s">
        <v>37</v>
      </c>
      <c r="U186" s="37" t="s">
        <v>504</v>
      </c>
      <c r="V186" s="37" t="s">
        <v>516</v>
      </c>
      <c r="W186" s="37"/>
      <c r="X186" s="37" t="s">
        <v>506</v>
      </c>
      <c r="Y186" s="50"/>
      <c r="Z186" s="50">
        <v>1</v>
      </c>
      <c r="AA186" s="50"/>
      <c r="AB186" s="44"/>
      <c r="AC186" s="37" t="s">
        <v>507</v>
      </c>
      <c r="IU186" s="49"/>
      <c r="IV186" s="49"/>
      <c r="IW186" s="49"/>
      <c r="IX186" s="49"/>
      <c r="IY186" s="49"/>
      <c r="IZ186" s="49"/>
    </row>
    <row r="187" s="10" customFormat="1" ht="30" customHeight="1" spans="1:260">
      <c r="A187" s="11" t="str">
        <f t="shared" si="7"/>
        <v>2126</v>
      </c>
      <c r="B187" s="36">
        <f t="shared" si="8"/>
        <v>21</v>
      </c>
      <c r="C187" s="37" t="s">
        <v>475</v>
      </c>
      <c r="D187" s="38">
        <f t="shared" si="6"/>
        <v>2</v>
      </c>
      <c r="E187" s="60" t="s">
        <v>502</v>
      </c>
      <c r="F187" s="37" t="s">
        <v>70</v>
      </c>
      <c r="G187" s="38">
        <f>COUNTIFS(E$3:E187,E187,B$3:B187,B187)</f>
        <v>6</v>
      </c>
      <c r="H187" s="60" t="s">
        <v>212</v>
      </c>
      <c r="I187" s="37" t="s">
        <v>32</v>
      </c>
      <c r="J187" s="61">
        <v>1</v>
      </c>
      <c r="K187" s="37" t="s">
        <v>33</v>
      </c>
      <c r="L187" s="37">
        <f>VLOOKUP(A187,报名人数!A:J,9,0)</f>
        <v>0</v>
      </c>
      <c r="M187" s="37">
        <f>VLOOKUP(A187,报名人数!A:J,10,0)</f>
        <v>0</v>
      </c>
      <c r="N187" s="37" t="s">
        <v>34</v>
      </c>
      <c r="O187" s="37">
        <v>40</v>
      </c>
      <c r="P187" s="37" t="s">
        <v>36</v>
      </c>
      <c r="Q187" s="37" t="s">
        <v>36</v>
      </c>
      <c r="R187" s="37" t="s">
        <v>36</v>
      </c>
      <c r="S187" s="37" t="s">
        <v>36</v>
      </c>
      <c r="T187" s="37" t="s">
        <v>37</v>
      </c>
      <c r="U187" s="37" t="s">
        <v>504</v>
      </c>
      <c r="V187" s="37" t="s">
        <v>517</v>
      </c>
      <c r="W187" s="37" t="s">
        <v>518</v>
      </c>
      <c r="X187" s="37" t="s">
        <v>506</v>
      </c>
      <c r="Y187" s="50"/>
      <c r="Z187" s="50">
        <v>1</v>
      </c>
      <c r="AA187" s="50"/>
      <c r="AB187" s="37" t="s">
        <v>519</v>
      </c>
      <c r="AC187" s="37" t="s">
        <v>507</v>
      </c>
      <c r="IU187" s="49"/>
      <c r="IV187" s="49"/>
      <c r="IW187" s="49"/>
      <c r="IX187" s="49"/>
      <c r="IY187" s="49"/>
      <c r="IZ187" s="49"/>
    </row>
    <row r="188" s="10" customFormat="1" ht="30" customHeight="1" spans="1:260">
      <c r="A188" s="11" t="str">
        <f t="shared" si="7"/>
        <v>2127</v>
      </c>
      <c r="B188" s="36">
        <f t="shared" si="8"/>
        <v>21</v>
      </c>
      <c r="C188" s="37" t="s">
        <v>475</v>
      </c>
      <c r="D188" s="38">
        <f t="shared" si="6"/>
        <v>2</v>
      </c>
      <c r="E188" s="60" t="s">
        <v>502</v>
      </c>
      <c r="F188" s="37" t="s">
        <v>70</v>
      </c>
      <c r="G188" s="38">
        <f>COUNTIFS(E$3:E188,E188,B$3:B188,B188)</f>
        <v>7</v>
      </c>
      <c r="H188" s="60" t="s">
        <v>520</v>
      </c>
      <c r="I188" s="37" t="s">
        <v>32</v>
      </c>
      <c r="J188" s="61">
        <v>1</v>
      </c>
      <c r="K188" s="37" t="s">
        <v>33</v>
      </c>
      <c r="L188" s="37">
        <f>VLOOKUP(A188,报名人数!A:J,9,0)</f>
        <v>0</v>
      </c>
      <c r="M188" s="37">
        <f>VLOOKUP(A188,报名人数!A:J,10,0)</f>
        <v>0</v>
      </c>
      <c r="N188" s="37" t="s">
        <v>34</v>
      </c>
      <c r="O188" s="37">
        <v>40</v>
      </c>
      <c r="P188" s="37" t="s">
        <v>36</v>
      </c>
      <c r="Q188" s="37" t="s">
        <v>36</v>
      </c>
      <c r="R188" s="37" t="s">
        <v>36</v>
      </c>
      <c r="S188" s="37" t="s">
        <v>36</v>
      </c>
      <c r="T188" s="37" t="s">
        <v>37</v>
      </c>
      <c r="U188" s="37" t="s">
        <v>504</v>
      </c>
      <c r="V188" s="37" t="s">
        <v>521</v>
      </c>
      <c r="W188" s="37"/>
      <c r="X188" s="37" t="s">
        <v>506</v>
      </c>
      <c r="Y188" s="50"/>
      <c r="Z188" s="50">
        <v>1</v>
      </c>
      <c r="AA188" s="50"/>
      <c r="AB188" s="44"/>
      <c r="AC188" s="37" t="s">
        <v>507</v>
      </c>
      <c r="IU188" s="49"/>
      <c r="IV188" s="49"/>
      <c r="IW188" s="49"/>
      <c r="IX188" s="49"/>
      <c r="IY188" s="49"/>
      <c r="IZ188" s="49"/>
    </row>
    <row r="189" s="10" customFormat="1" ht="30" customHeight="1" spans="1:260">
      <c r="A189" s="11" t="str">
        <f t="shared" si="7"/>
        <v>2128</v>
      </c>
      <c r="B189" s="36">
        <f t="shared" si="8"/>
        <v>21</v>
      </c>
      <c r="C189" s="37" t="s">
        <v>475</v>
      </c>
      <c r="D189" s="38">
        <f t="shared" si="6"/>
        <v>2</v>
      </c>
      <c r="E189" s="60" t="s">
        <v>502</v>
      </c>
      <c r="F189" s="37" t="s">
        <v>70</v>
      </c>
      <c r="G189" s="38">
        <f>COUNTIFS(E$3:E189,E189,B$3:B189,B189)</f>
        <v>8</v>
      </c>
      <c r="H189" s="60" t="s">
        <v>522</v>
      </c>
      <c r="I189" s="37" t="s">
        <v>32</v>
      </c>
      <c r="J189" s="61">
        <v>1</v>
      </c>
      <c r="K189" s="37" t="s">
        <v>33</v>
      </c>
      <c r="L189" s="37">
        <f>VLOOKUP(A189,报名人数!A:J,9,0)</f>
        <v>0</v>
      </c>
      <c r="M189" s="37">
        <f>VLOOKUP(A189,报名人数!A:J,10,0)</f>
        <v>0</v>
      </c>
      <c r="N189" s="37" t="s">
        <v>34</v>
      </c>
      <c r="O189" s="37">
        <v>40</v>
      </c>
      <c r="P189" s="37" t="s">
        <v>36</v>
      </c>
      <c r="Q189" s="37" t="s">
        <v>36</v>
      </c>
      <c r="R189" s="37" t="s">
        <v>36</v>
      </c>
      <c r="S189" s="37" t="s">
        <v>36</v>
      </c>
      <c r="T189" s="37" t="s">
        <v>37</v>
      </c>
      <c r="U189" s="37" t="s">
        <v>504</v>
      </c>
      <c r="V189" s="37" t="s">
        <v>523</v>
      </c>
      <c r="W189" s="37"/>
      <c r="X189" s="37" t="s">
        <v>506</v>
      </c>
      <c r="Y189" s="50"/>
      <c r="Z189" s="50">
        <v>1</v>
      </c>
      <c r="AA189" s="50"/>
      <c r="AB189" s="44"/>
      <c r="AC189" s="37" t="s">
        <v>507</v>
      </c>
      <c r="IU189" s="49"/>
      <c r="IV189" s="49"/>
      <c r="IW189" s="49"/>
      <c r="IX189" s="49"/>
      <c r="IY189" s="49"/>
      <c r="IZ189" s="49"/>
    </row>
    <row r="190" s="10" customFormat="1" ht="30" customHeight="1" spans="1:260">
      <c r="A190" s="11" t="str">
        <f t="shared" si="7"/>
        <v>2129</v>
      </c>
      <c r="B190" s="36">
        <f t="shared" si="8"/>
        <v>21</v>
      </c>
      <c r="C190" s="37" t="s">
        <v>475</v>
      </c>
      <c r="D190" s="38">
        <f t="shared" si="6"/>
        <v>2</v>
      </c>
      <c r="E190" s="60" t="s">
        <v>502</v>
      </c>
      <c r="F190" s="37" t="s">
        <v>70</v>
      </c>
      <c r="G190" s="38">
        <f>COUNTIFS(E$3:E190,E190,B$3:B190,B190)</f>
        <v>9</v>
      </c>
      <c r="H190" s="60" t="s">
        <v>524</v>
      </c>
      <c r="I190" s="37" t="s">
        <v>32</v>
      </c>
      <c r="J190" s="61">
        <v>1</v>
      </c>
      <c r="K190" s="37" t="s">
        <v>33</v>
      </c>
      <c r="L190" s="37">
        <f>VLOOKUP(A190,报名人数!A:J,9,0)</f>
        <v>0</v>
      </c>
      <c r="M190" s="37">
        <f>VLOOKUP(A190,报名人数!A:J,10,0)</f>
        <v>0</v>
      </c>
      <c r="N190" s="37" t="s">
        <v>34</v>
      </c>
      <c r="O190" s="37">
        <v>40</v>
      </c>
      <c r="P190" s="37" t="s">
        <v>36</v>
      </c>
      <c r="Q190" s="37" t="s">
        <v>36</v>
      </c>
      <c r="R190" s="37" t="s">
        <v>36</v>
      </c>
      <c r="S190" s="37" t="s">
        <v>36</v>
      </c>
      <c r="T190" s="37" t="s">
        <v>37</v>
      </c>
      <c r="U190" s="37" t="s">
        <v>504</v>
      </c>
      <c r="V190" s="37" t="s">
        <v>525</v>
      </c>
      <c r="W190" s="37" t="s">
        <v>512</v>
      </c>
      <c r="X190" s="37" t="s">
        <v>506</v>
      </c>
      <c r="Y190" s="50"/>
      <c r="Z190" s="50">
        <v>1</v>
      </c>
      <c r="AA190" s="50"/>
      <c r="AB190" s="37" t="s">
        <v>526</v>
      </c>
      <c r="AC190" s="37" t="s">
        <v>507</v>
      </c>
      <c r="IU190" s="49"/>
      <c r="IV190" s="49"/>
      <c r="IW190" s="49"/>
      <c r="IX190" s="49"/>
      <c r="IY190" s="49"/>
      <c r="IZ190" s="49"/>
    </row>
    <row r="191" s="10" customFormat="1" ht="30" customHeight="1" spans="1:260">
      <c r="A191" s="11" t="str">
        <f t="shared" si="7"/>
        <v>21210</v>
      </c>
      <c r="B191" s="36">
        <f t="shared" si="8"/>
        <v>21</v>
      </c>
      <c r="C191" s="37" t="s">
        <v>475</v>
      </c>
      <c r="D191" s="38">
        <f t="shared" si="6"/>
        <v>2</v>
      </c>
      <c r="E191" s="60" t="s">
        <v>502</v>
      </c>
      <c r="F191" s="37" t="s">
        <v>70</v>
      </c>
      <c r="G191" s="38">
        <f>COUNTIFS(E$3:E191,E191,B$3:B191,B191)</f>
        <v>10</v>
      </c>
      <c r="H191" s="60" t="s">
        <v>229</v>
      </c>
      <c r="I191" s="37" t="s">
        <v>527</v>
      </c>
      <c r="J191" s="61">
        <v>1</v>
      </c>
      <c r="K191" s="37" t="s">
        <v>33</v>
      </c>
      <c r="L191" s="37">
        <f>VLOOKUP(A191,报名人数!A:J,9,0)</f>
        <v>1</v>
      </c>
      <c r="M191" s="37">
        <f>VLOOKUP(A191,报名人数!A:J,10,0)</f>
        <v>1</v>
      </c>
      <c r="N191" s="37" t="s">
        <v>34</v>
      </c>
      <c r="O191" s="37">
        <v>50</v>
      </c>
      <c r="P191" s="37" t="s">
        <v>36</v>
      </c>
      <c r="Q191" s="37" t="s">
        <v>36</v>
      </c>
      <c r="R191" s="37" t="s">
        <v>36</v>
      </c>
      <c r="S191" s="37" t="s">
        <v>36</v>
      </c>
      <c r="T191" s="37" t="s">
        <v>37</v>
      </c>
      <c r="U191" s="37" t="s">
        <v>38</v>
      </c>
      <c r="V191" s="37" t="s">
        <v>230</v>
      </c>
      <c r="W191" s="37" t="s">
        <v>528</v>
      </c>
      <c r="X191" s="37" t="s">
        <v>506</v>
      </c>
      <c r="Y191" s="50"/>
      <c r="Z191" s="50">
        <v>1</v>
      </c>
      <c r="AA191" s="50"/>
      <c r="AB191" s="44"/>
      <c r="AC191" s="37" t="s">
        <v>507</v>
      </c>
      <c r="IU191" s="49"/>
      <c r="IV191" s="49"/>
      <c r="IW191" s="49"/>
      <c r="IX191" s="49"/>
      <c r="IY191" s="49"/>
      <c r="IZ191" s="49"/>
    </row>
    <row r="192" s="10" customFormat="1" ht="30" customHeight="1" spans="1:260">
      <c r="A192" s="11" t="str">
        <f t="shared" si="7"/>
        <v>21211</v>
      </c>
      <c r="B192" s="36">
        <f t="shared" si="8"/>
        <v>21</v>
      </c>
      <c r="C192" s="37" t="s">
        <v>475</v>
      </c>
      <c r="D192" s="38">
        <f t="shared" si="6"/>
        <v>2</v>
      </c>
      <c r="E192" s="60" t="s">
        <v>502</v>
      </c>
      <c r="F192" s="37" t="s">
        <v>70</v>
      </c>
      <c r="G192" s="38">
        <f>COUNTIFS(E$3:E192,E192,B$3:B192,B192)</f>
        <v>11</v>
      </c>
      <c r="H192" s="60" t="s">
        <v>529</v>
      </c>
      <c r="I192" s="37" t="s">
        <v>44</v>
      </c>
      <c r="J192" s="61">
        <v>2</v>
      </c>
      <c r="K192" s="37" t="s">
        <v>33</v>
      </c>
      <c r="L192" s="37">
        <f>VLOOKUP(A192,报名人数!A:J,9,0)</f>
        <v>8</v>
      </c>
      <c r="M192" s="37">
        <f>VLOOKUP(A192,报名人数!A:J,10,0)</f>
        <v>5</v>
      </c>
      <c r="N192" s="37" t="s">
        <v>34</v>
      </c>
      <c r="O192" s="37">
        <v>35</v>
      </c>
      <c r="P192" s="37" t="s">
        <v>36</v>
      </c>
      <c r="Q192" s="37" t="s">
        <v>36</v>
      </c>
      <c r="R192" s="37" t="s">
        <v>36</v>
      </c>
      <c r="S192" s="37" t="s">
        <v>36</v>
      </c>
      <c r="T192" s="37" t="s">
        <v>37</v>
      </c>
      <c r="U192" s="37" t="s">
        <v>38</v>
      </c>
      <c r="V192" s="37" t="s">
        <v>530</v>
      </c>
      <c r="W192" s="37"/>
      <c r="X192" s="37" t="s">
        <v>112</v>
      </c>
      <c r="Y192" s="50">
        <v>1</v>
      </c>
      <c r="Z192" s="50"/>
      <c r="AA192" s="50"/>
      <c r="AB192" s="44"/>
      <c r="AC192" s="37" t="s">
        <v>507</v>
      </c>
      <c r="IU192" s="49"/>
      <c r="IV192" s="49"/>
      <c r="IW192" s="49"/>
      <c r="IX192" s="49"/>
      <c r="IY192" s="49"/>
      <c r="IZ192" s="49"/>
    </row>
    <row r="193" s="10" customFormat="1" ht="30" customHeight="1" spans="1:260">
      <c r="A193" s="11" t="str">
        <f t="shared" si="7"/>
        <v>21212</v>
      </c>
      <c r="B193" s="36">
        <f t="shared" si="8"/>
        <v>21</v>
      </c>
      <c r="C193" s="37" t="s">
        <v>475</v>
      </c>
      <c r="D193" s="38">
        <f t="shared" si="6"/>
        <v>2</v>
      </c>
      <c r="E193" s="60" t="s">
        <v>502</v>
      </c>
      <c r="F193" s="37" t="s">
        <v>70</v>
      </c>
      <c r="G193" s="38">
        <f>COUNTIFS(E$3:E193,E193,B$3:B193,B193)</f>
        <v>12</v>
      </c>
      <c r="H193" s="60" t="s">
        <v>531</v>
      </c>
      <c r="I193" s="37" t="s">
        <v>44</v>
      </c>
      <c r="J193" s="61">
        <v>1</v>
      </c>
      <c r="K193" s="37" t="s">
        <v>33</v>
      </c>
      <c r="L193" s="37">
        <f>VLOOKUP(A193,报名人数!A:J,9,0)</f>
        <v>2</v>
      </c>
      <c r="M193" s="37">
        <f>VLOOKUP(A193,报名人数!A:J,10,0)</f>
        <v>2</v>
      </c>
      <c r="N193" s="37" t="s">
        <v>34</v>
      </c>
      <c r="O193" s="37">
        <v>35</v>
      </c>
      <c r="P193" s="37" t="s">
        <v>36</v>
      </c>
      <c r="Q193" s="37" t="s">
        <v>36</v>
      </c>
      <c r="R193" s="37" t="s">
        <v>36</v>
      </c>
      <c r="S193" s="37" t="s">
        <v>36</v>
      </c>
      <c r="T193" s="37" t="s">
        <v>45</v>
      </c>
      <c r="U193" s="37" t="s">
        <v>46</v>
      </c>
      <c r="V193" s="37" t="s">
        <v>517</v>
      </c>
      <c r="W193" s="37"/>
      <c r="X193" s="37" t="s">
        <v>112</v>
      </c>
      <c r="Y193" s="50">
        <v>1</v>
      </c>
      <c r="Z193" s="50"/>
      <c r="AA193" s="50"/>
      <c r="AB193" s="37"/>
      <c r="AC193" s="37" t="s">
        <v>507</v>
      </c>
      <c r="IU193" s="49"/>
      <c r="IV193" s="49"/>
      <c r="IW193" s="49"/>
      <c r="IX193" s="49"/>
      <c r="IY193" s="49"/>
      <c r="IZ193" s="49"/>
    </row>
    <row r="194" s="10" customFormat="1" ht="30" customHeight="1" spans="1:260">
      <c r="A194" s="11" t="str">
        <f t="shared" si="7"/>
        <v>21213</v>
      </c>
      <c r="B194" s="36">
        <f t="shared" si="8"/>
        <v>21</v>
      </c>
      <c r="C194" s="37" t="s">
        <v>475</v>
      </c>
      <c r="D194" s="38">
        <f t="shared" si="6"/>
        <v>2</v>
      </c>
      <c r="E194" s="60" t="s">
        <v>502</v>
      </c>
      <c r="F194" s="37" t="s">
        <v>70</v>
      </c>
      <c r="G194" s="38">
        <f>COUNTIFS(E$3:E194,E194,B$3:B194,B194)</f>
        <v>13</v>
      </c>
      <c r="H194" s="48" t="s">
        <v>532</v>
      </c>
      <c r="I194" s="37" t="s">
        <v>44</v>
      </c>
      <c r="J194" s="61">
        <v>1</v>
      </c>
      <c r="K194" s="37" t="s">
        <v>33</v>
      </c>
      <c r="L194" s="37">
        <f>VLOOKUP(A194,报名人数!A:J,9,0)</f>
        <v>7</v>
      </c>
      <c r="M194" s="37">
        <f>VLOOKUP(A194,报名人数!A:J,10,0)</f>
        <v>2</v>
      </c>
      <c r="N194" s="37" t="s">
        <v>34</v>
      </c>
      <c r="O194" s="37">
        <v>35</v>
      </c>
      <c r="P194" s="37" t="s">
        <v>36</v>
      </c>
      <c r="Q194" s="37" t="s">
        <v>36</v>
      </c>
      <c r="R194" s="37" t="s">
        <v>36</v>
      </c>
      <c r="S194" s="37" t="s">
        <v>36</v>
      </c>
      <c r="T194" s="37" t="s">
        <v>37</v>
      </c>
      <c r="U194" s="37" t="s">
        <v>38</v>
      </c>
      <c r="V194" s="48" t="s">
        <v>533</v>
      </c>
      <c r="W194" s="37"/>
      <c r="X194" s="37" t="s">
        <v>112</v>
      </c>
      <c r="Y194" s="50">
        <v>1</v>
      </c>
      <c r="Z194" s="50"/>
      <c r="AA194" s="50"/>
      <c r="AB194" s="37"/>
      <c r="AC194" s="37" t="s">
        <v>507</v>
      </c>
      <c r="IU194" s="49"/>
      <c r="IV194" s="49"/>
      <c r="IW194" s="49"/>
      <c r="IX194" s="49"/>
      <c r="IY194" s="49"/>
      <c r="IZ194" s="49"/>
    </row>
    <row r="195" s="10" customFormat="1" ht="30" customHeight="1" spans="1:260">
      <c r="A195" s="11" t="str">
        <f t="shared" si="7"/>
        <v>21214</v>
      </c>
      <c r="B195" s="36">
        <f t="shared" si="8"/>
        <v>21</v>
      </c>
      <c r="C195" s="37" t="s">
        <v>475</v>
      </c>
      <c r="D195" s="38">
        <f t="shared" ref="D195:D258" si="9">IF(B195=B194,(IF(E195=E194,D194,D194+1)),1)</f>
        <v>2</v>
      </c>
      <c r="E195" s="60" t="s">
        <v>502</v>
      </c>
      <c r="F195" s="37" t="s">
        <v>70</v>
      </c>
      <c r="G195" s="38">
        <f>COUNTIFS(E$3:E195,E195,B$3:B195,B195)</f>
        <v>14</v>
      </c>
      <c r="H195" s="60" t="s">
        <v>510</v>
      </c>
      <c r="I195" s="37" t="s">
        <v>44</v>
      </c>
      <c r="J195" s="66">
        <v>2</v>
      </c>
      <c r="K195" s="37" t="s">
        <v>33</v>
      </c>
      <c r="L195" s="37">
        <f>VLOOKUP(A195,报名人数!A:J,9,0)</f>
        <v>6</v>
      </c>
      <c r="M195" s="37">
        <f>VLOOKUP(A195,报名人数!A:J,10,0)</f>
        <v>3</v>
      </c>
      <c r="N195" s="37" t="s">
        <v>34</v>
      </c>
      <c r="O195" s="37">
        <v>35</v>
      </c>
      <c r="P195" s="37" t="s">
        <v>36</v>
      </c>
      <c r="Q195" s="37" t="s">
        <v>36</v>
      </c>
      <c r="R195" s="37" t="s">
        <v>36</v>
      </c>
      <c r="S195" s="37" t="s">
        <v>36</v>
      </c>
      <c r="T195" s="37" t="s">
        <v>37</v>
      </c>
      <c r="U195" s="37" t="s">
        <v>38</v>
      </c>
      <c r="V195" s="37" t="s">
        <v>534</v>
      </c>
      <c r="W195" s="37"/>
      <c r="X195" s="37" t="s">
        <v>112</v>
      </c>
      <c r="Y195" s="50">
        <v>1</v>
      </c>
      <c r="Z195" s="50"/>
      <c r="AA195" s="50"/>
      <c r="AB195" s="37"/>
      <c r="AC195" s="37" t="s">
        <v>507</v>
      </c>
      <c r="IU195" s="49"/>
      <c r="IV195" s="49"/>
      <c r="IW195" s="49"/>
      <c r="IX195" s="49"/>
      <c r="IY195" s="49"/>
      <c r="IZ195" s="49"/>
    </row>
    <row r="196" s="10" customFormat="1" ht="30" customHeight="1" spans="1:260">
      <c r="A196" s="11" t="str">
        <f t="shared" ref="A196:A259" si="10">B196&amp;D196&amp;G196</f>
        <v>21215</v>
      </c>
      <c r="B196" s="36">
        <f t="shared" ref="B196:B259" si="11">IF(C196=C195,B195,B195+1)</f>
        <v>21</v>
      </c>
      <c r="C196" s="37" t="s">
        <v>475</v>
      </c>
      <c r="D196" s="38">
        <f t="shared" si="9"/>
        <v>2</v>
      </c>
      <c r="E196" s="60" t="s">
        <v>502</v>
      </c>
      <c r="F196" s="37" t="s">
        <v>70</v>
      </c>
      <c r="G196" s="38">
        <f>COUNTIFS(E$3:E196,E196,B$3:B196,B196)</f>
        <v>15</v>
      </c>
      <c r="H196" s="60" t="s">
        <v>535</v>
      </c>
      <c r="I196" s="37" t="s">
        <v>44</v>
      </c>
      <c r="J196" s="66">
        <v>1</v>
      </c>
      <c r="K196" s="37" t="s">
        <v>33</v>
      </c>
      <c r="L196" s="37">
        <f>VLOOKUP(A196,报名人数!A:J,9,0)</f>
        <v>5</v>
      </c>
      <c r="M196" s="37">
        <f>VLOOKUP(A196,报名人数!A:J,10,0)</f>
        <v>4</v>
      </c>
      <c r="N196" s="37" t="s">
        <v>34</v>
      </c>
      <c r="O196" s="37">
        <v>35</v>
      </c>
      <c r="P196" s="37" t="s">
        <v>36</v>
      </c>
      <c r="Q196" s="37" t="s">
        <v>36</v>
      </c>
      <c r="R196" s="37" t="s">
        <v>36</v>
      </c>
      <c r="S196" s="37" t="s">
        <v>36</v>
      </c>
      <c r="T196" s="37" t="s">
        <v>37</v>
      </c>
      <c r="U196" s="37" t="s">
        <v>38</v>
      </c>
      <c r="V196" s="37" t="s">
        <v>536</v>
      </c>
      <c r="W196" s="37"/>
      <c r="X196" s="37" t="s">
        <v>112</v>
      </c>
      <c r="Y196" s="50">
        <v>1</v>
      </c>
      <c r="Z196" s="50"/>
      <c r="AA196" s="50"/>
      <c r="AB196" s="37"/>
      <c r="AC196" s="37" t="s">
        <v>507</v>
      </c>
      <c r="IU196" s="49"/>
      <c r="IV196" s="49"/>
      <c r="IW196" s="49"/>
      <c r="IX196" s="49"/>
      <c r="IY196" s="49"/>
      <c r="IZ196" s="49"/>
    </row>
    <row r="197" s="10" customFormat="1" ht="30" customHeight="1" spans="1:260">
      <c r="A197" s="11" t="str">
        <f t="shared" si="10"/>
        <v>21216</v>
      </c>
      <c r="B197" s="36">
        <f t="shared" si="11"/>
        <v>21</v>
      </c>
      <c r="C197" s="37" t="s">
        <v>475</v>
      </c>
      <c r="D197" s="38">
        <f t="shared" si="9"/>
        <v>2</v>
      </c>
      <c r="E197" s="60" t="s">
        <v>502</v>
      </c>
      <c r="F197" s="37" t="s">
        <v>70</v>
      </c>
      <c r="G197" s="38">
        <f>COUNTIFS(E$3:E197,E197,B$3:B197,B197)</f>
        <v>16</v>
      </c>
      <c r="H197" s="60" t="s">
        <v>537</v>
      </c>
      <c r="I197" s="37" t="s">
        <v>44</v>
      </c>
      <c r="J197" s="66">
        <v>1</v>
      </c>
      <c r="K197" s="37" t="s">
        <v>33</v>
      </c>
      <c r="L197" s="37">
        <f>VLOOKUP(A197,报名人数!A:J,9,0)</f>
        <v>4</v>
      </c>
      <c r="M197" s="37">
        <f>VLOOKUP(A197,报名人数!A:J,10,0)</f>
        <v>2</v>
      </c>
      <c r="N197" s="37" t="s">
        <v>34</v>
      </c>
      <c r="O197" s="37">
        <v>35</v>
      </c>
      <c r="P197" s="37" t="s">
        <v>36</v>
      </c>
      <c r="Q197" s="37" t="s">
        <v>36</v>
      </c>
      <c r="R197" s="37" t="s">
        <v>36</v>
      </c>
      <c r="S197" s="37" t="s">
        <v>36</v>
      </c>
      <c r="T197" s="37" t="s">
        <v>37</v>
      </c>
      <c r="U197" s="37" t="s">
        <v>38</v>
      </c>
      <c r="V197" s="37" t="s">
        <v>538</v>
      </c>
      <c r="W197" s="37"/>
      <c r="X197" s="37" t="s">
        <v>112</v>
      </c>
      <c r="Y197" s="50">
        <v>1</v>
      </c>
      <c r="Z197" s="50"/>
      <c r="AA197" s="50"/>
      <c r="AB197" s="37"/>
      <c r="AC197" s="37" t="s">
        <v>507</v>
      </c>
      <c r="IU197" s="49"/>
      <c r="IV197" s="49"/>
      <c r="IW197" s="49"/>
      <c r="IX197" s="49"/>
      <c r="IY197" s="49"/>
      <c r="IZ197" s="49"/>
    </row>
    <row r="198" s="10" customFormat="1" ht="30" customHeight="1" spans="1:260">
      <c r="A198" s="11" t="str">
        <f t="shared" si="10"/>
        <v>21217</v>
      </c>
      <c r="B198" s="36">
        <f t="shared" si="11"/>
        <v>21</v>
      </c>
      <c r="C198" s="37" t="s">
        <v>475</v>
      </c>
      <c r="D198" s="38">
        <f t="shared" si="9"/>
        <v>2</v>
      </c>
      <c r="E198" s="60" t="s">
        <v>502</v>
      </c>
      <c r="F198" s="37" t="s">
        <v>70</v>
      </c>
      <c r="G198" s="38">
        <f>COUNTIFS(E$3:E198,E198,B$3:B198,B198)</f>
        <v>17</v>
      </c>
      <c r="H198" s="60" t="s">
        <v>539</v>
      </c>
      <c r="I198" s="37" t="s">
        <v>44</v>
      </c>
      <c r="J198" s="66">
        <v>1</v>
      </c>
      <c r="K198" s="37" t="s">
        <v>33</v>
      </c>
      <c r="L198" s="37">
        <f>VLOOKUP(A198,报名人数!A:J,9,0)</f>
        <v>12</v>
      </c>
      <c r="M198" s="37">
        <f>VLOOKUP(A198,报名人数!A:J,10,0)</f>
        <v>6</v>
      </c>
      <c r="N198" s="37" t="s">
        <v>34</v>
      </c>
      <c r="O198" s="37">
        <v>35</v>
      </c>
      <c r="P198" s="37" t="s">
        <v>36</v>
      </c>
      <c r="Q198" s="37" t="s">
        <v>36</v>
      </c>
      <c r="R198" s="37" t="s">
        <v>36</v>
      </c>
      <c r="S198" s="37" t="s">
        <v>36</v>
      </c>
      <c r="T198" s="37" t="s">
        <v>37</v>
      </c>
      <c r="U198" s="37" t="s">
        <v>38</v>
      </c>
      <c r="V198" s="37" t="s">
        <v>540</v>
      </c>
      <c r="W198" s="37"/>
      <c r="X198" s="37" t="s">
        <v>112</v>
      </c>
      <c r="Y198" s="50">
        <v>1</v>
      </c>
      <c r="Z198" s="50"/>
      <c r="AA198" s="50"/>
      <c r="AB198" s="37"/>
      <c r="AC198" s="37" t="s">
        <v>507</v>
      </c>
      <c r="IU198" s="49"/>
      <c r="IV198" s="49"/>
      <c r="IW198" s="49"/>
      <c r="IX198" s="49"/>
      <c r="IY198" s="49"/>
      <c r="IZ198" s="49"/>
    </row>
    <row r="199" s="10" customFormat="1" ht="30" customHeight="1" spans="1:260">
      <c r="A199" s="11" t="str">
        <f t="shared" si="10"/>
        <v>21218</v>
      </c>
      <c r="B199" s="36">
        <f t="shared" si="11"/>
        <v>21</v>
      </c>
      <c r="C199" s="37" t="s">
        <v>475</v>
      </c>
      <c r="D199" s="38">
        <f t="shared" si="9"/>
        <v>2</v>
      </c>
      <c r="E199" s="60" t="s">
        <v>502</v>
      </c>
      <c r="F199" s="37" t="s">
        <v>70</v>
      </c>
      <c r="G199" s="38">
        <f>COUNTIFS(E$3:E199,E199,B$3:B199,B199)</f>
        <v>18</v>
      </c>
      <c r="H199" s="60" t="s">
        <v>541</v>
      </c>
      <c r="I199" s="37" t="s">
        <v>44</v>
      </c>
      <c r="J199" s="66">
        <v>1</v>
      </c>
      <c r="K199" s="37" t="s">
        <v>33</v>
      </c>
      <c r="L199" s="37">
        <f>VLOOKUP(A199,报名人数!A:J,9,0)</f>
        <v>7</v>
      </c>
      <c r="M199" s="37">
        <f>VLOOKUP(A199,报名人数!A:J,10,0)</f>
        <v>4</v>
      </c>
      <c r="N199" s="37" t="s">
        <v>34</v>
      </c>
      <c r="O199" s="37">
        <v>35</v>
      </c>
      <c r="P199" s="37" t="s">
        <v>36</v>
      </c>
      <c r="Q199" s="37" t="s">
        <v>36</v>
      </c>
      <c r="R199" s="37" t="s">
        <v>36</v>
      </c>
      <c r="S199" s="37" t="s">
        <v>36</v>
      </c>
      <c r="T199" s="37" t="s">
        <v>37</v>
      </c>
      <c r="U199" s="37" t="s">
        <v>38</v>
      </c>
      <c r="V199" s="37" t="s">
        <v>498</v>
      </c>
      <c r="W199" s="37"/>
      <c r="X199" s="37" t="s">
        <v>112</v>
      </c>
      <c r="Y199" s="50">
        <v>1</v>
      </c>
      <c r="Z199" s="50"/>
      <c r="AA199" s="50"/>
      <c r="AB199" s="37"/>
      <c r="AC199" s="37" t="s">
        <v>507</v>
      </c>
      <c r="IU199" s="49"/>
      <c r="IV199" s="49"/>
      <c r="IW199" s="49"/>
      <c r="IX199" s="49"/>
      <c r="IY199" s="49"/>
      <c r="IZ199" s="49"/>
    </row>
    <row r="200" s="10" customFormat="1" ht="30" customHeight="1" spans="1:260">
      <c r="A200" s="11" t="str">
        <f t="shared" si="10"/>
        <v>21219</v>
      </c>
      <c r="B200" s="36">
        <f t="shared" si="11"/>
        <v>21</v>
      </c>
      <c r="C200" s="37" t="s">
        <v>475</v>
      </c>
      <c r="D200" s="38">
        <f t="shared" si="9"/>
        <v>2</v>
      </c>
      <c r="E200" s="60" t="s">
        <v>502</v>
      </c>
      <c r="F200" s="37" t="s">
        <v>70</v>
      </c>
      <c r="G200" s="38">
        <f>COUNTIFS(E$3:E200,E200,B$3:B200,B200)</f>
        <v>19</v>
      </c>
      <c r="H200" s="60" t="s">
        <v>542</v>
      </c>
      <c r="I200" s="37" t="s">
        <v>44</v>
      </c>
      <c r="J200" s="66">
        <v>1</v>
      </c>
      <c r="K200" s="37" t="s">
        <v>33</v>
      </c>
      <c r="L200" s="37">
        <f>VLOOKUP(A200,报名人数!A:J,9,0)</f>
        <v>7</v>
      </c>
      <c r="M200" s="37">
        <f>VLOOKUP(A200,报名人数!A:J,10,0)</f>
        <v>7</v>
      </c>
      <c r="N200" s="37" t="s">
        <v>34</v>
      </c>
      <c r="O200" s="37">
        <v>35</v>
      </c>
      <c r="P200" s="37" t="s">
        <v>36</v>
      </c>
      <c r="Q200" s="37" t="s">
        <v>36</v>
      </c>
      <c r="R200" s="37" t="s">
        <v>36</v>
      </c>
      <c r="S200" s="37" t="s">
        <v>36</v>
      </c>
      <c r="T200" s="37" t="s">
        <v>37</v>
      </c>
      <c r="U200" s="37" t="s">
        <v>38</v>
      </c>
      <c r="V200" s="37" t="s">
        <v>71</v>
      </c>
      <c r="W200" s="37"/>
      <c r="X200" s="37" t="s">
        <v>40</v>
      </c>
      <c r="Y200" s="50">
        <v>1</v>
      </c>
      <c r="Z200" s="50"/>
      <c r="AA200" s="50"/>
      <c r="AB200" s="37"/>
      <c r="AC200" s="37" t="s">
        <v>507</v>
      </c>
      <c r="IU200" s="49"/>
      <c r="IV200" s="49"/>
      <c r="IW200" s="49"/>
      <c r="IX200" s="49"/>
      <c r="IY200" s="49"/>
      <c r="IZ200" s="49"/>
    </row>
    <row r="201" s="10" customFormat="1" ht="30" customHeight="1" spans="1:260">
      <c r="A201" s="11" t="str">
        <f t="shared" si="10"/>
        <v>21220</v>
      </c>
      <c r="B201" s="36">
        <f t="shared" si="11"/>
        <v>21</v>
      </c>
      <c r="C201" s="37" t="s">
        <v>475</v>
      </c>
      <c r="D201" s="38">
        <f t="shared" si="9"/>
        <v>2</v>
      </c>
      <c r="E201" s="60" t="s">
        <v>502</v>
      </c>
      <c r="F201" s="37" t="s">
        <v>70</v>
      </c>
      <c r="G201" s="38">
        <f>COUNTIFS(E$3:E201,E201,B$3:B201,B201)</f>
        <v>20</v>
      </c>
      <c r="H201" s="60" t="s">
        <v>543</v>
      </c>
      <c r="I201" s="37" t="s">
        <v>44</v>
      </c>
      <c r="J201" s="66">
        <v>1</v>
      </c>
      <c r="K201" s="37" t="s">
        <v>33</v>
      </c>
      <c r="L201" s="37">
        <f>VLOOKUP(A201,报名人数!A:J,9,0)</f>
        <v>6</v>
      </c>
      <c r="M201" s="37">
        <f>VLOOKUP(A201,报名人数!A:J,10,0)</f>
        <v>2</v>
      </c>
      <c r="N201" s="37" t="s">
        <v>34</v>
      </c>
      <c r="O201" s="37">
        <v>35</v>
      </c>
      <c r="P201" s="37" t="s">
        <v>36</v>
      </c>
      <c r="Q201" s="37" t="s">
        <v>36</v>
      </c>
      <c r="R201" s="37" t="s">
        <v>36</v>
      </c>
      <c r="S201" s="37" t="s">
        <v>36</v>
      </c>
      <c r="T201" s="37" t="s">
        <v>37</v>
      </c>
      <c r="U201" s="37" t="s">
        <v>38</v>
      </c>
      <c r="V201" s="37" t="s">
        <v>544</v>
      </c>
      <c r="W201" s="37"/>
      <c r="X201" s="37" t="s">
        <v>40</v>
      </c>
      <c r="Y201" s="50">
        <v>1</v>
      </c>
      <c r="Z201" s="50"/>
      <c r="AA201" s="50"/>
      <c r="AB201" s="37"/>
      <c r="AC201" s="37" t="s">
        <v>507</v>
      </c>
      <c r="IU201" s="49"/>
      <c r="IV201" s="49"/>
      <c r="IW201" s="49"/>
      <c r="IX201" s="49"/>
      <c r="IY201" s="49"/>
      <c r="IZ201" s="49"/>
    </row>
    <row r="202" s="10" customFormat="1" ht="30" customHeight="1" spans="1:260">
      <c r="A202" s="11" t="str">
        <f t="shared" si="10"/>
        <v>2131</v>
      </c>
      <c r="B202" s="36">
        <f t="shared" si="11"/>
        <v>21</v>
      </c>
      <c r="C202" s="37" t="s">
        <v>475</v>
      </c>
      <c r="D202" s="38">
        <f t="shared" si="9"/>
        <v>3</v>
      </c>
      <c r="E202" s="37" t="s">
        <v>545</v>
      </c>
      <c r="F202" s="37" t="s">
        <v>70</v>
      </c>
      <c r="G202" s="38">
        <f>COUNTIFS(E$3:E202,E202,B$3:B202,B202)</f>
        <v>1</v>
      </c>
      <c r="H202" s="37" t="s">
        <v>546</v>
      </c>
      <c r="I202" s="37" t="s">
        <v>44</v>
      </c>
      <c r="J202" s="61">
        <v>1</v>
      </c>
      <c r="K202" s="37" t="s">
        <v>33</v>
      </c>
      <c r="L202" s="37">
        <f>VLOOKUP(A202,报名人数!A:J,9,0)</f>
        <v>1</v>
      </c>
      <c r="M202" s="37">
        <f>VLOOKUP(A202,报名人数!A:J,10,0)</f>
        <v>0</v>
      </c>
      <c r="N202" s="37" t="s">
        <v>34</v>
      </c>
      <c r="O202" s="37">
        <v>35</v>
      </c>
      <c r="P202" s="37" t="s">
        <v>36</v>
      </c>
      <c r="Q202" s="37" t="s">
        <v>36</v>
      </c>
      <c r="R202" s="37" t="s">
        <v>36</v>
      </c>
      <c r="S202" s="37" t="s">
        <v>36</v>
      </c>
      <c r="T202" s="37" t="s">
        <v>37</v>
      </c>
      <c r="U202" s="37" t="s">
        <v>38</v>
      </c>
      <c r="V202" s="37" t="s">
        <v>547</v>
      </c>
      <c r="W202" s="37" t="s">
        <v>548</v>
      </c>
      <c r="X202" s="37" t="s">
        <v>112</v>
      </c>
      <c r="Y202" s="50">
        <v>1</v>
      </c>
      <c r="Z202" s="50"/>
      <c r="AA202" s="50"/>
      <c r="AB202" s="37"/>
      <c r="AC202" s="37" t="s">
        <v>549</v>
      </c>
      <c r="IU202" s="49"/>
      <c r="IV202" s="49"/>
      <c r="IW202" s="49"/>
      <c r="IX202" s="49"/>
      <c r="IY202" s="49"/>
      <c r="IZ202" s="49"/>
    </row>
    <row r="203" s="10" customFormat="1" ht="30" customHeight="1" spans="1:260">
      <c r="A203" s="11" t="str">
        <f t="shared" si="10"/>
        <v>2132</v>
      </c>
      <c r="B203" s="36">
        <f t="shared" si="11"/>
        <v>21</v>
      </c>
      <c r="C203" s="37" t="s">
        <v>475</v>
      </c>
      <c r="D203" s="38">
        <f t="shared" si="9"/>
        <v>3</v>
      </c>
      <c r="E203" s="37" t="s">
        <v>545</v>
      </c>
      <c r="F203" s="37" t="s">
        <v>70</v>
      </c>
      <c r="G203" s="38">
        <f>COUNTIFS(E$3:E203,E203,B$3:B203,B203)</f>
        <v>2</v>
      </c>
      <c r="H203" s="37" t="s">
        <v>550</v>
      </c>
      <c r="I203" s="37" t="s">
        <v>44</v>
      </c>
      <c r="J203" s="61">
        <v>1</v>
      </c>
      <c r="K203" s="37" t="s">
        <v>33</v>
      </c>
      <c r="L203" s="37">
        <f>VLOOKUP(A203,报名人数!A:J,9,0)</f>
        <v>0</v>
      </c>
      <c r="M203" s="37">
        <f>VLOOKUP(A203,报名人数!A:J,10,0)</f>
        <v>0</v>
      </c>
      <c r="N203" s="37" t="s">
        <v>34</v>
      </c>
      <c r="O203" s="37">
        <v>35</v>
      </c>
      <c r="P203" s="37" t="s">
        <v>36</v>
      </c>
      <c r="Q203" s="37" t="s">
        <v>36</v>
      </c>
      <c r="R203" s="37" t="s">
        <v>36</v>
      </c>
      <c r="S203" s="37" t="s">
        <v>36</v>
      </c>
      <c r="T203" s="37" t="s">
        <v>37</v>
      </c>
      <c r="U203" s="37" t="s">
        <v>38</v>
      </c>
      <c r="V203" s="37" t="s">
        <v>551</v>
      </c>
      <c r="W203" s="37" t="s">
        <v>552</v>
      </c>
      <c r="X203" s="37" t="s">
        <v>112</v>
      </c>
      <c r="Y203" s="50">
        <v>1</v>
      </c>
      <c r="Z203" s="50"/>
      <c r="AA203" s="50"/>
      <c r="AB203" s="37"/>
      <c r="AC203" s="37" t="s">
        <v>549</v>
      </c>
      <c r="IU203" s="49"/>
      <c r="IV203" s="49"/>
      <c r="IW203" s="49"/>
      <c r="IX203" s="49"/>
      <c r="IY203" s="49"/>
      <c r="IZ203" s="49"/>
    </row>
    <row r="204" s="10" customFormat="1" ht="30" customHeight="1" spans="1:260">
      <c r="A204" s="11" t="str">
        <f t="shared" si="10"/>
        <v>2133</v>
      </c>
      <c r="B204" s="36">
        <f t="shared" si="11"/>
        <v>21</v>
      </c>
      <c r="C204" s="37" t="s">
        <v>475</v>
      </c>
      <c r="D204" s="38">
        <f t="shared" si="9"/>
        <v>3</v>
      </c>
      <c r="E204" s="37" t="s">
        <v>545</v>
      </c>
      <c r="F204" s="37" t="s">
        <v>70</v>
      </c>
      <c r="G204" s="38">
        <f>COUNTIFS(E$3:E204,E204,B$3:B204,B204)</f>
        <v>3</v>
      </c>
      <c r="H204" s="37" t="s">
        <v>553</v>
      </c>
      <c r="I204" s="37" t="s">
        <v>44</v>
      </c>
      <c r="J204" s="61">
        <v>1</v>
      </c>
      <c r="K204" s="37" t="s">
        <v>33</v>
      </c>
      <c r="L204" s="37">
        <f>VLOOKUP(A204,报名人数!A:J,9,0)</f>
        <v>0</v>
      </c>
      <c r="M204" s="37">
        <f>VLOOKUP(A204,报名人数!A:J,10,0)</f>
        <v>0</v>
      </c>
      <c r="N204" s="37" t="s">
        <v>34</v>
      </c>
      <c r="O204" s="37">
        <v>35</v>
      </c>
      <c r="P204" s="37" t="s">
        <v>36</v>
      </c>
      <c r="Q204" s="37" t="s">
        <v>36</v>
      </c>
      <c r="R204" s="37" t="s">
        <v>36</v>
      </c>
      <c r="S204" s="37" t="s">
        <v>36</v>
      </c>
      <c r="T204" s="37" t="s">
        <v>37</v>
      </c>
      <c r="U204" s="37" t="s">
        <v>38</v>
      </c>
      <c r="V204" s="37" t="s">
        <v>554</v>
      </c>
      <c r="W204" s="37" t="s">
        <v>555</v>
      </c>
      <c r="X204" s="37" t="s">
        <v>112</v>
      </c>
      <c r="Y204" s="50">
        <v>1</v>
      </c>
      <c r="Z204" s="50"/>
      <c r="AA204" s="50"/>
      <c r="AB204" s="37"/>
      <c r="AC204" s="37" t="s">
        <v>549</v>
      </c>
      <c r="IU204" s="49"/>
      <c r="IV204" s="49"/>
      <c r="IW204" s="49"/>
      <c r="IX204" s="49"/>
      <c r="IY204" s="49"/>
      <c r="IZ204" s="49"/>
    </row>
    <row r="205" s="10" customFormat="1" ht="30" customHeight="1" spans="1:260">
      <c r="A205" s="11" t="str">
        <f t="shared" si="10"/>
        <v>2134</v>
      </c>
      <c r="B205" s="36">
        <f t="shared" si="11"/>
        <v>21</v>
      </c>
      <c r="C205" s="37" t="s">
        <v>475</v>
      </c>
      <c r="D205" s="38">
        <f t="shared" si="9"/>
        <v>3</v>
      </c>
      <c r="E205" s="37" t="s">
        <v>545</v>
      </c>
      <c r="F205" s="37" t="s">
        <v>70</v>
      </c>
      <c r="G205" s="38">
        <f>COUNTIFS(E$3:E205,E205,B$3:B205,B205)</f>
        <v>4</v>
      </c>
      <c r="H205" s="37" t="s">
        <v>503</v>
      </c>
      <c r="I205" s="37" t="s">
        <v>44</v>
      </c>
      <c r="J205" s="61">
        <v>1</v>
      </c>
      <c r="K205" s="37" t="s">
        <v>33</v>
      </c>
      <c r="L205" s="37">
        <f>VLOOKUP(A205,报名人数!A:J,9,0)</f>
        <v>0</v>
      </c>
      <c r="M205" s="37">
        <f>VLOOKUP(A205,报名人数!A:J,10,0)</f>
        <v>0</v>
      </c>
      <c r="N205" s="37" t="s">
        <v>34</v>
      </c>
      <c r="O205" s="37">
        <v>35</v>
      </c>
      <c r="P205" s="37" t="s">
        <v>36</v>
      </c>
      <c r="Q205" s="37" t="s">
        <v>36</v>
      </c>
      <c r="R205" s="37" t="s">
        <v>36</v>
      </c>
      <c r="S205" s="37" t="s">
        <v>36</v>
      </c>
      <c r="T205" s="37" t="s">
        <v>37</v>
      </c>
      <c r="U205" s="37" t="s">
        <v>38</v>
      </c>
      <c r="V205" s="37" t="s">
        <v>556</v>
      </c>
      <c r="W205" s="37" t="s">
        <v>557</v>
      </c>
      <c r="X205" s="37" t="s">
        <v>112</v>
      </c>
      <c r="Y205" s="50">
        <v>1</v>
      </c>
      <c r="Z205" s="50"/>
      <c r="AA205" s="50"/>
      <c r="AB205" s="37"/>
      <c r="AC205" s="37" t="s">
        <v>549</v>
      </c>
      <c r="IU205" s="49"/>
      <c r="IV205" s="49"/>
      <c r="IW205" s="49"/>
      <c r="IX205" s="49"/>
      <c r="IY205" s="49"/>
      <c r="IZ205" s="49"/>
    </row>
    <row r="206" s="10" customFormat="1" ht="30" customHeight="1" spans="1:260">
      <c r="A206" s="11" t="str">
        <f t="shared" si="10"/>
        <v>2135</v>
      </c>
      <c r="B206" s="36">
        <f t="shared" si="11"/>
        <v>21</v>
      </c>
      <c r="C206" s="37" t="s">
        <v>475</v>
      </c>
      <c r="D206" s="38">
        <f t="shared" si="9"/>
        <v>3</v>
      </c>
      <c r="E206" s="37" t="s">
        <v>545</v>
      </c>
      <c r="F206" s="37" t="s">
        <v>70</v>
      </c>
      <c r="G206" s="38">
        <f>COUNTIFS(E$3:E206,E206,B$3:B206,B206)</f>
        <v>5</v>
      </c>
      <c r="H206" s="37" t="s">
        <v>558</v>
      </c>
      <c r="I206" s="37" t="s">
        <v>44</v>
      </c>
      <c r="J206" s="61">
        <v>1</v>
      </c>
      <c r="K206" s="37" t="s">
        <v>33</v>
      </c>
      <c r="L206" s="37">
        <f>VLOOKUP(A206,报名人数!A:J,9,0)</f>
        <v>0</v>
      </c>
      <c r="M206" s="37">
        <f>VLOOKUP(A206,报名人数!A:J,10,0)</f>
        <v>0</v>
      </c>
      <c r="N206" s="37" t="s">
        <v>34</v>
      </c>
      <c r="O206" s="37">
        <v>35</v>
      </c>
      <c r="P206" s="37" t="s">
        <v>36</v>
      </c>
      <c r="Q206" s="37" t="s">
        <v>36</v>
      </c>
      <c r="R206" s="37" t="s">
        <v>36</v>
      </c>
      <c r="S206" s="37" t="s">
        <v>36</v>
      </c>
      <c r="T206" s="37" t="s">
        <v>37</v>
      </c>
      <c r="U206" s="37" t="s">
        <v>38</v>
      </c>
      <c r="V206" s="37" t="s">
        <v>559</v>
      </c>
      <c r="W206" s="37"/>
      <c r="X206" s="37" t="s">
        <v>112</v>
      </c>
      <c r="Y206" s="50">
        <v>1</v>
      </c>
      <c r="Z206" s="50"/>
      <c r="AA206" s="50"/>
      <c r="AB206" s="37"/>
      <c r="AC206" s="37" t="s">
        <v>549</v>
      </c>
      <c r="IU206" s="49"/>
      <c r="IV206" s="49"/>
      <c r="IW206" s="49"/>
      <c r="IX206" s="49"/>
      <c r="IY206" s="49"/>
      <c r="IZ206" s="49"/>
    </row>
    <row r="207" s="10" customFormat="1" ht="30" customHeight="1" spans="1:260">
      <c r="A207" s="11" t="str">
        <f t="shared" si="10"/>
        <v>2136</v>
      </c>
      <c r="B207" s="36">
        <f t="shared" si="11"/>
        <v>21</v>
      </c>
      <c r="C207" s="37" t="s">
        <v>475</v>
      </c>
      <c r="D207" s="38">
        <f t="shared" si="9"/>
        <v>3</v>
      </c>
      <c r="E207" s="37" t="s">
        <v>545</v>
      </c>
      <c r="F207" s="37" t="s">
        <v>70</v>
      </c>
      <c r="G207" s="38">
        <f>COUNTIFS(E$3:E207,E207,B$3:B207,B207)</f>
        <v>6</v>
      </c>
      <c r="H207" s="37" t="s">
        <v>560</v>
      </c>
      <c r="I207" s="37" t="s">
        <v>44</v>
      </c>
      <c r="J207" s="61">
        <v>1</v>
      </c>
      <c r="K207" s="37" t="s">
        <v>33</v>
      </c>
      <c r="L207" s="37">
        <f>VLOOKUP(A207,报名人数!A:J,9,0)</f>
        <v>0</v>
      </c>
      <c r="M207" s="37">
        <f>VLOOKUP(A207,报名人数!A:J,10,0)</f>
        <v>0</v>
      </c>
      <c r="N207" s="37" t="s">
        <v>34</v>
      </c>
      <c r="O207" s="37">
        <v>35</v>
      </c>
      <c r="P207" s="37" t="s">
        <v>36</v>
      </c>
      <c r="Q207" s="37" t="s">
        <v>36</v>
      </c>
      <c r="R207" s="37" t="s">
        <v>36</v>
      </c>
      <c r="S207" s="37" t="s">
        <v>36</v>
      </c>
      <c r="T207" s="37" t="s">
        <v>37</v>
      </c>
      <c r="U207" s="37" t="s">
        <v>38</v>
      </c>
      <c r="V207" s="37" t="s">
        <v>561</v>
      </c>
      <c r="W207" s="37" t="s">
        <v>562</v>
      </c>
      <c r="X207" s="37" t="s">
        <v>112</v>
      </c>
      <c r="Y207" s="50">
        <v>1</v>
      </c>
      <c r="Z207" s="50"/>
      <c r="AA207" s="50"/>
      <c r="AB207" s="37" t="s">
        <v>563</v>
      </c>
      <c r="AC207" s="37" t="s">
        <v>549</v>
      </c>
      <c r="IU207" s="49"/>
      <c r="IV207" s="49"/>
      <c r="IW207" s="49"/>
      <c r="IX207" s="49"/>
      <c r="IY207" s="49"/>
      <c r="IZ207" s="49"/>
    </row>
    <row r="208" s="10" customFormat="1" ht="30" customHeight="1" spans="1:260">
      <c r="A208" s="11" t="str">
        <f t="shared" si="10"/>
        <v>2137</v>
      </c>
      <c r="B208" s="36">
        <f t="shared" si="11"/>
        <v>21</v>
      </c>
      <c r="C208" s="37" t="s">
        <v>475</v>
      </c>
      <c r="D208" s="38">
        <f t="shared" si="9"/>
        <v>3</v>
      </c>
      <c r="E208" s="37" t="s">
        <v>545</v>
      </c>
      <c r="F208" s="37" t="s">
        <v>70</v>
      </c>
      <c r="G208" s="38">
        <f>COUNTIFS(E$3:E208,E208,B$3:B208,B208)</f>
        <v>7</v>
      </c>
      <c r="H208" s="37" t="s">
        <v>564</v>
      </c>
      <c r="I208" s="37" t="s">
        <v>44</v>
      </c>
      <c r="J208" s="61">
        <v>1</v>
      </c>
      <c r="K208" s="37" t="s">
        <v>33</v>
      </c>
      <c r="L208" s="37">
        <f>VLOOKUP(A208,报名人数!A:J,9,0)</f>
        <v>0</v>
      </c>
      <c r="M208" s="37">
        <f>VLOOKUP(A208,报名人数!A:J,10,0)</f>
        <v>0</v>
      </c>
      <c r="N208" s="37" t="s">
        <v>34</v>
      </c>
      <c r="O208" s="37">
        <v>35</v>
      </c>
      <c r="P208" s="37" t="s">
        <v>36</v>
      </c>
      <c r="Q208" s="37" t="s">
        <v>36</v>
      </c>
      <c r="R208" s="37" t="s">
        <v>36</v>
      </c>
      <c r="S208" s="37" t="s">
        <v>36</v>
      </c>
      <c r="T208" s="37" t="s">
        <v>37</v>
      </c>
      <c r="U208" s="37" t="s">
        <v>38</v>
      </c>
      <c r="V208" s="37" t="s">
        <v>565</v>
      </c>
      <c r="W208" s="37" t="s">
        <v>566</v>
      </c>
      <c r="X208" s="37" t="s">
        <v>112</v>
      </c>
      <c r="Y208" s="50">
        <v>1</v>
      </c>
      <c r="Z208" s="50"/>
      <c r="AA208" s="50"/>
      <c r="AB208" s="37" t="s">
        <v>567</v>
      </c>
      <c r="AC208" s="37" t="s">
        <v>549</v>
      </c>
      <c r="IU208" s="49"/>
      <c r="IV208" s="49"/>
      <c r="IW208" s="49"/>
      <c r="IX208" s="49"/>
      <c r="IY208" s="49"/>
      <c r="IZ208" s="49"/>
    </row>
    <row r="209" s="10" customFormat="1" ht="30" customHeight="1" spans="1:260">
      <c r="A209" s="11" t="str">
        <f t="shared" si="10"/>
        <v>2138</v>
      </c>
      <c r="B209" s="36">
        <f t="shared" si="11"/>
        <v>21</v>
      </c>
      <c r="C209" s="37" t="s">
        <v>475</v>
      </c>
      <c r="D209" s="38">
        <f t="shared" si="9"/>
        <v>3</v>
      </c>
      <c r="E209" s="37" t="s">
        <v>545</v>
      </c>
      <c r="F209" s="37" t="s">
        <v>70</v>
      </c>
      <c r="G209" s="38">
        <f>COUNTIFS(E$3:E209,E209,B$3:B209,B209)</f>
        <v>8</v>
      </c>
      <c r="H209" s="37" t="s">
        <v>214</v>
      </c>
      <c r="I209" s="37" t="s">
        <v>44</v>
      </c>
      <c r="J209" s="61">
        <v>1</v>
      </c>
      <c r="K209" s="37" t="s">
        <v>33</v>
      </c>
      <c r="L209" s="37">
        <f>VLOOKUP(A209,报名人数!A:J,9,0)</f>
        <v>0</v>
      </c>
      <c r="M209" s="37">
        <f>VLOOKUP(A209,报名人数!A:J,10,0)</f>
        <v>0</v>
      </c>
      <c r="N209" s="37" t="s">
        <v>34</v>
      </c>
      <c r="O209" s="37">
        <v>35</v>
      </c>
      <c r="P209" s="37" t="s">
        <v>36</v>
      </c>
      <c r="Q209" s="37" t="s">
        <v>36</v>
      </c>
      <c r="R209" s="37" t="s">
        <v>36</v>
      </c>
      <c r="S209" s="37" t="s">
        <v>36</v>
      </c>
      <c r="T209" s="37" t="s">
        <v>37</v>
      </c>
      <c r="U209" s="37" t="s">
        <v>38</v>
      </c>
      <c r="V209" s="37" t="s">
        <v>568</v>
      </c>
      <c r="W209" s="37" t="s">
        <v>569</v>
      </c>
      <c r="X209" s="37" t="s">
        <v>112</v>
      </c>
      <c r="Y209" s="50">
        <v>1</v>
      </c>
      <c r="Z209" s="50"/>
      <c r="AA209" s="50"/>
      <c r="AB209" s="37"/>
      <c r="AC209" s="37" t="s">
        <v>549</v>
      </c>
      <c r="IU209" s="49"/>
      <c r="IV209" s="49"/>
      <c r="IW209" s="49"/>
      <c r="IX209" s="49"/>
      <c r="IY209" s="49"/>
      <c r="IZ209" s="49"/>
    </row>
    <row r="210" s="10" customFormat="1" ht="30" customHeight="1" spans="1:260">
      <c r="A210" s="11" t="str">
        <f t="shared" si="10"/>
        <v>2139</v>
      </c>
      <c r="B210" s="36">
        <f t="shared" si="11"/>
        <v>21</v>
      </c>
      <c r="C210" s="37" t="s">
        <v>475</v>
      </c>
      <c r="D210" s="38">
        <f t="shared" si="9"/>
        <v>3</v>
      </c>
      <c r="E210" s="37" t="s">
        <v>545</v>
      </c>
      <c r="F210" s="37" t="s">
        <v>70</v>
      </c>
      <c r="G210" s="38">
        <f>COUNTIFS(E$3:E210,E210,B$3:B210,B210)</f>
        <v>9</v>
      </c>
      <c r="H210" s="37" t="s">
        <v>570</v>
      </c>
      <c r="I210" s="37" t="s">
        <v>44</v>
      </c>
      <c r="J210" s="61">
        <v>1</v>
      </c>
      <c r="K210" s="37" t="s">
        <v>33</v>
      </c>
      <c r="L210" s="37">
        <f>VLOOKUP(A210,报名人数!A:J,9,0)</f>
        <v>0</v>
      </c>
      <c r="M210" s="37">
        <f>VLOOKUP(A210,报名人数!A:J,10,0)</f>
        <v>0</v>
      </c>
      <c r="N210" s="37" t="s">
        <v>34</v>
      </c>
      <c r="O210" s="37">
        <v>35</v>
      </c>
      <c r="P210" s="37" t="s">
        <v>36</v>
      </c>
      <c r="Q210" s="37" t="s">
        <v>36</v>
      </c>
      <c r="R210" s="37" t="s">
        <v>36</v>
      </c>
      <c r="S210" s="37" t="s">
        <v>36</v>
      </c>
      <c r="T210" s="37" t="s">
        <v>37</v>
      </c>
      <c r="U210" s="37" t="s">
        <v>38</v>
      </c>
      <c r="V210" s="37" t="s">
        <v>488</v>
      </c>
      <c r="W210" s="37" t="s">
        <v>571</v>
      </c>
      <c r="X210" s="37" t="s">
        <v>112</v>
      </c>
      <c r="Y210" s="50">
        <v>1</v>
      </c>
      <c r="Z210" s="50"/>
      <c r="AA210" s="50"/>
      <c r="AB210" s="37"/>
      <c r="AC210" s="37" t="s">
        <v>549</v>
      </c>
      <c r="IU210" s="49"/>
      <c r="IV210" s="49"/>
      <c r="IW210" s="49"/>
      <c r="IX210" s="49"/>
      <c r="IY210" s="49"/>
      <c r="IZ210" s="49"/>
    </row>
    <row r="211" s="10" customFormat="1" ht="30" customHeight="1" spans="1:260">
      <c r="A211" s="11" t="str">
        <f t="shared" si="10"/>
        <v>21310</v>
      </c>
      <c r="B211" s="36">
        <f t="shared" si="11"/>
        <v>21</v>
      </c>
      <c r="C211" s="37" t="s">
        <v>475</v>
      </c>
      <c r="D211" s="38">
        <f t="shared" si="9"/>
        <v>3</v>
      </c>
      <c r="E211" s="37" t="s">
        <v>545</v>
      </c>
      <c r="F211" s="37" t="s">
        <v>70</v>
      </c>
      <c r="G211" s="38">
        <f>COUNTIFS(E$3:E211,E211,B$3:B211,B211)</f>
        <v>10</v>
      </c>
      <c r="H211" s="37" t="s">
        <v>487</v>
      </c>
      <c r="I211" s="37" t="s">
        <v>44</v>
      </c>
      <c r="J211" s="61">
        <v>1</v>
      </c>
      <c r="K211" s="37" t="s">
        <v>33</v>
      </c>
      <c r="L211" s="37">
        <f>VLOOKUP(A211,报名人数!A:J,9,0)</f>
        <v>0</v>
      </c>
      <c r="M211" s="37">
        <f>VLOOKUP(A211,报名人数!A:J,10,0)</f>
        <v>0</v>
      </c>
      <c r="N211" s="37" t="s">
        <v>34</v>
      </c>
      <c r="O211" s="37">
        <v>35</v>
      </c>
      <c r="P211" s="37" t="s">
        <v>36</v>
      </c>
      <c r="Q211" s="37" t="s">
        <v>36</v>
      </c>
      <c r="R211" s="37" t="s">
        <v>36</v>
      </c>
      <c r="S211" s="37" t="s">
        <v>36</v>
      </c>
      <c r="T211" s="37" t="s">
        <v>37</v>
      </c>
      <c r="U211" s="37" t="s">
        <v>38</v>
      </c>
      <c r="V211" s="37" t="s">
        <v>572</v>
      </c>
      <c r="W211" s="37" t="s">
        <v>573</v>
      </c>
      <c r="X211" s="37" t="s">
        <v>112</v>
      </c>
      <c r="Y211" s="50">
        <v>1</v>
      </c>
      <c r="Z211" s="50"/>
      <c r="AA211" s="50"/>
      <c r="AB211" s="37"/>
      <c r="AC211" s="37" t="s">
        <v>549</v>
      </c>
      <c r="IU211" s="49"/>
      <c r="IV211" s="49"/>
      <c r="IW211" s="49"/>
      <c r="IX211" s="49"/>
      <c r="IY211" s="49"/>
      <c r="IZ211" s="49"/>
    </row>
    <row r="212" s="10" customFormat="1" ht="30" customHeight="1" spans="1:260">
      <c r="A212" s="11" t="str">
        <f t="shared" si="10"/>
        <v>21311</v>
      </c>
      <c r="B212" s="36">
        <f t="shared" si="11"/>
        <v>21</v>
      </c>
      <c r="C212" s="37" t="s">
        <v>475</v>
      </c>
      <c r="D212" s="38">
        <f t="shared" si="9"/>
        <v>3</v>
      </c>
      <c r="E212" s="37" t="s">
        <v>545</v>
      </c>
      <c r="F212" s="37" t="s">
        <v>70</v>
      </c>
      <c r="G212" s="38">
        <f>COUNTIFS(E$3:E212,E212,B$3:B212,B212)</f>
        <v>11</v>
      </c>
      <c r="H212" s="37" t="s">
        <v>574</v>
      </c>
      <c r="I212" s="37" t="s">
        <v>44</v>
      </c>
      <c r="J212" s="61">
        <v>1</v>
      </c>
      <c r="K212" s="37" t="s">
        <v>33</v>
      </c>
      <c r="L212" s="37">
        <f>VLOOKUP(A212,报名人数!A:J,9,0)</f>
        <v>0</v>
      </c>
      <c r="M212" s="37">
        <f>VLOOKUP(A212,报名人数!A:J,10,0)</f>
        <v>0</v>
      </c>
      <c r="N212" s="37" t="s">
        <v>34</v>
      </c>
      <c r="O212" s="37">
        <v>35</v>
      </c>
      <c r="P212" s="37" t="s">
        <v>36</v>
      </c>
      <c r="Q212" s="37" t="s">
        <v>36</v>
      </c>
      <c r="R212" s="37" t="s">
        <v>36</v>
      </c>
      <c r="S212" s="37" t="s">
        <v>36</v>
      </c>
      <c r="T212" s="37" t="s">
        <v>37</v>
      </c>
      <c r="U212" s="37" t="s">
        <v>38</v>
      </c>
      <c r="V212" s="37" t="s">
        <v>575</v>
      </c>
      <c r="W212" s="37" t="s">
        <v>576</v>
      </c>
      <c r="X212" s="37" t="s">
        <v>112</v>
      </c>
      <c r="Y212" s="50">
        <v>1</v>
      </c>
      <c r="Z212" s="50"/>
      <c r="AA212" s="50"/>
      <c r="AB212" s="37"/>
      <c r="AC212" s="37" t="s">
        <v>549</v>
      </c>
      <c r="IU212" s="49"/>
      <c r="IV212" s="49"/>
      <c r="IW212" s="49"/>
      <c r="IX212" s="49"/>
      <c r="IY212" s="49"/>
      <c r="IZ212" s="49"/>
    </row>
    <row r="213" s="10" customFormat="1" ht="30" customHeight="1" spans="1:260">
      <c r="A213" s="11" t="str">
        <f t="shared" si="10"/>
        <v>21312</v>
      </c>
      <c r="B213" s="36">
        <f t="shared" si="11"/>
        <v>21</v>
      </c>
      <c r="C213" s="37" t="s">
        <v>475</v>
      </c>
      <c r="D213" s="38">
        <f t="shared" si="9"/>
        <v>3</v>
      </c>
      <c r="E213" s="37" t="s">
        <v>545</v>
      </c>
      <c r="F213" s="37" t="s">
        <v>70</v>
      </c>
      <c r="G213" s="38">
        <f>COUNTIFS(E$3:E213,E213,B$3:B213,B213)</f>
        <v>12</v>
      </c>
      <c r="H213" s="37" t="s">
        <v>495</v>
      </c>
      <c r="I213" s="37" t="s">
        <v>44</v>
      </c>
      <c r="J213" s="61">
        <v>1</v>
      </c>
      <c r="K213" s="37" t="s">
        <v>33</v>
      </c>
      <c r="L213" s="37">
        <f>VLOOKUP(A213,报名人数!A:J,9,0)</f>
        <v>1</v>
      </c>
      <c r="M213" s="37">
        <f>VLOOKUP(A213,报名人数!A:J,10,0)</f>
        <v>1</v>
      </c>
      <c r="N213" s="37" t="s">
        <v>34</v>
      </c>
      <c r="O213" s="37">
        <v>35</v>
      </c>
      <c r="P213" s="37" t="s">
        <v>36</v>
      </c>
      <c r="Q213" s="37" t="s">
        <v>36</v>
      </c>
      <c r="R213" s="37" t="s">
        <v>36</v>
      </c>
      <c r="S213" s="37" t="s">
        <v>36</v>
      </c>
      <c r="T213" s="37" t="s">
        <v>37</v>
      </c>
      <c r="U213" s="37" t="s">
        <v>38</v>
      </c>
      <c r="V213" s="37" t="s">
        <v>577</v>
      </c>
      <c r="W213" s="37" t="s">
        <v>578</v>
      </c>
      <c r="X213" s="37" t="s">
        <v>112</v>
      </c>
      <c r="Y213" s="50">
        <v>1</v>
      </c>
      <c r="Z213" s="50"/>
      <c r="AA213" s="50"/>
      <c r="AB213" s="37"/>
      <c r="AC213" s="37" t="s">
        <v>549</v>
      </c>
      <c r="IU213" s="49"/>
      <c r="IV213" s="49"/>
      <c r="IW213" s="49"/>
      <c r="IX213" s="49"/>
      <c r="IY213" s="49"/>
      <c r="IZ213" s="49"/>
    </row>
    <row r="214" s="10" customFormat="1" ht="30" customHeight="1" spans="1:260">
      <c r="A214" s="11" t="str">
        <f t="shared" si="10"/>
        <v>21313</v>
      </c>
      <c r="B214" s="36">
        <f t="shared" si="11"/>
        <v>21</v>
      </c>
      <c r="C214" s="37" t="s">
        <v>475</v>
      </c>
      <c r="D214" s="38">
        <f t="shared" si="9"/>
        <v>3</v>
      </c>
      <c r="E214" s="37" t="s">
        <v>545</v>
      </c>
      <c r="F214" s="37" t="s">
        <v>70</v>
      </c>
      <c r="G214" s="38">
        <f>COUNTIFS(E$3:E214,E214,B$3:B214,B214)</f>
        <v>13</v>
      </c>
      <c r="H214" s="37" t="s">
        <v>212</v>
      </c>
      <c r="I214" s="37" t="s">
        <v>44</v>
      </c>
      <c r="J214" s="61">
        <v>1</v>
      </c>
      <c r="K214" s="37" t="s">
        <v>33</v>
      </c>
      <c r="L214" s="37">
        <f>VLOOKUP(A214,报名人数!A:J,9,0)</f>
        <v>0</v>
      </c>
      <c r="M214" s="37">
        <f>VLOOKUP(A214,报名人数!A:J,10,0)</f>
        <v>0</v>
      </c>
      <c r="N214" s="37" t="s">
        <v>34</v>
      </c>
      <c r="O214" s="37">
        <v>35</v>
      </c>
      <c r="P214" s="37" t="s">
        <v>36</v>
      </c>
      <c r="Q214" s="37" t="s">
        <v>36</v>
      </c>
      <c r="R214" s="37" t="s">
        <v>36</v>
      </c>
      <c r="S214" s="37" t="s">
        <v>36</v>
      </c>
      <c r="T214" s="37" t="s">
        <v>37</v>
      </c>
      <c r="U214" s="37" t="s">
        <v>38</v>
      </c>
      <c r="V214" s="37" t="s">
        <v>213</v>
      </c>
      <c r="W214" s="37" t="s">
        <v>579</v>
      </c>
      <c r="X214" s="37" t="s">
        <v>112</v>
      </c>
      <c r="Y214" s="50">
        <v>1</v>
      </c>
      <c r="Z214" s="50"/>
      <c r="AA214" s="50"/>
      <c r="AB214" s="37"/>
      <c r="AC214" s="37" t="s">
        <v>549</v>
      </c>
      <c r="IU214" s="49"/>
      <c r="IV214" s="49"/>
      <c r="IW214" s="49"/>
      <c r="IX214" s="49"/>
      <c r="IY214" s="49"/>
      <c r="IZ214" s="49"/>
    </row>
    <row r="215" s="10" customFormat="1" ht="30" customHeight="1" spans="1:260">
      <c r="A215" s="11" t="str">
        <f t="shared" si="10"/>
        <v>21314</v>
      </c>
      <c r="B215" s="36">
        <f t="shared" si="11"/>
        <v>21</v>
      </c>
      <c r="C215" s="37" t="s">
        <v>475</v>
      </c>
      <c r="D215" s="38">
        <f t="shared" si="9"/>
        <v>3</v>
      </c>
      <c r="E215" s="37" t="s">
        <v>545</v>
      </c>
      <c r="F215" s="37" t="s">
        <v>70</v>
      </c>
      <c r="G215" s="38">
        <f>COUNTIFS(E$3:E215,E215,B$3:B215,B215)</f>
        <v>14</v>
      </c>
      <c r="H215" s="37" t="s">
        <v>580</v>
      </c>
      <c r="I215" s="37" t="s">
        <v>44</v>
      </c>
      <c r="J215" s="61">
        <v>1</v>
      </c>
      <c r="K215" s="37" t="s">
        <v>33</v>
      </c>
      <c r="L215" s="37">
        <f>VLOOKUP(A215,报名人数!A:J,9,0)</f>
        <v>0</v>
      </c>
      <c r="M215" s="37">
        <f>VLOOKUP(A215,报名人数!A:J,10,0)</f>
        <v>0</v>
      </c>
      <c r="N215" s="37" t="s">
        <v>34</v>
      </c>
      <c r="O215" s="37">
        <v>35</v>
      </c>
      <c r="P215" s="37" t="s">
        <v>36</v>
      </c>
      <c r="Q215" s="37" t="s">
        <v>36</v>
      </c>
      <c r="R215" s="37" t="s">
        <v>36</v>
      </c>
      <c r="S215" s="37" t="s">
        <v>36</v>
      </c>
      <c r="T215" s="37" t="s">
        <v>37</v>
      </c>
      <c r="U215" s="37" t="s">
        <v>38</v>
      </c>
      <c r="V215" s="37" t="s">
        <v>581</v>
      </c>
      <c r="W215" s="37" t="s">
        <v>582</v>
      </c>
      <c r="X215" s="37" t="s">
        <v>112</v>
      </c>
      <c r="Y215" s="50">
        <v>1</v>
      </c>
      <c r="Z215" s="50"/>
      <c r="AA215" s="50"/>
      <c r="AB215" s="37"/>
      <c r="AC215" s="37" t="s">
        <v>549</v>
      </c>
      <c r="IU215" s="49"/>
      <c r="IV215" s="49"/>
      <c r="IW215" s="49"/>
      <c r="IX215" s="49"/>
      <c r="IY215" s="49"/>
      <c r="IZ215" s="49"/>
    </row>
    <row r="216" s="10" customFormat="1" ht="30" customHeight="1" spans="1:260">
      <c r="A216" s="11" t="str">
        <f t="shared" si="10"/>
        <v>21315</v>
      </c>
      <c r="B216" s="36">
        <f t="shared" si="11"/>
        <v>21</v>
      </c>
      <c r="C216" s="37" t="s">
        <v>475</v>
      </c>
      <c r="D216" s="38">
        <f t="shared" si="9"/>
        <v>3</v>
      </c>
      <c r="E216" s="37" t="s">
        <v>545</v>
      </c>
      <c r="F216" s="37" t="s">
        <v>70</v>
      </c>
      <c r="G216" s="38">
        <f>COUNTIFS(E$3:E216,E216,B$3:B216,B216)</f>
        <v>15</v>
      </c>
      <c r="H216" s="37" t="s">
        <v>583</v>
      </c>
      <c r="I216" s="37" t="s">
        <v>44</v>
      </c>
      <c r="J216" s="61">
        <v>1</v>
      </c>
      <c r="K216" s="37" t="s">
        <v>33</v>
      </c>
      <c r="L216" s="37">
        <f>VLOOKUP(A216,报名人数!A:J,9,0)</f>
        <v>0</v>
      </c>
      <c r="M216" s="37">
        <f>VLOOKUP(A216,报名人数!A:J,10,0)</f>
        <v>0</v>
      </c>
      <c r="N216" s="37" t="s">
        <v>34</v>
      </c>
      <c r="O216" s="37">
        <v>35</v>
      </c>
      <c r="P216" s="37" t="s">
        <v>36</v>
      </c>
      <c r="Q216" s="37" t="s">
        <v>36</v>
      </c>
      <c r="R216" s="37" t="s">
        <v>36</v>
      </c>
      <c r="S216" s="37" t="s">
        <v>36</v>
      </c>
      <c r="T216" s="37" t="s">
        <v>37</v>
      </c>
      <c r="U216" s="37" t="s">
        <v>38</v>
      </c>
      <c r="V216" s="37" t="s">
        <v>230</v>
      </c>
      <c r="W216" s="37"/>
      <c r="X216" s="37" t="s">
        <v>196</v>
      </c>
      <c r="Y216" s="50">
        <v>1</v>
      </c>
      <c r="Z216" s="50"/>
      <c r="AA216" s="50"/>
      <c r="AB216" s="37"/>
      <c r="AC216" s="37" t="s">
        <v>549</v>
      </c>
      <c r="IU216" s="49"/>
      <c r="IV216" s="49"/>
      <c r="IW216" s="49"/>
      <c r="IX216" s="49"/>
      <c r="IY216" s="49"/>
      <c r="IZ216" s="49"/>
    </row>
    <row r="217" s="10" customFormat="1" ht="30" customHeight="1" spans="1:260">
      <c r="A217" s="11" t="str">
        <f t="shared" si="10"/>
        <v>21316</v>
      </c>
      <c r="B217" s="36">
        <f t="shared" si="11"/>
        <v>21</v>
      </c>
      <c r="C217" s="37" t="s">
        <v>475</v>
      </c>
      <c r="D217" s="38">
        <f t="shared" si="9"/>
        <v>3</v>
      </c>
      <c r="E217" s="37" t="s">
        <v>545</v>
      </c>
      <c r="F217" s="37" t="s">
        <v>70</v>
      </c>
      <c r="G217" s="38">
        <f>COUNTIFS(E$3:E217,E217,B$3:B217,B217)</f>
        <v>16</v>
      </c>
      <c r="H217" s="37" t="s">
        <v>584</v>
      </c>
      <c r="I217" s="37" t="s">
        <v>44</v>
      </c>
      <c r="J217" s="61">
        <v>1</v>
      </c>
      <c r="K217" s="37" t="s">
        <v>33</v>
      </c>
      <c r="L217" s="37">
        <f>VLOOKUP(A217,报名人数!A:J,9,0)</f>
        <v>5</v>
      </c>
      <c r="M217" s="37">
        <f>VLOOKUP(A217,报名人数!A:J,10,0)</f>
        <v>4</v>
      </c>
      <c r="N217" s="37" t="s">
        <v>34</v>
      </c>
      <c r="O217" s="37">
        <v>35</v>
      </c>
      <c r="P217" s="37" t="s">
        <v>36</v>
      </c>
      <c r="Q217" s="37" t="s">
        <v>36</v>
      </c>
      <c r="R217" s="37" t="s">
        <v>36</v>
      </c>
      <c r="S217" s="37" t="s">
        <v>36</v>
      </c>
      <c r="T217" s="37" t="s">
        <v>45</v>
      </c>
      <c r="U217" s="37" t="s">
        <v>46</v>
      </c>
      <c r="V217" s="37" t="s">
        <v>230</v>
      </c>
      <c r="W217" s="37"/>
      <c r="X217" s="37" t="s">
        <v>196</v>
      </c>
      <c r="Y217" s="50">
        <v>1</v>
      </c>
      <c r="Z217" s="50"/>
      <c r="AA217" s="50"/>
      <c r="AB217" s="37"/>
      <c r="AC217" s="37" t="s">
        <v>549</v>
      </c>
      <c r="IU217" s="49"/>
      <c r="IV217" s="49"/>
      <c r="IW217" s="49"/>
      <c r="IX217" s="49"/>
      <c r="IY217" s="49"/>
      <c r="IZ217" s="49"/>
    </row>
    <row r="218" s="10" customFormat="1" ht="30" customHeight="1" spans="1:260">
      <c r="A218" s="11" t="str">
        <f t="shared" si="10"/>
        <v>21317</v>
      </c>
      <c r="B218" s="36">
        <f t="shared" si="11"/>
        <v>21</v>
      </c>
      <c r="C218" s="37" t="s">
        <v>475</v>
      </c>
      <c r="D218" s="38">
        <f t="shared" si="9"/>
        <v>3</v>
      </c>
      <c r="E218" s="37" t="s">
        <v>545</v>
      </c>
      <c r="F218" s="37" t="s">
        <v>70</v>
      </c>
      <c r="G218" s="38">
        <f>COUNTIFS(E$3:E218,E218,B$3:B218,B218)</f>
        <v>17</v>
      </c>
      <c r="H218" s="37" t="s">
        <v>585</v>
      </c>
      <c r="I218" s="37" t="s">
        <v>44</v>
      </c>
      <c r="J218" s="61">
        <v>1</v>
      </c>
      <c r="K218" s="37" t="s">
        <v>33</v>
      </c>
      <c r="L218" s="37">
        <f>VLOOKUP(A218,报名人数!A:J,9,0)</f>
        <v>4</v>
      </c>
      <c r="M218" s="37">
        <f>VLOOKUP(A218,报名人数!A:J,10,0)</f>
        <v>4</v>
      </c>
      <c r="N218" s="37" t="s">
        <v>34</v>
      </c>
      <c r="O218" s="37">
        <v>35</v>
      </c>
      <c r="P218" s="37" t="s">
        <v>36</v>
      </c>
      <c r="Q218" s="37" t="s">
        <v>36</v>
      </c>
      <c r="R218" s="37" t="s">
        <v>36</v>
      </c>
      <c r="S218" s="37" t="s">
        <v>36</v>
      </c>
      <c r="T218" s="37" t="s">
        <v>45</v>
      </c>
      <c r="U218" s="37" t="s">
        <v>46</v>
      </c>
      <c r="V218" s="37" t="s">
        <v>586</v>
      </c>
      <c r="W218" s="37"/>
      <c r="X218" s="37" t="s">
        <v>40</v>
      </c>
      <c r="Y218" s="50">
        <v>1</v>
      </c>
      <c r="Z218" s="50"/>
      <c r="AA218" s="50"/>
      <c r="AB218" s="37"/>
      <c r="AC218" s="37" t="s">
        <v>549</v>
      </c>
      <c r="IU218" s="49"/>
      <c r="IV218" s="49"/>
      <c r="IW218" s="49"/>
      <c r="IX218" s="49"/>
      <c r="IY218" s="49"/>
      <c r="IZ218" s="49"/>
    </row>
    <row r="219" s="10" customFormat="1" ht="30" customHeight="1" spans="1:260">
      <c r="A219" s="11" t="str">
        <f t="shared" si="10"/>
        <v>21318</v>
      </c>
      <c r="B219" s="36">
        <f t="shared" si="11"/>
        <v>21</v>
      </c>
      <c r="C219" s="37" t="s">
        <v>475</v>
      </c>
      <c r="D219" s="38">
        <f t="shared" si="9"/>
        <v>3</v>
      </c>
      <c r="E219" s="37" t="s">
        <v>545</v>
      </c>
      <c r="F219" s="37" t="s">
        <v>70</v>
      </c>
      <c r="G219" s="38">
        <f>COUNTIFS(E$3:E219,E219,B$3:B219,B219)</f>
        <v>18</v>
      </c>
      <c r="H219" s="37" t="s">
        <v>587</v>
      </c>
      <c r="I219" s="37" t="s">
        <v>44</v>
      </c>
      <c r="J219" s="61">
        <v>1</v>
      </c>
      <c r="K219" s="37" t="s">
        <v>33</v>
      </c>
      <c r="L219" s="37">
        <f>VLOOKUP(A219,报名人数!A:J,9,0)</f>
        <v>7</v>
      </c>
      <c r="M219" s="37">
        <f>VLOOKUP(A219,报名人数!A:J,10,0)</f>
        <v>5</v>
      </c>
      <c r="N219" s="37" t="s">
        <v>34</v>
      </c>
      <c r="O219" s="37">
        <v>35</v>
      </c>
      <c r="P219" s="37" t="s">
        <v>36</v>
      </c>
      <c r="Q219" s="37" t="s">
        <v>36</v>
      </c>
      <c r="R219" s="37" t="s">
        <v>36</v>
      </c>
      <c r="S219" s="37" t="s">
        <v>36</v>
      </c>
      <c r="T219" s="37" t="s">
        <v>45</v>
      </c>
      <c r="U219" s="37" t="s">
        <v>46</v>
      </c>
      <c r="V219" s="37" t="s">
        <v>588</v>
      </c>
      <c r="W219" s="37"/>
      <c r="X219" s="37" t="s">
        <v>40</v>
      </c>
      <c r="Y219" s="50">
        <v>1</v>
      </c>
      <c r="Z219" s="50"/>
      <c r="AA219" s="50"/>
      <c r="AB219" s="37"/>
      <c r="AC219" s="37" t="s">
        <v>549</v>
      </c>
      <c r="IU219" s="49"/>
      <c r="IV219" s="49"/>
      <c r="IW219" s="49"/>
      <c r="IX219" s="49"/>
      <c r="IY219" s="49"/>
      <c r="IZ219" s="49"/>
    </row>
    <row r="220" s="10" customFormat="1" ht="30" customHeight="1" spans="1:260">
      <c r="A220" s="11" t="str">
        <f t="shared" si="10"/>
        <v>21319</v>
      </c>
      <c r="B220" s="36">
        <f t="shared" si="11"/>
        <v>21</v>
      </c>
      <c r="C220" s="37" t="s">
        <v>475</v>
      </c>
      <c r="D220" s="38">
        <f t="shared" si="9"/>
        <v>3</v>
      </c>
      <c r="E220" s="37" t="s">
        <v>545</v>
      </c>
      <c r="F220" s="37" t="s">
        <v>70</v>
      </c>
      <c r="G220" s="38">
        <f>COUNTIFS(E$3:E220,E220,B$3:B220,B220)</f>
        <v>19</v>
      </c>
      <c r="H220" s="37" t="s">
        <v>107</v>
      </c>
      <c r="I220" s="37" t="s">
        <v>44</v>
      </c>
      <c r="J220" s="61">
        <v>1</v>
      </c>
      <c r="K220" s="37" t="s">
        <v>33</v>
      </c>
      <c r="L220" s="37">
        <f>VLOOKUP(A220,报名人数!A:J,9,0)</f>
        <v>10</v>
      </c>
      <c r="M220" s="37">
        <f>VLOOKUP(A220,报名人数!A:J,10,0)</f>
        <v>9</v>
      </c>
      <c r="N220" s="37" t="s">
        <v>34</v>
      </c>
      <c r="O220" s="37">
        <v>35</v>
      </c>
      <c r="P220" s="37" t="s">
        <v>36</v>
      </c>
      <c r="Q220" s="37" t="s">
        <v>36</v>
      </c>
      <c r="R220" s="37" t="s">
        <v>36</v>
      </c>
      <c r="S220" s="37" t="s">
        <v>36</v>
      </c>
      <c r="T220" s="37" t="s">
        <v>45</v>
      </c>
      <c r="U220" s="37" t="s">
        <v>46</v>
      </c>
      <c r="V220" s="37" t="s">
        <v>92</v>
      </c>
      <c r="W220" s="37"/>
      <c r="X220" s="37" t="s">
        <v>40</v>
      </c>
      <c r="Y220" s="50">
        <v>1</v>
      </c>
      <c r="Z220" s="50"/>
      <c r="AA220" s="50"/>
      <c r="AB220" s="37"/>
      <c r="AC220" s="37" t="s">
        <v>549</v>
      </c>
      <c r="IU220" s="49"/>
      <c r="IV220" s="49"/>
      <c r="IW220" s="49"/>
      <c r="IX220" s="49"/>
      <c r="IY220" s="49"/>
      <c r="IZ220" s="49"/>
    </row>
    <row r="221" s="10" customFormat="1" ht="30" customHeight="1" spans="1:260">
      <c r="A221" s="11" t="str">
        <f t="shared" si="10"/>
        <v>2141</v>
      </c>
      <c r="B221" s="36">
        <f t="shared" si="11"/>
        <v>21</v>
      </c>
      <c r="C221" s="48" t="s">
        <v>475</v>
      </c>
      <c r="D221" s="38">
        <f t="shared" si="9"/>
        <v>4</v>
      </c>
      <c r="E221" s="48" t="s">
        <v>589</v>
      </c>
      <c r="F221" s="37" t="s">
        <v>70</v>
      </c>
      <c r="G221" s="38">
        <f>COUNTIFS(E$3:E221,E221,B$3:B221,B221)</f>
        <v>1</v>
      </c>
      <c r="H221" s="37" t="s">
        <v>590</v>
      </c>
      <c r="I221" s="37" t="s">
        <v>32</v>
      </c>
      <c r="J221" s="61">
        <v>1</v>
      </c>
      <c r="K221" s="37" t="s">
        <v>33</v>
      </c>
      <c r="L221" s="37">
        <f>VLOOKUP(A221,报名人数!A:J,9,0)</f>
        <v>0</v>
      </c>
      <c r="M221" s="37">
        <f>VLOOKUP(A221,报名人数!A:J,10,0)</f>
        <v>0</v>
      </c>
      <c r="N221" s="37" t="s">
        <v>34</v>
      </c>
      <c r="O221" s="37">
        <v>40</v>
      </c>
      <c r="P221" s="37" t="s">
        <v>36</v>
      </c>
      <c r="Q221" s="37" t="s">
        <v>36</v>
      </c>
      <c r="R221" s="37" t="s">
        <v>36</v>
      </c>
      <c r="S221" s="37" t="s">
        <v>36</v>
      </c>
      <c r="T221" s="37" t="s">
        <v>37</v>
      </c>
      <c r="U221" s="37" t="s">
        <v>504</v>
      </c>
      <c r="V221" s="37" t="s">
        <v>591</v>
      </c>
      <c r="W221" s="37"/>
      <c r="X221" s="37" t="s">
        <v>506</v>
      </c>
      <c r="Y221" s="50"/>
      <c r="Z221" s="50"/>
      <c r="AA221" s="50">
        <v>1</v>
      </c>
      <c r="AB221" s="37"/>
      <c r="AC221" s="37" t="s">
        <v>592</v>
      </c>
      <c r="IU221" s="49"/>
      <c r="IV221" s="49"/>
      <c r="IW221" s="49"/>
      <c r="IX221" s="49"/>
      <c r="IY221" s="49"/>
      <c r="IZ221" s="49"/>
    </row>
    <row r="222" s="10" customFormat="1" ht="30" customHeight="1" spans="1:260">
      <c r="A222" s="11" t="str">
        <f t="shared" si="10"/>
        <v>2142</v>
      </c>
      <c r="B222" s="36">
        <f t="shared" si="11"/>
        <v>21</v>
      </c>
      <c r="C222" s="48" t="s">
        <v>475</v>
      </c>
      <c r="D222" s="38">
        <f t="shared" si="9"/>
        <v>4</v>
      </c>
      <c r="E222" s="48" t="s">
        <v>589</v>
      </c>
      <c r="F222" s="37" t="s">
        <v>70</v>
      </c>
      <c r="G222" s="38">
        <f>COUNTIFS(E$3:E222,E222,B$3:B222,B222)</f>
        <v>2</v>
      </c>
      <c r="H222" s="37" t="s">
        <v>520</v>
      </c>
      <c r="I222" s="37" t="s">
        <v>32</v>
      </c>
      <c r="J222" s="61">
        <v>1</v>
      </c>
      <c r="K222" s="37" t="s">
        <v>33</v>
      </c>
      <c r="L222" s="37">
        <f>VLOOKUP(A222,报名人数!A:J,9,0)</f>
        <v>0</v>
      </c>
      <c r="M222" s="37">
        <f>VLOOKUP(A222,报名人数!A:J,10,0)</f>
        <v>0</v>
      </c>
      <c r="N222" s="37" t="s">
        <v>34</v>
      </c>
      <c r="O222" s="37">
        <v>40</v>
      </c>
      <c r="P222" s="37" t="s">
        <v>36</v>
      </c>
      <c r="Q222" s="37" t="s">
        <v>36</v>
      </c>
      <c r="R222" s="37" t="s">
        <v>36</v>
      </c>
      <c r="S222" s="37" t="s">
        <v>36</v>
      </c>
      <c r="T222" s="37" t="s">
        <v>37</v>
      </c>
      <c r="U222" s="37" t="s">
        <v>504</v>
      </c>
      <c r="V222" s="37" t="s">
        <v>593</v>
      </c>
      <c r="W222" s="37"/>
      <c r="X222" s="37" t="s">
        <v>506</v>
      </c>
      <c r="Y222" s="50"/>
      <c r="Z222" s="50"/>
      <c r="AA222" s="50">
        <v>1</v>
      </c>
      <c r="AB222" s="37"/>
      <c r="AC222" s="37" t="s">
        <v>592</v>
      </c>
      <c r="IU222" s="49"/>
      <c r="IV222" s="49"/>
      <c r="IW222" s="49"/>
      <c r="IX222" s="49"/>
      <c r="IY222" s="49"/>
      <c r="IZ222" s="49"/>
    </row>
    <row r="223" s="10" customFormat="1" ht="30" customHeight="1" spans="1:260">
      <c r="A223" s="11" t="str">
        <f t="shared" si="10"/>
        <v>2143</v>
      </c>
      <c r="B223" s="36">
        <f t="shared" si="11"/>
        <v>21</v>
      </c>
      <c r="C223" s="48" t="s">
        <v>475</v>
      </c>
      <c r="D223" s="38">
        <f t="shared" si="9"/>
        <v>4</v>
      </c>
      <c r="E223" s="48" t="s">
        <v>589</v>
      </c>
      <c r="F223" s="37" t="s">
        <v>70</v>
      </c>
      <c r="G223" s="38">
        <f>COUNTIFS(E$3:E223,E223,B$3:B223,B223)</f>
        <v>3</v>
      </c>
      <c r="H223" s="37" t="s">
        <v>594</v>
      </c>
      <c r="I223" s="37" t="s">
        <v>32</v>
      </c>
      <c r="J223" s="61">
        <v>1</v>
      </c>
      <c r="K223" s="37" t="s">
        <v>33</v>
      </c>
      <c r="L223" s="37">
        <f>VLOOKUP(A223,报名人数!A:J,9,0)</f>
        <v>0</v>
      </c>
      <c r="M223" s="37">
        <f>VLOOKUP(A223,报名人数!A:J,10,0)</f>
        <v>0</v>
      </c>
      <c r="N223" s="37" t="s">
        <v>34</v>
      </c>
      <c r="O223" s="37">
        <v>40</v>
      </c>
      <c r="P223" s="37" t="s">
        <v>36</v>
      </c>
      <c r="Q223" s="37" t="s">
        <v>36</v>
      </c>
      <c r="R223" s="37" t="s">
        <v>36</v>
      </c>
      <c r="S223" s="37" t="s">
        <v>36</v>
      </c>
      <c r="T223" s="37" t="s">
        <v>37</v>
      </c>
      <c r="U223" s="37" t="s">
        <v>504</v>
      </c>
      <c r="V223" s="37" t="s">
        <v>595</v>
      </c>
      <c r="W223" s="37"/>
      <c r="X223" s="37" t="s">
        <v>506</v>
      </c>
      <c r="Y223" s="50"/>
      <c r="Z223" s="50"/>
      <c r="AA223" s="50">
        <v>1</v>
      </c>
      <c r="AB223" s="37"/>
      <c r="AC223" s="37" t="s">
        <v>592</v>
      </c>
      <c r="IU223" s="49"/>
      <c r="IV223" s="49"/>
      <c r="IW223" s="49"/>
      <c r="IX223" s="49"/>
      <c r="IY223" s="49"/>
      <c r="IZ223" s="49"/>
    </row>
    <row r="224" s="10" customFormat="1" ht="30" customHeight="1" spans="1:260">
      <c r="A224" s="11" t="str">
        <f t="shared" si="10"/>
        <v>2144</v>
      </c>
      <c r="B224" s="36">
        <f t="shared" si="11"/>
        <v>21</v>
      </c>
      <c r="C224" s="48" t="s">
        <v>475</v>
      </c>
      <c r="D224" s="38">
        <f t="shared" si="9"/>
        <v>4</v>
      </c>
      <c r="E224" s="48" t="s">
        <v>589</v>
      </c>
      <c r="F224" s="37" t="s">
        <v>70</v>
      </c>
      <c r="G224" s="38">
        <f>COUNTIFS(E$3:E224,E224,B$3:B224,B224)</f>
        <v>4</v>
      </c>
      <c r="H224" s="37" t="s">
        <v>487</v>
      </c>
      <c r="I224" s="37" t="s">
        <v>32</v>
      </c>
      <c r="J224" s="61">
        <v>1</v>
      </c>
      <c r="K224" s="37" t="s">
        <v>33</v>
      </c>
      <c r="L224" s="37">
        <f>VLOOKUP(A224,报名人数!A:J,9,0)</f>
        <v>0</v>
      </c>
      <c r="M224" s="37">
        <f>VLOOKUP(A224,报名人数!A:J,10,0)</f>
        <v>0</v>
      </c>
      <c r="N224" s="37" t="s">
        <v>34</v>
      </c>
      <c r="O224" s="37">
        <v>40</v>
      </c>
      <c r="P224" s="37" t="s">
        <v>36</v>
      </c>
      <c r="Q224" s="37" t="s">
        <v>36</v>
      </c>
      <c r="R224" s="37" t="s">
        <v>36</v>
      </c>
      <c r="S224" s="37" t="s">
        <v>36</v>
      </c>
      <c r="T224" s="37" t="s">
        <v>37</v>
      </c>
      <c r="U224" s="37" t="s">
        <v>504</v>
      </c>
      <c r="V224" s="37" t="s">
        <v>596</v>
      </c>
      <c r="W224" s="37"/>
      <c r="X224" s="37" t="s">
        <v>506</v>
      </c>
      <c r="Y224" s="50"/>
      <c r="Z224" s="50"/>
      <c r="AA224" s="50">
        <v>1</v>
      </c>
      <c r="AB224" s="37"/>
      <c r="AC224" s="37" t="s">
        <v>592</v>
      </c>
      <c r="IU224" s="49"/>
      <c r="IV224" s="49"/>
      <c r="IW224" s="49"/>
      <c r="IX224" s="49"/>
      <c r="IY224" s="49"/>
      <c r="IZ224" s="49"/>
    </row>
    <row r="225" s="10" customFormat="1" ht="30" customHeight="1" spans="1:260">
      <c r="A225" s="11" t="str">
        <f t="shared" si="10"/>
        <v>2145</v>
      </c>
      <c r="B225" s="36">
        <f t="shared" si="11"/>
        <v>21</v>
      </c>
      <c r="C225" s="48" t="s">
        <v>475</v>
      </c>
      <c r="D225" s="38">
        <f t="shared" si="9"/>
        <v>4</v>
      </c>
      <c r="E225" s="48" t="s">
        <v>589</v>
      </c>
      <c r="F225" s="37" t="s">
        <v>70</v>
      </c>
      <c r="G225" s="38">
        <f>COUNTIFS(E$3:E225,E225,B$3:B225,B225)</f>
        <v>5</v>
      </c>
      <c r="H225" s="37" t="s">
        <v>537</v>
      </c>
      <c r="I225" s="37" t="s">
        <v>32</v>
      </c>
      <c r="J225" s="61">
        <v>1</v>
      </c>
      <c r="K225" s="37" t="s">
        <v>33</v>
      </c>
      <c r="L225" s="37">
        <f>VLOOKUP(A225,报名人数!A:J,9,0)</f>
        <v>0</v>
      </c>
      <c r="M225" s="37">
        <f>VLOOKUP(A225,报名人数!A:J,10,0)</f>
        <v>0</v>
      </c>
      <c r="N225" s="37" t="s">
        <v>34</v>
      </c>
      <c r="O225" s="37">
        <v>40</v>
      </c>
      <c r="P225" s="37" t="s">
        <v>36</v>
      </c>
      <c r="Q225" s="37" t="s">
        <v>36</v>
      </c>
      <c r="R225" s="37" t="s">
        <v>36</v>
      </c>
      <c r="S225" s="37" t="s">
        <v>36</v>
      </c>
      <c r="T225" s="37" t="s">
        <v>37</v>
      </c>
      <c r="U225" s="37" t="s">
        <v>504</v>
      </c>
      <c r="V225" s="37" t="s">
        <v>597</v>
      </c>
      <c r="W225" s="37"/>
      <c r="X225" s="37" t="s">
        <v>506</v>
      </c>
      <c r="Y225" s="50"/>
      <c r="Z225" s="50"/>
      <c r="AA225" s="50">
        <v>1</v>
      </c>
      <c r="AB225" s="37"/>
      <c r="AC225" s="37" t="s">
        <v>592</v>
      </c>
      <c r="IU225" s="49"/>
      <c r="IV225" s="49"/>
      <c r="IW225" s="49"/>
      <c r="IX225" s="49"/>
      <c r="IY225" s="49"/>
      <c r="IZ225" s="49"/>
    </row>
    <row r="226" s="10" customFormat="1" ht="30" customHeight="1" spans="1:260">
      <c r="A226" s="11" t="str">
        <f t="shared" si="10"/>
        <v>2146</v>
      </c>
      <c r="B226" s="36">
        <f t="shared" si="11"/>
        <v>21</v>
      </c>
      <c r="C226" s="48" t="s">
        <v>475</v>
      </c>
      <c r="D226" s="38">
        <f t="shared" si="9"/>
        <v>4</v>
      </c>
      <c r="E226" s="48" t="s">
        <v>589</v>
      </c>
      <c r="F226" s="37" t="s">
        <v>70</v>
      </c>
      <c r="G226" s="38">
        <f>COUNTIFS(E$3:E226,E226,B$3:B226,B226)</f>
        <v>6</v>
      </c>
      <c r="H226" s="37" t="s">
        <v>580</v>
      </c>
      <c r="I226" s="37" t="s">
        <v>32</v>
      </c>
      <c r="J226" s="61">
        <v>1</v>
      </c>
      <c r="K226" s="37" t="s">
        <v>33</v>
      </c>
      <c r="L226" s="37">
        <f>VLOOKUP(A226,报名人数!A:J,9,0)</f>
        <v>0</v>
      </c>
      <c r="M226" s="37">
        <f>VLOOKUP(A226,报名人数!A:J,10,0)</f>
        <v>0</v>
      </c>
      <c r="N226" s="37" t="s">
        <v>34</v>
      </c>
      <c r="O226" s="37">
        <v>40</v>
      </c>
      <c r="P226" s="37" t="s">
        <v>36</v>
      </c>
      <c r="Q226" s="37" t="s">
        <v>36</v>
      </c>
      <c r="R226" s="37" t="s">
        <v>36</v>
      </c>
      <c r="S226" s="37" t="s">
        <v>36</v>
      </c>
      <c r="T226" s="37" t="s">
        <v>37</v>
      </c>
      <c r="U226" s="37" t="s">
        <v>504</v>
      </c>
      <c r="V226" s="37" t="s">
        <v>598</v>
      </c>
      <c r="W226" s="37"/>
      <c r="X226" s="37" t="s">
        <v>506</v>
      </c>
      <c r="Y226" s="50"/>
      <c r="Z226" s="50"/>
      <c r="AA226" s="50">
        <v>1</v>
      </c>
      <c r="AB226" s="37"/>
      <c r="AC226" s="37" t="s">
        <v>592</v>
      </c>
      <c r="IU226" s="49"/>
      <c r="IV226" s="49"/>
      <c r="IW226" s="49"/>
      <c r="IX226" s="49"/>
      <c r="IY226" s="49"/>
      <c r="IZ226" s="49"/>
    </row>
    <row r="227" s="10" customFormat="1" ht="30" customHeight="1" spans="1:260">
      <c r="A227" s="11" t="str">
        <f t="shared" si="10"/>
        <v>2147</v>
      </c>
      <c r="B227" s="36">
        <f t="shared" si="11"/>
        <v>21</v>
      </c>
      <c r="C227" s="48" t="s">
        <v>475</v>
      </c>
      <c r="D227" s="38">
        <f t="shared" si="9"/>
        <v>4</v>
      </c>
      <c r="E227" s="48" t="s">
        <v>589</v>
      </c>
      <c r="F227" s="37" t="s">
        <v>70</v>
      </c>
      <c r="G227" s="38">
        <f>COUNTIFS(E$3:E227,E227,B$3:B227,B227)</f>
        <v>7</v>
      </c>
      <c r="H227" s="37" t="s">
        <v>599</v>
      </c>
      <c r="I227" s="37" t="s">
        <v>32</v>
      </c>
      <c r="J227" s="61">
        <v>1</v>
      </c>
      <c r="K227" s="37" t="s">
        <v>33</v>
      </c>
      <c r="L227" s="37">
        <f>VLOOKUP(A227,报名人数!A:J,9,0)</f>
        <v>0</v>
      </c>
      <c r="M227" s="37">
        <f>VLOOKUP(A227,报名人数!A:J,10,0)</f>
        <v>0</v>
      </c>
      <c r="N227" s="37" t="s">
        <v>34</v>
      </c>
      <c r="O227" s="37">
        <v>40</v>
      </c>
      <c r="P227" s="37" t="s">
        <v>36</v>
      </c>
      <c r="Q227" s="37" t="s">
        <v>36</v>
      </c>
      <c r="R227" s="37" t="s">
        <v>36</v>
      </c>
      <c r="S227" s="37" t="s">
        <v>36</v>
      </c>
      <c r="T227" s="37" t="s">
        <v>37</v>
      </c>
      <c r="U227" s="37" t="s">
        <v>504</v>
      </c>
      <c r="V227" s="37" t="s">
        <v>600</v>
      </c>
      <c r="W227" s="37"/>
      <c r="X227" s="37" t="s">
        <v>506</v>
      </c>
      <c r="Y227" s="50"/>
      <c r="Z227" s="50"/>
      <c r="AA227" s="50">
        <v>1</v>
      </c>
      <c r="AB227" s="37"/>
      <c r="AC227" s="37" t="s">
        <v>592</v>
      </c>
      <c r="IU227" s="49"/>
      <c r="IV227" s="49"/>
      <c r="IW227" s="49"/>
      <c r="IX227" s="49"/>
      <c r="IY227" s="49"/>
      <c r="IZ227" s="49"/>
    </row>
    <row r="228" s="10" customFormat="1" ht="30" customHeight="1" spans="1:260">
      <c r="A228" s="11" t="str">
        <f t="shared" si="10"/>
        <v>2148</v>
      </c>
      <c r="B228" s="36">
        <f t="shared" si="11"/>
        <v>21</v>
      </c>
      <c r="C228" s="48" t="s">
        <v>475</v>
      </c>
      <c r="D228" s="38">
        <f t="shared" si="9"/>
        <v>4</v>
      </c>
      <c r="E228" s="48" t="s">
        <v>589</v>
      </c>
      <c r="F228" s="37" t="s">
        <v>70</v>
      </c>
      <c r="G228" s="38">
        <f>COUNTIFS(E$3:E228,E228,B$3:B228,B228)</f>
        <v>8</v>
      </c>
      <c r="H228" s="37" t="s">
        <v>214</v>
      </c>
      <c r="I228" s="37" t="s">
        <v>32</v>
      </c>
      <c r="J228" s="61">
        <v>1</v>
      </c>
      <c r="K228" s="37" t="s">
        <v>33</v>
      </c>
      <c r="L228" s="37">
        <f>VLOOKUP(A228,报名人数!A:J,9,0)</f>
        <v>0</v>
      </c>
      <c r="M228" s="37">
        <f>VLOOKUP(A228,报名人数!A:J,10,0)</f>
        <v>0</v>
      </c>
      <c r="N228" s="37" t="s">
        <v>34</v>
      </c>
      <c r="O228" s="37">
        <v>40</v>
      </c>
      <c r="P228" s="37" t="s">
        <v>36</v>
      </c>
      <c r="Q228" s="37" t="s">
        <v>36</v>
      </c>
      <c r="R228" s="37" t="s">
        <v>36</v>
      </c>
      <c r="S228" s="37" t="s">
        <v>36</v>
      </c>
      <c r="T228" s="37" t="s">
        <v>37</v>
      </c>
      <c r="U228" s="37" t="s">
        <v>504</v>
      </c>
      <c r="V228" s="37" t="s">
        <v>568</v>
      </c>
      <c r="W228" s="37"/>
      <c r="X228" s="37" t="s">
        <v>506</v>
      </c>
      <c r="Y228" s="50"/>
      <c r="Z228" s="50"/>
      <c r="AA228" s="50">
        <v>1</v>
      </c>
      <c r="AB228" s="37"/>
      <c r="AC228" s="37" t="s">
        <v>592</v>
      </c>
      <c r="IU228" s="49"/>
      <c r="IV228" s="49"/>
      <c r="IW228" s="49"/>
      <c r="IX228" s="49"/>
      <c r="IY228" s="49"/>
      <c r="IZ228" s="49"/>
    </row>
    <row r="229" s="10" customFormat="1" ht="30" customHeight="1" spans="1:260">
      <c r="A229" s="11" t="str">
        <f t="shared" si="10"/>
        <v>2149</v>
      </c>
      <c r="B229" s="36">
        <f t="shared" si="11"/>
        <v>21</v>
      </c>
      <c r="C229" s="48" t="s">
        <v>475</v>
      </c>
      <c r="D229" s="38">
        <f t="shared" si="9"/>
        <v>4</v>
      </c>
      <c r="E229" s="48" t="s">
        <v>589</v>
      </c>
      <c r="F229" s="37" t="s">
        <v>70</v>
      </c>
      <c r="G229" s="38">
        <f>COUNTIFS(E$3:E229,E229,B$3:B229,B229)</f>
        <v>9</v>
      </c>
      <c r="H229" s="37" t="s">
        <v>216</v>
      </c>
      <c r="I229" s="37" t="s">
        <v>32</v>
      </c>
      <c r="J229" s="61">
        <v>1</v>
      </c>
      <c r="K229" s="37" t="s">
        <v>33</v>
      </c>
      <c r="L229" s="37">
        <f>VLOOKUP(A229,报名人数!A:J,9,0)</f>
        <v>0</v>
      </c>
      <c r="M229" s="37">
        <f>VLOOKUP(A229,报名人数!A:J,10,0)</f>
        <v>0</v>
      </c>
      <c r="N229" s="37" t="s">
        <v>34</v>
      </c>
      <c r="O229" s="37">
        <v>40</v>
      </c>
      <c r="P229" s="37" t="s">
        <v>36</v>
      </c>
      <c r="Q229" s="37" t="s">
        <v>36</v>
      </c>
      <c r="R229" s="37" t="s">
        <v>36</v>
      </c>
      <c r="S229" s="37" t="s">
        <v>36</v>
      </c>
      <c r="T229" s="37" t="s">
        <v>37</v>
      </c>
      <c r="U229" s="37" t="s">
        <v>504</v>
      </c>
      <c r="V229" s="37" t="s">
        <v>601</v>
      </c>
      <c r="W229" s="37"/>
      <c r="X229" s="37" t="s">
        <v>506</v>
      </c>
      <c r="Y229" s="50"/>
      <c r="Z229" s="50"/>
      <c r="AA229" s="50">
        <v>1</v>
      </c>
      <c r="AB229" s="37"/>
      <c r="AC229" s="37" t="s">
        <v>592</v>
      </c>
      <c r="IU229" s="49"/>
      <c r="IV229" s="49"/>
      <c r="IW229" s="49"/>
      <c r="IX229" s="49"/>
      <c r="IY229" s="49"/>
      <c r="IZ229" s="49"/>
    </row>
    <row r="230" s="10" customFormat="1" ht="30" customHeight="1" spans="1:260">
      <c r="A230" s="11" t="str">
        <f t="shared" si="10"/>
        <v>21410</v>
      </c>
      <c r="B230" s="36">
        <f t="shared" si="11"/>
        <v>21</v>
      </c>
      <c r="C230" s="48" t="s">
        <v>475</v>
      </c>
      <c r="D230" s="38">
        <f t="shared" si="9"/>
        <v>4</v>
      </c>
      <c r="E230" s="48" t="s">
        <v>589</v>
      </c>
      <c r="F230" s="37" t="s">
        <v>70</v>
      </c>
      <c r="G230" s="38">
        <f>COUNTIFS(E$3:E230,E230,B$3:B230,B230)</f>
        <v>10</v>
      </c>
      <c r="H230" s="37" t="s">
        <v>602</v>
      </c>
      <c r="I230" s="37" t="s">
        <v>44</v>
      </c>
      <c r="J230" s="61">
        <v>1</v>
      </c>
      <c r="K230" s="37" t="s">
        <v>33</v>
      </c>
      <c r="L230" s="37">
        <f>VLOOKUP(A230,报名人数!A:J,9,0)</f>
        <v>3</v>
      </c>
      <c r="M230" s="37">
        <f>VLOOKUP(A230,报名人数!A:J,10,0)</f>
        <v>3</v>
      </c>
      <c r="N230" s="37" t="s">
        <v>34</v>
      </c>
      <c r="O230" s="37">
        <v>35</v>
      </c>
      <c r="P230" s="37" t="s">
        <v>36</v>
      </c>
      <c r="Q230" s="37" t="s">
        <v>36</v>
      </c>
      <c r="R230" s="37" t="s">
        <v>36</v>
      </c>
      <c r="S230" s="37" t="s">
        <v>36</v>
      </c>
      <c r="T230" s="37" t="s">
        <v>37</v>
      </c>
      <c r="U230" s="37" t="s">
        <v>38</v>
      </c>
      <c r="V230" s="37" t="s">
        <v>603</v>
      </c>
      <c r="W230" s="37"/>
      <c r="X230" s="37" t="s">
        <v>112</v>
      </c>
      <c r="Y230" s="50">
        <v>0.5</v>
      </c>
      <c r="Z230" s="37"/>
      <c r="AA230" s="50">
        <v>0.5</v>
      </c>
      <c r="AB230" s="37"/>
      <c r="AC230" s="37" t="s">
        <v>592</v>
      </c>
      <c r="IU230" s="49"/>
      <c r="IV230" s="49"/>
      <c r="IW230" s="49"/>
      <c r="IX230" s="49"/>
      <c r="IY230" s="49"/>
      <c r="IZ230" s="49"/>
    </row>
    <row r="231" s="10" customFormat="1" ht="30" customHeight="1" spans="1:260">
      <c r="A231" s="11" t="str">
        <f t="shared" si="10"/>
        <v>21411</v>
      </c>
      <c r="B231" s="36">
        <f t="shared" si="11"/>
        <v>21</v>
      </c>
      <c r="C231" s="48" t="s">
        <v>475</v>
      </c>
      <c r="D231" s="38">
        <f t="shared" si="9"/>
        <v>4</v>
      </c>
      <c r="E231" s="48" t="s">
        <v>589</v>
      </c>
      <c r="F231" s="37" t="s">
        <v>70</v>
      </c>
      <c r="G231" s="38">
        <f>COUNTIFS(E$3:E231,E231,B$3:B231,B231)</f>
        <v>11</v>
      </c>
      <c r="H231" s="37" t="s">
        <v>604</v>
      </c>
      <c r="I231" s="37" t="s">
        <v>44</v>
      </c>
      <c r="J231" s="61">
        <v>1</v>
      </c>
      <c r="K231" s="37" t="s">
        <v>33</v>
      </c>
      <c r="L231" s="37">
        <f>VLOOKUP(A231,报名人数!A:J,9,0)</f>
        <v>6</v>
      </c>
      <c r="M231" s="37">
        <f>VLOOKUP(A231,报名人数!A:J,10,0)</f>
        <v>1</v>
      </c>
      <c r="N231" s="37" t="s">
        <v>34</v>
      </c>
      <c r="O231" s="37">
        <v>35</v>
      </c>
      <c r="P231" s="37" t="s">
        <v>36</v>
      </c>
      <c r="Q231" s="37" t="s">
        <v>36</v>
      </c>
      <c r="R231" s="37" t="s">
        <v>36</v>
      </c>
      <c r="S231" s="37" t="s">
        <v>36</v>
      </c>
      <c r="T231" s="37" t="s">
        <v>37</v>
      </c>
      <c r="U231" s="37" t="s">
        <v>38</v>
      </c>
      <c r="V231" s="37" t="s">
        <v>605</v>
      </c>
      <c r="W231" s="37"/>
      <c r="X231" s="37" t="s">
        <v>112</v>
      </c>
      <c r="Y231" s="50">
        <v>0.5</v>
      </c>
      <c r="Z231" s="37"/>
      <c r="AA231" s="50">
        <v>0.5</v>
      </c>
      <c r="AB231" s="37"/>
      <c r="AC231" s="37" t="s">
        <v>592</v>
      </c>
      <c r="IU231" s="49"/>
      <c r="IV231" s="49"/>
      <c r="IW231" s="49"/>
      <c r="IX231" s="49"/>
      <c r="IY231" s="49"/>
      <c r="IZ231" s="49"/>
    </row>
    <row r="232" s="10" customFormat="1" ht="30" customHeight="1" spans="1:260">
      <c r="A232" s="11" t="str">
        <f t="shared" si="10"/>
        <v>21412</v>
      </c>
      <c r="B232" s="36">
        <f t="shared" si="11"/>
        <v>21</v>
      </c>
      <c r="C232" s="48" t="s">
        <v>475</v>
      </c>
      <c r="D232" s="38">
        <f t="shared" si="9"/>
        <v>4</v>
      </c>
      <c r="E232" s="48" t="s">
        <v>589</v>
      </c>
      <c r="F232" s="37" t="s">
        <v>70</v>
      </c>
      <c r="G232" s="38">
        <f>COUNTIFS(E$3:E232,E232,B$3:B232,B232)</f>
        <v>12</v>
      </c>
      <c r="H232" s="37" t="s">
        <v>537</v>
      </c>
      <c r="I232" s="37" t="s">
        <v>44</v>
      </c>
      <c r="J232" s="61">
        <v>1</v>
      </c>
      <c r="K232" s="37" t="s">
        <v>33</v>
      </c>
      <c r="L232" s="37">
        <f>VLOOKUP(A232,报名人数!A:J,9,0)</f>
        <v>4</v>
      </c>
      <c r="M232" s="37">
        <f>VLOOKUP(A232,报名人数!A:J,10,0)</f>
        <v>2</v>
      </c>
      <c r="N232" s="37" t="s">
        <v>34</v>
      </c>
      <c r="O232" s="37">
        <v>35</v>
      </c>
      <c r="P232" s="37" t="s">
        <v>36</v>
      </c>
      <c r="Q232" s="37" t="s">
        <v>36</v>
      </c>
      <c r="R232" s="37" t="s">
        <v>36</v>
      </c>
      <c r="S232" s="37" t="s">
        <v>36</v>
      </c>
      <c r="T232" s="37" t="s">
        <v>37</v>
      </c>
      <c r="U232" s="37" t="s">
        <v>38</v>
      </c>
      <c r="V232" s="37" t="s">
        <v>597</v>
      </c>
      <c r="W232" s="37"/>
      <c r="X232" s="37" t="s">
        <v>112</v>
      </c>
      <c r="Y232" s="50">
        <v>0.5</v>
      </c>
      <c r="Z232" s="37"/>
      <c r="AA232" s="50">
        <v>0.5</v>
      </c>
      <c r="AB232" s="37"/>
      <c r="AC232" s="37" t="s">
        <v>592</v>
      </c>
      <c r="IU232" s="49"/>
      <c r="IV232" s="49"/>
      <c r="IW232" s="49"/>
      <c r="IX232" s="49"/>
      <c r="IY232" s="49"/>
      <c r="IZ232" s="49"/>
    </row>
    <row r="233" s="10" customFormat="1" ht="30" customHeight="1" spans="1:260">
      <c r="A233" s="11" t="str">
        <f t="shared" si="10"/>
        <v>21413</v>
      </c>
      <c r="B233" s="36">
        <f t="shared" si="11"/>
        <v>21</v>
      </c>
      <c r="C233" s="48" t="s">
        <v>475</v>
      </c>
      <c r="D233" s="38">
        <f t="shared" si="9"/>
        <v>4</v>
      </c>
      <c r="E233" s="48" t="s">
        <v>589</v>
      </c>
      <c r="F233" s="37" t="s">
        <v>70</v>
      </c>
      <c r="G233" s="38">
        <f>COUNTIFS(E$3:E233,E233,B$3:B233,B233)</f>
        <v>13</v>
      </c>
      <c r="H233" s="37" t="s">
        <v>487</v>
      </c>
      <c r="I233" s="37" t="s">
        <v>44</v>
      </c>
      <c r="J233" s="61">
        <v>1</v>
      </c>
      <c r="K233" s="37" t="s">
        <v>33</v>
      </c>
      <c r="L233" s="37">
        <f>VLOOKUP(A233,报名人数!A:J,9,0)</f>
        <v>1</v>
      </c>
      <c r="M233" s="37">
        <f>VLOOKUP(A233,报名人数!A:J,10,0)</f>
        <v>0</v>
      </c>
      <c r="N233" s="37" t="s">
        <v>34</v>
      </c>
      <c r="O233" s="37">
        <v>35</v>
      </c>
      <c r="P233" s="37" t="s">
        <v>36</v>
      </c>
      <c r="Q233" s="37" t="s">
        <v>36</v>
      </c>
      <c r="R233" s="37" t="s">
        <v>36</v>
      </c>
      <c r="S233" s="37" t="s">
        <v>36</v>
      </c>
      <c r="T233" s="37" t="s">
        <v>37</v>
      </c>
      <c r="U233" s="37" t="s">
        <v>38</v>
      </c>
      <c r="V233" s="37" t="s">
        <v>596</v>
      </c>
      <c r="W233" s="37" t="s">
        <v>606</v>
      </c>
      <c r="X233" s="37" t="s">
        <v>112</v>
      </c>
      <c r="Y233" s="50">
        <v>0.5</v>
      </c>
      <c r="Z233" s="37"/>
      <c r="AA233" s="50">
        <v>0.5</v>
      </c>
      <c r="AB233" s="37"/>
      <c r="AC233" s="37" t="s">
        <v>592</v>
      </c>
      <c r="IU233" s="49"/>
      <c r="IV233" s="49"/>
      <c r="IW233" s="49"/>
      <c r="IX233" s="49"/>
      <c r="IY233" s="49"/>
      <c r="IZ233" s="49"/>
    </row>
    <row r="234" s="10" customFormat="1" ht="30" customHeight="1" spans="1:260">
      <c r="A234" s="11" t="str">
        <f t="shared" si="10"/>
        <v>21414</v>
      </c>
      <c r="B234" s="36">
        <f t="shared" si="11"/>
        <v>21</v>
      </c>
      <c r="C234" s="48" t="s">
        <v>475</v>
      </c>
      <c r="D234" s="38">
        <f t="shared" si="9"/>
        <v>4</v>
      </c>
      <c r="E234" s="48" t="s">
        <v>589</v>
      </c>
      <c r="F234" s="37" t="s">
        <v>70</v>
      </c>
      <c r="G234" s="38">
        <f>COUNTIFS(E$3:E234,E234,B$3:B234,B234)</f>
        <v>14</v>
      </c>
      <c r="H234" s="37" t="s">
        <v>216</v>
      </c>
      <c r="I234" s="37" t="s">
        <v>44</v>
      </c>
      <c r="J234" s="61">
        <v>2</v>
      </c>
      <c r="K234" s="37" t="s">
        <v>33</v>
      </c>
      <c r="L234" s="37">
        <f>VLOOKUP(A234,报名人数!A:J,9,0)</f>
        <v>3</v>
      </c>
      <c r="M234" s="37">
        <f>VLOOKUP(A234,报名人数!A:J,10,0)</f>
        <v>2</v>
      </c>
      <c r="N234" s="37" t="s">
        <v>34</v>
      </c>
      <c r="O234" s="37">
        <v>35</v>
      </c>
      <c r="P234" s="37" t="s">
        <v>36</v>
      </c>
      <c r="Q234" s="37" t="s">
        <v>36</v>
      </c>
      <c r="R234" s="37" t="s">
        <v>36</v>
      </c>
      <c r="S234" s="37" t="s">
        <v>36</v>
      </c>
      <c r="T234" s="37" t="s">
        <v>37</v>
      </c>
      <c r="U234" s="37" t="s">
        <v>38</v>
      </c>
      <c r="V234" s="37" t="s">
        <v>601</v>
      </c>
      <c r="W234" s="37" t="s">
        <v>607</v>
      </c>
      <c r="X234" s="37" t="s">
        <v>112</v>
      </c>
      <c r="Y234" s="50">
        <v>0.5</v>
      </c>
      <c r="Z234" s="37"/>
      <c r="AA234" s="50">
        <v>0.5</v>
      </c>
      <c r="AB234" s="37"/>
      <c r="AC234" s="37" t="s">
        <v>592</v>
      </c>
      <c r="IU234" s="49"/>
      <c r="IV234" s="49"/>
      <c r="IW234" s="49"/>
      <c r="IX234" s="49"/>
      <c r="IY234" s="49"/>
      <c r="IZ234" s="49"/>
    </row>
    <row r="235" s="10" customFormat="1" ht="30" customHeight="1" spans="1:260">
      <c r="A235" s="11" t="str">
        <f t="shared" si="10"/>
        <v>21415</v>
      </c>
      <c r="B235" s="36">
        <f t="shared" si="11"/>
        <v>21</v>
      </c>
      <c r="C235" s="48" t="s">
        <v>475</v>
      </c>
      <c r="D235" s="38">
        <f t="shared" si="9"/>
        <v>4</v>
      </c>
      <c r="E235" s="48" t="s">
        <v>589</v>
      </c>
      <c r="F235" s="37" t="s">
        <v>70</v>
      </c>
      <c r="G235" s="38">
        <f>COUNTIFS(E$3:E235,E235,B$3:B235,B235)</f>
        <v>15</v>
      </c>
      <c r="H235" s="37" t="s">
        <v>599</v>
      </c>
      <c r="I235" s="37" t="s">
        <v>44</v>
      </c>
      <c r="J235" s="61">
        <v>1</v>
      </c>
      <c r="K235" s="37" t="s">
        <v>33</v>
      </c>
      <c r="L235" s="37">
        <f>VLOOKUP(A235,报名人数!A:J,9,0)</f>
        <v>4</v>
      </c>
      <c r="M235" s="37">
        <f>VLOOKUP(A235,报名人数!A:J,10,0)</f>
        <v>2</v>
      </c>
      <c r="N235" s="37" t="s">
        <v>34</v>
      </c>
      <c r="O235" s="37">
        <v>35</v>
      </c>
      <c r="P235" s="37" t="s">
        <v>36</v>
      </c>
      <c r="Q235" s="37" t="s">
        <v>36</v>
      </c>
      <c r="R235" s="37" t="s">
        <v>36</v>
      </c>
      <c r="S235" s="37" t="s">
        <v>36</v>
      </c>
      <c r="T235" s="37" t="s">
        <v>37</v>
      </c>
      <c r="U235" s="37" t="s">
        <v>38</v>
      </c>
      <c r="V235" s="37" t="s">
        <v>600</v>
      </c>
      <c r="W235" s="37"/>
      <c r="X235" s="37" t="s">
        <v>112</v>
      </c>
      <c r="Y235" s="50">
        <v>0.5</v>
      </c>
      <c r="Z235" s="37"/>
      <c r="AA235" s="50">
        <v>0.5</v>
      </c>
      <c r="AB235" s="37"/>
      <c r="AC235" s="37" t="s">
        <v>592</v>
      </c>
      <c r="IU235" s="49"/>
      <c r="IV235" s="49"/>
      <c r="IW235" s="49"/>
      <c r="IX235" s="49"/>
      <c r="IY235" s="49"/>
      <c r="IZ235" s="49"/>
    </row>
    <row r="236" s="10" customFormat="1" ht="30" customHeight="1" spans="1:260">
      <c r="A236" s="11" t="str">
        <f t="shared" si="10"/>
        <v>21416</v>
      </c>
      <c r="B236" s="36">
        <f t="shared" si="11"/>
        <v>21</v>
      </c>
      <c r="C236" s="48" t="s">
        <v>475</v>
      </c>
      <c r="D236" s="38">
        <f t="shared" si="9"/>
        <v>4</v>
      </c>
      <c r="E236" s="48" t="s">
        <v>589</v>
      </c>
      <c r="F236" s="37" t="s">
        <v>70</v>
      </c>
      <c r="G236" s="38">
        <f>COUNTIFS(E$3:E236,E236,B$3:B236,B236)</f>
        <v>16</v>
      </c>
      <c r="H236" s="37" t="s">
        <v>608</v>
      </c>
      <c r="I236" s="37" t="s">
        <v>44</v>
      </c>
      <c r="J236" s="61">
        <v>1</v>
      </c>
      <c r="K236" s="37" t="s">
        <v>33</v>
      </c>
      <c r="L236" s="37">
        <f>VLOOKUP(A236,报名人数!A:J,9,0)</f>
        <v>2</v>
      </c>
      <c r="M236" s="37">
        <f>VLOOKUP(A236,报名人数!A:J,10,0)</f>
        <v>2</v>
      </c>
      <c r="N236" s="37" t="s">
        <v>34</v>
      </c>
      <c r="O236" s="37">
        <v>35</v>
      </c>
      <c r="P236" s="37" t="s">
        <v>36</v>
      </c>
      <c r="Q236" s="37" t="s">
        <v>36</v>
      </c>
      <c r="R236" s="37" t="s">
        <v>36</v>
      </c>
      <c r="S236" s="37" t="s">
        <v>36</v>
      </c>
      <c r="T236" s="37" t="s">
        <v>37</v>
      </c>
      <c r="U236" s="37" t="s">
        <v>38</v>
      </c>
      <c r="V236" s="48" t="s">
        <v>609</v>
      </c>
      <c r="W236" s="37"/>
      <c r="X236" s="37" t="s">
        <v>112</v>
      </c>
      <c r="Y236" s="50">
        <v>0.5</v>
      </c>
      <c r="Z236" s="37"/>
      <c r="AA236" s="50">
        <v>0.5</v>
      </c>
      <c r="AB236" s="37"/>
      <c r="AC236" s="37" t="s">
        <v>592</v>
      </c>
      <c r="IU236" s="49"/>
      <c r="IV236" s="49"/>
      <c r="IW236" s="49"/>
      <c r="IX236" s="49"/>
      <c r="IY236" s="49"/>
      <c r="IZ236" s="49"/>
    </row>
    <row r="237" s="10" customFormat="1" ht="30" customHeight="1" spans="1:260">
      <c r="A237" s="11" t="str">
        <f t="shared" si="10"/>
        <v>21417</v>
      </c>
      <c r="B237" s="36">
        <f t="shared" si="11"/>
        <v>21</v>
      </c>
      <c r="C237" s="48" t="s">
        <v>475</v>
      </c>
      <c r="D237" s="38">
        <f t="shared" si="9"/>
        <v>4</v>
      </c>
      <c r="E237" s="48" t="s">
        <v>589</v>
      </c>
      <c r="F237" s="37" t="s">
        <v>70</v>
      </c>
      <c r="G237" s="38">
        <f>COUNTIFS(E$3:E237,E237,B$3:B237,B237)</f>
        <v>17</v>
      </c>
      <c r="H237" s="37" t="s">
        <v>610</v>
      </c>
      <c r="I237" s="37" t="s">
        <v>44</v>
      </c>
      <c r="J237" s="61">
        <v>1</v>
      </c>
      <c r="K237" s="37" t="s">
        <v>33</v>
      </c>
      <c r="L237" s="37">
        <f>VLOOKUP(A237,报名人数!A:J,9,0)</f>
        <v>0</v>
      </c>
      <c r="M237" s="37">
        <f>VLOOKUP(A237,报名人数!A:J,10,0)</f>
        <v>0</v>
      </c>
      <c r="N237" s="37" t="s">
        <v>34</v>
      </c>
      <c r="O237" s="37">
        <v>35</v>
      </c>
      <c r="P237" s="37" t="s">
        <v>36</v>
      </c>
      <c r="Q237" s="37" t="s">
        <v>36</v>
      </c>
      <c r="R237" s="37" t="s">
        <v>36</v>
      </c>
      <c r="S237" s="37" t="s">
        <v>36</v>
      </c>
      <c r="T237" s="37" t="s">
        <v>37</v>
      </c>
      <c r="U237" s="37" t="s">
        <v>38</v>
      </c>
      <c r="V237" s="37" t="s">
        <v>611</v>
      </c>
      <c r="W237" s="37"/>
      <c r="X237" s="37" t="s">
        <v>112</v>
      </c>
      <c r="Y237" s="50">
        <v>0.5</v>
      </c>
      <c r="Z237" s="37"/>
      <c r="AA237" s="50">
        <v>0.5</v>
      </c>
      <c r="AB237" s="37"/>
      <c r="AC237" s="37" t="s">
        <v>592</v>
      </c>
      <c r="IU237" s="49"/>
      <c r="IV237" s="49"/>
      <c r="IW237" s="49"/>
      <c r="IX237" s="49"/>
      <c r="IY237" s="49"/>
      <c r="IZ237" s="49"/>
    </row>
    <row r="238" s="10" customFormat="1" ht="30" customHeight="1" spans="1:260">
      <c r="A238" s="11" t="str">
        <f t="shared" si="10"/>
        <v>21418</v>
      </c>
      <c r="B238" s="36">
        <f t="shared" si="11"/>
        <v>21</v>
      </c>
      <c r="C238" s="48" t="s">
        <v>475</v>
      </c>
      <c r="D238" s="38">
        <f t="shared" si="9"/>
        <v>4</v>
      </c>
      <c r="E238" s="48" t="s">
        <v>589</v>
      </c>
      <c r="F238" s="37" t="s">
        <v>70</v>
      </c>
      <c r="G238" s="38">
        <f>COUNTIFS(E$3:E238,E238,B$3:B238,B238)</f>
        <v>18</v>
      </c>
      <c r="H238" s="37" t="s">
        <v>612</v>
      </c>
      <c r="I238" s="37" t="s">
        <v>44</v>
      </c>
      <c r="J238" s="61">
        <v>1</v>
      </c>
      <c r="K238" s="37" t="s">
        <v>33</v>
      </c>
      <c r="L238" s="37">
        <f>VLOOKUP(A238,报名人数!A:J,9,0)</f>
        <v>6</v>
      </c>
      <c r="M238" s="37">
        <f>VLOOKUP(A238,报名人数!A:J,10,0)</f>
        <v>1</v>
      </c>
      <c r="N238" s="37" t="s">
        <v>34</v>
      </c>
      <c r="O238" s="37">
        <v>35</v>
      </c>
      <c r="P238" s="37" t="s">
        <v>36</v>
      </c>
      <c r="Q238" s="37" t="s">
        <v>36</v>
      </c>
      <c r="R238" s="37" t="s">
        <v>36</v>
      </c>
      <c r="S238" s="37" t="s">
        <v>36</v>
      </c>
      <c r="T238" s="37" t="s">
        <v>37</v>
      </c>
      <c r="U238" s="37" t="s">
        <v>38</v>
      </c>
      <c r="V238" s="37" t="s">
        <v>613</v>
      </c>
      <c r="W238" s="37"/>
      <c r="X238" s="37" t="s">
        <v>112</v>
      </c>
      <c r="Y238" s="50">
        <v>0.5</v>
      </c>
      <c r="Z238" s="37"/>
      <c r="AA238" s="50">
        <v>0.5</v>
      </c>
      <c r="AB238" s="37"/>
      <c r="AC238" s="37" t="s">
        <v>592</v>
      </c>
      <c r="IU238" s="49"/>
      <c r="IV238" s="49"/>
      <c r="IW238" s="49"/>
      <c r="IX238" s="49"/>
      <c r="IY238" s="49"/>
      <c r="IZ238" s="49"/>
    </row>
    <row r="239" s="10" customFormat="1" ht="30" customHeight="1" spans="1:260">
      <c r="A239" s="11" t="str">
        <f t="shared" si="10"/>
        <v>21419</v>
      </c>
      <c r="B239" s="36">
        <f t="shared" si="11"/>
        <v>21</v>
      </c>
      <c r="C239" s="48" t="s">
        <v>475</v>
      </c>
      <c r="D239" s="38">
        <f t="shared" si="9"/>
        <v>4</v>
      </c>
      <c r="E239" s="48" t="s">
        <v>589</v>
      </c>
      <c r="F239" s="37" t="s">
        <v>70</v>
      </c>
      <c r="G239" s="38">
        <f>COUNTIFS(E$3:E239,E239,B$3:B239,B239)</f>
        <v>19</v>
      </c>
      <c r="H239" s="37" t="s">
        <v>499</v>
      </c>
      <c r="I239" s="37" t="s">
        <v>44</v>
      </c>
      <c r="J239" s="61">
        <v>1</v>
      </c>
      <c r="K239" s="37" t="s">
        <v>33</v>
      </c>
      <c r="L239" s="37">
        <f>VLOOKUP(A239,报名人数!A:J,9,0)</f>
        <v>4</v>
      </c>
      <c r="M239" s="37">
        <f>VLOOKUP(A239,报名人数!A:J,10,0)</f>
        <v>3</v>
      </c>
      <c r="N239" s="37" t="s">
        <v>34</v>
      </c>
      <c r="O239" s="37">
        <v>35</v>
      </c>
      <c r="P239" s="37" t="s">
        <v>36</v>
      </c>
      <c r="Q239" s="37" t="s">
        <v>36</v>
      </c>
      <c r="R239" s="37" t="s">
        <v>36</v>
      </c>
      <c r="S239" s="37" t="s">
        <v>36</v>
      </c>
      <c r="T239" s="37" t="s">
        <v>37</v>
      </c>
      <c r="U239" s="37" t="s">
        <v>38</v>
      </c>
      <c r="V239" s="37" t="s">
        <v>614</v>
      </c>
      <c r="W239" s="37"/>
      <c r="X239" s="37" t="s">
        <v>112</v>
      </c>
      <c r="Y239" s="50">
        <v>0.5</v>
      </c>
      <c r="Z239" s="37"/>
      <c r="AA239" s="50">
        <v>0.5</v>
      </c>
      <c r="AB239" s="37"/>
      <c r="AC239" s="37" t="s">
        <v>592</v>
      </c>
      <c r="IU239" s="49"/>
      <c r="IV239" s="49"/>
      <c r="IW239" s="49"/>
      <c r="IX239" s="49"/>
      <c r="IY239" s="49"/>
      <c r="IZ239" s="49"/>
    </row>
    <row r="240" s="10" customFormat="1" ht="30" customHeight="1" spans="1:260">
      <c r="A240" s="11" t="str">
        <f t="shared" si="10"/>
        <v>21420</v>
      </c>
      <c r="B240" s="36">
        <f t="shared" si="11"/>
        <v>21</v>
      </c>
      <c r="C240" s="48" t="s">
        <v>475</v>
      </c>
      <c r="D240" s="38">
        <f t="shared" si="9"/>
        <v>4</v>
      </c>
      <c r="E240" s="48" t="s">
        <v>589</v>
      </c>
      <c r="F240" s="37" t="s">
        <v>70</v>
      </c>
      <c r="G240" s="38">
        <f>COUNTIFS(E$3:E240,E240,B$3:B240,B240)</f>
        <v>20</v>
      </c>
      <c r="H240" s="37" t="s">
        <v>229</v>
      </c>
      <c r="I240" s="37" t="s">
        <v>44</v>
      </c>
      <c r="J240" s="61">
        <v>1</v>
      </c>
      <c r="K240" s="37" t="s">
        <v>33</v>
      </c>
      <c r="L240" s="37">
        <f>VLOOKUP(A240,报名人数!A:J,9,0)</f>
        <v>1</v>
      </c>
      <c r="M240" s="37">
        <f>VLOOKUP(A240,报名人数!A:J,10,0)</f>
        <v>1</v>
      </c>
      <c r="N240" s="37" t="s">
        <v>34</v>
      </c>
      <c r="O240" s="37">
        <v>35</v>
      </c>
      <c r="P240" s="37" t="s">
        <v>36</v>
      </c>
      <c r="Q240" s="37" t="s">
        <v>36</v>
      </c>
      <c r="R240" s="37" t="s">
        <v>36</v>
      </c>
      <c r="S240" s="37" t="s">
        <v>36</v>
      </c>
      <c r="T240" s="37" t="s">
        <v>37</v>
      </c>
      <c r="U240" s="37" t="s">
        <v>38</v>
      </c>
      <c r="V240" s="48" t="s">
        <v>230</v>
      </c>
      <c r="W240" s="37"/>
      <c r="X240" s="37" t="s">
        <v>196</v>
      </c>
      <c r="Y240" s="50">
        <v>0.5</v>
      </c>
      <c r="Z240" s="37"/>
      <c r="AA240" s="50">
        <v>0.5</v>
      </c>
      <c r="AB240" s="37"/>
      <c r="AC240" s="37" t="s">
        <v>592</v>
      </c>
      <c r="IU240" s="49"/>
      <c r="IV240" s="49"/>
      <c r="IW240" s="49"/>
      <c r="IX240" s="49"/>
      <c r="IY240" s="49"/>
      <c r="IZ240" s="49"/>
    </row>
    <row r="241" s="10" customFormat="1" ht="30" customHeight="1" spans="1:260">
      <c r="A241" s="11" t="str">
        <f t="shared" si="10"/>
        <v>21421</v>
      </c>
      <c r="B241" s="36">
        <f t="shared" si="11"/>
        <v>21</v>
      </c>
      <c r="C241" s="48" t="s">
        <v>475</v>
      </c>
      <c r="D241" s="38">
        <f t="shared" si="9"/>
        <v>4</v>
      </c>
      <c r="E241" s="48" t="s">
        <v>589</v>
      </c>
      <c r="F241" s="37" t="s">
        <v>70</v>
      </c>
      <c r="G241" s="38">
        <f>COUNTIFS(E$3:E241,E241,B$3:B241,B241)</f>
        <v>21</v>
      </c>
      <c r="H241" s="37" t="s">
        <v>615</v>
      </c>
      <c r="I241" s="37" t="s">
        <v>44</v>
      </c>
      <c r="J241" s="61">
        <v>1</v>
      </c>
      <c r="K241" s="37" t="s">
        <v>33</v>
      </c>
      <c r="L241" s="37">
        <f>VLOOKUP(A241,报名人数!A:J,9,0)</f>
        <v>17</v>
      </c>
      <c r="M241" s="37">
        <f>VLOOKUP(A241,报名人数!A:J,10,0)</f>
        <v>13</v>
      </c>
      <c r="N241" s="37" t="s">
        <v>34</v>
      </c>
      <c r="O241" s="37">
        <v>35</v>
      </c>
      <c r="P241" s="37" t="s">
        <v>36</v>
      </c>
      <c r="Q241" s="37" t="s">
        <v>36</v>
      </c>
      <c r="R241" s="37" t="s">
        <v>36</v>
      </c>
      <c r="S241" s="37" t="s">
        <v>36</v>
      </c>
      <c r="T241" s="37" t="s">
        <v>37</v>
      </c>
      <c r="U241" s="37" t="s">
        <v>38</v>
      </c>
      <c r="V241" s="37" t="s">
        <v>616</v>
      </c>
      <c r="W241" s="37"/>
      <c r="X241" s="37" t="s">
        <v>40</v>
      </c>
      <c r="Y241" s="50">
        <v>1</v>
      </c>
      <c r="Z241" s="37"/>
      <c r="AA241" s="50"/>
      <c r="AB241" s="37"/>
      <c r="AC241" s="37" t="s">
        <v>592</v>
      </c>
      <c r="IU241" s="49"/>
      <c r="IV241" s="49"/>
      <c r="IW241" s="49"/>
      <c r="IX241" s="49"/>
      <c r="IY241" s="49"/>
      <c r="IZ241" s="49"/>
    </row>
    <row r="242" s="10" customFormat="1" ht="30" customHeight="1" spans="1:260">
      <c r="A242" s="11" t="str">
        <f t="shared" si="10"/>
        <v>2151</v>
      </c>
      <c r="B242" s="36">
        <f t="shared" si="11"/>
        <v>21</v>
      </c>
      <c r="C242" s="48" t="s">
        <v>475</v>
      </c>
      <c r="D242" s="38">
        <f t="shared" si="9"/>
        <v>5</v>
      </c>
      <c r="E242" s="37" t="s">
        <v>617</v>
      </c>
      <c r="F242" s="37" t="s">
        <v>70</v>
      </c>
      <c r="G242" s="38">
        <f>COUNTIFS(E$3:E242,E242,B$3:B242,B242)</f>
        <v>1</v>
      </c>
      <c r="H242" s="37" t="s">
        <v>618</v>
      </c>
      <c r="I242" s="37" t="s">
        <v>44</v>
      </c>
      <c r="J242" s="61">
        <v>3</v>
      </c>
      <c r="K242" s="37" t="s">
        <v>33</v>
      </c>
      <c r="L242" s="37">
        <f>VLOOKUP(A242,报名人数!A:J,9,0)</f>
        <v>1</v>
      </c>
      <c r="M242" s="37">
        <f>VLOOKUP(A242,报名人数!A:J,10,0)</f>
        <v>1</v>
      </c>
      <c r="N242" s="37" t="s">
        <v>34</v>
      </c>
      <c r="O242" s="37">
        <v>35</v>
      </c>
      <c r="P242" s="37" t="s">
        <v>36</v>
      </c>
      <c r="Q242" s="37" t="s">
        <v>36</v>
      </c>
      <c r="R242" s="37" t="s">
        <v>36</v>
      </c>
      <c r="S242" s="37" t="s">
        <v>36</v>
      </c>
      <c r="T242" s="37" t="s">
        <v>37</v>
      </c>
      <c r="U242" s="37" t="s">
        <v>38</v>
      </c>
      <c r="V242" s="37" t="s">
        <v>619</v>
      </c>
      <c r="W242" s="37"/>
      <c r="X242" s="37" t="s">
        <v>112</v>
      </c>
      <c r="Y242" s="50">
        <v>1</v>
      </c>
      <c r="Z242" s="37"/>
      <c r="AA242" s="37"/>
      <c r="AB242" s="37"/>
      <c r="AC242" s="37" t="s">
        <v>620</v>
      </c>
      <c r="IU242" s="49"/>
      <c r="IV242" s="49"/>
      <c r="IW242" s="49"/>
      <c r="IX242" s="49"/>
      <c r="IY242" s="49"/>
      <c r="IZ242" s="49"/>
    </row>
    <row r="243" s="10" customFormat="1" ht="30" customHeight="1" spans="1:260">
      <c r="A243" s="11" t="str">
        <f t="shared" si="10"/>
        <v>2152</v>
      </c>
      <c r="B243" s="36">
        <f t="shared" si="11"/>
        <v>21</v>
      </c>
      <c r="C243" s="48" t="s">
        <v>475</v>
      </c>
      <c r="D243" s="38">
        <f t="shared" si="9"/>
        <v>5</v>
      </c>
      <c r="E243" s="37" t="s">
        <v>617</v>
      </c>
      <c r="F243" s="37" t="s">
        <v>70</v>
      </c>
      <c r="G243" s="38">
        <f>COUNTIFS(E$3:E243,E243,B$3:B243,B243)</f>
        <v>2</v>
      </c>
      <c r="H243" s="37" t="s">
        <v>621</v>
      </c>
      <c r="I243" s="37" t="s">
        <v>44</v>
      </c>
      <c r="J243" s="61">
        <v>1</v>
      </c>
      <c r="K243" s="37" t="s">
        <v>33</v>
      </c>
      <c r="L243" s="37">
        <f>VLOOKUP(A243,报名人数!A:J,9,0)</f>
        <v>2</v>
      </c>
      <c r="M243" s="37">
        <f>VLOOKUP(A243,报名人数!A:J,10,0)</f>
        <v>1</v>
      </c>
      <c r="N243" s="37" t="s">
        <v>34</v>
      </c>
      <c r="O243" s="37">
        <v>35</v>
      </c>
      <c r="P243" s="37" t="s">
        <v>36</v>
      </c>
      <c r="Q243" s="37" t="s">
        <v>36</v>
      </c>
      <c r="R243" s="37" t="s">
        <v>36</v>
      </c>
      <c r="S243" s="37" t="s">
        <v>36</v>
      </c>
      <c r="T243" s="37" t="s">
        <v>37</v>
      </c>
      <c r="U243" s="37" t="s">
        <v>38</v>
      </c>
      <c r="V243" s="37" t="s">
        <v>622</v>
      </c>
      <c r="W243" s="37"/>
      <c r="X243" s="37" t="s">
        <v>112</v>
      </c>
      <c r="Y243" s="50">
        <v>1</v>
      </c>
      <c r="Z243" s="37"/>
      <c r="AA243" s="37"/>
      <c r="AB243" s="48" t="s">
        <v>623</v>
      </c>
      <c r="AC243" s="37" t="s">
        <v>620</v>
      </c>
      <c r="IU243" s="49"/>
      <c r="IV243" s="49"/>
      <c r="IW243" s="49"/>
      <c r="IX243" s="49"/>
      <c r="IY243" s="49"/>
      <c r="IZ243" s="49"/>
    </row>
    <row r="244" s="10" customFormat="1" ht="30" customHeight="1" spans="1:260">
      <c r="A244" s="11" t="str">
        <f t="shared" si="10"/>
        <v>2153</v>
      </c>
      <c r="B244" s="36">
        <f t="shared" si="11"/>
        <v>21</v>
      </c>
      <c r="C244" s="48" t="s">
        <v>475</v>
      </c>
      <c r="D244" s="38">
        <f t="shared" si="9"/>
        <v>5</v>
      </c>
      <c r="E244" s="37" t="s">
        <v>617</v>
      </c>
      <c r="F244" s="37" t="s">
        <v>70</v>
      </c>
      <c r="G244" s="38">
        <f>COUNTIFS(E$3:E244,E244,B$3:B244,B244)</f>
        <v>3</v>
      </c>
      <c r="H244" s="37" t="s">
        <v>624</v>
      </c>
      <c r="I244" s="37" t="s">
        <v>44</v>
      </c>
      <c r="J244" s="61">
        <v>1</v>
      </c>
      <c r="K244" s="37" t="s">
        <v>33</v>
      </c>
      <c r="L244" s="37">
        <f>VLOOKUP(A244,报名人数!A:J,9,0)</f>
        <v>13</v>
      </c>
      <c r="M244" s="37">
        <f>VLOOKUP(A244,报名人数!A:J,10,0)</f>
        <v>10</v>
      </c>
      <c r="N244" s="37" t="s">
        <v>34</v>
      </c>
      <c r="O244" s="37">
        <v>35</v>
      </c>
      <c r="P244" s="37" t="s">
        <v>36</v>
      </c>
      <c r="Q244" s="37" t="s">
        <v>36</v>
      </c>
      <c r="R244" s="37" t="s">
        <v>36</v>
      </c>
      <c r="S244" s="37" t="s">
        <v>36</v>
      </c>
      <c r="T244" s="37" t="s">
        <v>45</v>
      </c>
      <c r="U244" s="37" t="s">
        <v>46</v>
      </c>
      <c r="V244" s="37" t="s">
        <v>625</v>
      </c>
      <c r="W244" s="37"/>
      <c r="X244" s="37" t="s">
        <v>112</v>
      </c>
      <c r="Y244" s="50">
        <v>1</v>
      </c>
      <c r="Z244" s="50"/>
      <c r="AA244" s="50"/>
      <c r="AB244" s="37"/>
      <c r="AC244" s="37" t="s">
        <v>620</v>
      </c>
      <c r="IU244" s="49"/>
      <c r="IV244" s="49"/>
      <c r="IW244" s="49"/>
      <c r="IX244" s="49"/>
      <c r="IY244" s="49"/>
      <c r="IZ244" s="49"/>
    </row>
    <row r="245" s="10" customFormat="1" ht="30" customHeight="1" spans="1:260">
      <c r="A245" s="11" t="str">
        <f t="shared" si="10"/>
        <v>2154</v>
      </c>
      <c r="B245" s="36">
        <f t="shared" si="11"/>
        <v>21</v>
      </c>
      <c r="C245" s="48" t="s">
        <v>475</v>
      </c>
      <c r="D245" s="38">
        <f t="shared" si="9"/>
        <v>5</v>
      </c>
      <c r="E245" s="37" t="s">
        <v>617</v>
      </c>
      <c r="F245" s="37" t="s">
        <v>70</v>
      </c>
      <c r="G245" s="38">
        <f>COUNTIFS(E$3:E245,E245,B$3:B245,B245)</f>
        <v>4</v>
      </c>
      <c r="H245" s="37" t="s">
        <v>626</v>
      </c>
      <c r="I245" s="37" t="s">
        <v>44</v>
      </c>
      <c r="J245" s="61">
        <v>1</v>
      </c>
      <c r="K245" s="37" t="s">
        <v>33</v>
      </c>
      <c r="L245" s="37">
        <f>VLOOKUP(A245,报名人数!A:J,9,0)</f>
        <v>14</v>
      </c>
      <c r="M245" s="37">
        <f>VLOOKUP(A245,报名人数!A:J,10,0)</f>
        <v>8</v>
      </c>
      <c r="N245" s="37" t="s">
        <v>34</v>
      </c>
      <c r="O245" s="37">
        <v>35</v>
      </c>
      <c r="P245" s="37" t="s">
        <v>36</v>
      </c>
      <c r="Q245" s="37" t="s">
        <v>36</v>
      </c>
      <c r="R245" s="37" t="s">
        <v>36</v>
      </c>
      <c r="S245" s="37" t="s">
        <v>36</v>
      </c>
      <c r="T245" s="37" t="s">
        <v>37</v>
      </c>
      <c r="U245" s="37" t="s">
        <v>38</v>
      </c>
      <c r="V245" s="37" t="s">
        <v>627</v>
      </c>
      <c r="W245" s="37"/>
      <c r="X245" s="37" t="s">
        <v>112</v>
      </c>
      <c r="Y245" s="50">
        <v>1</v>
      </c>
      <c r="Z245" s="50"/>
      <c r="AA245" s="50"/>
      <c r="AB245" s="37"/>
      <c r="AC245" s="37" t="s">
        <v>620</v>
      </c>
      <c r="IU245" s="49"/>
      <c r="IV245" s="49"/>
      <c r="IW245" s="49"/>
      <c r="IX245" s="49"/>
      <c r="IY245" s="49"/>
      <c r="IZ245" s="49"/>
    </row>
    <row r="246" s="10" customFormat="1" ht="30" customHeight="1" spans="1:260">
      <c r="A246" s="11" t="str">
        <f t="shared" si="10"/>
        <v>2155</v>
      </c>
      <c r="B246" s="36">
        <f t="shared" si="11"/>
        <v>21</v>
      </c>
      <c r="C246" s="48" t="s">
        <v>475</v>
      </c>
      <c r="D246" s="38">
        <f t="shared" si="9"/>
        <v>5</v>
      </c>
      <c r="E246" s="37" t="s">
        <v>617</v>
      </c>
      <c r="F246" s="37" t="s">
        <v>70</v>
      </c>
      <c r="G246" s="38">
        <f>COUNTIFS(E$3:E246,E246,B$3:B246,B246)</f>
        <v>5</v>
      </c>
      <c r="H246" s="37" t="s">
        <v>229</v>
      </c>
      <c r="I246" s="37" t="s">
        <v>44</v>
      </c>
      <c r="J246" s="61">
        <v>3</v>
      </c>
      <c r="K246" s="37" t="s">
        <v>33</v>
      </c>
      <c r="L246" s="37">
        <f>VLOOKUP(A246,报名人数!A:J,9,0)</f>
        <v>16</v>
      </c>
      <c r="M246" s="37">
        <f>VLOOKUP(A246,报名人数!A:J,10,0)</f>
        <v>12</v>
      </c>
      <c r="N246" s="37" t="s">
        <v>34</v>
      </c>
      <c r="O246" s="37">
        <v>35</v>
      </c>
      <c r="P246" s="37" t="s">
        <v>36</v>
      </c>
      <c r="Q246" s="37" t="s">
        <v>36</v>
      </c>
      <c r="R246" s="37" t="s">
        <v>36</v>
      </c>
      <c r="S246" s="37" t="s">
        <v>36</v>
      </c>
      <c r="T246" s="37" t="s">
        <v>45</v>
      </c>
      <c r="U246" s="37" t="s">
        <v>46</v>
      </c>
      <c r="V246" s="37" t="s">
        <v>628</v>
      </c>
      <c r="W246" s="37"/>
      <c r="X246" s="37" t="s">
        <v>196</v>
      </c>
      <c r="Y246" s="50">
        <v>1</v>
      </c>
      <c r="Z246" s="50"/>
      <c r="AA246" s="50"/>
      <c r="AB246" s="37"/>
      <c r="AC246" s="37" t="s">
        <v>620</v>
      </c>
      <c r="IU246" s="49"/>
      <c r="IV246" s="49"/>
      <c r="IW246" s="49"/>
      <c r="IX246" s="49"/>
      <c r="IY246" s="49"/>
      <c r="IZ246" s="49"/>
    </row>
    <row r="247" s="10" customFormat="1" ht="30" customHeight="1" spans="1:260">
      <c r="A247" s="11" t="str">
        <f t="shared" si="10"/>
        <v>2156</v>
      </c>
      <c r="B247" s="36">
        <f t="shared" si="11"/>
        <v>21</v>
      </c>
      <c r="C247" s="48" t="s">
        <v>475</v>
      </c>
      <c r="D247" s="38">
        <f t="shared" si="9"/>
        <v>5</v>
      </c>
      <c r="E247" s="37" t="s">
        <v>617</v>
      </c>
      <c r="F247" s="37" t="s">
        <v>70</v>
      </c>
      <c r="G247" s="38">
        <f>COUNTIFS(E$3:E247,E247,B$3:B247,B247)</f>
        <v>6</v>
      </c>
      <c r="H247" s="37" t="s">
        <v>107</v>
      </c>
      <c r="I247" s="37" t="s">
        <v>44</v>
      </c>
      <c r="J247" s="61">
        <v>1</v>
      </c>
      <c r="K247" s="37" t="s">
        <v>33</v>
      </c>
      <c r="L247" s="37">
        <f>VLOOKUP(A247,报名人数!A:J,9,0)</f>
        <v>13</v>
      </c>
      <c r="M247" s="37">
        <f>VLOOKUP(A247,报名人数!A:J,10,0)</f>
        <v>4</v>
      </c>
      <c r="N247" s="37" t="s">
        <v>34</v>
      </c>
      <c r="O247" s="37">
        <v>35</v>
      </c>
      <c r="P247" s="37" t="s">
        <v>36</v>
      </c>
      <c r="Q247" s="37" t="s">
        <v>36</v>
      </c>
      <c r="R247" s="37" t="s">
        <v>36</v>
      </c>
      <c r="S247" s="37" t="s">
        <v>36</v>
      </c>
      <c r="T247" s="37" t="s">
        <v>45</v>
      </c>
      <c r="U247" s="37" t="s">
        <v>46</v>
      </c>
      <c r="V247" s="37" t="s">
        <v>92</v>
      </c>
      <c r="W247" s="37"/>
      <c r="X247" s="37" t="s">
        <v>40</v>
      </c>
      <c r="Y247" s="50">
        <v>1</v>
      </c>
      <c r="Z247" s="37"/>
      <c r="AA247" s="37"/>
      <c r="AB247" s="37"/>
      <c r="AC247" s="37" t="s">
        <v>620</v>
      </c>
      <c r="IU247" s="49"/>
      <c r="IV247" s="49"/>
      <c r="IW247" s="49"/>
      <c r="IX247" s="49"/>
      <c r="IY247" s="49"/>
      <c r="IZ247" s="49"/>
    </row>
    <row r="248" s="10" customFormat="1" ht="30" customHeight="1" spans="1:260">
      <c r="A248" s="11" t="str">
        <f t="shared" si="10"/>
        <v>2157</v>
      </c>
      <c r="B248" s="36">
        <f t="shared" si="11"/>
        <v>21</v>
      </c>
      <c r="C248" s="48" t="s">
        <v>475</v>
      </c>
      <c r="D248" s="38">
        <f t="shared" si="9"/>
        <v>5</v>
      </c>
      <c r="E248" s="37" t="s">
        <v>617</v>
      </c>
      <c r="F248" s="37" t="s">
        <v>70</v>
      </c>
      <c r="G248" s="38">
        <f>COUNTIFS(E$3:E248,E248,B$3:B248,B248)</f>
        <v>7</v>
      </c>
      <c r="H248" s="37" t="s">
        <v>629</v>
      </c>
      <c r="I248" s="37" t="s">
        <v>44</v>
      </c>
      <c r="J248" s="61">
        <v>1</v>
      </c>
      <c r="K248" s="37" t="s">
        <v>33</v>
      </c>
      <c r="L248" s="37">
        <f>VLOOKUP(A248,报名人数!A:J,9,0)</f>
        <v>10</v>
      </c>
      <c r="M248" s="37">
        <f>VLOOKUP(A248,报名人数!A:J,10,0)</f>
        <v>3</v>
      </c>
      <c r="N248" s="37" t="s">
        <v>34</v>
      </c>
      <c r="O248" s="37">
        <v>35</v>
      </c>
      <c r="P248" s="37" t="s">
        <v>36</v>
      </c>
      <c r="Q248" s="37" t="s">
        <v>36</v>
      </c>
      <c r="R248" s="37" t="s">
        <v>36</v>
      </c>
      <c r="S248" s="37" t="s">
        <v>36</v>
      </c>
      <c r="T248" s="37" t="s">
        <v>45</v>
      </c>
      <c r="U248" s="37" t="s">
        <v>46</v>
      </c>
      <c r="V248" s="37" t="s">
        <v>92</v>
      </c>
      <c r="W248" s="37"/>
      <c r="X248" s="37" t="s">
        <v>40</v>
      </c>
      <c r="Y248" s="50">
        <v>1</v>
      </c>
      <c r="Z248" s="37"/>
      <c r="AA248" s="37"/>
      <c r="AB248" s="37"/>
      <c r="AC248" s="37" t="s">
        <v>620</v>
      </c>
      <c r="IU248" s="49"/>
      <c r="IV248" s="49"/>
      <c r="IW248" s="49"/>
      <c r="IX248" s="49"/>
      <c r="IY248" s="49"/>
      <c r="IZ248" s="49"/>
    </row>
    <row r="249" s="10" customFormat="1" ht="30" customHeight="1" spans="1:260">
      <c r="A249" s="11" t="str">
        <f t="shared" si="10"/>
        <v>2158</v>
      </c>
      <c r="B249" s="36">
        <f t="shared" si="11"/>
        <v>21</v>
      </c>
      <c r="C249" s="48" t="s">
        <v>475</v>
      </c>
      <c r="D249" s="38">
        <f t="shared" si="9"/>
        <v>5</v>
      </c>
      <c r="E249" s="37" t="s">
        <v>617</v>
      </c>
      <c r="F249" s="37" t="s">
        <v>70</v>
      </c>
      <c r="G249" s="38">
        <f>COUNTIFS(E$3:E249,E249,B$3:B249,B249)</f>
        <v>8</v>
      </c>
      <c r="H249" s="37" t="s">
        <v>630</v>
      </c>
      <c r="I249" s="37" t="s">
        <v>44</v>
      </c>
      <c r="J249" s="61">
        <v>1</v>
      </c>
      <c r="K249" s="37" t="s">
        <v>33</v>
      </c>
      <c r="L249" s="37">
        <f>VLOOKUP(A249,报名人数!A:J,9,0)</f>
        <v>0</v>
      </c>
      <c r="M249" s="37">
        <f>VLOOKUP(A249,报名人数!A:J,10,0)</f>
        <v>0</v>
      </c>
      <c r="N249" s="37" t="s">
        <v>34</v>
      </c>
      <c r="O249" s="37">
        <v>35</v>
      </c>
      <c r="P249" s="37" t="s">
        <v>36</v>
      </c>
      <c r="Q249" s="37" t="s">
        <v>36</v>
      </c>
      <c r="R249" s="37" t="s">
        <v>36</v>
      </c>
      <c r="S249" s="37" t="s">
        <v>36</v>
      </c>
      <c r="T249" s="37" t="s">
        <v>37</v>
      </c>
      <c r="U249" s="37" t="s">
        <v>38</v>
      </c>
      <c r="V249" s="37" t="s">
        <v>631</v>
      </c>
      <c r="W249" s="37"/>
      <c r="X249" s="37" t="s">
        <v>40</v>
      </c>
      <c r="Y249" s="50">
        <v>1</v>
      </c>
      <c r="Z249" s="37"/>
      <c r="AA249" s="37"/>
      <c r="AB249" s="37"/>
      <c r="AC249" s="37" t="s">
        <v>620</v>
      </c>
      <c r="IU249" s="49"/>
      <c r="IV249" s="49"/>
      <c r="IW249" s="49"/>
      <c r="IX249" s="49"/>
      <c r="IY249" s="49"/>
      <c r="IZ249" s="49"/>
    </row>
    <row r="250" s="10" customFormat="1" ht="30" customHeight="1" spans="1:260">
      <c r="A250" s="11" t="str">
        <f t="shared" si="10"/>
        <v>2161</v>
      </c>
      <c r="B250" s="36">
        <f t="shared" si="11"/>
        <v>21</v>
      </c>
      <c r="C250" s="48" t="s">
        <v>475</v>
      </c>
      <c r="D250" s="38">
        <f t="shared" si="9"/>
        <v>6</v>
      </c>
      <c r="E250" s="37" t="s">
        <v>632</v>
      </c>
      <c r="F250" s="37" t="s">
        <v>70</v>
      </c>
      <c r="G250" s="38">
        <f>COUNTIFS(E$3:E250,E250,B$3:B250,B250)</f>
        <v>1</v>
      </c>
      <c r="H250" s="37" t="s">
        <v>633</v>
      </c>
      <c r="I250" s="37" t="s">
        <v>44</v>
      </c>
      <c r="J250" s="61">
        <v>1</v>
      </c>
      <c r="K250" s="37" t="s">
        <v>33</v>
      </c>
      <c r="L250" s="37">
        <f>VLOOKUP(A250,报名人数!A:J,9,0)</f>
        <v>1</v>
      </c>
      <c r="M250" s="37">
        <f>VLOOKUP(A250,报名人数!A:J,10,0)</f>
        <v>0</v>
      </c>
      <c r="N250" s="37" t="s">
        <v>34</v>
      </c>
      <c r="O250" s="37">
        <v>35</v>
      </c>
      <c r="P250" s="37" t="s">
        <v>36</v>
      </c>
      <c r="Q250" s="37" t="s">
        <v>36</v>
      </c>
      <c r="R250" s="37" t="s">
        <v>36</v>
      </c>
      <c r="S250" s="37" t="s">
        <v>36</v>
      </c>
      <c r="T250" s="37" t="s">
        <v>37</v>
      </c>
      <c r="U250" s="37" t="s">
        <v>38</v>
      </c>
      <c r="V250" s="37" t="s">
        <v>634</v>
      </c>
      <c r="W250" s="44"/>
      <c r="X250" s="37" t="s">
        <v>112</v>
      </c>
      <c r="Y250" s="50">
        <v>1</v>
      </c>
      <c r="Z250" s="37"/>
      <c r="AA250" s="37"/>
      <c r="AB250" s="37"/>
      <c r="AC250" s="37" t="s">
        <v>635</v>
      </c>
      <c r="IU250" s="49"/>
      <c r="IV250" s="49"/>
      <c r="IW250" s="49"/>
      <c r="IX250" s="49"/>
      <c r="IY250" s="49"/>
      <c r="IZ250" s="49"/>
    </row>
    <row r="251" s="10" customFormat="1" ht="30" customHeight="1" spans="1:260">
      <c r="A251" s="11" t="str">
        <f t="shared" si="10"/>
        <v>2171</v>
      </c>
      <c r="B251" s="36">
        <f t="shared" si="11"/>
        <v>21</v>
      </c>
      <c r="C251" s="48" t="s">
        <v>475</v>
      </c>
      <c r="D251" s="38">
        <f t="shared" si="9"/>
        <v>7</v>
      </c>
      <c r="E251" s="37" t="s">
        <v>636</v>
      </c>
      <c r="F251" s="37" t="s">
        <v>30</v>
      </c>
      <c r="G251" s="38">
        <f>COUNTIFS(E$3:E251,E251,B$3:B251,B251)</f>
        <v>1</v>
      </c>
      <c r="H251" s="37" t="s">
        <v>520</v>
      </c>
      <c r="I251" s="37" t="s">
        <v>44</v>
      </c>
      <c r="J251" s="61">
        <v>2</v>
      </c>
      <c r="K251" s="37" t="s">
        <v>33</v>
      </c>
      <c r="L251" s="37">
        <f>VLOOKUP(A251,报名人数!A:J,9,0)</f>
        <v>0</v>
      </c>
      <c r="M251" s="37">
        <f>VLOOKUP(A251,报名人数!A:J,10,0)</f>
        <v>0</v>
      </c>
      <c r="N251" s="37" t="s">
        <v>34</v>
      </c>
      <c r="O251" s="37">
        <v>35</v>
      </c>
      <c r="P251" s="37" t="s">
        <v>36</v>
      </c>
      <c r="Q251" s="37" t="s">
        <v>36</v>
      </c>
      <c r="R251" s="37" t="s">
        <v>36</v>
      </c>
      <c r="S251" s="37" t="s">
        <v>36</v>
      </c>
      <c r="T251" s="37" t="s">
        <v>37</v>
      </c>
      <c r="U251" s="37" t="s">
        <v>38</v>
      </c>
      <c r="V251" s="37" t="s">
        <v>637</v>
      </c>
      <c r="W251" s="37" t="s">
        <v>638</v>
      </c>
      <c r="X251" s="37" t="s">
        <v>112</v>
      </c>
      <c r="Y251" s="50">
        <v>1</v>
      </c>
      <c r="Z251" s="37"/>
      <c r="AA251" s="37"/>
      <c r="AB251" s="37"/>
      <c r="AC251" s="37" t="s">
        <v>639</v>
      </c>
      <c r="IU251" s="49"/>
      <c r="IV251" s="49"/>
      <c r="IW251" s="49"/>
      <c r="IX251" s="49"/>
      <c r="IY251" s="49"/>
      <c r="IZ251" s="49"/>
    </row>
    <row r="252" s="10" customFormat="1" ht="30" customHeight="1" spans="1:260">
      <c r="A252" s="11" t="str">
        <f t="shared" si="10"/>
        <v>2172</v>
      </c>
      <c r="B252" s="36">
        <f t="shared" si="11"/>
        <v>21</v>
      </c>
      <c r="C252" s="48" t="s">
        <v>475</v>
      </c>
      <c r="D252" s="38">
        <f t="shared" si="9"/>
        <v>7</v>
      </c>
      <c r="E252" s="37" t="s">
        <v>636</v>
      </c>
      <c r="F252" s="37" t="s">
        <v>30</v>
      </c>
      <c r="G252" s="38">
        <f>COUNTIFS(E$3:E252,E252,B$3:B252,B252)</f>
        <v>2</v>
      </c>
      <c r="H252" s="37" t="s">
        <v>229</v>
      </c>
      <c r="I252" s="37" t="s">
        <v>44</v>
      </c>
      <c r="J252" s="61">
        <v>2</v>
      </c>
      <c r="K252" s="37" t="s">
        <v>33</v>
      </c>
      <c r="L252" s="37">
        <f>VLOOKUP(A252,报名人数!A:J,9,0)</f>
        <v>7</v>
      </c>
      <c r="M252" s="37">
        <f>VLOOKUP(A252,报名人数!A:J,10,0)</f>
        <v>6</v>
      </c>
      <c r="N252" s="37" t="s">
        <v>34</v>
      </c>
      <c r="O252" s="37">
        <v>35</v>
      </c>
      <c r="P252" s="37" t="s">
        <v>36</v>
      </c>
      <c r="Q252" s="37" t="s">
        <v>36</v>
      </c>
      <c r="R252" s="37" t="s">
        <v>36</v>
      </c>
      <c r="S252" s="37" t="s">
        <v>36</v>
      </c>
      <c r="T252" s="37" t="s">
        <v>45</v>
      </c>
      <c r="U252" s="37" t="s">
        <v>46</v>
      </c>
      <c r="V252" s="37" t="s">
        <v>230</v>
      </c>
      <c r="W252" s="37"/>
      <c r="X252" s="37" t="s">
        <v>196</v>
      </c>
      <c r="Y252" s="50">
        <v>1</v>
      </c>
      <c r="Z252" s="50"/>
      <c r="AA252" s="50"/>
      <c r="AB252" s="37"/>
      <c r="AC252" s="37" t="s">
        <v>640</v>
      </c>
      <c r="IU252" s="49"/>
      <c r="IV252" s="49"/>
      <c r="IW252" s="49"/>
      <c r="IX252" s="49"/>
      <c r="IY252" s="49"/>
      <c r="IZ252" s="49"/>
    </row>
    <row r="253" s="10" customFormat="1" ht="30" customHeight="1" spans="1:260">
      <c r="A253" s="11" t="str">
        <f t="shared" si="10"/>
        <v>2173</v>
      </c>
      <c r="B253" s="36">
        <f t="shared" si="11"/>
        <v>21</v>
      </c>
      <c r="C253" s="48" t="s">
        <v>475</v>
      </c>
      <c r="D253" s="38">
        <f t="shared" si="9"/>
        <v>7</v>
      </c>
      <c r="E253" s="37" t="s">
        <v>636</v>
      </c>
      <c r="F253" s="37" t="s">
        <v>30</v>
      </c>
      <c r="G253" s="38">
        <f>COUNTIFS(E$3:E253,E253,B$3:B253,B253)</f>
        <v>3</v>
      </c>
      <c r="H253" s="37" t="s">
        <v>493</v>
      </c>
      <c r="I253" s="37" t="s">
        <v>44</v>
      </c>
      <c r="J253" s="61">
        <v>1</v>
      </c>
      <c r="K253" s="37" t="s">
        <v>33</v>
      </c>
      <c r="L253" s="37">
        <f>VLOOKUP(A253,报名人数!A:J,9,0)</f>
        <v>1</v>
      </c>
      <c r="M253" s="37">
        <f>VLOOKUP(A253,报名人数!A:J,10,0)</f>
        <v>1</v>
      </c>
      <c r="N253" s="37" t="s">
        <v>34</v>
      </c>
      <c r="O253" s="37">
        <v>35</v>
      </c>
      <c r="P253" s="37" t="s">
        <v>36</v>
      </c>
      <c r="Q253" s="37" t="s">
        <v>36</v>
      </c>
      <c r="R253" s="37" t="s">
        <v>36</v>
      </c>
      <c r="S253" s="37" t="s">
        <v>36</v>
      </c>
      <c r="T253" s="37" t="s">
        <v>45</v>
      </c>
      <c r="U253" s="37" t="s">
        <v>46</v>
      </c>
      <c r="V253" s="37" t="s">
        <v>641</v>
      </c>
      <c r="W253" s="37" t="s">
        <v>642</v>
      </c>
      <c r="X253" s="37" t="s">
        <v>112</v>
      </c>
      <c r="Y253" s="50">
        <v>1</v>
      </c>
      <c r="Z253" s="50"/>
      <c r="AA253" s="50"/>
      <c r="AB253" s="37"/>
      <c r="AC253" s="37" t="s">
        <v>643</v>
      </c>
      <c r="IU253" s="49"/>
      <c r="IV253" s="49"/>
      <c r="IW253" s="49"/>
      <c r="IX253" s="49"/>
      <c r="IY253" s="49"/>
      <c r="IZ253" s="49"/>
    </row>
    <row r="254" s="10" customFormat="1" ht="30" customHeight="1" spans="1:260">
      <c r="A254" s="11" t="str">
        <f t="shared" si="10"/>
        <v>2174</v>
      </c>
      <c r="B254" s="36">
        <f t="shared" si="11"/>
        <v>21</v>
      </c>
      <c r="C254" s="48" t="s">
        <v>475</v>
      </c>
      <c r="D254" s="38">
        <f t="shared" si="9"/>
        <v>7</v>
      </c>
      <c r="E254" s="37" t="s">
        <v>636</v>
      </c>
      <c r="F254" s="37" t="s">
        <v>30</v>
      </c>
      <c r="G254" s="38">
        <f>COUNTIFS(E$3:E254,E254,B$3:B254,B254)</f>
        <v>4</v>
      </c>
      <c r="H254" s="37" t="s">
        <v>644</v>
      </c>
      <c r="I254" s="37" t="s">
        <v>44</v>
      </c>
      <c r="J254" s="61">
        <v>1</v>
      </c>
      <c r="K254" s="37" t="s">
        <v>33</v>
      </c>
      <c r="L254" s="37">
        <f>VLOOKUP(A254,报名人数!A:J,9,0)</f>
        <v>21</v>
      </c>
      <c r="M254" s="37">
        <f>VLOOKUP(A254,报名人数!A:J,10,0)</f>
        <v>17</v>
      </c>
      <c r="N254" s="37" t="s">
        <v>34</v>
      </c>
      <c r="O254" s="37">
        <v>35</v>
      </c>
      <c r="P254" s="37" t="s">
        <v>36</v>
      </c>
      <c r="Q254" s="37" t="s">
        <v>36</v>
      </c>
      <c r="R254" s="37" t="s">
        <v>36</v>
      </c>
      <c r="S254" s="37" t="s">
        <v>36</v>
      </c>
      <c r="T254" s="37" t="s">
        <v>45</v>
      </c>
      <c r="U254" s="37" t="s">
        <v>46</v>
      </c>
      <c r="V254" s="37" t="s">
        <v>313</v>
      </c>
      <c r="W254" s="44"/>
      <c r="X254" s="37" t="s">
        <v>40</v>
      </c>
      <c r="Y254" s="50">
        <v>1</v>
      </c>
      <c r="Z254" s="37"/>
      <c r="AA254" s="37"/>
      <c r="AB254" s="37"/>
      <c r="AC254" s="37" t="s">
        <v>645</v>
      </c>
      <c r="IU254" s="49"/>
      <c r="IV254" s="49"/>
      <c r="IW254" s="49"/>
      <c r="IX254" s="49"/>
      <c r="IY254" s="49"/>
      <c r="IZ254" s="49"/>
    </row>
    <row r="255" s="10" customFormat="1" ht="30" customHeight="1" spans="1:260">
      <c r="A255" s="11" t="str">
        <f t="shared" si="10"/>
        <v>2181</v>
      </c>
      <c r="B255" s="36">
        <f t="shared" si="11"/>
        <v>21</v>
      </c>
      <c r="C255" s="48" t="s">
        <v>475</v>
      </c>
      <c r="D255" s="38">
        <f t="shared" si="9"/>
        <v>8</v>
      </c>
      <c r="E255" s="37" t="s">
        <v>646</v>
      </c>
      <c r="F255" s="37" t="s">
        <v>30</v>
      </c>
      <c r="G255" s="38">
        <f>COUNTIFS(E$3:E255,E255,B$3:B255,B255)</f>
        <v>1</v>
      </c>
      <c r="H255" s="37" t="s">
        <v>647</v>
      </c>
      <c r="I255" s="37" t="s">
        <v>32</v>
      </c>
      <c r="J255" s="61">
        <v>1</v>
      </c>
      <c r="K255" s="37" t="s">
        <v>33</v>
      </c>
      <c r="L255" s="37">
        <f>VLOOKUP(A255,报名人数!A:J,9,0)</f>
        <v>0</v>
      </c>
      <c r="M255" s="37">
        <f>VLOOKUP(A255,报名人数!A:J,10,0)</f>
        <v>0</v>
      </c>
      <c r="N255" s="37" t="s">
        <v>34</v>
      </c>
      <c r="O255" s="37">
        <v>35</v>
      </c>
      <c r="P255" s="37" t="s">
        <v>35</v>
      </c>
      <c r="Q255" s="37" t="s">
        <v>36</v>
      </c>
      <c r="R255" s="37" t="s">
        <v>36</v>
      </c>
      <c r="S255" s="37" t="s">
        <v>36</v>
      </c>
      <c r="T255" s="37" t="s">
        <v>37</v>
      </c>
      <c r="U255" s="37" t="s">
        <v>504</v>
      </c>
      <c r="V255" s="37" t="s">
        <v>648</v>
      </c>
      <c r="W255" s="37" t="s">
        <v>649</v>
      </c>
      <c r="X255" s="37" t="s">
        <v>506</v>
      </c>
      <c r="Y255" s="37"/>
      <c r="Z255" s="50">
        <v>1</v>
      </c>
      <c r="AA255" s="37"/>
      <c r="AB255" s="37"/>
      <c r="AC255" s="37" t="s">
        <v>650</v>
      </c>
      <c r="IU255" s="49"/>
      <c r="IV255" s="49"/>
      <c r="IW255" s="49"/>
      <c r="IX255" s="49"/>
      <c r="IY255" s="49"/>
      <c r="IZ255" s="49"/>
    </row>
    <row r="256" s="10" customFormat="1" ht="30" customHeight="1" spans="1:260">
      <c r="A256" s="11" t="str">
        <f t="shared" si="10"/>
        <v>2182</v>
      </c>
      <c r="B256" s="36">
        <f t="shared" si="11"/>
        <v>21</v>
      </c>
      <c r="C256" s="48" t="s">
        <v>475</v>
      </c>
      <c r="D256" s="38">
        <f t="shared" si="9"/>
        <v>8</v>
      </c>
      <c r="E256" s="37" t="s">
        <v>646</v>
      </c>
      <c r="F256" s="37" t="s">
        <v>30</v>
      </c>
      <c r="G256" s="38">
        <f>COUNTIFS(E$3:E256,E256,B$3:B256,B256)</f>
        <v>2</v>
      </c>
      <c r="H256" s="37" t="s">
        <v>651</v>
      </c>
      <c r="I256" s="37" t="s">
        <v>32</v>
      </c>
      <c r="J256" s="61">
        <v>1</v>
      </c>
      <c r="K256" s="37" t="s">
        <v>33</v>
      </c>
      <c r="L256" s="37">
        <f>VLOOKUP(A256,报名人数!A:J,9,0)</f>
        <v>0</v>
      </c>
      <c r="M256" s="37">
        <f>VLOOKUP(A256,报名人数!A:J,10,0)</f>
        <v>0</v>
      </c>
      <c r="N256" s="37" t="s">
        <v>34</v>
      </c>
      <c r="O256" s="37">
        <v>35</v>
      </c>
      <c r="P256" s="37" t="s">
        <v>42</v>
      </c>
      <c r="Q256" s="37" t="s">
        <v>36</v>
      </c>
      <c r="R256" s="37" t="s">
        <v>36</v>
      </c>
      <c r="S256" s="37" t="s">
        <v>36</v>
      </c>
      <c r="T256" s="37" t="s">
        <v>37</v>
      </c>
      <c r="U256" s="37" t="s">
        <v>504</v>
      </c>
      <c r="V256" s="37" t="s">
        <v>648</v>
      </c>
      <c r="W256" s="37" t="s">
        <v>649</v>
      </c>
      <c r="X256" s="37" t="s">
        <v>506</v>
      </c>
      <c r="Y256" s="37"/>
      <c r="Z256" s="50">
        <v>1</v>
      </c>
      <c r="AA256" s="37"/>
      <c r="AB256" s="37"/>
      <c r="AC256" s="37" t="s">
        <v>650</v>
      </c>
      <c r="IU256" s="49"/>
      <c r="IV256" s="49"/>
      <c r="IW256" s="49"/>
      <c r="IX256" s="49"/>
      <c r="IY256" s="49"/>
      <c r="IZ256" s="49"/>
    </row>
    <row r="257" s="10" customFormat="1" ht="30" customHeight="1" spans="1:260">
      <c r="A257" s="11" t="str">
        <f t="shared" si="10"/>
        <v>2183</v>
      </c>
      <c r="B257" s="36">
        <f t="shared" si="11"/>
        <v>21</v>
      </c>
      <c r="C257" s="48" t="s">
        <v>475</v>
      </c>
      <c r="D257" s="38">
        <f t="shared" si="9"/>
        <v>8</v>
      </c>
      <c r="E257" s="37" t="s">
        <v>646</v>
      </c>
      <c r="F257" s="37" t="s">
        <v>30</v>
      </c>
      <c r="G257" s="38">
        <f>COUNTIFS(E$3:E257,E257,B$3:B257,B257)</f>
        <v>3</v>
      </c>
      <c r="H257" s="37" t="s">
        <v>652</v>
      </c>
      <c r="I257" s="37" t="s">
        <v>32</v>
      </c>
      <c r="J257" s="61">
        <v>1</v>
      </c>
      <c r="K257" s="37" t="s">
        <v>33</v>
      </c>
      <c r="L257" s="37">
        <f>VLOOKUP(A257,报名人数!A:J,9,0)</f>
        <v>1</v>
      </c>
      <c r="M257" s="37">
        <f>VLOOKUP(A257,报名人数!A:J,10,0)</f>
        <v>1</v>
      </c>
      <c r="N257" s="37" t="s">
        <v>34</v>
      </c>
      <c r="O257" s="37">
        <v>35</v>
      </c>
      <c r="P257" s="37" t="s">
        <v>35</v>
      </c>
      <c r="Q257" s="37" t="s">
        <v>36</v>
      </c>
      <c r="R257" s="37" t="s">
        <v>36</v>
      </c>
      <c r="S257" s="37" t="s">
        <v>36</v>
      </c>
      <c r="T257" s="37" t="s">
        <v>37</v>
      </c>
      <c r="U257" s="37" t="s">
        <v>504</v>
      </c>
      <c r="V257" s="37" t="s">
        <v>653</v>
      </c>
      <c r="W257" s="37" t="s">
        <v>654</v>
      </c>
      <c r="X257" s="37" t="s">
        <v>506</v>
      </c>
      <c r="Y257" s="37"/>
      <c r="Z257" s="50">
        <v>1</v>
      </c>
      <c r="AA257" s="37"/>
      <c r="AB257" s="37"/>
      <c r="AC257" s="37" t="s">
        <v>650</v>
      </c>
      <c r="IU257" s="49"/>
      <c r="IV257" s="49"/>
      <c r="IW257" s="49"/>
      <c r="IX257" s="49"/>
      <c r="IY257" s="49"/>
      <c r="IZ257" s="49"/>
    </row>
    <row r="258" s="10" customFormat="1" ht="30" customHeight="1" spans="1:260">
      <c r="A258" s="11" t="str">
        <f t="shared" si="10"/>
        <v>2184</v>
      </c>
      <c r="B258" s="36">
        <f t="shared" si="11"/>
        <v>21</v>
      </c>
      <c r="C258" s="48" t="s">
        <v>475</v>
      </c>
      <c r="D258" s="38">
        <f t="shared" si="9"/>
        <v>8</v>
      </c>
      <c r="E258" s="37" t="s">
        <v>646</v>
      </c>
      <c r="F258" s="37" t="s">
        <v>30</v>
      </c>
      <c r="G258" s="38">
        <f>COUNTIFS(E$3:E258,E258,B$3:B258,B258)</f>
        <v>4</v>
      </c>
      <c r="H258" s="37" t="s">
        <v>655</v>
      </c>
      <c r="I258" s="37" t="s">
        <v>32</v>
      </c>
      <c r="J258" s="61">
        <v>1</v>
      </c>
      <c r="K258" s="37" t="s">
        <v>33</v>
      </c>
      <c r="L258" s="37">
        <f>VLOOKUP(A258,报名人数!A:J,9,0)</f>
        <v>0</v>
      </c>
      <c r="M258" s="37">
        <f>VLOOKUP(A258,报名人数!A:J,10,0)</f>
        <v>0</v>
      </c>
      <c r="N258" s="37" t="s">
        <v>34</v>
      </c>
      <c r="O258" s="37">
        <v>35</v>
      </c>
      <c r="P258" s="37" t="s">
        <v>42</v>
      </c>
      <c r="Q258" s="37" t="s">
        <v>36</v>
      </c>
      <c r="R258" s="37" t="s">
        <v>36</v>
      </c>
      <c r="S258" s="37" t="s">
        <v>36</v>
      </c>
      <c r="T258" s="37" t="s">
        <v>37</v>
      </c>
      <c r="U258" s="37" t="s">
        <v>504</v>
      </c>
      <c r="V258" s="37" t="s">
        <v>653</v>
      </c>
      <c r="W258" s="37" t="s">
        <v>654</v>
      </c>
      <c r="X258" s="37" t="s">
        <v>506</v>
      </c>
      <c r="Y258" s="37"/>
      <c r="Z258" s="50">
        <v>1</v>
      </c>
      <c r="AA258" s="37"/>
      <c r="AB258" s="37"/>
      <c r="AC258" s="37" t="s">
        <v>650</v>
      </c>
      <c r="IU258" s="49"/>
      <c r="IV258" s="49"/>
      <c r="IW258" s="49"/>
      <c r="IX258" s="49"/>
      <c r="IY258" s="49"/>
      <c r="IZ258" s="49"/>
    </row>
    <row r="259" s="10" customFormat="1" ht="30" customHeight="1" spans="1:260">
      <c r="A259" s="11" t="str">
        <f t="shared" si="10"/>
        <v>2185</v>
      </c>
      <c r="B259" s="36">
        <f t="shared" si="11"/>
        <v>21</v>
      </c>
      <c r="C259" s="48" t="s">
        <v>475</v>
      </c>
      <c r="D259" s="38">
        <f t="shared" ref="D259:D322" si="12">IF(B259=B258,(IF(E259=E258,D258,D258+1)),1)</f>
        <v>8</v>
      </c>
      <c r="E259" s="37" t="s">
        <v>646</v>
      </c>
      <c r="F259" s="37" t="s">
        <v>30</v>
      </c>
      <c r="G259" s="38">
        <f>COUNTIFS(E$3:E259,E259,B$3:B259,B259)</f>
        <v>5</v>
      </c>
      <c r="H259" s="37" t="s">
        <v>656</v>
      </c>
      <c r="I259" s="37" t="s">
        <v>32</v>
      </c>
      <c r="J259" s="61">
        <v>1</v>
      </c>
      <c r="K259" s="37" t="s">
        <v>33</v>
      </c>
      <c r="L259" s="37">
        <f>VLOOKUP(A259,报名人数!A:J,9,0)</f>
        <v>0</v>
      </c>
      <c r="M259" s="37">
        <f>VLOOKUP(A259,报名人数!A:J,10,0)</f>
        <v>0</v>
      </c>
      <c r="N259" s="37" t="s">
        <v>34</v>
      </c>
      <c r="O259" s="37">
        <v>35</v>
      </c>
      <c r="P259" s="37" t="s">
        <v>36</v>
      </c>
      <c r="Q259" s="37" t="s">
        <v>36</v>
      </c>
      <c r="R259" s="37" t="s">
        <v>36</v>
      </c>
      <c r="S259" s="37" t="s">
        <v>36</v>
      </c>
      <c r="T259" s="37" t="s">
        <v>37</v>
      </c>
      <c r="U259" s="37" t="s">
        <v>504</v>
      </c>
      <c r="V259" s="37" t="s">
        <v>657</v>
      </c>
      <c r="W259" s="37" t="s">
        <v>654</v>
      </c>
      <c r="X259" s="37" t="s">
        <v>506</v>
      </c>
      <c r="Y259" s="37"/>
      <c r="Z259" s="50">
        <v>1</v>
      </c>
      <c r="AA259" s="37"/>
      <c r="AB259" s="37"/>
      <c r="AC259" s="37" t="s">
        <v>650</v>
      </c>
      <c r="IU259" s="49"/>
      <c r="IV259" s="49"/>
      <c r="IW259" s="49"/>
      <c r="IX259" s="49"/>
      <c r="IY259" s="49"/>
      <c r="IZ259" s="49"/>
    </row>
    <row r="260" s="10" customFormat="1" ht="30" customHeight="1" spans="1:260">
      <c r="A260" s="11" t="str">
        <f t="shared" ref="A260:A323" si="13">B260&amp;D260&amp;G260</f>
        <v>2186</v>
      </c>
      <c r="B260" s="36">
        <f t="shared" ref="B260:B280" si="14">IF(C260=C259,B259,B259+1)</f>
        <v>21</v>
      </c>
      <c r="C260" s="48" t="s">
        <v>475</v>
      </c>
      <c r="D260" s="38">
        <f t="shared" si="12"/>
        <v>8</v>
      </c>
      <c r="E260" s="37" t="s">
        <v>646</v>
      </c>
      <c r="F260" s="37" t="s">
        <v>30</v>
      </c>
      <c r="G260" s="38">
        <f>COUNTIFS(E$3:E260,E260,B$3:B260,B260)</f>
        <v>6</v>
      </c>
      <c r="H260" s="37" t="s">
        <v>647</v>
      </c>
      <c r="I260" s="37" t="s">
        <v>44</v>
      </c>
      <c r="J260" s="61">
        <v>3</v>
      </c>
      <c r="K260" s="37" t="s">
        <v>33</v>
      </c>
      <c r="L260" s="37">
        <f>VLOOKUP(A260,报名人数!A:J,9,0)</f>
        <v>16</v>
      </c>
      <c r="M260" s="37">
        <f>VLOOKUP(A260,报名人数!A:J,10,0)</f>
        <v>14</v>
      </c>
      <c r="N260" s="37" t="s">
        <v>34</v>
      </c>
      <c r="O260" s="37">
        <v>35</v>
      </c>
      <c r="P260" s="37" t="s">
        <v>35</v>
      </c>
      <c r="Q260" s="37" t="s">
        <v>36</v>
      </c>
      <c r="R260" s="37" t="s">
        <v>36</v>
      </c>
      <c r="S260" s="37" t="s">
        <v>36</v>
      </c>
      <c r="T260" s="37" t="s">
        <v>37</v>
      </c>
      <c r="U260" s="37" t="s">
        <v>38</v>
      </c>
      <c r="V260" s="37" t="s">
        <v>658</v>
      </c>
      <c r="W260" s="37" t="s">
        <v>649</v>
      </c>
      <c r="X260" s="37" t="s">
        <v>112</v>
      </c>
      <c r="Y260" s="50">
        <v>1</v>
      </c>
      <c r="Z260" s="37"/>
      <c r="AA260" s="37"/>
      <c r="AB260" s="37"/>
      <c r="AC260" s="37" t="s">
        <v>650</v>
      </c>
      <c r="IU260" s="49"/>
      <c r="IV260" s="49"/>
      <c r="IW260" s="49"/>
      <c r="IX260" s="49"/>
      <c r="IY260" s="49"/>
      <c r="IZ260" s="49"/>
    </row>
    <row r="261" s="10" customFormat="1" ht="30" customHeight="1" spans="1:260">
      <c r="A261" s="11" t="str">
        <f t="shared" si="13"/>
        <v>2187</v>
      </c>
      <c r="B261" s="36">
        <f t="shared" si="14"/>
        <v>21</v>
      </c>
      <c r="C261" s="48" t="s">
        <v>475</v>
      </c>
      <c r="D261" s="38">
        <f t="shared" si="12"/>
        <v>8</v>
      </c>
      <c r="E261" s="37" t="s">
        <v>646</v>
      </c>
      <c r="F261" s="37" t="s">
        <v>30</v>
      </c>
      <c r="G261" s="38">
        <f>COUNTIFS(E$3:E261,E261,B$3:B261,B261)</f>
        <v>7</v>
      </c>
      <c r="H261" s="37" t="s">
        <v>651</v>
      </c>
      <c r="I261" s="37" t="s">
        <v>44</v>
      </c>
      <c r="J261" s="61">
        <v>3</v>
      </c>
      <c r="K261" s="37" t="s">
        <v>33</v>
      </c>
      <c r="L261" s="37">
        <f>VLOOKUP(A261,报名人数!A:J,9,0)</f>
        <v>33</v>
      </c>
      <c r="M261" s="37">
        <f>VLOOKUP(A261,报名人数!A:J,10,0)</f>
        <v>29</v>
      </c>
      <c r="N261" s="37" t="s">
        <v>34</v>
      </c>
      <c r="O261" s="37">
        <v>35</v>
      </c>
      <c r="P261" s="37" t="s">
        <v>42</v>
      </c>
      <c r="Q261" s="37" t="s">
        <v>36</v>
      </c>
      <c r="R261" s="37" t="s">
        <v>36</v>
      </c>
      <c r="S261" s="37" t="s">
        <v>36</v>
      </c>
      <c r="T261" s="37" t="s">
        <v>37</v>
      </c>
      <c r="U261" s="37" t="s">
        <v>38</v>
      </c>
      <c r="V261" s="37" t="s">
        <v>658</v>
      </c>
      <c r="W261" s="37" t="s">
        <v>649</v>
      </c>
      <c r="X261" s="37" t="s">
        <v>112</v>
      </c>
      <c r="Y261" s="50">
        <v>1</v>
      </c>
      <c r="Z261" s="37"/>
      <c r="AA261" s="37"/>
      <c r="AB261" s="37"/>
      <c r="AC261" s="37" t="s">
        <v>650</v>
      </c>
      <c r="IU261" s="49"/>
      <c r="IV261" s="49"/>
      <c r="IW261" s="49"/>
      <c r="IX261" s="49"/>
      <c r="IY261" s="49"/>
      <c r="IZ261" s="49"/>
    </row>
    <row r="262" s="10" customFormat="1" ht="30" customHeight="1" spans="1:260">
      <c r="A262" s="11" t="str">
        <f t="shared" si="13"/>
        <v>2188</v>
      </c>
      <c r="B262" s="36">
        <f t="shared" si="14"/>
        <v>21</v>
      </c>
      <c r="C262" s="48" t="s">
        <v>475</v>
      </c>
      <c r="D262" s="38">
        <f t="shared" si="12"/>
        <v>8</v>
      </c>
      <c r="E262" s="37" t="s">
        <v>646</v>
      </c>
      <c r="F262" s="37" t="s">
        <v>30</v>
      </c>
      <c r="G262" s="38">
        <f>COUNTIFS(E$3:E262,E262,B$3:B262,B262)</f>
        <v>8</v>
      </c>
      <c r="H262" s="37" t="s">
        <v>647</v>
      </c>
      <c r="I262" s="37" t="s">
        <v>44</v>
      </c>
      <c r="J262" s="61">
        <v>1</v>
      </c>
      <c r="K262" s="37" t="s">
        <v>33</v>
      </c>
      <c r="L262" s="37">
        <f>VLOOKUP(A262,报名人数!A:J,9,0)</f>
        <v>10</v>
      </c>
      <c r="M262" s="37">
        <f>VLOOKUP(A262,报名人数!A:J,10,0)</f>
        <v>8</v>
      </c>
      <c r="N262" s="37" t="s">
        <v>34</v>
      </c>
      <c r="O262" s="37">
        <v>35</v>
      </c>
      <c r="P262" s="37" t="s">
        <v>35</v>
      </c>
      <c r="Q262" s="37" t="s">
        <v>36</v>
      </c>
      <c r="R262" s="37" t="s">
        <v>36</v>
      </c>
      <c r="S262" s="37" t="s">
        <v>36</v>
      </c>
      <c r="T262" s="37" t="s">
        <v>45</v>
      </c>
      <c r="U262" s="37" t="s">
        <v>46</v>
      </c>
      <c r="V262" s="37" t="s">
        <v>658</v>
      </c>
      <c r="W262" s="37" t="s">
        <v>649</v>
      </c>
      <c r="X262" s="37" t="s">
        <v>112</v>
      </c>
      <c r="Y262" s="50">
        <v>1</v>
      </c>
      <c r="Z262" s="37"/>
      <c r="AA262" s="37"/>
      <c r="AB262" s="37"/>
      <c r="AC262" s="37" t="s">
        <v>650</v>
      </c>
      <c r="IU262" s="49"/>
      <c r="IV262" s="49"/>
      <c r="IW262" s="49"/>
      <c r="IX262" s="49"/>
      <c r="IY262" s="49"/>
      <c r="IZ262" s="49"/>
    </row>
    <row r="263" s="10" customFormat="1" ht="30" customHeight="1" spans="1:260">
      <c r="A263" s="11" t="str">
        <f t="shared" si="13"/>
        <v>2189</v>
      </c>
      <c r="B263" s="36">
        <f t="shared" si="14"/>
        <v>21</v>
      </c>
      <c r="C263" s="48" t="s">
        <v>475</v>
      </c>
      <c r="D263" s="38">
        <f t="shared" si="12"/>
        <v>8</v>
      </c>
      <c r="E263" s="37" t="s">
        <v>646</v>
      </c>
      <c r="F263" s="37" t="s">
        <v>30</v>
      </c>
      <c r="G263" s="38">
        <f>COUNTIFS(E$3:E263,E263,B$3:B263,B263)</f>
        <v>9</v>
      </c>
      <c r="H263" s="37" t="s">
        <v>651</v>
      </c>
      <c r="I263" s="37" t="s">
        <v>44</v>
      </c>
      <c r="J263" s="61">
        <v>1</v>
      </c>
      <c r="K263" s="37" t="s">
        <v>33</v>
      </c>
      <c r="L263" s="37">
        <f>VLOOKUP(A263,报名人数!A:J,9,0)</f>
        <v>17</v>
      </c>
      <c r="M263" s="37">
        <f>VLOOKUP(A263,报名人数!A:J,10,0)</f>
        <v>14</v>
      </c>
      <c r="N263" s="37" t="s">
        <v>34</v>
      </c>
      <c r="O263" s="37">
        <v>35</v>
      </c>
      <c r="P263" s="37" t="s">
        <v>42</v>
      </c>
      <c r="Q263" s="37" t="s">
        <v>36</v>
      </c>
      <c r="R263" s="37" t="s">
        <v>36</v>
      </c>
      <c r="S263" s="37" t="s">
        <v>36</v>
      </c>
      <c r="T263" s="37" t="s">
        <v>45</v>
      </c>
      <c r="U263" s="37" t="s">
        <v>46</v>
      </c>
      <c r="V263" s="37" t="s">
        <v>658</v>
      </c>
      <c r="W263" s="37" t="s">
        <v>649</v>
      </c>
      <c r="X263" s="37" t="s">
        <v>112</v>
      </c>
      <c r="Y263" s="50">
        <v>1</v>
      </c>
      <c r="Z263" s="37"/>
      <c r="AA263" s="37"/>
      <c r="AB263" s="37"/>
      <c r="AC263" s="37" t="s">
        <v>650</v>
      </c>
      <c r="IU263" s="49"/>
      <c r="IV263" s="49"/>
      <c r="IW263" s="49"/>
      <c r="IX263" s="49"/>
      <c r="IY263" s="49"/>
      <c r="IZ263" s="49"/>
    </row>
    <row r="264" s="10" customFormat="1" ht="30" customHeight="1" spans="1:260">
      <c r="A264" s="11" t="str">
        <f t="shared" si="13"/>
        <v>21810</v>
      </c>
      <c r="B264" s="36">
        <f t="shared" si="14"/>
        <v>21</v>
      </c>
      <c r="C264" s="48" t="s">
        <v>475</v>
      </c>
      <c r="D264" s="38">
        <f t="shared" si="12"/>
        <v>8</v>
      </c>
      <c r="E264" s="37" t="s">
        <v>646</v>
      </c>
      <c r="F264" s="37" t="s">
        <v>30</v>
      </c>
      <c r="G264" s="38">
        <f>COUNTIFS(E$3:E264,E264,B$3:B264,B264)</f>
        <v>10</v>
      </c>
      <c r="H264" s="37" t="s">
        <v>659</v>
      </c>
      <c r="I264" s="37" t="s">
        <v>44</v>
      </c>
      <c r="J264" s="61">
        <v>1</v>
      </c>
      <c r="K264" s="37" t="s">
        <v>33</v>
      </c>
      <c r="L264" s="37">
        <f>VLOOKUP(A264,报名人数!A:J,9,0)</f>
        <v>27</v>
      </c>
      <c r="M264" s="37">
        <f>VLOOKUP(A264,报名人数!A:J,10,0)</f>
        <v>16</v>
      </c>
      <c r="N264" s="37" t="s">
        <v>34</v>
      </c>
      <c r="O264" s="37">
        <v>35</v>
      </c>
      <c r="P264" s="37" t="s">
        <v>36</v>
      </c>
      <c r="Q264" s="37" t="s">
        <v>36</v>
      </c>
      <c r="R264" s="37" t="s">
        <v>36</v>
      </c>
      <c r="S264" s="37" t="s">
        <v>36</v>
      </c>
      <c r="T264" s="37" t="s">
        <v>45</v>
      </c>
      <c r="U264" s="37" t="s">
        <v>46</v>
      </c>
      <c r="V264" s="37" t="s">
        <v>657</v>
      </c>
      <c r="W264" s="37" t="s">
        <v>654</v>
      </c>
      <c r="X264" s="37" t="s">
        <v>112</v>
      </c>
      <c r="Y264" s="50">
        <v>1</v>
      </c>
      <c r="Z264" s="37"/>
      <c r="AA264" s="37"/>
      <c r="AB264" s="37"/>
      <c r="AC264" s="37" t="s">
        <v>650</v>
      </c>
      <c r="IU264" s="49"/>
      <c r="IV264" s="49"/>
      <c r="IW264" s="49"/>
      <c r="IX264" s="49"/>
      <c r="IY264" s="49"/>
      <c r="IZ264" s="49"/>
    </row>
    <row r="265" s="10" customFormat="1" ht="30" customHeight="1" spans="1:260">
      <c r="A265" s="11" t="str">
        <f t="shared" si="13"/>
        <v>21811</v>
      </c>
      <c r="B265" s="36">
        <f t="shared" si="14"/>
        <v>21</v>
      </c>
      <c r="C265" s="48" t="s">
        <v>475</v>
      </c>
      <c r="D265" s="38">
        <f t="shared" si="12"/>
        <v>8</v>
      </c>
      <c r="E265" s="37" t="s">
        <v>646</v>
      </c>
      <c r="F265" s="37" t="s">
        <v>30</v>
      </c>
      <c r="G265" s="38">
        <f>COUNTIFS(E$3:E265,E265,B$3:B265,B265)</f>
        <v>11</v>
      </c>
      <c r="H265" s="37" t="s">
        <v>660</v>
      </c>
      <c r="I265" s="37" t="s">
        <v>44</v>
      </c>
      <c r="J265" s="61">
        <v>1</v>
      </c>
      <c r="K265" s="37" t="s">
        <v>33</v>
      </c>
      <c r="L265" s="37">
        <f>VLOOKUP(A265,报名人数!A:J,9,0)</f>
        <v>6</v>
      </c>
      <c r="M265" s="37">
        <f>VLOOKUP(A265,报名人数!A:J,10,0)</f>
        <v>4</v>
      </c>
      <c r="N265" s="37" t="s">
        <v>34</v>
      </c>
      <c r="O265" s="37">
        <v>35</v>
      </c>
      <c r="P265" s="37" t="s">
        <v>36</v>
      </c>
      <c r="Q265" s="37" t="s">
        <v>36</v>
      </c>
      <c r="R265" s="37" t="s">
        <v>36</v>
      </c>
      <c r="S265" s="37" t="s">
        <v>36</v>
      </c>
      <c r="T265" s="37" t="s">
        <v>45</v>
      </c>
      <c r="U265" s="37" t="s">
        <v>46</v>
      </c>
      <c r="V265" s="37" t="s">
        <v>661</v>
      </c>
      <c r="W265" s="37" t="s">
        <v>642</v>
      </c>
      <c r="X265" s="37" t="s">
        <v>112</v>
      </c>
      <c r="Y265" s="50">
        <v>1</v>
      </c>
      <c r="Z265" s="37"/>
      <c r="AA265" s="37"/>
      <c r="AB265" s="37"/>
      <c r="AC265" s="37" t="s">
        <v>650</v>
      </c>
      <c r="IU265" s="49"/>
      <c r="IV265" s="49"/>
      <c r="IW265" s="49"/>
      <c r="IX265" s="49"/>
      <c r="IY265" s="49"/>
      <c r="IZ265" s="49"/>
    </row>
    <row r="266" s="10" customFormat="1" ht="30" customHeight="1" spans="1:260">
      <c r="A266" s="11" t="str">
        <f t="shared" si="13"/>
        <v>21812</v>
      </c>
      <c r="B266" s="36">
        <f t="shared" si="14"/>
        <v>21</v>
      </c>
      <c r="C266" s="48" t="s">
        <v>475</v>
      </c>
      <c r="D266" s="38">
        <f t="shared" si="12"/>
        <v>8</v>
      </c>
      <c r="E266" s="37" t="s">
        <v>646</v>
      </c>
      <c r="F266" s="37" t="s">
        <v>30</v>
      </c>
      <c r="G266" s="38">
        <f>COUNTIFS(E$3:E266,E266,B$3:B266,B266)</f>
        <v>12</v>
      </c>
      <c r="H266" s="37" t="s">
        <v>629</v>
      </c>
      <c r="I266" s="37" t="s">
        <v>44</v>
      </c>
      <c r="J266" s="61">
        <v>1</v>
      </c>
      <c r="K266" s="37" t="s">
        <v>33</v>
      </c>
      <c r="L266" s="37">
        <f>VLOOKUP(A266,报名人数!A:J,9,0)</f>
        <v>24</v>
      </c>
      <c r="M266" s="37">
        <f>VLOOKUP(A266,报名人数!A:J,10,0)</f>
        <v>24</v>
      </c>
      <c r="N266" s="37" t="s">
        <v>34</v>
      </c>
      <c r="O266" s="37">
        <v>35</v>
      </c>
      <c r="P266" s="37" t="s">
        <v>36</v>
      </c>
      <c r="Q266" s="37" t="s">
        <v>36</v>
      </c>
      <c r="R266" s="37" t="s">
        <v>36</v>
      </c>
      <c r="S266" s="37" t="s">
        <v>36</v>
      </c>
      <c r="T266" s="37" t="s">
        <v>45</v>
      </c>
      <c r="U266" s="37" t="s">
        <v>46</v>
      </c>
      <c r="V266" s="37" t="s">
        <v>92</v>
      </c>
      <c r="W266" s="37"/>
      <c r="X266" s="37" t="s">
        <v>40</v>
      </c>
      <c r="Y266" s="50">
        <v>1</v>
      </c>
      <c r="Z266" s="37"/>
      <c r="AA266" s="37"/>
      <c r="AB266" s="37"/>
      <c r="AC266" s="37" t="s">
        <v>650</v>
      </c>
      <c r="IU266" s="49"/>
      <c r="IV266" s="49"/>
      <c r="IW266" s="49"/>
      <c r="IX266" s="49"/>
      <c r="IY266" s="49"/>
      <c r="IZ266" s="49"/>
    </row>
    <row r="267" s="10" customFormat="1" ht="30" customHeight="1" spans="1:260">
      <c r="A267" s="11" t="str">
        <f t="shared" si="13"/>
        <v>2191</v>
      </c>
      <c r="B267" s="36">
        <f t="shared" si="14"/>
        <v>21</v>
      </c>
      <c r="C267" s="48" t="s">
        <v>475</v>
      </c>
      <c r="D267" s="38">
        <f t="shared" si="12"/>
        <v>9</v>
      </c>
      <c r="E267" s="37" t="s">
        <v>662</v>
      </c>
      <c r="F267" s="37" t="s">
        <v>30</v>
      </c>
      <c r="G267" s="38">
        <f>COUNTIFS(E$3:E267,E267,B$3:B267,B267)</f>
        <v>1</v>
      </c>
      <c r="H267" s="37" t="s">
        <v>229</v>
      </c>
      <c r="I267" s="37" t="s">
        <v>44</v>
      </c>
      <c r="J267" s="61">
        <v>1</v>
      </c>
      <c r="K267" s="37" t="s">
        <v>33</v>
      </c>
      <c r="L267" s="37">
        <f>VLOOKUP(A267,报名人数!A:J,9,0)</f>
        <v>47</v>
      </c>
      <c r="M267" s="37">
        <f>VLOOKUP(A267,报名人数!A:J,10,0)</f>
        <v>20</v>
      </c>
      <c r="N267" s="37" t="s">
        <v>34</v>
      </c>
      <c r="O267" s="37">
        <v>35</v>
      </c>
      <c r="P267" s="37" t="s">
        <v>36</v>
      </c>
      <c r="Q267" s="37" t="s">
        <v>36</v>
      </c>
      <c r="R267" s="37" t="s">
        <v>36</v>
      </c>
      <c r="S267" s="37" t="s">
        <v>36</v>
      </c>
      <c r="T267" s="37" t="s">
        <v>45</v>
      </c>
      <c r="U267" s="37" t="s">
        <v>46</v>
      </c>
      <c r="V267" s="37" t="s">
        <v>230</v>
      </c>
      <c r="W267" s="37"/>
      <c r="X267" s="37" t="s">
        <v>196</v>
      </c>
      <c r="Y267" s="50">
        <v>1</v>
      </c>
      <c r="Z267" s="37"/>
      <c r="AA267" s="37"/>
      <c r="AB267" s="37" t="s">
        <v>663</v>
      </c>
      <c r="AC267" s="37" t="s">
        <v>664</v>
      </c>
      <c r="IU267" s="49"/>
      <c r="IV267" s="49"/>
      <c r="IW267" s="49"/>
      <c r="IX267" s="49"/>
      <c r="IY267" s="49"/>
      <c r="IZ267" s="49"/>
    </row>
    <row r="268" s="10" customFormat="1" ht="30" customHeight="1" spans="1:260">
      <c r="A268" s="11" t="str">
        <f t="shared" si="13"/>
        <v>21101</v>
      </c>
      <c r="B268" s="36">
        <f t="shared" si="14"/>
        <v>21</v>
      </c>
      <c r="C268" s="48" t="s">
        <v>475</v>
      </c>
      <c r="D268" s="38">
        <f t="shared" si="12"/>
        <v>10</v>
      </c>
      <c r="E268" s="37" t="s">
        <v>665</v>
      </c>
      <c r="F268" s="37" t="s">
        <v>30</v>
      </c>
      <c r="G268" s="38">
        <f>COUNTIFS(E$3:E268,E268,B$3:B268,B268)</f>
        <v>1</v>
      </c>
      <c r="H268" s="37" t="s">
        <v>229</v>
      </c>
      <c r="I268" s="37" t="s">
        <v>44</v>
      </c>
      <c r="J268" s="61">
        <v>1</v>
      </c>
      <c r="K268" s="37" t="s">
        <v>33</v>
      </c>
      <c r="L268" s="37">
        <f>VLOOKUP(A268,报名人数!A:J,9,0)</f>
        <v>2</v>
      </c>
      <c r="M268" s="37">
        <f>VLOOKUP(A268,报名人数!A:J,10,0)</f>
        <v>2</v>
      </c>
      <c r="N268" s="37" t="s">
        <v>34</v>
      </c>
      <c r="O268" s="37">
        <v>35</v>
      </c>
      <c r="P268" s="37" t="s">
        <v>35</v>
      </c>
      <c r="Q268" s="37" t="s">
        <v>36</v>
      </c>
      <c r="R268" s="37" t="s">
        <v>36</v>
      </c>
      <c r="S268" s="37" t="s">
        <v>36</v>
      </c>
      <c r="T268" s="37" t="s">
        <v>45</v>
      </c>
      <c r="U268" s="37" t="s">
        <v>46</v>
      </c>
      <c r="V268" s="37" t="s">
        <v>230</v>
      </c>
      <c r="W268" s="37"/>
      <c r="X268" s="37" t="s">
        <v>196</v>
      </c>
      <c r="Y268" s="50">
        <v>1</v>
      </c>
      <c r="Z268" s="37"/>
      <c r="AA268" s="37"/>
      <c r="AB268" s="37" t="s">
        <v>666</v>
      </c>
      <c r="AC268" s="37" t="s">
        <v>667</v>
      </c>
      <c r="IU268" s="49"/>
      <c r="IV268" s="49"/>
      <c r="IW268" s="49"/>
      <c r="IX268" s="49"/>
      <c r="IY268" s="49"/>
      <c r="IZ268" s="49"/>
    </row>
    <row r="269" s="10" customFormat="1" ht="30" customHeight="1" spans="1:260">
      <c r="A269" s="11" t="str">
        <f t="shared" si="13"/>
        <v>2211</v>
      </c>
      <c r="B269" s="36">
        <f t="shared" si="14"/>
        <v>22</v>
      </c>
      <c r="C269" s="37" t="s">
        <v>668</v>
      </c>
      <c r="D269" s="38">
        <f t="shared" si="12"/>
        <v>1</v>
      </c>
      <c r="E269" s="37" t="s">
        <v>669</v>
      </c>
      <c r="F269" s="37" t="s">
        <v>30</v>
      </c>
      <c r="G269" s="38">
        <f>COUNTIFS(E$3:E269,E269,B$3:B269,B269)</f>
        <v>1</v>
      </c>
      <c r="H269" s="37" t="s">
        <v>670</v>
      </c>
      <c r="I269" s="37">
        <v>12</v>
      </c>
      <c r="J269" s="37">
        <v>1</v>
      </c>
      <c r="K269" s="37" t="s">
        <v>33</v>
      </c>
      <c r="L269" s="37">
        <f>VLOOKUP(A269,报名人数!A:J,9,0)</f>
        <v>3</v>
      </c>
      <c r="M269" s="37">
        <f>VLOOKUP(A269,报名人数!A:J,10,0)</f>
        <v>3</v>
      </c>
      <c r="N269" s="37" t="s">
        <v>34</v>
      </c>
      <c r="O269" s="37">
        <v>35</v>
      </c>
      <c r="P269" s="37" t="s">
        <v>36</v>
      </c>
      <c r="Q269" s="37" t="s">
        <v>36</v>
      </c>
      <c r="R269" s="37" t="s">
        <v>36</v>
      </c>
      <c r="S269" s="37" t="s">
        <v>36</v>
      </c>
      <c r="T269" s="37" t="s">
        <v>45</v>
      </c>
      <c r="U269" s="37" t="s">
        <v>36</v>
      </c>
      <c r="V269" s="37" t="s">
        <v>77</v>
      </c>
      <c r="W269" s="37" t="s">
        <v>671</v>
      </c>
      <c r="X269" s="37" t="s">
        <v>40</v>
      </c>
      <c r="Y269" s="50">
        <v>0.4</v>
      </c>
      <c r="Z269" s="50">
        <v>0.3</v>
      </c>
      <c r="AA269" s="50">
        <v>0.3</v>
      </c>
      <c r="AB269" s="37" t="s">
        <v>672</v>
      </c>
      <c r="AC269" s="37" t="s">
        <v>673</v>
      </c>
      <c r="IU269" s="49"/>
      <c r="IV269" s="49"/>
      <c r="IW269" s="49"/>
      <c r="IX269" s="49"/>
      <c r="IY269" s="49"/>
      <c r="IZ269" s="49"/>
    </row>
    <row r="270" s="10" customFormat="1" ht="30" customHeight="1" spans="1:260">
      <c r="A270" s="11" t="str">
        <f t="shared" si="13"/>
        <v>2212</v>
      </c>
      <c r="B270" s="36">
        <f t="shared" si="14"/>
        <v>22</v>
      </c>
      <c r="C270" s="37" t="s">
        <v>668</v>
      </c>
      <c r="D270" s="38">
        <f t="shared" si="12"/>
        <v>1</v>
      </c>
      <c r="E270" s="37" t="s">
        <v>669</v>
      </c>
      <c r="F270" s="37" t="s">
        <v>30</v>
      </c>
      <c r="G270" s="38">
        <f>COUNTIFS(E$3:E270,E270,B$3:B270,B270)</f>
        <v>2</v>
      </c>
      <c r="H270" s="37" t="s">
        <v>674</v>
      </c>
      <c r="I270" s="37">
        <v>12</v>
      </c>
      <c r="J270" s="37">
        <v>1</v>
      </c>
      <c r="K270" s="37" t="s">
        <v>33</v>
      </c>
      <c r="L270" s="37">
        <f>VLOOKUP(A270,报名人数!A:J,9,0)</f>
        <v>3</v>
      </c>
      <c r="M270" s="37">
        <f>VLOOKUP(A270,报名人数!A:J,10,0)</f>
        <v>3</v>
      </c>
      <c r="N270" s="37" t="s">
        <v>34</v>
      </c>
      <c r="O270" s="37">
        <v>35</v>
      </c>
      <c r="P270" s="37" t="s">
        <v>36</v>
      </c>
      <c r="Q270" s="37" t="s">
        <v>36</v>
      </c>
      <c r="R270" s="37" t="s">
        <v>36</v>
      </c>
      <c r="S270" s="37" t="s">
        <v>36</v>
      </c>
      <c r="T270" s="37" t="s">
        <v>45</v>
      </c>
      <c r="U270" s="37" t="s">
        <v>36</v>
      </c>
      <c r="V270" s="37" t="s">
        <v>77</v>
      </c>
      <c r="W270" s="37" t="s">
        <v>675</v>
      </c>
      <c r="X270" s="37" t="s">
        <v>40</v>
      </c>
      <c r="Y270" s="50">
        <v>0.4</v>
      </c>
      <c r="Z270" s="50">
        <v>0.3</v>
      </c>
      <c r="AA270" s="50">
        <v>0.3</v>
      </c>
      <c r="AB270" s="37" t="s">
        <v>672</v>
      </c>
      <c r="AC270" s="37" t="s">
        <v>673</v>
      </c>
      <c r="IU270" s="49"/>
      <c r="IV270" s="49"/>
      <c r="IW270" s="49"/>
      <c r="IX270" s="49"/>
      <c r="IY270" s="49"/>
      <c r="IZ270" s="49"/>
    </row>
    <row r="271" s="10" customFormat="1" ht="30" customHeight="1" spans="1:260">
      <c r="A271" s="11" t="str">
        <f t="shared" si="13"/>
        <v>2213</v>
      </c>
      <c r="B271" s="36">
        <f t="shared" si="14"/>
        <v>22</v>
      </c>
      <c r="C271" s="37" t="s">
        <v>668</v>
      </c>
      <c r="D271" s="38">
        <f t="shared" si="12"/>
        <v>1</v>
      </c>
      <c r="E271" s="37" t="s">
        <v>669</v>
      </c>
      <c r="F271" s="37" t="s">
        <v>30</v>
      </c>
      <c r="G271" s="38">
        <f>COUNTIFS(E$3:E271,E271,B$3:B271,B271)</f>
        <v>3</v>
      </c>
      <c r="H271" s="37" t="s">
        <v>676</v>
      </c>
      <c r="I271" s="37">
        <v>12</v>
      </c>
      <c r="J271" s="37">
        <v>1</v>
      </c>
      <c r="K271" s="37" t="s">
        <v>33</v>
      </c>
      <c r="L271" s="37">
        <f>VLOOKUP(A271,报名人数!A:J,9,0)</f>
        <v>3</v>
      </c>
      <c r="M271" s="37">
        <f>VLOOKUP(A271,报名人数!A:J,10,0)</f>
        <v>3</v>
      </c>
      <c r="N271" s="37" t="s">
        <v>34</v>
      </c>
      <c r="O271" s="37">
        <v>35</v>
      </c>
      <c r="P271" s="37" t="s">
        <v>36</v>
      </c>
      <c r="Q271" s="37" t="s">
        <v>36</v>
      </c>
      <c r="R271" s="37" t="s">
        <v>36</v>
      </c>
      <c r="S271" s="37" t="s">
        <v>36</v>
      </c>
      <c r="T271" s="37" t="s">
        <v>677</v>
      </c>
      <c r="U271" s="37" t="s">
        <v>36</v>
      </c>
      <c r="V271" s="37" t="s">
        <v>77</v>
      </c>
      <c r="W271" s="37" t="s">
        <v>678</v>
      </c>
      <c r="X271" s="37" t="s">
        <v>40</v>
      </c>
      <c r="Y271" s="50">
        <v>0.4</v>
      </c>
      <c r="Z271" s="50">
        <v>0.3</v>
      </c>
      <c r="AA271" s="50">
        <v>0.3</v>
      </c>
      <c r="AB271" s="37" t="s">
        <v>672</v>
      </c>
      <c r="AC271" s="37" t="s">
        <v>673</v>
      </c>
      <c r="IU271" s="49"/>
      <c r="IV271" s="49"/>
      <c r="IW271" s="49"/>
      <c r="IX271" s="49"/>
      <c r="IY271" s="49"/>
      <c r="IZ271" s="49"/>
    </row>
    <row r="272" s="10" customFormat="1" ht="30" customHeight="1" spans="1:260">
      <c r="A272" s="11" t="str">
        <f t="shared" si="13"/>
        <v>2214</v>
      </c>
      <c r="B272" s="36">
        <f t="shared" si="14"/>
        <v>22</v>
      </c>
      <c r="C272" s="37" t="s">
        <v>668</v>
      </c>
      <c r="D272" s="38">
        <f t="shared" si="12"/>
        <v>1</v>
      </c>
      <c r="E272" s="37" t="s">
        <v>669</v>
      </c>
      <c r="F272" s="37" t="s">
        <v>30</v>
      </c>
      <c r="G272" s="38">
        <f>COUNTIFS(E$3:E272,E272,B$3:B272,B272)</f>
        <v>4</v>
      </c>
      <c r="H272" s="37" t="s">
        <v>107</v>
      </c>
      <c r="I272" s="37" t="s">
        <v>44</v>
      </c>
      <c r="J272" s="37">
        <v>1</v>
      </c>
      <c r="K272" s="37" t="s">
        <v>33</v>
      </c>
      <c r="L272" s="37">
        <f>VLOOKUP(A272,报名人数!A:J,9,0)</f>
        <v>27</v>
      </c>
      <c r="M272" s="37">
        <f>VLOOKUP(A272,报名人数!A:J,10,0)</f>
        <v>17</v>
      </c>
      <c r="N272" s="37" t="s">
        <v>34</v>
      </c>
      <c r="O272" s="37">
        <v>35</v>
      </c>
      <c r="P272" s="37" t="s">
        <v>36</v>
      </c>
      <c r="Q272" s="37" t="s">
        <v>36</v>
      </c>
      <c r="R272" s="37" t="s">
        <v>36</v>
      </c>
      <c r="S272" s="37" t="s">
        <v>36</v>
      </c>
      <c r="T272" s="37" t="s">
        <v>45</v>
      </c>
      <c r="U272" s="37" t="s">
        <v>46</v>
      </c>
      <c r="V272" s="37" t="s">
        <v>92</v>
      </c>
      <c r="W272" s="44"/>
      <c r="X272" s="37" t="s">
        <v>40</v>
      </c>
      <c r="Y272" s="50">
        <v>1</v>
      </c>
      <c r="Z272" s="50"/>
      <c r="AA272" s="50"/>
      <c r="AB272" s="37"/>
      <c r="AC272" s="37" t="s">
        <v>673</v>
      </c>
      <c r="IU272" s="49"/>
      <c r="IV272" s="49"/>
      <c r="IW272" s="49"/>
      <c r="IX272" s="49"/>
      <c r="IY272" s="49"/>
      <c r="IZ272" s="49"/>
    </row>
    <row r="273" s="10" customFormat="1" ht="30" customHeight="1" spans="1:260">
      <c r="A273" s="11" t="str">
        <f t="shared" si="13"/>
        <v>2215</v>
      </c>
      <c r="B273" s="36">
        <f t="shared" si="14"/>
        <v>22</v>
      </c>
      <c r="C273" s="37" t="s">
        <v>668</v>
      </c>
      <c r="D273" s="38">
        <f t="shared" si="12"/>
        <v>1</v>
      </c>
      <c r="E273" s="37" t="s">
        <v>669</v>
      </c>
      <c r="F273" s="37" t="s">
        <v>30</v>
      </c>
      <c r="G273" s="38">
        <f>COUNTIFS(E$3:E273,E273,B$3:B273,B273)</f>
        <v>5</v>
      </c>
      <c r="H273" s="37" t="s">
        <v>679</v>
      </c>
      <c r="I273" s="37" t="s">
        <v>116</v>
      </c>
      <c r="J273" s="37">
        <v>1</v>
      </c>
      <c r="K273" s="37" t="s">
        <v>33</v>
      </c>
      <c r="L273" s="37">
        <f>VLOOKUP(A273,报名人数!A:J,9,0)</f>
        <v>78</v>
      </c>
      <c r="M273" s="37">
        <f>VLOOKUP(A273,报名人数!A:J,10,0)</f>
        <v>48</v>
      </c>
      <c r="N273" s="37" t="s">
        <v>34</v>
      </c>
      <c r="O273" s="37">
        <v>35</v>
      </c>
      <c r="P273" s="37" t="s">
        <v>36</v>
      </c>
      <c r="Q273" s="37" t="s">
        <v>36</v>
      </c>
      <c r="R273" s="37" t="s">
        <v>36</v>
      </c>
      <c r="S273" s="37" t="s">
        <v>36</v>
      </c>
      <c r="T273" s="37" t="s">
        <v>45</v>
      </c>
      <c r="U273" s="37" t="s">
        <v>46</v>
      </c>
      <c r="V273" s="37" t="s">
        <v>77</v>
      </c>
      <c r="W273" s="44"/>
      <c r="X273" s="37" t="s">
        <v>40</v>
      </c>
      <c r="Y273" s="53">
        <v>1</v>
      </c>
      <c r="Z273" s="44"/>
      <c r="AA273" s="50"/>
      <c r="AB273" s="37"/>
      <c r="AC273" s="37" t="s">
        <v>673</v>
      </c>
      <c r="IU273" s="49"/>
      <c r="IV273" s="49"/>
      <c r="IW273" s="49"/>
      <c r="IX273" s="49"/>
      <c r="IY273" s="49"/>
      <c r="IZ273" s="49"/>
    </row>
    <row r="274" s="10" customFormat="1" ht="30" customHeight="1" spans="1:260">
      <c r="A274" s="11" t="str">
        <f t="shared" si="13"/>
        <v>2311</v>
      </c>
      <c r="B274" s="36">
        <f t="shared" si="14"/>
        <v>23</v>
      </c>
      <c r="C274" s="37" t="s">
        <v>680</v>
      </c>
      <c r="D274" s="38">
        <f t="shared" si="12"/>
        <v>1</v>
      </c>
      <c r="E274" s="37" t="s">
        <v>681</v>
      </c>
      <c r="F274" s="37" t="s">
        <v>30</v>
      </c>
      <c r="G274" s="38">
        <f>COUNTIFS(E$3:E274,E274,B$3:B274,B274)</f>
        <v>1</v>
      </c>
      <c r="H274" s="37" t="s">
        <v>265</v>
      </c>
      <c r="I274" s="37" t="s">
        <v>44</v>
      </c>
      <c r="J274" s="37">
        <v>6</v>
      </c>
      <c r="K274" s="37" t="s">
        <v>33</v>
      </c>
      <c r="L274" s="37">
        <f>VLOOKUP(A274,报名人数!A:J,9,0)</f>
        <v>242</v>
      </c>
      <c r="M274" s="37">
        <f>VLOOKUP(A274,报名人数!A:J,10,0)</f>
        <v>199</v>
      </c>
      <c r="N274" s="37" t="s">
        <v>34</v>
      </c>
      <c r="O274" s="37">
        <v>35</v>
      </c>
      <c r="P274" s="37" t="s">
        <v>36</v>
      </c>
      <c r="Q274" s="37" t="s">
        <v>36</v>
      </c>
      <c r="R274" s="37" t="s">
        <v>36</v>
      </c>
      <c r="S274" s="37" t="s">
        <v>36</v>
      </c>
      <c r="T274" s="37" t="s">
        <v>45</v>
      </c>
      <c r="U274" s="37" t="s">
        <v>46</v>
      </c>
      <c r="V274" s="37" t="s">
        <v>682</v>
      </c>
      <c r="W274" s="37"/>
      <c r="X274" s="37" t="s">
        <v>40</v>
      </c>
      <c r="Y274" s="50">
        <v>1</v>
      </c>
      <c r="Z274" s="72"/>
      <c r="AA274" s="72"/>
      <c r="AB274" s="37" t="s">
        <v>683</v>
      </c>
      <c r="AC274" s="37" t="s">
        <v>684</v>
      </c>
      <c r="IU274" s="49"/>
      <c r="IV274" s="49"/>
      <c r="IW274" s="49"/>
      <c r="IX274" s="49"/>
      <c r="IY274" s="49"/>
      <c r="IZ274" s="49"/>
    </row>
    <row r="275" s="10" customFormat="1" ht="30" customHeight="1" spans="1:260">
      <c r="A275" s="11" t="str">
        <f t="shared" si="13"/>
        <v>2312</v>
      </c>
      <c r="B275" s="36">
        <f t="shared" si="14"/>
        <v>23</v>
      </c>
      <c r="C275" s="37" t="s">
        <v>680</v>
      </c>
      <c r="D275" s="38">
        <f t="shared" si="12"/>
        <v>1</v>
      </c>
      <c r="E275" s="37" t="s">
        <v>681</v>
      </c>
      <c r="F275" s="37" t="s">
        <v>30</v>
      </c>
      <c r="G275" s="38">
        <f>COUNTIFS(E$3:E275,E275,B$3:B275,B275)</f>
        <v>2</v>
      </c>
      <c r="H275" s="37" t="s">
        <v>685</v>
      </c>
      <c r="I275" s="37" t="s">
        <v>44</v>
      </c>
      <c r="J275" s="37">
        <v>1</v>
      </c>
      <c r="K275" s="37" t="s">
        <v>33</v>
      </c>
      <c r="L275" s="37">
        <f>VLOOKUP(A275,报名人数!A:J,9,0)</f>
        <v>92</v>
      </c>
      <c r="M275" s="37">
        <f>VLOOKUP(A275,报名人数!A:J,10,0)</f>
        <v>57</v>
      </c>
      <c r="N275" s="37" t="s">
        <v>34</v>
      </c>
      <c r="O275" s="37">
        <v>35</v>
      </c>
      <c r="P275" s="37" t="s">
        <v>36</v>
      </c>
      <c r="Q275" s="37" t="s">
        <v>36</v>
      </c>
      <c r="R275" s="37" t="s">
        <v>36</v>
      </c>
      <c r="S275" s="37" t="s">
        <v>36</v>
      </c>
      <c r="T275" s="37" t="s">
        <v>45</v>
      </c>
      <c r="U275" s="37" t="s">
        <v>46</v>
      </c>
      <c r="V275" s="37" t="s">
        <v>686</v>
      </c>
      <c r="W275" s="37"/>
      <c r="X275" s="37" t="s">
        <v>40</v>
      </c>
      <c r="Y275" s="50">
        <v>1</v>
      </c>
      <c r="Z275" s="50"/>
      <c r="AA275" s="50"/>
      <c r="AB275" s="37" t="s">
        <v>687</v>
      </c>
      <c r="AC275" s="37" t="s">
        <v>684</v>
      </c>
      <c r="IU275" s="49"/>
      <c r="IV275" s="49"/>
      <c r="IW275" s="49"/>
      <c r="IX275" s="49"/>
      <c r="IY275" s="49"/>
      <c r="IZ275" s="49"/>
    </row>
    <row r="276" s="10" customFormat="1" ht="30" customHeight="1" spans="1:260">
      <c r="A276" s="11" t="str">
        <f t="shared" si="13"/>
        <v>2313</v>
      </c>
      <c r="B276" s="36">
        <f t="shared" si="14"/>
        <v>23</v>
      </c>
      <c r="C276" s="37" t="s">
        <v>680</v>
      </c>
      <c r="D276" s="38">
        <f t="shared" si="12"/>
        <v>1</v>
      </c>
      <c r="E276" s="37" t="s">
        <v>681</v>
      </c>
      <c r="F276" s="37" t="s">
        <v>30</v>
      </c>
      <c r="G276" s="38">
        <f>COUNTIFS(E$3:E276,E276,B$3:B276,B276)</f>
        <v>3</v>
      </c>
      <c r="H276" s="37" t="s">
        <v>688</v>
      </c>
      <c r="I276" s="37" t="s">
        <v>44</v>
      </c>
      <c r="J276" s="37">
        <v>1</v>
      </c>
      <c r="K276" s="37" t="s">
        <v>33</v>
      </c>
      <c r="L276" s="37">
        <f>VLOOKUP(A276,报名人数!A:J,9,0)</f>
        <v>7</v>
      </c>
      <c r="M276" s="37">
        <f>VLOOKUP(A276,报名人数!A:J,10,0)</f>
        <v>4</v>
      </c>
      <c r="N276" s="37" t="s">
        <v>34</v>
      </c>
      <c r="O276" s="37">
        <v>35</v>
      </c>
      <c r="P276" s="37" t="s">
        <v>36</v>
      </c>
      <c r="Q276" s="37" t="s">
        <v>36</v>
      </c>
      <c r="R276" s="37" t="s">
        <v>36</v>
      </c>
      <c r="S276" s="37" t="s">
        <v>36</v>
      </c>
      <c r="T276" s="37" t="s">
        <v>45</v>
      </c>
      <c r="U276" s="37" t="s">
        <v>46</v>
      </c>
      <c r="V276" s="37" t="s">
        <v>117</v>
      </c>
      <c r="W276" s="37"/>
      <c r="X276" s="37" t="s">
        <v>40</v>
      </c>
      <c r="Y276" s="50">
        <v>1</v>
      </c>
      <c r="Z276" s="50"/>
      <c r="AA276" s="50"/>
      <c r="AB276" s="37" t="s">
        <v>689</v>
      </c>
      <c r="AC276" s="37" t="s">
        <v>684</v>
      </c>
      <c r="IU276" s="49"/>
      <c r="IV276" s="49"/>
      <c r="IW276" s="49"/>
      <c r="IX276" s="49"/>
      <c r="IY276" s="49"/>
      <c r="IZ276" s="49"/>
    </row>
    <row r="277" s="10" customFormat="1" ht="30" customHeight="1" spans="1:260">
      <c r="A277" s="11" t="str">
        <f t="shared" si="13"/>
        <v>2314</v>
      </c>
      <c r="B277" s="36">
        <f t="shared" si="14"/>
        <v>23</v>
      </c>
      <c r="C277" s="37" t="s">
        <v>680</v>
      </c>
      <c r="D277" s="38">
        <f t="shared" si="12"/>
        <v>1</v>
      </c>
      <c r="E277" s="37" t="s">
        <v>681</v>
      </c>
      <c r="F277" s="37" t="s">
        <v>30</v>
      </c>
      <c r="G277" s="38">
        <f>COUNTIFS(E$3:E277,E277,B$3:B277,B277)</f>
        <v>4</v>
      </c>
      <c r="H277" s="37" t="s">
        <v>690</v>
      </c>
      <c r="I277" s="37" t="s">
        <v>44</v>
      </c>
      <c r="J277" s="37">
        <v>1</v>
      </c>
      <c r="K277" s="37" t="s">
        <v>33</v>
      </c>
      <c r="L277" s="37">
        <f>VLOOKUP(A277,报名人数!A:J,9,0)</f>
        <v>17</v>
      </c>
      <c r="M277" s="37">
        <f>VLOOKUP(A277,报名人数!A:J,10,0)</f>
        <v>7</v>
      </c>
      <c r="N277" s="37" t="s">
        <v>34</v>
      </c>
      <c r="O277" s="37">
        <v>35</v>
      </c>
      <c r="P277" s="37" t="s">
        <v>36</v>
      </c>
      <c r="Q277" s="37" t="s">
        <v>36</v>
      </c>
      <c r="R277" s="37" t="s">
        <v>36</v>
      </c>
      <c r="S277" s="37" t="s">
        <v>36</v>
      </c>
      <c r="T277" s="37" t="s">
        <v>37</v>
      </c>
      <c r="U277" s="37" t="s">
        <v>38</v>
      </c>
      <c r="V277" s="37" t="s">
        <v>682</v>
      </c>
      <c r="W277" s="37"/>
      <c r="X277" s="37" t="s">
        <v>40</v>
      </c>
      <c r="Y277" s="50">
        <v>1</v>
      </c>
      <c r="Z277" s="50"/>
      <c r="AA277" s="37"/>
      <c r="AB277" s="37" t="s">
        <v>691</v>
      </c>
      <c r="AC277" s="37" t="s">
        <v>684</v>
      </c>
      <c r="IU277" s="49"/>
      <c r="IV277" s="49"/>
      <c r="IW277" s="49"/>
      <c r="IX277" s="49"/>
      <c r="IY277" s="49"/>
      <c r="IZ277" s="49"/>
    </row>
    <row r="278" s="10" customFormat="1" ht="30" customHeight="1" spans="1:260">
      <c r="A278" s="11" t="str">
        <f t="shared" si="13"/>
        <v>2411</v>
      </c>
      <c r="B278" s="36">
        <f t="shared" si="14"/>
        <v>24</v>
      </c>
      <c r="C278" s="37" t="s">
        <v>692</v>
      </c>
      <c r="D278" s="38">
        <f t="shared" si="12"/>
        <v>1</v>
      </c>
      <c r="E278" s="37" t="s">
        <v>693</v>
      </c>
      <c r="F278" s="37" t="s">
        <v>30</v>
      </c>
      <c r="G278" s="38">
        <f>COUNTIFS(E$3:E278,E278,B$3:B278,B278)</f>
        <v>1</v>
      </c>
      <c r="H278" s="37" t="s">
        <v>694</v>
      </c>
      <c r="I278" s="37" t="s">
        <v>44</v>
      </c>
      <c r="J278" s="37">
        <v>1</v>
      </c>
      <c r="K278" s="37" t="s">
        <v>33</v>
      </c>
      <c r="L278" s="37">
        <f>VLOOKUP(A278,报名人数!A:J,9,0)</f>
        <v>15</v>
      </c>
      <c r="M278" s="37">
        <f>VLOOKUP(A278,报名人数!A:J,10,0)</f>
        <v>11</v>
      </c>
      <c r="N278" s="37" t="s">
        <v>34</v>
      </c>
      <c r="O278" s="37">
        <v>35</v>
      </c>
      <c r="P278" s="37" t="s">
        <v>36</v>
      </c>
      <c r="Q278" s="37" t="s">
        <v>36</v>
      </c>
      <c r="R278" s="37" t="s">
        <v>36</v>
      </c>
      <c r="S278" s="37" t="s">
        <v>36</v>
      </c>
      <c r="T278" s="37" t="s">
        <v>37</v>
      </c>
      <c r="U278" s="37" t="s">
        <v>38</v>
      </c>
      <c r="V278" s="37" t="s">
        <v>149</v>
      </c>
      <c r="W278" s="37"/>
      <c r="X278" s="37" t="s">
        <v>40</v>
      </c>
      <c r="Y278" s="50">
        <v>1</v>
      </c>
      <c r="Z278" s="37"/>
      <c r="AA278" s="44"/>
      <c r="AB278" s="37"/>
      <c r="AC278" s="37" t="s">
        <v>695</v>
      </c>
      <c r="AE278" s="73"/>
      <c r="IU278" s="49"/>
      <c r="IV278" s="49"/>
      <c r="IW278" s="49"/>
      <c r="IX278" s="49"/>
      <c r="IY278" s="49"/>
      <c r="IZ278" s="49"/>
    </row>
    <row r="279" s="10" customFormat="1" ht="30" customHeight="1" spans="1:260">
      <c r="A279" s="11" t="str">
        <f t="shared" si="13"/>
        <v>2511</v>
      </c>
      <c r="B279" s="36">
        <f t="shared" si="14"/>
        <v>25</v>
      </c>
      <c r="C279" s="37" t="s">
        <v>696</v>
      </c>
      <c r="D279" s="38">
        <f t="shared" si="12"/>
        <v>1</v>
      </c>
      <c r="E279" s="37" t="s">
        <v>697</v>
      </c>
      <c r="F279" s="37" t="s">
        <v>30</v>
      </c>
      <c r="G279" s="38">
        <f>COUNTIFS(E$3:E279,E279,B$3:B279,B279)</f>
        <v>1</v>
      </c>
      <c r="H279" s="37" t="s">
        <v>698</v>
      </c>
      <c r="I279" s="37" t="s">
        <v>44</v>
      </c>
      <c r="J279" s="37">
        <v>4</v>
      </c>
      <c r="K279" s="37" t="s">
        <v>33</v>
      </c>
      <c r="L279" s="37">
        <f>VLOOKUP(A279,报名人数!A:J,9,0)</f>
        <v>28</v>
      </c>
      <c r="M279" s="37">
        <f>VLOOKUP(A279,报名人数!A:J,10,0)</f>
        <v>16</v>
      </c>
      <c r="N279" s="37" t="s">
        <v>34</v>
      </c>
      <c r="O279" s="37">
        <v>35</v>
      </c>
      <c r="P279" s="37" t="s">
        <v>36</v>
      </c>
      <c r="Q279" s="37" t="s">
        <v>36</v>
      </c>
      <c r="R279" s="37" t="s">
        <v>36</v>
      </c>
      <c r="S279" s="37" t="s">
        <v>36</v>
      </c>
      <c r="T279" s="37" t="s">
        <v>45</v>
      </c>
      <c r="U279" s="37" t="s">
        <v>46</v>
      </c>
      <c r="V279" s="37" t="s">
        <v>699</v>
      </c>
      <c r="W279" s="44"/>
      <c r="X279" s="37" t="s">
        <v>40</v>
      </c>
      <c r="Y279" s="50">
        <v>1</v>
      </c>
      <c r="Z279" s="37"/>
      <c r="AA279" s="37"/>
      <c r="AB279" s="37"/>
      <c r="AC279" s="37" t="s">
        <v>700</v>
      </c>
      <c r="IU279" s="49"/>
      <c r="IV279" s="49"/>
      <c r="IW279" s="49"/>
      <c r="IX279" s="49"/>
      <c r="IY279" s="49"/>
      <c r="IZ279" s="49"/>
    </row>
    <row r="280" s="10" customFormat="1" ht="30" customHeight="1" spans="1:260">
      <c r="A280" s="11" t="str">
        <f t="shared" si="13"/>
        <v>2611</v>
      </c>
      <c r="B280" s="36">
        <f t="shared" si="14"/>
        <v>26</v>
      </c>
      <c r="C280" s="37" t="s">
        <v>701</v>
      </c>
      <c r="D280" s="38">
        <f t="shared" si="12"/>
        <v>1</v>
      </c>
      <c r="E280" s="37" t="s">
        <v>702</v>
      </c>
      <c r="F280" s="37" t="s">
        <v>30</v>
      </c>
      <c r="G280" s="38">
        <f>COUNTIFS(E$3:E280,E280,B$3:B280,B280)</f>
        <v>1</v>
      </c>
      <c r="H280" s="37" t="s">
        <v>703</v>
      </c>
      <c r="I280" s="37" t="s">
        <v>44</v>
      </c>
      <c r="J280" s="37">
        <v>1</v>
      </c>
      <c r="K280" s="37" t="s">
        <v>33</v>
      </c>
      <c r="L280" s="37">
        <f>VLOOKUP(A280,报名人数!A:J,9,0)</f>
        <v>63</v>
      </c>
      <c r="M280" s="37">
        <f>VLOOKUP(A280,报名人数!A:J,10,0)</f>
        <v>39</v>
      </c>
      <c r="N280" s="37" t="s">
        <v>34</v>
      </c>
      <c r="O280" s="37">
        <v>35</v>
      </c>
      <c r="P280" s="37" t="s">
        <v>36</v>
      </c>
      <c r="Q280" s="37" t="s">
        <v>36</v>
      </c>
      <c r="R280" s="37" t="s">
        <v>36</v>
      </c>
      <c r="S280" s="37" t="s">
        <v>36</v>
      </c>
      <c r="T280" s="37" t="s">
        <v>37</v>
      </c>
      <c r="U280" s="37" t="s">
        <v>38</v>
      </c>
      <c r="V280" s="37" t="s">
        <v>704</v>
      </c>
      <c r="W280" s="44"/>
      <c r="X280" s="37" t="s">
        <v>40</v>
      </c>
      <c r="Y280" s="50">
        <v>1</v>
      </c>
      <c r="Z280" s="37"/>
      <c r="AA280" s="37"/>
      <c r="AB280" s="37"/>
      <c r="AC280" s="37" t="s">
        <v>705</v>
      </c>
      <c r="IU280" s="49"/>
      <c r="IV280" s="49"/>
      <c r="IW280" s="49"/>
      <c r="IX280" s="49"/>
      <c r="IY280" s="49"/>
      <c r="IZ280" s="49"/>
    </row>
    <row r="281" s="13" customFormat="1" ht="30" customHeight="1" spans="1:29">
      <c r="A281" s="11" t="str">
        <f t="shared" si="13"/>
        <v>2711</v>
      </c>
      <c r="B281" s="67">
        <v>27</v>
      </c>
      <c r="C281" s="68" t="s">
        <v>706</v>
      </c>
      <c r="D281" s="69">
        <f t="shared" si="12"/>
        <v>1</v>
      </c>
      <c r="E281" s="68" t="s">
        <v>707</v>
      </c>
      <c r="F281" s="68" t="s">
        <v>30</v>
      </c>
      <c r="G281" s="69">
        <f>COUNTIFS(E$3:E281,E281,B$3:B281,B281)</f>
        <v>1</v>
      </c>
      <c r="H281" s="68" t="s">
        <v>708</v>
      </c>
      <c r="I281" s="68" t="s">
        <v>116</v>
      </c>
      <c r="J281" s="68">
        <v>1</v>
      </c>
      <c r="K281" s="68" t="s">
        <v>709</v>
      </c>
      <c r="L281" s="37">
        <f>VLOOKUP(A281,报名人数!A:J,9,0)</f>
        <v>155</v>
      </c>
      <c r="M281" s="37">
        <f>VLOOKUP(A281,报名人数!A:J,10,0)</f>
        <v>138</v>
      </c>
      <c r="N281" s="68" t="s">
        <v>34</v>
      </c>
      <c r="O281" s="68">
        <v>35</v>
      </c>
      <c r="P281" s="68" t="s">
        <v>36</v>
      </c>
      <c r="Q281" s="68" t="s">
        <v>36</v>
      </c>
      <c r="R281" s="68" t="s">
        <v>710</v>
      </c>
      <c r="S281" s="68" t="s">
        <v>36</v>
      </c>
      <c r="T281" s="68" t="s">
        <v>45</v>
      </c>
      <c r="U281" s="68" t="s">
        <v>46</v>
      </c>
      <c r="V281" s="68" t="s">
        <v>36</v>
      </c>
      <c r="W281" s="71"/>
      <c r="X281" s="68" t="s">
        <v>40</v>
      </c>
      <c r="Y281" s="74">
        <v>1</v>
      </c>
      <c r="Z281" s="68"/>
      <c r="AA281" s="68"/>
      <c r="AB281" s="68"/>
      <c r="AC281" s="68" t="s">
        <v>711</v>
      </c>
    </row>
    <row r="282" s="13" customFormat="1" ht="30" customHeight="1" spans="1:29">
      <c r="A282" s="11" t="str">
        <f t="shared" si="13"/>
        <v>2712</v>
      </c>
      <c r="B282" s="67">
        <f t="shared" ref="B282:B329" si="15">IF(C282=C281,B281,B281+1)</f>
        <v>27</v>
      </c>
      <c r="C282" s="68" t="s">
        <v>706</v>
      </c>
      <c r="D282" s="69">
        <f t="shared" si="12"/>
        <v>1</v>
      </c>
      <c r="E282" s="68" t="s">
        <v>707</v>
      </c>
      <c r="F282" s="68" t="s">
        <v>30</v>
      </c>
      <c r="G282" s="69">
        <f>COUNTIFS(E$3:E282,E282,B$3:B282,B282)</f>
        <v>2</v>
      </c>
      <c r="H282" s="68" t="s">
        <v>712</v>
      </c>
      <c r="I282" s="68" t="s">
        <v>116</v>
      </c>
      <c r="J282" s="68">
        <v>1</v>
      </c>
      <c r="K282" s="68" t="s">
        <v>709</v>
      </c>
      <c r="L282" s="37">
        <f>VLOOKUP(A282,报名人数!A:J,9,0)</f>
        <v>22</v>
      </c>
      <c r="M282" s="37">
        <f>VLOOKUP(A282,报名人数!A:J,10,0)</f>
        <v>17</v>
      </c>
      <c r="N282" s="68" t="s">
        <v>34</v>
      </c>
      <c r="O282" s="68">
        <v>35</v>
      </c>
      <c r="P282" s="68" t="s">
        <v>36</v>
      </c>
      <c r="Q282" s="68" t="s">
        <v>36</v>
      </c>
      <c r="R282" s="68" t="s">
        <v>713</v>
      </c>
      <c r="S282" s="68" t="s">
        <v>36</v>
      </c>
      <c r="T282" s="68" t="s">
        <v>45</v>
      </c>
      <c r="U282" s="68" t="s">
        <v>46</v>
      </c>
      <c r="V282" s="68" t="s">
        <v>262</v>
      </c>
      <c r="W282" s="68"/>
      <c r="X282" s="68" t="s">
        <v>40</v>
      </c>
      <c r="Y282" s="74">
        <v>1</v>
      </c>
      <c r="Z282" s="74"/>
      <c r="AA282" s="74"/>
      <c r="AB282" s="68"/>
      <c r="AC282" s="68" t="s">
        <v>711</v>
      </c>
    </row>
    <row r="283" s="13" customFormat="1" ht="30" customHeight="1" spans="1:29">
      <c r="A283" s="11" t="str">
        <f t="shared" si="13"/>
        <v>2811</v>
      </c>
      <c r="B283" s="67">
        <f t="shared" si="15"/>
        <v>28</v>
      </c>
      <c r="C283" s="68" t="s">
        <v>714</v>
      </c>
      <c r="D283" s="69">
        <f t="shared" si="12"/>
        <v>1</v>
      </c>
      <c r="E283" s="68" t="s">
        <v>715</v>
      </c>
      <c r="F283" s="68" t="s">
        <v>30</v>
      </c>
      <c r="G283" s="69">
        <f>COUNTIFS(E$3:E283,E283,B$3:B283,B283)</f>
        <v>1</v>
      </c>
      <c r="H283" s="68" t="s">
        <v>716</v>
      </c>
      <c r="I283" s="68" t="s">
        <v>116</v>
      </c>
      <c r="J283" s="68">
        <v>1</v>
      </c>
      <c r="K283" s="68" t="s">
        <v>709</v>
      </c>
      <c r="L283" s="37">
        <f>VLOOKUP(A283,报名人数!A:J,9,0)</f>
        <v>17</v>
      </c>
      <c r="M283" s="37">
        <f>VLOOKUP(A283,报名人数!A:J,10,0)</f>
        <v>15</v>
      </c>
      <c r="N283" s="68" t="s">
        <v>34</v>
      </c>
      <c r="O283" s="68">
        <v>35</v>
      </c>
      <c r="P283" s="68" t="s">
        <v>35</v>
      </c>
      <c r="Q283" s="68" t="s">
        <v>36</v>
      </c>
      <c r="R283" s="68" t="s">
        <v>101</v>
      </c>
      <c r="S283" s="68" t="s">
        <v>36</v>
      </c>
      <c r="T283" s="68" t="s">
        <v>45</v>
      </c>
      <c r="U283" s="68" t="s">
        <v>46</v>
      </c>
      <c r="V283" s="68" t="s">
        <v>717</v>
      </c>
      <c r="W283" s="68"/>
      <c r="X283" s="68" t="s">
        <v>40</v>
      </c>
      <c r="Y283" s="74">
        <v>1</v>
      </c>
      <c r="Z283" s="68"/>
      <c r="AA283" s="68"/>
      <c r="AB283" s="68"/>
      <c r="AC283" s="68" t="s">
        <v>711</v>
      </c>
    </row>
    <row r="284" s="13" customFormat="1" ht="30" customHeight="1" spans="1:29">
      <c r="A284" s="11" t="str">
        <f t="shared" si="13"/>
        <v>2812</v>
      </c>
      <c r="B284" s="67">
        <f t="shared" si="15"/>
        <v>28</v>
      </c>
      <c r="C284" s="68" t="s">
        <v>714</v>
      </c>
      <c r="D284" s="69">
        <f t="shared" si="12"/>
        <v>1</v>
      </c>
      <c r="E284" s="68" t="s">
        <v>715</v>
      </c>
      <c r="F284" s="68" t="s">
        <v>30</v>
      </c>
      <c r="G284" s="69">
        <f>COUNTIFS(E$3:E284,E284,B$3:B284,B284)</f>
        <v>2</v>
      </c>
      <c r="H284" s="68" t="s">
        <v>718</v>
      </c>
      <c r="I284" s="68" t="s">
        <v>116</v>
      </c>
      <c r="J284" s="68">
        <v>1</v>
      </c>
      <c r="K284" s="68" t="s">
        <v>709</v>
      </c>
      <c r="L284" s="37">
        <f>VLOOKUP(A284,报名人数!A:J,9,0)</f>
        <v>38</v>
      </c>
      <c r="M284" s="37">
        <f>VLOOKUP(A284,报名人数!A:J,10,0)</f>
        <v>25</v>
      </c>
      <c r="N284" s="68" t="s">
        <v>34</v>
      </c>
      <c r="O284" s="68">
        <v>35</v>
      </c>
      <c r="P284" s="68" t="s">
        <v>42</v>
      </c>
      <c r="Q284" s="68" t="s">
        <v>36</v>
      </c>
      <c r="R284" s="68" t="s">
        <v>101</v>
      </c>
      <c r="S284" s="68" t="s">
        <v>36</v>
      </c>
      <c r="T284" s="68" t="s">
        <v>45</v>
      </c>
      <c r="U284" s="68" t="s">
        <v>46</v>
      </c>
      <c r="V284" s="68" t="s">
        <v>717</v>
      </c>
      <c r="W284" s="68"/>
      <c r="X284" s="68" t="s">
        <v>40</v>
      </c>
      <c r="Y284" s="74">
        <v>1</v>
      </c>
      <c r="Z284" s="68"/>
      <c r="AA284" s="68"/>
      <c r="AB284" s="68"/>
      <c r="AC284" s="68" t="s">
        <v>711</v>
      </c>
    </row>
    <row r="285" s="13" customFormat="1" ht="30" customHeight="1" spans="1:29">
      <c r="A285" s="11" t="str">
        <f t="shared" si="13"/>
        <v>2911</v>
      </c>
      <c r="B285" s="67">
        <f t="shared" si="15"/>
        <v>29</v>
      </c>
      <c r="C285" s="68" t="s">
        <v>719</v>
      </c>
      <c r="D285" s="69">
        <f t="shared" si="12"/>
        <v>1</v>
      </c>
      <c r="E285" s="68" t="s">
        <v>720</v>
      </c>
      <c r="F285" s="68" t="s">
        <v>30</v>
      </c>
      <c r="G285" s="69">
        <f>COUNTIFS(E$3:E285,E285,B$3:B285,B285)</f>
        <v>1</v>
      </c>
      <c r="H285" s="68" t="s">
        <v>721</v>
      </c>
      <c r="I285" s="68" t="s">
        <v>116</v>
      </c>
      <c r="J285" s="68">
        <v>1</v>
      </c>
      <c r="K285" s="68" t="s">
        <v>709</v>
      </c>
      <c r="L285" s="37">
        <f>VLOOKUP(A285,报名人数!A:J,9,0)</f>
        <v>206</v>
      </c>
      <c r="M285" s="37">
        <f>VLOOKUP(A285,报名人数!A:J,10,0)</f>
        <v>177</v>
      </c>
      <c r="N285" s="68" t="s">
        <v>34</v>
      </c>
      <c r="O285" s="68">
        <v>35</v>
      </c>
      <c r="P285" s="68" t="s">
        <v>36</v>
      </c>
      <c r="Q285" s="68" t="s">
        <v>36</v>
      </c>
      <c r="R285" s="68" t="s">
        <v>36</v>
      </c>
      <c r="S285" s="68" t="s">
        <v>36</v>
      </c>
      <c r="T285" s="68" t="s">
        <v>45</v>
      </c>
      <c r="U285" s="68" t="s">
        <v>46</v>
      </c>
      <c r="V285" s="68" t="s">
        <v>143</v>
      </c>
      <c r="W285" s="71"/>
      <c r="X285" s="68" t="s">
        <v>40</v>
      </c>
      <c r="Y285" s="74">
        <v>1</v>
      </c>
      <c r="Z285" s="68"/>
      <c r="AA285" s="68"/>
      <c r="AB285" s="68"/>
      <c r="AC285" s="68" t="s">
        <v>711</v>
      </c>
    </row>
    <row r="286" s="13" customFormat="1" ht="30" customHeight="1" spans="1:29">
      <c r="A286" s="11" t="str">
        <f t="shared" si="13"/>
        <v>3011</v>
      </c>
      <c r="B286" s="67">
        <f t="shared" si="15"/>
        <v>30</v>
      </c>
      <c r="C286" s="68" t="s">
        <v>722</v>
      </c>
      <c r="D286" s="69">
        <f t="shared" si="12"/>
        <v>1</v>
      </c>
      <c r="E286" s="68" t="s">
        <v>723</v>
      </c>
      <c r="F286" s="68" t="s">
        <v>30</v>
      </c>
      <c r="G286" s="69">
        <f>COUNTIFS(E$3:E286,E286,B$3:B286,B286)</f>
        <v>1</v>
      </c>
      <c r="H286" s="68" t="s">
        <v>724</v>
      </c>
      <c r="I286" s="68" t="s">
        <v>116</v>
      </c>
      <c r="J286" s="68">
        <v>1</v>
      </c>
      <c r="K286" s="68" t="s">
        <v>709</v>
      </c>
      <c r="L286" s="37">
        <f>VLOOKUP(A286,报名人数!A:J,9,0)</f>
        <v>119</v>
      </c>
      <c r="M286" s="37">
        <f>VLOOKUP(A286,报名人数!A:J,10,0)</f>
        <v>81</v>
      </c>
      <c r="N286" s="68" t="s">
        <v>34</v>
      </c>
      <c r="O286" s="68">
        <v>35</v>
      </c>
      <c r="P286" s="68" t="s">
        <v>36</v>
      </c>
      <c r="Q286" s="68" t="s">
        <v>36</v>
      </c>
      <c r="R286" s="68" t="s">
        <v>36</v>
      </c>
      <c r="S286" s="68" t="s">
        <v>36</v>
      </c>
      <c r="T286" s="68" t="s">
        <v>45</v>
      </c>
      <c r="U286" s="68" t="s">
        <v>46</v>
      </c>
      <c r="V286" s="68" t="s">
        <v>725</v>
      </c>
      <c r="W286" s="68"/>
      <c r="X286" s="68" t="s">
        <v>40</v>
      </c>
      <c r="Y286" s="74">
        <v>1</v>
      </c>
      <c r="Z286" s="74"/>
      <c r="AA286" s="74"/>
      <c r="AB286" s="68"/>
      <c r="AC286" s="68" t="s">
        <v>711</v>
      </c>
    </row>
    <row r="287" s="13" customFormat="1" ht="30" customHeight="1" spans="1:29">
      <c r="A287" s="11" t="str">
        <f t="shared" si="13"/>
        <v>3111</v>
      </c>
      <c r="B287" s="67">
        <f t="shared" si="15"/>
        <v>31</v>
      </c>
      <c r="C287" s="68" t="s">
        <v>726</v>
      </c>
      <c r="D287" s="69">
        <f t="shared" si="12"/>
        <v>1</v>
      </c>
      <c r="E287" s="68" t="s">
        <v>727</v>
      </c>
      <c r="F287" s="68" t="s">
        <v>30</v>
      </c>
      <c r="G287" s="69">
        <f>COUNTIFS(E$3:E287,E287,B$3:B287,B287)</f>
        <v>1</v>
      </c>
      <c r="H287" s="68" t="s">
        <v>728</v>
      </c>
      <c r="I287" s="68" t="s">
        <v>44</v>
      </c>
      <c r="J287" s="68">
        <v>1</v>
      </c>
      <c r="K287" s="68" t="s">
        <v>709</v>
      </c>
      <c r="L287" s="37">
        <f>VLOOKUP(A287,报名人数!A:J,9,0)</f>
        <v>26</v>
      </c>
      <c r="M287" s="37">
        <f>VLOOKUP(A287,报名人数!A:J,10,0)</f>
        <v>20</v>
      </c>
      <c r="N287" s="68" t="s">
        <v>34</v>
      </c>
      <c r="O287" s="68">
        <v>35</v>
      </c>
      <c r="P287" s="68" t="s">
        <v>35</v>
      </c>
      <c r="Q287" s="68" t="s">
        <v>36</v>
      </c>
      <c r="R287" s="68" t="s">
        <v>36</v>
      </c>
      <c r="S287" s="68" t="s">
        <v>36</v>
      </c>
      <c r="T287" s="68" t="s">
        <v>45</v>
      </c>
      <c r="U287" s="68" t="s">
        <v>46</v>
      </c>
      <c r="V287" s="68" t="s">
        <v>729</v>
      </c>
      <c r="W287" s="71"/>
      <c r="X287" s="68" t="s">
        <v>40</v>
      </c>
      <c r="Y287" s="74">
        <v>1</v>
      </c>
      <c r="Z287" s="68"/>
      <c r="AA287" s="68"/>
      <c r="AB287" s="68"/>
      <c r="AC287" s="68" t="s">
        <v>711</v>
      </c>
    </row>
    <row r="288" s="13" customFormat="1" ht="30" customHeight="1" spans="1:29">
      <c r="A288" s="11" t="str">
        <f t="shared" si="13"/>
        <v>3112</v>
      </c>
      <c r="B288" s="67">
        <f t="shared" si="15"/>
        <v>31</v>
      </c>
      <c r="C288" s="68" t="s">
        <v>726</v>
      </c>
      <c r="D288" s="69">
        <f t="shared" si="12"/>
        <v>1</v>
      </c>
      <c r="E288" s="68" t="s">
        <v>727</v>
      </c>
      <c r="F288" s="68" t="s">
        <v>30</v>
      </c>
      <c r="G288" s="69">
        <f>COUNTIFS(E$3:E288,E288,B$3:B288,B288)</f>
        <v>2</v>
      </c>
      <c r="H288" s="68" t="s">
        <v>730</v>
      </c>
      <c r="I288" s="68" t="s">
        <v>44</v>
      </c>
      <c r="J288" s="68">
        <v>1</v>
      </c>
      <c r="K288" s="68" t="s">
        <v>709</v>
      </c>
      <c r="L288" s="37">
        <f>VLOOKUP(A288,报名人数!A:J,9,0)</f>
        <v>45</v>
      </c>
      <c r="M288" s="37">
        <f>VLOOKUP(A288,报名人数!A:J,10,0)</f>
        <v>33</v>
      </c>
      <c r="N288" s="68" t="s">
        <v>34</v>
      </c>
      <c r="O288" s="68">
        <v>35</v>
      </c>
      <c r="P288" s="68" t="s">
        <v>42</v>
      </c>
      <c r="Q288" s="68" t="s">
        <v>36</v>
      </c>
      <c r="R288" s="68" t="s">
        <v>36</v>
      </c>
      <c r="S288" s="68" t="s">
        <v>36</v>
      </c>
      <c r="T288" s="68" t="s">
        <v>45</v>
      </c>
      <c r="U288" s="68" t="s">
        <v>46</v>
      </c>
      <c r="V288" s="68" t="s">
        <v>729</v>
      </c>
      <c r="W288" s="68"/>
      <c r="X288" s="68" t="s">
        <v>40</v>
      </c>
      <c r="Y288" s="74">
        <v>1</v>
      </c>
      <c r="Z288" s="74"/>
      <c r="AA288" s="74"/>
      <c r="AB288" s="68"/>
      <c r="AC288" s="68" t="s">
        <v>711</v>
      </c>
    </row>
    <row r="289" s="13" customFormat="1" ht="30" customHeight="1" spans="1:29">
      <c r="A289" s="11" t="str">
        <f t="shared" si="13"/>
        <v>3121</v>
      </c>
      <c r="B289" s="67">
        <f t="shared" si="15"/>
        <v>31</v>
      </c>
      <c r="C289" s="68" t="s">
        <v>726</v>
      </c>
      <c r="D289" s="69">
        <f t="shared" si="12"/>
        <v>2</v>
      </c>
      <c r="E289" s="68" t="s">
        <v>731</v>
      </c>
      <c r="F289" s="68" t="s">
        <v>30</v>
      </c>
      <c r="G289" s="69">
        <f>COUNTIFS(E$3:E289,E289,B$3:B289,B289)</f>
        <v>1</v>
      </c>
      <c r="H289" s="68" t="s">
        <v>419</v>
      </c>
      <c r="I289" s="68" t="s">
        <v>44</v>
      </c>
      <c r="J289" s="68">
        <v>1</v>
      </c>
      <c r="K289" s="68" t="s">
        <v>709</v>
      </c>
      <c r="L289" s="37">
        <f>VLOOKUP(A289,报名人数!A:J,9,0)</f>
        <v>49</v>
      </c>
      <c r="M289" s="37">
        <f>VLOOKUP(A289,报名人数!A:J,10,0)</f>
        <v>42</v>
      </c>
      <c r="N289" s="68" t="s">
        <v>34</v>
      </c>
      <c r="O289" s="68">
        <v>35</v>
      </c>
      <c r="P289" s="68" t="s">
        <v>36</v>
      </c>
      <c r="Q289" s="68" t="s">
        <v>36</v>
      </c>
      <c r="R289" s="68" t="s">
        <v>36</v>
      </c>
      <c r="S289" s="68" t="s">
        <v>36</v>
      </c>
      <c r="T289" s="68" t="s">
        <v>45</v>
      </c>
      <c r="U289" s="68" t="s">
        <v>46</v>
      </c>
      <c r="V289" s="68" t="s">
        <v>732</v>
      </c>
      <c r="W289" s="68"/>
      <c r="X289" s="68" t="s">
        <v>40</v>
      </c>
      <c r="Y289" s="74">
        <v>1</v>
      </c>
      <c r="Z289" s="74"/>
      <c r="AA289" s="74"/>
      <c r="AB289" s="68"/>
      <c r="AC289" s="68" t="s">
        <v>711</v>
      </c>
    </row>
    <row r="290" s="13" customFormat="1" ht="30" customHeight="1" spans="1:29">
      <c r="A290" s="11" t="str">
        <f t="shared" si="13"/>
        <v>3211</v>
      </c>
      <c r="B290" s="67">
        <f t="shared" si="15"/>
        <v>32</v>
      </c>
      <c r="C290" s="68" t="s">
        <v>733</v>
      </c>
      <c r="D290" s="69">
        <f t="shared" si="12"/>
        <v>1</v>
      </c>
      <c r="E290" s="68" t="s">
        <v>734</v>
      </c>
      <c r="F290" s="68" t="s">
        <v>30</v>
      </c>
      <c r="G290" s="69">
        <f>COUNTIFS(E$3:E290,E290,B$3:B290,B290)</f>
        <v>1</v>
      </c>
      <c r="H290" s="68" t="s">
        <v>735</v>
      </c>
      <c r="I290" s="68" t="s">
        <v>44</v>
      </c>
      <c r="J290" s="68">
        <v>1</v>
      </c>
      <c r="K290" s="68" t="s">
        <v>709</v>
      </c>
      <c r="L290" s="37">
        <f>VLOOKUP(A290,报名人数!A:J,9,0)</f>
        <v>69</v>
      </c>
      <c r="M290" s="37">
        <f>VLOOKUP(A290,报名人数!A:J,10,0)</f>
        <v>48</v>
      </c>
      <c r="N290" s="68" t="s">
        <v>34</v>
      </c>
      <c r="O290" s="68">
        <v>35</v>
      </c>
      <c r="P290" s="68" t="s">
        <v>36</v>
      </c>
      <c r="Q290" s="68" t="s">
        <v>36</v>
      </c>
      <c r="R290" s="68" t="s">
        <v>36</v>
      </c>
      <c r="S290" s="68" t="s">
        <v>36</v>
      </c>
      <c r="T290" s="68" t="s">
        <v>45</v>
      </c>
      <c r="U290" s="68" t="s">
        <v>46</v>
      </c>
      <c r="V290" s="68" t="s">
        <v>736</v>
      </c>
      <c r="W290" s="71"/>
      <c r="X290" s="68" t="s">
        <v>40</v>
      </c>
      <c r="Y290" s="74">
        <v>1</v>
      </c>
      <c r="Z290" s="68"/>
      <c r="AA290" s="68"/>
      <c r="AB290" s="68"/>
      <c r="AC290" s="68" t="s">
        <v>711</v>
      </c>
    </row>
    <row r="291" s="13" customFormat="1" ht="30" customHeight="1" spans="1:29">
      <c r="A291" s="11" t="str">
        <f t="shared" si="13"/>
        <v>3311</v>
      </c>
      <c r="B291" s="67">
        <f t="shared" si="15"/>
        <v>33</v>
      </c>
      <c r="C291" s="68" t="s">
        <v>737</v>
      </c>
      <c r="D291" s="69">
        <f t="shared" si="12"/>
        <v>1</v>
      </c>
      <c r="E291" s="68" t="s">
        <v>738</v>
      </c>
      <c r="F291" s="68" t="s">
        <v>30</v>
      </c>
      <c r="G291" s="69">
        <f>COUNTIFS(E$3:E291,E291,B$3:B291,B291)</f>
        <v>1</v>
      </c>
      <c r="H291" s="68" t="s">
        <v>739</v>
      </c>
      <c r="I291" s="68" t="s">
        <v>116</v>
      </c>
      <c r="J291" s="68">
        <v>1</v>
      </c>
      <c r="K291" s="68" t="s">
        <v>709</v>
      </c>
      <c r="L291" s="37">
        <f>VLOOKUP(A291,报名人数!A:J,9,0)</f>
        <v>95</v>
      </c>
      <c r="M291" s="37">
        <f>VLOOKUP(A291,报名人数!A:J,10,0)</f>
        <v>75</v>
      </c>
      <c r="N291" s="68" t="s">
        <v>34</v>
      </c>
      <c r="O291" s="68">
        <v>35</v>
      </c>
      <c r="P291" s="68" t="s">
        <v>36</v>
      </c>
      <c r="Q291" s="68" t="s">
        <v>36</v>
      </c>
      <c r="R291" s="68" t="s">
        <v>36</v>
      </c>
      <c r="S291" s="68" t="s">
        <v>36</v>
      </c>
      <c r="T291" s="68" t="s">
        <v>45</v>
      </c>
      <c r="U291" s="68" t="s">
        <v>46</v>
      </c>
      <c r="V291" s="68" t="s">
        <v>740</v>
      </c>
      <c r="W291" s="71"/>
      <c r="X291" s="68" t="s">
        <v>40</v>
      </c>
      <c r="Y291" s="74">
        <v>1</v>
      </c>
      <c r="Z291" s="68"/>
      <c r="AA291" s="68"/>
      <c r="AB291" s="68"/>
      <c r="AC291" s="68" t="s">
        <v>711</v>
      </c>
    </row>
    <row r="292" s="13" customFormat="1" ht="30" customHeight="1" spans="1:29">
      <c r="A292" s="11" t="str">
        <f t="shared" si="13"/>
        <v>3411</v>
      </c>
      <c r="B292" s="67">
        <f t="shared" si="15"/>
        <v>34</v>
      </c>
      <c r="C292" s="68" t="s">
        <v>741</v>
      </c>
      <c r="D292" s="69">
        <f t="shared" si="12"/>
        <v>1</v>
      </c>
      <c r="E292" s="68" t="s">
        <v>742</v>
      </c>
      <c r="F292" s="68" t="s">
        <v>30</v>
      </c>
      <c r="G292" s="69">
        <f>COUNTIFS(E$3:E292,E292,B$3:B292,B292)</f>
        <v>1</v>
      </c>
      <c r="H292" s="68" t="s">
        <v>743</v>
      </c>
      <c r="I292" s="68" t="s">
        <v>44</v>
      </c>
      <c r="J292" s="68">
        <v>1</v>
      </c>
      <c r="K292" s="68" t="s">
        <v>709</v>
      </c>
      <c r="L292" s="37">
        <f>VLOOKUP(A292,报名人数!A:J,9,0)</f>
        <v>149</v>
      </c>
      <c r="M292" s="37">
        <f>VLOOKUP(A292,报名人数!A:J,10,0)</f>
        <v>124</v>
      </c>
      <c r="N292" s="68" t="s">
        <v>34</v>
      </c>
      <c r="O292" s="68">
        <v>35</v>
      </c>
      <c r="P292" s="68" t="s">
        <v>36</v>
      </c>
      <c r="Q292" s="68" t="s">
        <v>36</v>
      </c>
      <c r="R292" s="68" t="s">
        <v>36</v>
      </c>
      <c r="S292" s="68" t="s">
        <v>36</v>
      </c>
      <c r="T292" s="68" t="s">
        <v>45</v>
      </c>
      <c r="U292" s="68" t="s">
        <v>46</v>
      </c>
      <c r="V292" s="68" t="s">
        <v>297</v>
      </c>
      <c r="W292" s="71"/>
      <c r="X292" s="68" t="s">
        <v>40</v>
      </c>
      <c r="Y292" s="74">
        <v>1</v>
      </c>
      <c r="Z292" s="74"/>
      <c r="AA292" s="74"/>
      <c r="AB292" s="68"/>
      <c r="AC292" s="68" t="s">
        <v>711</v>
      </c>
    </row>
    <row r="293" s="13" customFormat="1" ht="30" customHeight="1" spans="1:29">
      <c r="A293" s="11" t="str">
        <f t="shared" si="13"/>
        <v>3511</v>
      </c>
      <c r="B293" s="67">
        <f t="shared" si="15"/>
        <v>35</v>
      </c>
      <c r="C293" s="70" t="s">
        <v>744</v>
      </c>
      <c r="D293" s="69">
        <f t="shared" si="12"/>
        <v>1</v>
      </c>
      <c r="E293" s="70" t="s">
        <v>745</v>
      </c>
      <c r="F293" s="68" t="s">
        <v>30</v>
      </c>
      <c r="G293" s="69">
        <f>COUNTIFS(E$3:E293,E293,B$3:B293,B293)</f>
        <v>1</v>
      </c>
      <c r="H293" s="68" t="s">
        <v>746</v>
      </c>
      <c r="I293" s="68" t="s">
        <v>44</v>
      </c>
      <c r="J293" s="68">
        <v>1</v>
      </c>
      <c r="K293" s="68" t="s">
        <v>709</v>
      </c>
      <c r="L293" s="37">
        <f>VLOOKUP(A293,报名人数!A:J,9,0)</f>
        <v>114</v>
      </c>
      <c r="M293" s="37">
        <f>VLOOKUP(A293,报名人数!A:J,10,0)</f>
        <v>93</v>
      </c>
      <c r="N293" s="68" t="s">
        <v>34</v>
      </c>
      <c r="O293" s="68">
        <v>35</v>
      </c>
      <c r="P293" s="68" t="s">
        <v>36</v>
      </c>
      <c r="Q293" s="68" t="s">
        <v>36</v>
      </c>
      <c r="R293" s="68" t="s">
        <v>36</v>
      </c>
      <c r="S293" s="68" t="s">
        <v>36</v>
      </c>
      <c r="T293" s="68" t="s">
        <v>45</v>
      </c>
      <c r="U293" s="68" t="s">
        <v>46</v>
      </c>
      <c r="V293" s="68" t="s">
        <v>747</v>
      </c>
      <c r="W293" s="68"/>
      <c r="X293" s="68" t="s">
        <v>40</v>
      </c>
      <c r="Y293" s="74">
        <v>1</v>
      </c>
      <c r="Z293" s="74"/>
      <c r="AA293" s="68"/>
      <c r="AB293" s="71"/>
      <c r="AC293" s="68" t="s">
        <v>711</v>
      </c>
    </row>
    <row r="294" s="13" customFormat="1" ht="30" customHeight="1" spans="1:29">
      <c r="A294" s="11" t="str">
        <f t="shared" si="13"/>
        <v>3611</v>
      </c>
      <c r="B294" s="67">
        <f t="shared" si="15"/>
        <v>36</v>
      </c>
      <c r="C294" s="70" t="s">
        <v>748</v>
      </c>
      <c r="D294" s="69">
        <f t="shared" si="12"/>
        <v>1</v>
      </c>
      <c r="E294" s="70" t="s">
        <v>749</v>
      </c>
      <c r="F294" s="68" t="s">
        <v>30</v>
      </c>
      <c r="G294" s="69">
        <f>COUNTIFS(E$3:E294,E294,B$3:B294,B294)</f>
        <v>1</v>
      </c>
      <c r="H294" s="68" t="s">
        <v>750</v>
      </c>
      <c r="I294" s="68" t="s">
        <v>44</v>
      </c>
      <c r="J294" s="68">
        <v>1</v>
      </c>
      <c r="K294" s="68" t="s">
        <v>709</v>
      </c>
      <c r="L294" s="37">
        <f>VLOOKUP(A294,报名人数!A:J,9,0)</f>
        <v>45</v>
      </c>
      <c r="M294" s="37">
        <f>VLOOKUP(A294,报名人数!A:J,10,0)</f>
        <v>37</v>
      </c>
      <c r="N294" s="68" t="s">
        <v>34</v>
      </c>
      <c r="O294" s="68">
        <v>35</v>
      </c>
      <c r="P294" s="68" t="s">
        <v>36</v>
      </c>
      <c r="Q294" s="68" t="s">
        <v>36</v>
      </c>
      <c r="R294" s="68" t="s">
        <v>36</v>
      </c>
      <c r="S294" s="68" t="s">
        <v>36</v>
      </c>
      <c r="T294" s="68" t="s">
        <v>45</v>
      </c>
      <c r="U294" s="68" t="s">
        <v>46</v>
      </c>
      <c r="V294" s="68" t="s">
        <v>751</v>
      </c>
      <c r="W294" s="71"/>
      <c r="X294" s="68" t="s">
        <v>40</v>
      </c>
      <c r="Y294" s="74">
        <v>1</v>
      </c>
      <c r="Z294" s="68"/>
      <c r="AA294" s="68"/>
      <c r="AB294" s="68"/>
      <c r="AC294" s="68" t="s">
        <v>711</v>
      </c>
    </row>
    <row r="295" s="13" customFormat="1" ht="30" customHeight="1" spans="1:29">
      <c r="A295" s="11" t="str">
        <f t="shared" si="13"/>
        <v>3711</v>
      </c>
      <c r="B295" s="67">
        <f t="shared" si="15"/>
        <v>37</v>
      </c>
      <c r="C295" s="68" t="s">
        <v>752</v>
      </c>
      <c r="D295" s="69">
        <f t="shared" si="12"/>
        <v>1</v>
      </c>
      <c r="E295" s="68" t="s">
        <v>753</v>
      </c>
      <c r="F295" s="68" t="s">
        <v>30</v>
      </c>
      <c r="G295" s="69">
        <f>COUNTIFS(E$3:E295,E295,B$3:B295,B295)</f>
        <v>1</v>
      </c>
      <c r="H295" s="68" t="s">
        <v>754</v>
      </c>
      <c r="I295" s="68" t="s">
        <v>44</v>
      </c>
      <c r="J295" s="68">
        <v>1</v>
      </c>
      <c r="K295" s="68" t="s">
        <v>709</v>
      </c>
      <c r="L295" s="37">
        <f>VLOOKUP(A295,报名人数!A:J,9,0)</f>
        <v>26</v>
      </c>
      <c r="M295" s="37">
        <f>VLOOKUP(A295,报名人数!A:J,10,0)</f>
        <v>23</v>
      </c>
      <c r="N295" s="68" t="s">
        <v>34</v>
      </c>
      <c r="O295" s="68">
        <v>35</v>
      </c>
      <c r="P295" s="68" t="s">
        <v>36</v>
      </c>
      <c r="Q295" s="68" t="s">
        <v>36</v>
      </c>
      <c r="R295" s="68" t="s">
        <v>36</v>
      </c>
      <c r="S295" s="68" t="s">
        <v>36</v>
      </c>
      <c r="T295" s="68" t="s">
        <v>45</v>
      </c>
      <c r="U295" s="68" t="s">
        <v>46</v>
      </c>
      <c r="V295" s="68" t="s">
        <v>313</v>
      </c>
      <c r="W295" s="71"/>
      <c r="X295" s="68" t="s">
        <v>40</v>
      </c>
      <c r="Y295" s="74">
        <v>1</v>
      </c>
      <c r="Z295" s="68"/>
      <c r="AA295" s="68"/>
      <c r="AB295" s="68"/>
      <c r="AC295" s="68" t="s">
        <v>711</v>
      </c>
    </row>
    <row r="296" s="13" customFormat="1" ht="30" customHeight="1" spans="1:29">
      <c r="A296" s="11" t="str">
        <f t="shared" si="13"/>
        <v>3712</v>
      </c>
      <c r="B296" s="67">
        <f t="shared" si="15"/>
        <v>37</v>
      </c>
      <c r="C296" s="68" t="s">
        <v>752</v>
      </c>
      <c r="D296" s="69">
        <f t="shared" si="12"/>
        <v>1</v>
      </c>
      <c r="E296" s="68" t="s">
        <v>753</v>
      </c>
      <c r="F296" s="68" t="s">
        <v>30</v>
      </c>
      <c r="G296" s="69">
        <f>COUNTIFS(E$3:E296,E296,B$3:B296,B296)</f>
        <v>2</v>
      </c>
      <c r="H296" s="68" t="s">
        <v>357</v>
      </c>
      <c r="I296" s="68" t="s">
        <v>44</v>
      </c>
      <c r="J296" s="68">
        <v>1</v>
      </c>
      <c r="K296" s="68" t="s">
        <v>709</v>
      </c>
      <c r="L296" s="37">
        <f>VLOOKUP(A296,报名人数!A:J,9,0)</f>
        <v>18</v>
      </c>
      <c r="M296" s="37">
        <f>VLOOKUP(A296,报名人数!A:J,10,0)</f>
        <v>15</v>
      </c>
      <c r="N296" s="68" t="s">
        <v>34</v>
      </c>
      <c r="O296" s="68">
        <v>35</v>
      </c>
      <c r="P296" s="68" t="s">
        <v>36</v>
      </c>
      <c r="Q296" s="68" t="s">
        <v>36</v>
      </c>
      <c r="R296" s="68" t="s">
        <v>36</v>
      </c>
      <c r="S296" s="68" t="s">
        <v>36</v>
      </c>
      <c r="T296" s="68" t="s">
        <v>45</v>
      </c>
      <c r="U296" s="68" t="s">
        <v>46</v>
      </c>
      <c r="V296" s="68" t="s">
        <v>117</v>
      </c>
      <c r="W296" s="68"/>
      <c r="X296" s="68" t="s">
        <v>40</v>
      </c>
      <c r="Y296" s="74">
        <v>1</v>
      </c>
      <c r="Z296" s="74"/>
      <c r="AA296" s="74"/>
      <c r="AB296" s="68"/>
      <c r="AC296" s="68" t="s">
        <v>711</v>
      </c>
    </row>
    <row r="297" s="13" customFormat="1" ht="30" customHeight="1" spans="1:29">
      <c r="A297" s="11" t="str">
        <f t="shared" si="13"/>
        <v>3811</v>
      </c>
      <c r="B297" s="67">
        <f t="shared" si="15"/>
        <v>38</v>
      </c>
      <c r="C297" s="70" t="s">
        <v>755</v>
      </c>
      <c r="D297" s="69">
        <f t="shared" si="12"/>
        <v>1</v>
      </c>
      <c r="E297" s="70" t="s">
        <v>756</v>
      </c>
      <c r="F297" s="68" t="s">
        <v>30</v>
      </c>
      <c r="G297" s="69">
        <f>COUNTIFS(E$3:E297,E297,B$3:B297,B297)</f>
        <v>1</v>
      </c>
      <c r="H297" s="68" t="s">
        <v>757</v>
      </c>
      <c r="I297" s="68" t="s">
        <v>44</v>
      </c>
      <c r="J297" s="68">
        <v>1</v>
      </c>
      <c r="K297" s="68" t="s">
        <v>709</v>
      </c>
      <c r="L297" s="37">
        <f>VLOOKUP(A297,报名人数!A:J,9,0)</f>
        <v>83</v>
      </c>
      <c r="M297" s="37">
        <f>VLOOKUP(A297,报名人数!A:J,10,0)</f>
        <v>70</v>
      </c>
      <c r="N297" s="68" t="s">
        <v>34</v>
      </c>
      <c r="O297" s="68">
        <v>35</v>
      </c>
      <c r="P297" s="68" t="s">
        <v>36</v>
      </c>
      <c r="Q297" s="68" t="s">
        <v>36</v>
      </c>
      <c r="R297" s="68" t="s">
        <v>36</v>
      </c>
      <c r="S297" s="68" t="s">
        <v>36</v>
      </c>
      <c r="T297" s="68" t="s">
        <v>45</v>
      </c>
      <c r="U297" s="68" t="s">
        <v>46</v>
      </c>
      <c r="V297" s="68" t="s">
        <v>102</v>
      </c>
      <c r="W297" s="68"/>
      <c r="X297" s="68" t="s">
        <v>40</v>
      </c>
      <c r="Y297" s="74">
        <v>1</v>
      </c>
      <c r="Z297" s="74"/>
      <c r="AA297" s="74"/>
      <c r="AB297" s="68"/>
      <c r="AC297" s="68" t="s">
        <v>711</v>
      </c>
    </row>
    <row r="298" s="13" customFormat="1" ht="30" customHeight="1" spans="1:29">
      <c r="A298" s="11" t="str">
        <f t="shared" si="13"/>
        <v>3911</v>
      </c>
      <c r="B298" s="67">
        <f t="shared" si="15"/>
        <v>39</v>
      </c>
      <c r="C298" s="68" t="s">
        <v>758</v>
      </c>
      <c r="D298" s="69">
        <f t="shared" si="12"/>
        <v>1</v>
      </c>
      <c r="E298" s="68" t="s">
        <v>759</v>
      </c>
      <c r="F298" s="68" t="s">
        <v>30</v>
      </c>
      <c r="G298" s="69">
        <f>COUNTIFS(E$3:E298,E298,B$3:B298,B298)</f>
        <v>1</v>
      </c>
      <c r="H298" s="68" t="s">
        <v>760</v>
      </c>
      <c r="I298" s="68" t="s">
        <v>44</v>
      </c>
      <c r="J298" s="68">
        <v>1</v>
      </c>
      <c r="K298" s="68" t="s">
        <v>709</v>
      </c>
      <c r="L298" s="37">
        <f>VLOOKUP(A298,报名人数!A:J,9,0)</f>
        <v>38</v>
      </c>
      <c r="M298" s="37">
        <f>VLOOKUP(A298,报名人数!A:J,10,0)</f>
        <v>25</v>
      </c>
      <c r="N298" s="68" t="s">
        <v>34</v>
      </c>
      <c r="O298" s="68">
        <v>35</v>
      </c>
      <c r="P298" s="68" t="s">
        <v>36</v>
      </c>
      <c r="Q298" s="68" t="s">
        <v>36</v>
      </c>
      <c r="R298" s="68" t="s">
        <v>36</v>
      </c>
      <c r="S298" s="68" t="s">
        <v>36</v>
      </c>
      <c r="T298" s="68" t="s">
        <v>45</v>
      </c>
      <c r="U298" s="68" t="s">
        <v>46</v>
      </c>
      <c r="V298" s="68" t="s">
        <v>761</v>
      </c>
      <c r="W298" s="68"/>
      <c r="X298" s="68" t="s">
        <v>40</v>
      </c>
      <c r="Y298" s="74">
        <v>1</v>
      </c>
      <c r="Z298" s="68"/>
      <c r="AA298" s="68"/>
      <c r="AB298" s="68"/>
      <c r="AC298" s="68" t="s">
        <v>711</v>
      </c>
    </row>
    <row r="299" s="13" customFormat="1" ht="30" customHeight="1" spans="1:29">
      <c r="A299" s="11" t="str">
        <f t="shared" si="13"/>
        <v>4011</v>
      </c>
      <c r="B299" s="67">
        <f t="shared" si="15"/>
        <v>40</v>
      </c>
      <c r="C299" s="68" t="s">
        <v>762</v>
      </c>
      <c r="D299" s="69">
        <f t="shared" si="12"/>
        <v>1</v>
      </c>
      <c r="E299" s="68" t="s">
        <v>763</v>
      </c>
      <c r="F299" s="68" t="s">
        <v>30</v>
      </c>
      <c r="G299" s="69">
        <f>COUNTIFS(E$3:E299,E299,B$3:B299,B299)</f>
        <v>1</v>
      </c>
      <c r="H299" s="68" t="s">
        <v>764</v>
      </c>
      <c r="I299" s="68" t="s">
        <v>44</v>
      </c>
      <c r="J299" s="68">
        <v>1</v>
      </c>
      <c r="K299" s="68" t="s">
        <v>709</v>
      </c>
      <c r="L299" s="37">
        <f>VLOOKUP(A299,报名人数!A:J,9,0)</f>
        <v>38</v>
      </c>
      <c r="M299" s="37">
        <f>VLOOKUP(A299,报名人数!A:J,10,0)</f>
        <v>27</v>
      </c>
      <c r="N299" s="68" t="s">
        <v>34</v>
      </c>
      <c r="O299" s="68">
        <v>35</v>
      </c>
      <c r="P299" s="68" t="s">
        <v>35</v>
      </c>
      <c r="Q299" s="68" t="s">
        <v>36</v>
      </c>
      <c r="R299" s="68" t="s">
        <v>36</v>
      </c>
      <c r="S299" s="68" t="s">
        <v>36</v>
      </c>
      <c r="T299" s="68" t="s">
        <v>45</v>
      </c>
      <c r="U299" s="68" t="s">
        <v>46</v>
      </c>
      <c r="V299" s="68" t="s">
        <v>765</v>
      </c>
      <c r="W299" s="68"/>
      <c r="X299" s="68" t="s">
        <v>40</v>
      </c>
      <c r="Y299" s="74">
        <v>1</v>
      </c>
      <c r="Z299" s="68"/>
      <c r="AA299" s="68"/>
      <c r="AB299" s="68"/>
      <c r="AC299" s="68" t="s">
        <v>711</v>
      </c>
    </row>
    <row r="300" s="13" customFormat="1" ht="30" customHeight="1" spans="1:29">
      <c r="A300" s="11" t="str">
        <f t="shared" si="13"/>
        <v>4012</v>
      </c>
      <c r="B300" s="67">
        <f t="shared" si="15"/>
        <v>40</v>
      </c>
      <c r="C300" s="68" t="s">
        <v>762</v>
      </c>
      <c r="D300" s="69">
        <f t="shared" si="12"/>
        <v>1</v>
      </c>
      <c r="E300" s="68" t="s">
        <v>763</v>
      </c>
      <c r="F300" s="68" t="s">
        <v>30</v>
      </c>
      <c r="G300" s="69">
        <f>COUNTIFS(E$3:E300,E300,B$3:B300,B300)</f>
        <v>2</v>
      </c>
      <c r="H300" s="68" t="s">
        <v>766</v>
      </c>
      <c r="I300" s="68" t="s">
        <v>44</v>
      </c>
      <c r="J300" s="68">
        <v>1</v>
      </c>
      <c r="K300" s="68" t="s">
        <v>709</v>
      </c>
      <c r="L300" s="37">
        <f>VLOOKUP(A300,报名人数!A:J,9,0)</f>
        <v>37</v>
      </c>
      <c r="M300" s="37">
        <f>VLOOKUP(A300,报名人数!A:J,10,0)</f>
        <v>28</v>
      </c>
      <c r="N300" s="68" t="s">
        <v>34</v>
      </c>
      <c r="O300" s="68">
        <v>35</v>
      </c>
      <c r="P300" s="68" t="s">
        <v>42</v>
      </c>
      <c r="Q300" s="68" t="s">
        <v>36</v>
      </c>
      <c r="R300" s="68" t="s">
        <v>36</v>
      </c>
      <c r="S300" s="68" t="s">
        <v>36</v>
      </c>
      <c r="T300" s="68" t="s">
        <v>45</v>
      </c>
      <c r="U300" s="68" t="s">
        <v>46</v>
      </c>
      <c r="V300" s="68" t="s">
        <v>765</v>
      </c>
      <c r="W300" s="68"/>
      <c r="X300" s="68" t="s">
        <v>40</v>
      </c>
      <c r="Y300" s="74">
        <v>1</v>
      </c>
      <c r="Z300" s="74"/>
      <c r="AA300" s="74"/>
      <c r="AB300" s="68"/>
      <c r="AC300" s="68" t="s">
        <v>711</v>
      </c>
    </row>
    <row r="301" s="13" customFormat="1" ht="30" customHeight="1" spans="1:29">
      <c r="A301" s="11" t="str">
        <f t="shared" si="13"/>
        <v>4111</v>
      </c>
      <c r="B301" s="67">
        <f t="shared" si="15"/>
        <v>41</v>
      </c>
      <c r="C301" s="68" t="s">
        <v>767</v>
      </c>
      <c r="D301" s="69">
        <f t="shared" si="12"/>
        <v>1</v>
      </c>
      <c r="E301" s="68" t="s">
        <v>768</v>
      </c>
      <c r="F301" s="68" t="s">
        <v>30</v>
      </c>
      <c r="G301" s="69">
        <f>COUNTIFS(E$3:E301,E301,B$3:B301,B301)</f>
        <v>1</v>
      </c>
      <c r="H301" s="68" t="s">
        <v>769</v>
      </c>
      <c r="I301" s="68" t="s">
        <v>44</v>
      </c>
      <c r="J301" s="68">
        <v>1</v>
      </c>
      <c r="K301" s="68" t="s">
        <v>709</v>
      </c>
      <c r="L301" s="37">
        <f>VLOOKUP(A301,报名人数!A:J,9,0)</f>
        <v>18</v>
      </c>
      <c r="M301" s="37">
        <f>VLOOKUP(A301,报名人数!A:J,10,0)</f>
        <v>14</v>
      </c>
      <c r="N301" s="68" t="s">
        <v>34</v>
      </c>
      <c r="O301" s="68">
        <v>35</v>
      </c>
      <c r="P301" s="68" t="s">
        <v>36</v>
      </c>
      <c r="Q301" s="68" t="s">
        <v>36</v>
      </c>
      <c r="R301" s="68" t="s">
        <v>36</v>
      </c>
      <c r="S301" s="68" t="s">
        <v>36</v>
      </c>
      <c r="T301" s="68" t="s">
        <v>45</v>
      </c>
      <c r="U301" s="68" t="s">
        <v>46</v>
      </c>
      <c r="V301" s="68" t="s">
        <v>770</v>
      </c>
      <c r="W301" s="71"/>
      <c r="X301" s="68" t="s">
        <v>40</v>
      </c>
      <c r="Y301" s="74">
        <v>1</v>
      </c>
      <c r="Z301" s="68"/>
      <c r="AA301" s="68"/>
      <c r="AB301" s="68"/>
      <c r="AC301" s="68" t="s">
        <v>711</v>
      </c>
    </row>
    <row r="302" s="13" customFormat="1" ht="30" customHeight="1" spans="1:29">
      <c r="A302" s="11" t="str">
        <f t="shared" si="13"/>
        <v>4121</v>
      </c>
      <c r="B302" s="67">
        <f t="shared" si="15"/>
        <v>41</v>
      </c>
      <c r="C302" s="68" t="s">
        <v>767</v>
      </c>
      <c r="D302" s="69">
        <f t="shared" si="12"/>
        <v>2</v>
      </c>
      <c r="E302" s="68" t="s">
        <v>771</v>
      </c>
      <c r="F302" s="68" t="s">
        <v>30</v>
      </c>
      <c r="G302" s="69">
        <f>COUNTIFS(E$3:E302,E302,B$3:B302,B302)</f>
        <v>1</v>
      </c>
      <c r="H302" s="68" t="s">
        <v>107</v>
      </c>
      <c r="I302" s="68" t="s">
        <v>44</v>
      </c>
      <c r="J302" s="68">
        <v>1</v>
      </c>
      <c r="K302" s="68" t="s">
        <v>709</v>
      </c>
      <c r="L302" s="37">
        <f>VLOOKUP(A302,报名人数!A:J,9,0)</f>
        <v>15</v>
      </c>
      <c r="M302" s="37">
        <f>VLOOKUP(A302,报名人数!A:J,10,0)</f>
        <v>13</v>
      </c>
      <c r="N302" s="68" t="s">
        <v>34</v>
      </c>
      <c r="O302" s="68">
        <v>35</v>
      </c>
      <c r="P302" s="68" t="s">
        <v>36</v>
      </c>
      <c r="Q302" s="68" t="s">
        <v>36</v>
      </c>
      <c r="R302" s="68" t="s">
        <v>36</v>
      </c>
      <c r="S302" s="68" t="s">
        <v>36</v>
      </c>
      <c r="T302" s="68" t="s">
        <v>45</v>
      </c>
      <c r="U302" s="68" t="s">
        <v>46</v>
      </c>
      <c r="V302" s="68" t="s">
        <v>92</v>
      </c>
      <c r="W302" s="68"/>
      <c r="X302" s="68" t="s">
        <v>40</v>
      </c>
      <c r="Y302" s="74">
        <v>1</v>
      </c>
      <c r="Z302" s="74"/>
      <c r="AA302" s="74"/>
      <c r="AB302" s="68"/>
      <c r="AC302" s="68" t="s">
        <v>711</v>
      </c>
    </row>
    <row r="303" s="13" customFormat="1" ht="30" customHeight="1" spans="1:29">
      <c r="A303" s="11" t="str">
        <f t="shared" si="13"/>
        <v>4211</v>
      </c>
      <c r="B303" s="67">
        <f t="shared" si="15"/>
        <v>42</v>
      </c>
      <c r="C303" s="68" t="s">
        <v>772</v>
      </c>
      <c r="D303" s="69">
        <f t="shared" si="12"/>
        <v>1</v>
      </c>
      <c r="E303" s="68" t="s">
        <v>773</v>
      </c>
      <c r="F303" s="68" t="s">
        <v>30</v>
      </c>
      <c r="G303" s="69">
        <f>COUNTIFS(E$3:E303,E303,B$3:B303,B303)</f>
        <v>1</v>
      </c>
      <c r="H303" s="68" t="s">
        <v>760</v>
      </c>
      <c r="I303" s="68" t="s">
        <v>44</v>
      </c>
      <c r="J303" s="68">
        <v>1</v>
      </c>
      <c r="K303" s="68" t="s">
        <v>709</v>
      </c>
      <c r="L303" s="37">
        <f>VLOOKUP(A303,报名人数!A:J,9,0)</f>
        <v>52</v>
      </c>
      <c r="M303" s="37">
        <f>VLOOKUP(A303,报名人数!A:J,10,0)</f>
        <v>43</v>
      </c>
      <c r="N303" s="68" t="s">
        <v>34</v>
      </c>
      <c r="O303" s="68">
        <v>35</v>
      </c>
      <c r="P303" s="68" t="s">
        <v>36</v>
      </c>
      <c r="Q303" s="68" t="s">
        <v>36</v>
      </c>
      <c r="R303" s="68" t="s">
        <v>36</v>
      </c>
      <c r="S303" s="68" t="s">
        <v>36</v>
      </c>
      <c r="T303" s="68" t="s">
        <v>45</v>
      </c>
      <c r="U303" s="68" t="s">
        <v>46</v>
      </c>
      <c r="V303" s="68" t="s">
        <v>774</v>
      </c>
      <c r="W303" s="71"/>
      <c r="X303" s="68" t="s">
        <v>40</v>
      </c>
      <c r="Y303" s="74">
        <v>1</v>
      </c>
      <c r="Z303" s="68"/>
      <c r="AA303" s="68"/>
      <c r="AB303" s="68"/>
      <c r="AC303" s="68" t="s">
        <v>711</v>
      </c>
    </row>
    <row r="304" s="13" customFormat="1" ht="30" customHeight="1" spans="1:29">
      <c r="A304" s="11" t="str">
        <f t="shared" si="13"/>
        <v>4311</v>
      </c>
      <c r="B304" s="67">
        <f t="shared" si="15"/>
        <v>43</v>
      </c>
      <c r="C304" s="68" t="s">
        <v>775</v>
      </c>
      <c r="D304" s="69">
        <f t="shared" si="12"/>
        <v>1</v>
      </c>
      <c r="E304" s="68" t="s">
        <v>776</v>
      </c>
      <c r="F304" s="68" t="s">
        <v>30</v>
      </c>
      <c r="G304" s="69">
        <f>COUNTIFS(E$3:E304,E304,B$3:B304,B304)</f>
        <v>1</v>
      </c>
      <c r="H304" s="68" t="s">
        <v>739</v>
      </c>
      <c r="I304" s="68" t="s">
        <v>116</v>
      </c>
      <c r="J304" s="68">
        <v>1</v>
      </c>
      <c r="K304" s="68" t="s">
        <v>709</v>
      </c>
      <c r="L304" s="37">
        <f>VLOOKUP(A304,报名人数!A:J,9,0)</f>
        <v>76</v>
      </c>
      <c r="M304" s="37">
        <f>VLOOKUP(A304,报名人数!A:J,10,0)</f>
        <v>31</v>
      </c>
      <c r="N304" s="68" t="s">
        <v>777</v>
      </c>
      <c r="O304" s="68">
        <v>35</v>
      </c>
      <c r="P304" s="68" t="s">
        <v>36</v>
      </c>
      <c r="Q304" s="68" t="s">
        <v>36</v>
      </c>
      <c r="R304" s="68" t="s">
        <v>36</v>
      </c>
      <c r="S304" s="68" t="s">
        <v>36</v>
      </c>
      <c r="T304" s="68" t="s">
        <v>677</v>
      </c>
      <c r="U304" s="68" t="s">
        <v>36</v>
      </c>
      <c r="V304" s="68" t="s">
        <v>36</v>
      </c>
      <c r="W304" s="71"/>
      <c r="X304" s="68" t="s">
        <v>40</v>
      </c>
      <c r="Y304" s="74">
        <v>1</v>
      </c>
      <c r="Z304" s="68"/>
      <c r="AA304" s="68"/>
      <c r="AB304" s="68"/>
      <c r="AC304" s="68" t="s">
        <v>711</v>
      </c>
    </row>
    <row r="305" s="13" customFormat="1" ht="30" customHeight="1" spans="1:29">
      <c r="A305" s="11" t="str">
        <f t="shared" si="13"/>
        <v>4411</v>
      </c>
      <c r="B305" s="67">
        <f t="shared" si="15"/>
        <v>44</v>
      </c>
      <c r="C305" s="68" t="s">
        <v>778</v>
      </c>
      <c r="D305" s="69">
        <f t="shared" si="12"/>
        <v>1</v>
      </c>
      <c r="E305" s="68" t="s">
        <v>779</v>
      </c>
      <c r="F305" s="68" t="s">
        <v>30</v>
      </c>
      <c r="G305" s="69">
        <f>COUNTIFS(E$3:E305,E305,B$3:B305,B305)</f>
        <v>1</v>
      </c>
      <c r="H305" s="68" t="s">
        <v>780</v>
      </c>
      <c r="I305" s="68" t="s">
        <v>44</v>
      </c>
      <c r="J305" s="68">
        <v>1</v>
      </c>
      <c r="K305" s="68" t="s">
        <v>709</v>
      </c>
      <c r="L305" s="37">
        <f>VLOOKUP(A305,报名人数!A:J,9,0)</f>
        <v>63</v>
      </c>
      <c r="M305" s="37">
        <f>VLOOKUP(A305,报名人数!A:J,10,0)</f>
        <v>51</v>
      </c>
      <c r="N305" s="68" t="s">
        <v>34</v>
      </c>
      <c r="O305" s="68">
        <v>35</v>
      </c>
      <c r="P305" s="68" t="s">
        <v>36</v>
      </c>
      <c r="Q305" s="68" t="s">
        <v>36</v>
      </c>
      <c r="R305" s="68" t="s">
        <v>36</v>
      </c>
      <c r="S305" s="68" t="s">
        <v>36</v>
      </c>
      <c r="T305" s="68" t="s">
        <v>45</v>
      </c>
      <c r="U305" s="68" t="s">
        <v>46</v>
      </c>
      <c r="V305" s="68" t="s">
        <v>781</v>
      </c>
      <c r="W305" s="68"/>
      <c r="X305" s="68" t="s">
        <v>40</v>
      </c>
      <c r="Y305" s="74">
        <v>1</v>
      </c>
      <c r="Z305" s="68"/>
      <c r="AA305" s="68"/>
      <c r="AB305" s="68"/>
      <c r="AC305" s="68" t="s">
        <v>711</v>
      </c>
    </row>
    <row r="306" s="13" customFormat="1" ht="30" customHeight="1" spans="1:29">
      <c r="A306" s="11" t="str">
        <f t="shared" si="13"/>
        <v>4511</v>
      </c>
      <c r="B306" s="67">
        <f t="shared" si="15"/>
        <v>45</v>
      </c>
      <c r="C306" s="68" t="s">
        <v>782</v>
      </c>
      <c r="D306" s="69">
        <f t="shared" si="12"/>
        <v>1</v>
      </c>
      <c r="E306" s="68" t="s">
        <v>783</v>
      </c>
      <c r="F306" s="68" t="s">
        <v>30</v>
      </c>
      <c r="G306" s="69">
        <f>COUNTIFS(E$3:E306,E306,B$3:B306,B306)</f>
        <v>1</v>
      </c>
      <c r="H306" s="68" t="s">
        <v>784</v>
      </c>
      <c r="I306" s="68" t="s">
        <v>44</v>
      </c>
      <c r="J306" s="68">
        <v>1</v>
      </c>
      <c r="K306" s="68" t="s">
        <v>709</v>
      </c>
      <c r="L306" s="37">
        <f>VLOOKUP(A306,报名人数!A:J,9,0)</f>
        <v>74</v>
      </c>
      <c r="M306" s="37">
        <f>VLOOKUP(A306,报名人数!A:J,10,0)</f>
        <v>59</v>
      </c>
      <c r="N306" s="68" t="s">
        <v>34</v>
      </c>
      <c r="O306" s="68">
        <v>35</v>
      </c>
      <c r="P306" s="68" t="s">
        <v>36</v>
      </c>
      <c r="Q306" s="68" t="s">
        <v>36</v>
      </c>
      <c r="R306" s="68" t="s">
        <v>36</v>
      </c>
      <c r="S306" s="68" t="s">
        <v>36</v>
      </c>
      <c r="T306" s="68" t="s">
        <v>45</v>
      </c>
      <c r="U306" s="68" t="s">
        <v>46</v>
      </c>
      <c r="V306" s="68" t="s">
        <v>785</v>
      </c>
      <c r="W306" s="71"/>
      <c r="X306" s="68" t="s">
        <v>40</v>
      </c>
      <c r="Y306" s="74">
        <v>1</v>
      </c>
      <c r="Z306" s="68"/>
      <c r="AA306" s="68"/>
      <c r="AB306" s="68"/>
      <c r="AC306" s="68" t="s">
        <v>711</v>
      </c>
    </row>
    <row r="307" s="13" customFormat="1" ht="30" customHeight="1" spans="1:29">
      <c r="A307" s="11" t="str">
        <f t="shared" si="13"/>
        <v>4611</v>
      </c>
      <c r="B307" s="67">
        <f t="shared" si="15"/>
        <v>46</v>
      </c>
      <c r="C307" s="68" t="s">
        <v>786</v>
      </c>
      <c r="D307" s="69">
        <f t="shared" si="12"/>
        <v>1</v>
      </c>
      <c r="E307" s="68" t="s">
        <v>787</v>
      </c>
      <c r="F307" s="68" t="s">
        <v>30</v>
      </c>
      <c r="G307" s="69">
        <f>COUNTIFS(E$3:E307,E307,B$3:B307,B307)</f>
        <v>1</v>
      </c>
      <c r="H307" s="68" t="s">
        <v>788</v>
      </c>
      <c r="I307" s="68" t="s">
        <v>44</v>
      </c>
      <c r="J307" s="68">
        <v>1</v>
      </c>
      <c r="K307" s="68" t="s">
        <v>709</v>
      </c>
      <c r="L307" s="37">
        <f>VLOOKUP(A307,报名人数!A:J,9,0)</f>
        <v>58</v>
      </c>
      <c r="M307" s="37">
        <f>VLOOKUP(A307,报名人数!A:J,10,0)</f>
        <v>36</v>
      </c>
      <c r="N307" s="68" t="s">
        <v>34</v>
      </c>
      <c r="O307" s="68">
        <v>35</v>
      </c>
      <c r="P307" s="68" t="s">
        <v>36</v>
      </c>
      <c r="Q307" s="68" t="s">
        <v>36</v>
      </c>
      <c r="R307" s="68" t="s">
        <v>36</v>
      </c>
      <c r="S307" s="68" t="s">
        <v>36</v>
      </c>
      <c r="T307" s="68" t="s">
        <v>45</v>
      </c>
      <c r="U307" s="68" t="s">
        <v>46</v>
      </c>
      <c r="V307" s="68" t="s">
        <v>789</v>
      </c>
      <c r="W307" s="68"/>
      <c r="X307" s="68" t="s">
        <v>40</v>
      </c>
      <c r="Y307" s="74">
        <v>1</v>
      </c>
      <c r="Z307" s="68"/>
      <c r="AA307" s="68"/>
      <c r="AB307" s="68"/>
      <c r="AC307" s="68" t="s">
        <v>711</v>
      </c>
    </row>
    <row r="308" s="13" customFormat="1" ht="30" customHeight="1" spans="1:29">
      <c r="A308" s="11" t="str">
        <f t="shared" si="13"/>
        <v>4711</v>
      </c>
      <c r="B308" s="67">
        <f t="shared" si="15"/>
        <v>47</v>
      </c>
      <c r="C308" s="68" t="s">
        <v>790</v>
      </c>
      <c r="D308" s="69">
        <f t="shared" si="12"/>
        <v>1</v>
      </c>
      <c r="E308" s="68" t="s">
        <v>791</v>
      </c>
      <c r="F308" s="68" t="s">
        <v>30</v>
      </c>
      <c r="G308" s="69">
        <f>COUNTIFS(E$3:E308,E308,B$3:B308,B308)</f>
        <v>1</v>
      </c>
      <c r="H308" s="68" t="s">
        <v>792</v>
      </c>
      <c r="I308" s="68" t="s">
        <v>44</v>
      </c>
      <c r="J308" s="68">
        <v>1</v>
      </c>
      <c r="K308" s="68" t="s">
        <v>709</v>
      </c>
      <c r="L308" s="37">
        <f>VLOOKUP(A308,报名人数!A:J,9,0)</f>
        <v>16</v>
      </c>
      <c r="M308" s="37">
        <f>VLOOKUP(A308,报名人数!A:J,10,0)</f>
        <v>9</v>
      </c>
      <c r="N308" s="68" t="s">
        <v>34</v>
      </c>
      <c r="O308" s="68">
        <v>35</v>
      </c>
      <c r="P308" s="68" t="s">
        <v>36</v>
      </c>
      <c r="Q308" s="68" t="s">
        <v>349</v>
      </c>
      <c r="R308" s="68" t="s">
        <v>36</v>
      </c>
      <c r="S308" s="68" t="s">
        <v>36</v>
      </c>
      <c r="T308" s="68" t="s">
        <v>45</v>
      </c>
      <c r="U308" s="68" t="s">
        <v>46</v>
      </c>
      <c r="V308" s="68" t="s">
        <v>117</v>
      </c>
      <c r="W308" s="68"/>
      <c r="X308" s="68" t="s">
        <v>40</v>
      </c>
      <c r="Y308" s="74">
        <v>1</v>
      </c>
      <c r="Z308" s="74"/>
      <c r="AA308" s="74"/>
      <c r="AB308" s="68"/>
      <c r="AC308" s="68" t="s">
        <v>711</v>
      </c>
    </row>
    <row r="309" s="13" customFormat="1" ht="30" customHeight="1" spans="1:29">
      <c r="A309" s="11" t="str">
        <f t="shared" si="13"/>
        <v>4811</v>
      </c>
      <c r="B309" s="67">
        <f t="shared" si="15"/>
        <v>48</v>
      </c>
      <c r="C309" s="68" t="s">
        <v>793</v>
      </c>
      <c r="D309" s="69">
        <f t="shared" si="12"/>
        <v>1</v>
      </c>
      <c r="E309" s="68" t="s">
        <v>794</v>
      </c>
      <c r="F309" s="68" t="s">
        <v>30</v>
      </c>
      <c r="G309" s="69">
        <f>COUNTIFS(E$3:E309,E309,B$3:B309,B309)</f>
        <v>1</v>
      </c>
      <c r="H309" s="68" t="s">
        <v>760</v>
      </c>
      <c r="I309" s="68" t="s">
        <v>44</v>
      </c>
      <c r="J309" s="68">
        <v>1</v>
      </c>
      <c r="K309" s="68" t="s">
        <v>709</v>
      </c>
      <c r="L309" s="37">
        <f>VLOOKUP(A309,报名人数!A:J,9,0)</f>
        <v>54</v>
      </c>
      <c r="M309" s="37">
        <f>VLOOKUP(A309,报名人数!A:J,10,0)</f>
        <v>43</v>
      </c>
      <c r="N309" s="68" t="s">
        <v>34</v>
      </c>
      <c r="O309" s="68">
        <v>35</v>
      </c>
      <c r="P309" s="68" t="s">
        <v>36</v>
      </c>
      <c r="Q309" s="68" t="s">
        <v>36</v>
      </c>
      <c r="R309" s="68" t="s">
        <v>36</v>
      </c>
      <c r="S309" s="68" t="s">
        <v>36</v>
      </c>
      <c r="T309" s="68" t="s">
        <v>45</v>
      </c>
      <c r="U309" s="68" t="s">
        <v>46</v>
      </c>
      <c r="V309" s="68" t="s">
        <v>795</v>
      </c>
      <c r="W309" s="68"/>
      <c r="X309" s="68" t="s">
        <v>40</v>
      </c>
      <c r="Y309" s="74">
        <v>1</v>
      </c>
      <c r="Z309" s="74"/>
      <c r="AA309" s="74"/>
      <c r="AB309" s="68"/>
      <c r="AC309" s="68" t="s">
        <v>711</v>
      </c>
    </row>
    <row r="310" s="13" customFormat="1" ht="30" customHeight="1" spans="1:29">
      <c r="A310" s="11" t="str">
        <f t="shared" si="13"/>
        <v>4911</v>
      </c>
      <c r="B310" s="67">
        <f t="shared" si="15"/>
        <v>49</v>
      </c>
      <c r="C310" s="68" t="s">
        <v>796</v>
      </c>
      <c r="D310" s="69">
        <f t="shared" si="12"/>
        <v>1</v>
      </c>
      <c r="E310" s="68" t="s">
        <v>797</v>
      </c>
      <c r="F310" s="68" t="s">
        <v>70</v>
      </c>
      <c r="G310" s="69">
        <f>COUNTIFS(E$3:E310,E310,B$3:B310,B310)</f>
        <v>1</v>
      </c>
      <c r="H310" s="68" t="s">
        <v>798</v>
      </c>
      <c r="I310" s="68" t="s">
        <v>44</v>
      </c>
      <c r="J310" s="68">
        <v>1</v>
      </c>
      <c r="K310" s="68" t="s">
        <v>709</v>
      </c>
      <c r="L310" s="37">
        <f>VLOOKUP(A310,报名人数!A:J,9,0)</f>
        <v>6</v>
      </c>
      <c r="M310" s="37">
        <f>VLOOKUP(A310,报名人数!A:J,10,0)</f>
        <v>1</v>
      </c>
      <c r="N310" s="68" t="s">
        <v>34</v>
      </c>
      <c r="O310" s="68">
        <v>35</v>
      </c>
      <c r="P310" s="68" t="s">
        <v>36</v>
      </c>
      <c r="Q310" s="68" t="s">
        <v>36</v>
      </c>
      <c r="R310" s="68" t="s">
        <v>36</v>
      </c>
      <c r="S310" s="68" t="s">
        <v>36</v>
      </c>
      <c r="T310" s="68" t="s">
        <v>45</v>
      </c>
      <c r="U310" s="68" t="s">
        <v>46</v>
      </c>
      <c r="V310" s="68" t="s">
        <v>799</v>
      </c>
      <c r="W310" s="68"/>
      <c r="X310" s="68" t="s">
        <v>112</v>
      </c>
      <c r="Y310" s="74">
        <v>1</v>
      </c>
      <c r="Z310" s="68"/>
      <c r="AA310" s="68"/>
      <c r="AB310" s="68"/>
      <c r="AC310" s="68" t="s">
        <v>800</v>
      </c>
    </row>
    <row r="311" s="13" customFormat="1" ht="30" customHeight="1" spans="1:29">
      <c r="A311" s="11" t="str">
        <f t="shared" si="13"/>
        <v>4912</v>
      </c>
      <c r="B311" s="67">
        <f t="shared" si="15"/>
        <v>49</v>
      </c>
      <c r="C311" s="68" t="s">
        <v>796</v>
      </c>
      <c r="D311" s="69">
        <f t="shared" si="12"/>
        <v>1</v>
      </c>
      <c r="E311" s="68" t="s">
        <v>797</v>
      </c>
      <c r="F311" s="68" t="s">
        <v>70</v>
      </c>
      <c r="G311" s="69">
        <f>COUNTIFS(E$3:E311,E311,B$3:B311,B311)</f>
        <v>2</v>
      </c>
      <c r="H311" s="68" t="s">
        <v>801</v>
      </c>
      <c r="I311" s="68" t="s">
        <v>44</v>
      </c>
      <c r="J311" s="68">
        <v>1</v>
      </c>
      <c r="K311" s="68" t="s">
        <v>709</v>
      </c>
      <c r="L311" s="37">
        <f>VLOOKUP(A311,报名人数!A:J,9,0)</f>
        <v>13</v>
      </c>
      <c r="M311" s="37">
        <f>VLOOKUP(A311,报名人数!A:J,10,0)</f>
        <v>6</v>
      </c>
      <c r="N311" s="68" t="s">
        <v>34</v>
      </c>
      <c r="O311" s="68">
        <v>35</v>
      </c>
      <c r="P311" s="68" t="s">
        <v>36</v>
      </c>
      <c r="Q311" s="68" t="s">
        <v>36</v>
      </c>
      <c r="R311" s="68" t="s">
        <v>36</v>
      </c>
      <c r="S311" s="68" t="s">
        <v>36</v>
      </c>
      <c r="T311" s="68" t="s">
        <v>45</v>
      </c>
      <c r="U311" s="68" t="s">
        <v>46</v>
      </c>
      <c r="V311" s="68" t="s">
        <v>802</v>
      </c>
      <c r="W311" s="68"/>
      <c r="X311" s="68" t="s">
        <v>112</v>
      </c>
      <c r="Y311" s="74">
        <v>1</v>
      </c>
      <c r="Z311" s="68"/>
      <c r="AA311" s="68"/>
      <c r="AB311" s="68"/>
      <c r="AC311" s="68" t="s">
        <v>800</v>
      </c>
    </row>
    <row r="312" s="13" customFormat="1" ht="30" customHeight="1" spans="1:29">
      <c r="A312" s="11" t="str">
        <f t="shared" si="13"/>
        <v>4921</v>
      </c>
      <c r="B312" s="67">
        <f t="shared" si="15"/>
        <v>49</v>
      </c>
      <c r="C312" s="68" t="s">
        <v>796</v>
      </c>
      <c r="D312" s="69">
        <f t="shared" si="12"/>
        <v>2</v>
      </c>
      <c r="E312" s="68" t="s">
        <v>803</v>
      </c>
      <c r="F312" s="68" t="s">
        <v>70</v>
      </c>
      <c r="G312" s="69">
        <f>COUNTIFS(E$3:E312,E312,B$3:B312,B312)</f>
        <v>1</v>
      </c>
      <c r="H312" s="68" t="s">
        <v>107</v>
      </c>
      <c r="I312" s="68" t="s">
        <v>44</v>
      </c>
      <c r="J312" s="68">
        <v>1</v>
      </c>
      <c r="K312" s="68" t="s">
        <v>709</v>
      </c>
      <c r="L312" s="37">
        <f>VLOOKUP(A312,报名人数!A:J,9,0)</f>
        <v>14</v>
      </c>
      <c r="M312" s="37">
        <f>VLOOKUP(A312,报名人数!A:J,10,0)</f>
        <v>9</v>
      </c>
      <c r="N312" s="68" t="s">
        <v>34</v>
      </c>
      <c r="O312" s="68">
        <v>35</v>
      </c>
      <c r="P312" s="68" t="s">
        <v>36</v>
      </c>
      <c r="Q312" s="68" t="s">
        <v>36</v>
      </c>
      <c r="R312" s="68" t="s">
        <v>36</v>
      </c>
      <c r="S312" s="68" t="s">
        <v>36</v>
      </c>
      <c r="T312" s="68" t="s">
        <v>45</v>
      </c>
      <c r="U312" s="68" t="s">
        <v>46</v>
      </c>
      <c r="V312" s="68" t="s">
        <v>92</v>
      </c>
      <c r="W312" s="68"/>
      <c r="X312" s="68" t="s">
        <v>40</v>
      </c>
      <c r="Y312" s="74">
        <v>1</v>
      </c>
      <c r="Z312" s="68"/>
      <c r="AA312" s="68"/>
      <c r="AB312" s="68"/>
      <c r="AC312" s="68" t="s">
        <v>800</v>
      </c>
    </row>
    <row r="313" s="13" customFormat="1" ht="30" customHeight="1" spans="1:29">
      <c r="A313" s="11" t="str">
        <f t="shared" si="13"/>
        <v>4922</v>
      </c>
      <c r="B313" s="67">
        <f t="shared" si="15"/>
        <v>49</v>
      </c>
      <c r="C313" s="68" t="s">
        <v>796</v>
      </c>
      <c r="D313" s="69">
        <f t="shared" si="12"/>
        <v>2</v>
      </c>
      <c r="E313" s="68" t="s">
        <v>803</v>
      </c>
      <c r="F313" s="68" t="s">
        <v>70</v>
      </c>
      <c r="G313" s="69">
        <f>COUNTIFS(E$3:E313,E313,B$3:B313,B313)</f>
        <v>2</v>
      </c>
      <c r="H313" s="68" t="s">
        <v>804</v>
      </c>
      <c r="I313" s="68" t="s">
        <v>44</v>
      </c>
      <c r="J313" s="68">
        <v>1</v>
      </c>
      <c r="K313" s="68" t="s">
        <v>709</v>
      </c>
      <c r="L313" s="37">
        <f>VLOOKUP(A313,报名人数!A:J,9,0)</f>
        <v>2</v>
      </c>
      <c r="M313" s="37">
        <f>VLOOKUP(A313,报名人数!A:J,10,0)</f>
        <v>0</v>
      </c>
      <c r="N313" s="68" t="s">
        <v>34</v>
      </c>
      <c r="O313" s="68">
        <v>35</v>
      </c>
      <c r="P313" s="68" t="s">
        <v>35</v>
      </c>
      <c r="Q313" s="68" t="s">
        <v>36</v>
      </c>
      <c r="R313" s="68" t="s">
        <v>36</v>
      </c>
      <c r="S313" s="68" t="s">
        <v>36</v>
      </c>
      <c r="T313" s="68" t="s">
        <v>45</v>
      </c>
      <c r="U313" s="68" t="s">
        <v>46</v>
      </c>
      <c r="V313" s="68" t="s">
        <v>805</v>
      </c>
      <c r="W313" s="68"/>
      <c r="X313" s="68" t="s">
        <v>112</v>
      </c>
      <c r="Y313" s="74">
        <v>1</v>
      </c>
      <c r="Z313" s="68"/>
      <c r="AA313" s="68"/>
      <c r="AB313" s="68"/>
      <c r="AC313" s="68" t="s">
        <v>800</v>
      </c>
    </row>
    <row r="314" s="13" customFormat="1" ht="30" customHeight="1" spans="1:29">
      <c r="A314" s="11" t="str">
        <f t="shared" si="13"/>
        <v>4923</v>
      </c>
      <c r="B314" s="67">
        <f t="shared" si="15"/>
        <v>49</v>
      </c>
      <c r="C314" s="68" t="s">
        <v>796</v>
      </c>
      <c r="D314" s="69">
        <f t="shared" si="12"/>
        <v>2</v>
      </c>
      <c r="E314" s="68" t="s">
        <v>803</v>
      </c>
      <c r="F314" s="68" t="s">
        <v>70</v>
      </c>
      <c r="G314" s="69">
        <f>COUNTIFS(E$3:E314,E314,B$3:B314,B314)</f>
        <v>3</v>
      </c>
      <c r="H314" s="68" t="s">
        <v>806</v>
      </c>
      <c r="I314" s="68" t="s">
        <v>44</v>
      </c>
      <c r="J314" s="68">
        <v>1</v>
      </c>
      <c r="K314" s="68" t="s">
        <v>709</v>
      </c>
      <c r="L314" s="37">
        <f>VLOOKUP(A314,报名人数!A:J,9,0)</f>
        <v>4</v>
      </c>
      <c r="M314" s="37">
        <f>VLOOKUP(A314,报名人数!A:J,10,0)</f>
        <v>0</v>
      </c>
      <c r="N314" s="68" t="s">
        <v>34</v>
      </c>
      <c r="O314" s="68">
        <v>35</v>
      </c>
      <c r="P314" s="68" t="s">
        <v>42</v>
      </c>
      <c r="Q314" s="68" t="s">
        <v>36</v>
      </c>
      <c r="R314" s="68" t="s">
        <v>36</v>
      </c>
      <c r="S314" s="68" t="s">
        <v>36</v>
      </c>
      <c r="T314" s="68" t="s">
        <v>45</v>
      </c>
      <c r="U314" s="68" t="s">
        <v>46</v>
      </c>
      <c r="V314" s="68" t="s">
        <v>805</v>
      </c>
      <c r="W314" s="68"/>
      <c r="X314" s="68" t="s">
        <v>112</v>
      </c>
      <c r="Y314" s="74">
        <v>1</v>
      </c>
      <c r="Z314" s="68"/>
      <c r="AA314" s="68"/>
      <c r="AB314" s="68"/>
      <c r="AC314" s="68" t="s">
        <v>800</v>
      </c>
    </row>
    <row r="315" s="13" customFormat="1" ht="30" customHeight="1" spans="1:29">
      <c r="A315" s="11" t="str">
        <f t="shared" si="13"/>
        <v>4931</v>
      </c>
      <c r="B315" s="67">
        <f t="shared" si="15"/>
        <v>49</v>
      </c>
      <c r="C315" s="68" t="s">
        <v>796</v>
      </c>
      <c r="D315" s="69">
        <f t="shared" si="12"/>
        <v>3</v>
      </c>
      <c r="E315" s="68" t="s">
        <v>807</v>
      </c>
      <c r="F315" s="68" t="s">
        <v>70</v>
      </c>
      <c r="G315" s="69">
        <f>COUNTIFS(E$3:E315,E315,B$3:B315,B315)</f>
        <v>1</v>
      </c>
      <c r="H315" s="68" t="s">
        <v>808</v>
      </c>
      <c r="I315" s="68" t="s">
        <v>44</v>
      </c>
      <c r="J315" s="68">
        <v>1</v>
      </c>
      <c r="K315" s="68" t="s">
        <v>709</v>
      </c>
      <c r="L315" s="37">
        <f>VLOOKUP(A315,报名人数!A:J,9,0)</f>
        <v>14</v>
      </c>
      <c r="M315" s="37">
        <f>VLOOKUP(A315,报名人数!A:J,10,0)</f>
        <v>7</v>
      </c>
      <c r="N315" s="68" t="s">
        <v>34</v>
      </c>
      <c r="O315" s="68">
        <v>35</v>
      </c>
      <c r="P315" s="68" t="s">
        <v>36</v>
      </c>
      <c r="Q315" s="68" t="s">
        <v>36</v>
      </c>
      <c r="R315" s="68" t="s">
        <v>36</v>
      </c>
      <c r="S315" s="68" t="s">
        <v>36</v>
      </c>
      <c r="T315" s="68" t="s">
        <v>45</v>
      </c>
      <c r="U315" s="68" t="s">
        <v>36</v>
      </c>
      <c r="V315" s="68" t="s">
        <v>809</v>
      </c>
      <c r="W315" s="68"/>
      <c r="X315" s="68" t="s">
        <v>112</v>
      </c>
      <c r="Y315" s="74">
        <v>1</v>
      </c>
      <c r="Z315" s="68"/>
      <c r="AA315" s="68"/>
      <c r="AB315" s="68"/>
      <c r="AC315" s="68" t="s">
        <v>800</v>
      </c>
    </row>
    <row r="316" s="13" customFormat="1" ht="30" customHeight="1" spans="1:29">
      <c r="A316" s="11" t="str">
        <f t="shared" si="13"/>
        <v>4932</v>
      </c>
      <c r="B316" s="67">
        <f t="shared" si="15"/>
        <v>49</v>
      </c>
      <c r="C316" s="68" t="s">
        <v>796</v>
      </c>
      <c r="D316" s="69">
        <f t="shared" si="12"/>
        <v>3</v>
      </c>
      <c r="E316" s="68" t="s">
        <v>807</v>
      </c>
      <c r="F316" s="68" t="s">
        <v>70</v>
      </c>
      <c r="G316" s="69">
        <f>COUNTIFS(E$3:E316,E316,B$3:B316,B316)</f>
        <v>2</v>
      </c>
      <c r="H316" s="68" t="s">
        <v>810</v>
      </c>
      <c r="I316" s="68" t="s">
        <v>44</v>
      </c>
      <c r="J316" s="68">
        <v>1</v>
      </c>
      <c r="K316" s="68" t="s">
        <v>709</v>
      </c>
      <c r="L316" s="37">
        <f>VLOOKUP(A316,报名人数!A:J,9,0)</f>
        <v>10</v>
      </c>
      <c r="M316" s="37">
        <f>VLOOKUP(A316,报名人数!A:J,10,0)</f>
        <v>4</v>
      </c>
      <c r="N316" s="68" t="s">
        <v>34</v>
      </c>
      <c r="O316" s="68">
        <v>35</v>
      </c>
      <c r="P316" s="68" t="s">
        <v>36</v>
      </c>
      <c r="Q316" s="68" t="s">
        <v>36</v>
      </c>
      <c r="R316" s="68" t="s">
        <v>36</v>
      </c>
      <c r="S316" s="68" t="s">
        <v>36</v>
      </c>
      <c r="T316" s="68" t="s">
        <v>45</v>
      </c>
      <c r="U316" s="68" t="s">
        <v>36</v>
      </c>
      <c r="V316" s="68" t="s">
        <v>811</v>
      </c>
      <c r="W316" s="68"/>
      <c r="X316" s="68" t="s">
        <v>112</v>
      </c>
      <c r="Y316" s="74">
        <v>1</v>
      </c>
      <c r="Z316" s="68"/>
      <c r="AA316" s="68"/>
      <c r="AB316" s="68"/>
      <c r="AC316" s="68" t="s">
        <v>800</v>
      </c>
    </row>
    <row r="317" s="13" customFormat="1" ht="30" customHeight="1" spans="1:29">
      <c r="A317" s="11" t="str">
        <f t="shared" si="13"/>
        <v>4933</v>
      </c>
      <c r="B317" s="67">
        <f t="shared" si="15"/>
        <v>49</v>
      </c>
      <c r="C317" s="68" t="s">
        <v>796</v>
      </c>
      <c r="D317" s="69">
        <f t="shared" si="12"/>
        <v>3</v>
      </c>
      <c r="E317" s="68" t="s">
        <v>807</v>
      </c>
      <c r="F317" s="68" t="s">
        <v>70</v>
      </c>
      <c r="G317" s="69">
        <f>COUNTIFS(E$3:E317,E317,B$3:B317,B317)</f>
        <v>3</v>
      </c>
      <c r="H317" s="68" t="s">
        <v>812</v>
      </c>
      <c r="I317" s="68" t="s">
        <v>44</v>
      </c>
      <c r="J317" s="68">
        <v>1</v>
      </c>
      <c r="K317" s="68" t="s">
        <v>709</v>
      </c>
      <c r="L317" s="37">
        <f>VLOOKUP(A317,报名人数!A:J,9,0)</f>
        <v>83</v>
      </c>
      <c r="M317" s="37">
        <f>VLOOKUP(A317,报名人数!A:J,10,0)</f>
        <v>34</v>
      </c>
      <c r="N317" s="68" t="s">
        <v>34</v>
      </c>
      <c r="O317" s="68">
        <v>35</v>
      </c>
      <c r="P317" s="68" t="s">
        <v>36</v>
      </c>
      <c r="Q317" s="68" t="s">
        <v>36</v>
      </c>
      <c r="R317" s="68" t="s">
        <v>36</v>
      </c>
      <c r="S317" s="68" t="s">
        <v>36</v>
      </c>
      <c r="T317" s="68" t="s">
        <v>45</v>
      </c>
      <c r="U317" s="68" t="s">
        <v>36</v>
      </c>
      <c r="V317" s="68" t="s">
        <v>813</v>
      </c>
      <c r="W317" s="68"/>
      <c r="X317" s="68" t="s">
        <v>112</v>
      </c>
      <c r="Y317" s="74">
        <v>1</v>
      </c>
      <c r="Z317" s="68"/>
      <c r="AA317" s="68"/>
      <c r="AB317" s="68"/>
      <c r="AC317" s="68" t="s">
        <v>800</v>
      </c>
    </row>
    <row r="318" s="13" customFormat="1" ht="30" customHeight="1" spans="1:29">
      <c r="A318" s="11" t="str">
        <f t="shared" si="13"/>
        <v>4941</v>
      </c>
      <c r="B318" s="67">
        <f t="shared" si="15"/>
        <v>49</v>
      </c>
      <c r="C318" s="68" t="s">
        <v>796</v>
      </c>
      <c r="D318" s="69">
        <f t="shared" si="12"/>
        <v>4</v>
      </c>
      <c r="E318" s="68" t="s">
        <v>814</v>
      </c>
      <c r="F318" s="68" t="s">
        <v>70</v>
      </c>
      <c r="G318" s="69">
        <f>COUNTIFS(E$3:E318,E318,B$3:B318,B318)</f>
        <v>1</v>
      </c>
      <c r="H318" s="68" t="s">
        <v>798</v>
      </c>
      <c r="I318" s="68" t="s">
        <v>44</v>
      </c>
      <c r="J318" s="68">
        <v>1</v>
      </c>
      <c r="K318" s="68" t="s">
        <v>709</v>
      </c>
      <c r="L318" s="37">
        <f>VLOOKUP(A318,报名人数!A:J,9,0)</f>
        <v>2</v>
      </c>
      <c r="M318" s="37">
        <f>VLOOKUP(A318,报名人数!A:J,10,0)</f>
        <v>1</v>
      </c>
      <c r="N318" s="68" t="s">
        <v>34</v>
      </c>
      <c r="O318" s="68">
        <v>35</v>
      </c>
      <c r="P318" s="68" t="s">
        <v>36</v>
      </c>
      <c r="Q318" s="68" t="s">
        <v>36</v>
      </c>
      <c r="R318" s="68" t="s">
        <v>36</v>
      </c>
      <c r="S318" s="68" t="s">
        <v>36</v>
      </c>
      <c r="T318" s="68" t="s">
        <v>45</v>
      </c>
      <c r="U318" s="68" t="s">
        <v>46</v>
      </c>
      <c r="V318" s="68" t="s">
        <v>799</v>
      </c>
      <c r="W318" s="68"/>
      <c r="X318" s="68" t="s">
        <v>112</v>
      </c>
      <c r="Y318" s="74">
        <v>1</v>
      </c>
      <c r="Z318" s="68"/>
      <c r="AA318" s="68"/>
      <c r="AB318" s="68"/>
      <c r="AC318" s="68" t="s">
        <v>800</v>
      </c>
    </row>
    <row r="319" s="13" customFormat="1" ht="30" customHeight="1" spans="1:29">
      <c r="A319" s="11" t="str">
        <f t="shared" si="13"/>
        <v>4942</v>
      </c>
      <c r="B319" s="67">
        <f t="shared" si="15"/>
        <v>49</v>
      </c>
      <c r="C319" s="68" t="s">
        <v>796</v>
      </c>
      <c r="D319" s="69">
        <f t="shared" si="12"/>
        <v>4</v>
      </c>
      <c r="E319" s="68" t="s">
        <v>814</v>
      </c>
      <c r="F319" s="68" t="s">
        <v>70</v>
      </c>
      <c r="G319" s="69">
        <f>COUNTIFS(E$3:E319,E319,B$3:B319,B319)</f>
        <v>2</v>
      </c>
      <c r="H319" s="68" t="s">
        <v>810</v>
      </c>
      <c r="I319" s="68" t="s">
        <v>44</v>
      </c>
      <c r="J319" s="68">
        <v>1</v>
      </c>
      <c r="K319" s="68" t="s">
        <v>709</v>
      </c>
      <c r="L319" s="37">
        <f>VLOOKUP(A319,报名人数!A:J,9,0)</f>
        <v>2</v>
      </c>
      <c r="M319" s="37">
        <f>VLOOKUP(A319,报名人数!A:J,10,0)</f>
        <v>0</v>
      </c>
      <c r="N319" s="68" t="s">
        <v>34</v>
      </c>
      <c r="O319" s="68">
        <v>35</v>
      </c>
      <c r="P319" s="68" t="s">
        <v>36</v>
      </c>
      <c r="Q319" s="68" t="s">
        <v>36</v>
      </c>
      <c r="R319" s="68" t="s">
        <v>36</v>
      </c>
      <c r="S319" s="68" t="s">
        <v>36</v>
      </c>
      <c r="T319" s="68" t="s">
        <v>45</v>
      </c>
      <c r="U319" s="68" t="s">
        <v>46</v>
      </c>
      <c r="V319" s="68" t="s">
        <v>811</v>
      </c>
      <c r="W319" s="68"/>
      <c r="X319" s="68" t="s">
        <v>112</v>
      </c>
      <c r="Y319" s="74">
        <v>1</v>
      </c>
      <c r="Z319" s="68"/>
      <c r="AA319" s="68"/>
      <c r="AB319" s="68"/>
      <c r="AC319" s="68" t="s">
        <v>800</v>
      </c>
    </row>
    <row r="320" s="13" customFormat="1" ht="30" customHeight="1" spans="1:29">
      <c r="A320" s="11" t="str">
        <f t="shared" si="13"/>
        <v>4943</v>
      </c>
      <c r="B320" s="67">
        <f t="shared" si="15"/>
        <v>49</v>
      </c>
      <c r="C320" s="68" t="s">
        <v>796</v>
      </c>
      <c r="D320" s="69">
        <f t="shared" si="12"/>
        <v>4</v>
      </c>
      <c r="E320" s="68" t="s">
        <v>814</v>
      </c>
      <c r="F320" s="68" t="s">
        <v>70</v>
      </c>
      <c r="G320" s="69">
        <f>COUNTIFS(E$3:E320,E320,B$3:B320,B320)</f>
        <v>3</v>
      </c>
      <c r="H320" s="68" t="s">
        <v>107</v>
      </c>
      <c r="I320" s="68" t="s">
        <v>44</v>
      </c>
      <c r="J320" s="68">
        <v>1</v>
      </c>
      <c r="K320" s="68" t="s">
        <v>709</v>
      </c>
      <c r="L320" s="37">
        <f>VLOOKUP(A320,报名人数!A:J,9,0)</f>
        <v>17</v>
      </c>
      <c r="M320" s="37">
        <f>VLOOKUP(A320,报名人数!A:J,10,0)</f>
        <v>4</v>
      </c>
      <c r="N320" s="68" t="s">
        <v>34</v>
      </c>
      <c r="O320" s="68">
        <v>35</v>
      </c>
      <c r="P320" s="68" t="s">
        <v>36</v>
      </c>
      <c r="Q320" s="68" t="s">
        <v>36</v>
      </c>
      <c r="R320" s="68" t="s">
        <v>36</v>
      </c>
      <c r="S320" s="68" t="s">
        <v>36</v>
      </c>
      <c r="T320" s="68" t="s">
        <v>45</v>
      </c>
      <c r="U320" s="68" t="s">
        <v>46</v>
      </c>
      <c r="V320" s="68" t="s">
        <v>92</v>
      </c>
      <c r="W320" s="68"/>
      <c r="X320" s="68" t="s">
        <v>40</v>
      </c>
      <c r="Y320" s="74">
        <v>1</v>
      </c>
      <c r="Z320" s="68"/>
      <c r="AA320" s="68"/>
      <c r="AB320" s="68"/>
      <c r="AC320" s="68" t="s">
        <v>800</v>
      </c>
    </row>
    <row r="321" s="13" customFormat="1" ht="30" customHeight="1" spans="1:29">
      <c r="A321" s="11" t="str">
        <f t="shared" si="13"/>
        <v>4951</v>
      </c>
      <c r="B321" s="67">
        <f t="shared" si="15"/>
        <v>49</v>
      </c>
      <c r="C321" s="68" t="s">
        <v>796</v>
      </c>
      <c r="D321" s="69">
        <f t="shared" si="12"/>
        <v>5</v>
      </c>
      <c r="E321" s="68" t="s">
        <v>815</v>
      </c>
      <c r="F321" s="68" t="s">
        <v>70</v>
      </c>
      <c r="G321" s="69">
        <f>COUNTIFS(E$3:E321,E321,B$3:B321,B321)</f>
        <v>1</v>
      </c>
      <c r="H321" s="68" t="s">
        <v>816</v>
      </c>
      <c r="I321" s="68" t="s">
        <v>44</v>
      </c>
      <c r="J321" s="68">
        <v>1</v>
      </c>
      <c r="K321" s="68" t="s">
        <v>709</v>
      </c>
      <c r="L321" s="37">
        <f>VLOOKUP(A321,报名人数!A:J,9,0)</f>
        <v>2</v>
      </c>
      <c r="M321" s="37">
        <f>VLOOKUP(A321,报名人数!A:J,10,0)</f>
        <v>1</v>
      </c>
      <c r="N321" s="68" t="s">
        <v>34</v>
      </c>
      <c r="O321" s="68">
        <v>35</v>
      </c>
      <c r="P321" s="68" t="s">
        <v>35</v>
      </c>
      <c r="Q321" s="68" t="s">
        <v>36</v>
      </c>
      <c r="R321" s="68" t="s">
        <v>36</v>
      </c>
      <c r="S321" s="68" t="s">
        <v>36</v>
      </c>
      <c r="T321" s="68" t="s">
        <v>45</v>
      </c>
      <c r="U321" s="68" t="s">
        <v>46</v>
      </c>
      <c r="V321" s="68" t="s">
        <v>817</v>
      </c>
      <c r="W321" s="68"/>
      <c r="X321" s="68" t="s">
        <v>112</v>
      </c>
      <c r="Y321" s="74">
        <v>1</v>
      </c>
      <c r="Z321" s="68"/>
      <c r="AA321" s="68"/>
      <c r="AB321" s="68"/>
      <c r="AC321" s="68" t="s">
        <v>800</v>
      </c>
    </row>
    <row r="322" s="13" customFormat="1" ht="30" customHeight="1" spans="1:29">
      <c r="A322" s="11" t="str">
        <f t="shared" si="13"/>
        <v>4952</v>
      </c>
      <c r="B322" s="67">
        <f t="shared" si="15"/>
        <v>49</v>
      </c>
      <c r="C322" s="68" t="s">
        <v>796</v>
      </c>
      <c r="D322" s="69">
        <f t="shared" si="12"/>
        <v>5</v>
      </c>
      <c r="E322" s="68" t="s">
        <v>815</v>
      </c>
      <c r="F322" s="68" t="s">
        <v>70</v>
      </c>
      <c r="G322" s="69">
        <f>COUNTIFS(E$3:E322,E322,B$3:B322,B322)</f>
        <v>2</v>
      </c>
      <c r="H322" s="68" t="s">
        <v>818</v>
      </c>
      <c r="I322" s="68" t="s">
        <v>44</v>
      </c>
      <c r="J322" s="68">
        <v>1</v>
      </c>
      <c r="K322" s="68" t="s">
        <v>709</v>
      </c>
      <c r="L322" s="37">
        <f>VLOOKUP(A322,报名人数!A:J,9,0)</f>
        <v>5</v>
      </c>
      <c r="M322" s="37">
        <f>VLOOKUP(A322,报名人数!A:J,10,0)</f>
        <v>1</v>
      </c>
      <c r="N322" s="68" t="s">
        <v>34</v>
      </c>
      <c r="O322" s="68">
        <v>35</v>
      </c>
      <c r="P322" s="68" t="s">
        <v>42</v>
      </c>
      <c r="Q322" s="68" t="s">
        <v>36</v>
      </c>
      <c r="R322" s="68" t="s">
        <v>36</v>
      </c>
      <c r="S322" s="68" t="s">
        <v>36</v>
      </c>
      <c r="T322" s="68" t="s">
        <v>45</v>
      </c>
      <c r="U322" s="68" t="s">
        <v>46</v>
      </c>
      <c r="V322" s="68" t="s">
        <v>817</v>
      </c>
      <c r="W322" s="68"/>
      <c r="X322" s="68" t="s">
        <v>112</v>
      </c>
      <c r="Y322" s="74">
        <v>1</v>
      </c>
      <c r="Z322" s="68"/>
      <c r="AA322" s="68"/>
      <c r="AB322" s="68"/>
      <c r="AC322" s="68" t="s">
        <v>800</v>
      </c>
    </row>
    <row r="323" s="13" customFormat="1" ht="30" customHeight="1" spans="1:29">
      <c r="A323" s="11" t="str">
        <f t="shared" si="13"/>
        <v>4961</v>
      </c>
      <c r="B323" s="67">
        <f t="shared" si="15"/>
        <v>49</v>
      </c>
      <c r="C323" s="68" t="s">
        <v>796</v>
      </c>
      <c r="D323" s="69">
        <f t="shared" ref="D323:D386" si="16">IF(B323=B322,(IF(E323=E322,D322,D322+1)),1)</f>
        <v>6</v>
      </c>
      <c r="E323" s="68" t="s">
        <v>819</v>
      </c>
      <c r="F323" s="68" t="s">
        <v>70</v>
      </c>
      <c r="G323" s="69">
        <f>COUNTIFS(E$3:E323,E323,B$3:B323,B323)</f>
        <v>1</v>
      </c>
      <c r="H323" s="68" t="s">
        <v>820</v>
      </c>
      <c r="I323" s="68" t="s">
        <v>44</v>
      </c>
      <c r="J323" s="68">
        <v>1</v>
      </c>
      <c r="K323" s="68" t="s">
        <v>709</v>
      </c>
      <c r="L323" s="37">
        <f>VLOOKUP(A323,报名人数!A:J,9,0)</f>
        <v>11</v>
      </c>
      <c r="M323" s="37">
        <f>VLOOKUP(A323,报名人数!A:J,10,0)</f>
        <v>5</v>
      </c>
      <c r="N323" s="68" t="s">
        <v>34</v>
      </c>
      <c r="O323" s="68">
        <v>35</v>
      </c>
      <c r="P323" s="68" t="s">
        <v>36</v>
      </c>
      <c r="Q323" s="68" t="s">
        <v>36</v>
      </c>
      <c r="R323" s="68" t="s">
        <v>36</v>
      </c>
      <c r="S323" s="68" t="s">
        <v>36</v>
      </c>
      <c r="T323" s="68" t="s">
        <v>45</v>
      </c>
      <c r="U323" s="68" t="s">
        <v>46</v>
      </c>
      <c r="V323" s="68" t="s">
        <v>821</v>
      </c>
      <c r="W323" s="68"/>
      <c r="X323" s="68" t="s">
        <v>112</v>
      </c>
      <c r="Y323" s="74">
        <v>1</v>
      </c>
      <c r="Z323" s="68"/>
      <c r="AA323" s="68"/>
      <c r="AB323" s="68"/>
      <c r="AC323" s="68" t="s">
        <v>800</v>
      </c>
    </row>
    <row r="324" s="13" customFormat="1" ht="30" customHeight="1" spans="1:29">
      <c r="A324" s="11" t="str">
        <f t="shared" ref="A324:A387" si="17">B324&amp;D324&amp;G324</f>
        <v>4962</v>
      </c>
      <c r="B324" s="67">
        <f t="shared" si="15"/>
        <v>49</v>
      </c>
      <c r="C324" s="68" t="s">
        <v>796</v>
      </c>
      <c r="D324" s="69">
        <f t="shared" si="16"/>
        <v>6</v>
      </c>
      <c r="E324" s="68" t="s">
        <v>819</v>
      </c>
      <c r="F324" s="68" t="s">
        <v>70</v>
      </c>
      <c r="G324" s="69">
        <f>COUNTIFS(E$3:E324,E324,B$3:B324,B324)</f>
        <v>2</v>
      </c>
      <c r="H324" s="68" t="s">
        <v>822</v>
      </c>
      <c r="I324" s="68" t="s">
        <v>44</v>
      </c>
      <c r="J324" s="68">
        <v>1</v>
      </c>
      <c r="K324" s="68" t="s">
        <v>709</v>
      </c>
      <c r="L324" s="37">
        <f>VLOOKUP(A324,报名人数!A:J,9,0)</f>
        <v>8</v>
      </c>
      <c r="M324" s="37">
        <f>VLOOKUP(A324,报名人数!A:J,10,0)</f>
        <v>3</v>
      </c>
      <c r="N324" s="68" t="s">
        <v>34</v>
      </c>
      <c r="O324" s="68">
        <v>35</v>
      </c>
      <c r="P324" s="68" t="s">
        <v>36</v>
      </c>
      <c r="Q324" s="68" t="s">
        <v>36</v>
      </c>
      <c r="R324" s="68" t="s">
        <v>36</v>
      </c>
      <c r="S324" s="68" t="s">
        <v>36</v>
      </c>
      <c r="T324" s="68" t="s">
        <v>45</v>
      </c>
      <c r="U324" s="68" t="s">
        <v>46</v>
      </c>
      <c r="V324" s="68" t="s">
        <v>823</v>
      </c>
      <c r="W324" s="68"/>
      <c r="X324" s="68" t="s">
        <v>112</v>
      </c>
      <c r="Y324" s="74">
        <v>1</v>
      </c>
      <c r="Z324" s="68"/>
      <c r="AA324" s="68"/>
      <c r="AB324" s="68"/>
      <c r="AC324" s="68" t="s">
        <v>800</v>
      </c>
    </row>
    <row r="325" s="13" customFormat="1" ht="30" customHeight="1" spans="1:29">
      <c r="A325" s="11" t="str">
        <f t="shared" si="17"/>
        <v>4963</v>
      </c>
      <c r="B325" s="67">
        <f t="shared" si="15"/>
        <v>49</v>
      </c>
      <c r="C325" s="68" t="s">
        <v>796</v>
      </c>
      <c r="D325" s="69">
        <f t="shared" si="16"/>
        <v>6</v>
      </c>
      <c r="E325" s="68" t="s">
        <v>819</v>
      </c>
      <c r="F325" s="68" t="s">
        <v>70</v>
      </c>
      <c r="G325" s="69">
        <f>COUNTIFS(E$3:E325,E325,B$3:B325,B325)</f>
        <v>3</v>
      </c>
      <c r="H325" s="68" t="s">
        <v>226</v>
      </c>
      <c r="I325" s="68" t="s">
        <v>44</v>
      </c>
      <c r="J325" s="68">
        <v>1</v>
      </c>
      <c r="K325" s="68" t="s">
        <v>709</v>
      </c>
      <c r="L325" s="37">
        <f>VLOOKUP(A325,报名人数!A:J,9,0)</f>
        <v>6</v>
      </c>
      <c r="M325" s="37">
        <f>VLOOKUP(A325,报名人数!A:J,10,0)</f>
        <v>1</v>
      </c>
      <c r="N325" s="68" t="s">
        <v>34</v>
      </c>
      <c r="O325" s="68">
        <v>35</v>
      </c>
      <c r="P325" s="68" t="s">
        <v>36</v>
      </c>
      <c r="Q325" s="68" t="s">
        <v>36</v>
      </c>
      <c r="R325" s="68" t="s">
        <v>36</v>
      </c>
      <c r="S325" s="68" t="s">
        <v>36</v>
      </c>
      <c r="T325" s="68" t="s">
        <v>45</v>
      </c>
      <c r="U325" s="68" t="s">
        <v>46</v>
      </c>
      <c r="V325" s="68" t="s">
        <v>824</v>
      </c>
      <c r="W325" s="68"/>
      <c r="X325" s="68" t="s">
        <v>112</v>
      </c>
      <c r="Y325" s="74">
        <v>1</v>
      </c>
      <c r="Z325" s="68"/>
      <c r="AA325" s="68"/>
      <c r="AB325" s="68"/>
      <c r="AC325" s="68" t="s">
        <v>800</v>
      </c>
    </row>
    <row r="326" s="13" customFormat="1" ht="30" customHeight="1" spans="1:29">
      <c r="A326" s="11" t="str">
        <f t="shared" si="17"/>
        <v>4964</v>
      </c>
      <c r="B326" s="67">
        <f t="shared" si="15"/>
        <v>49</v>
      </c>
      <c r="C326" s="68" t="s">
        <v>796</v>
      </c>
      <c r="D326" s="69">
        <f t="shared" si="16"/>
        <v>6</v>
      </c>
      <c r="E326" s="68" t="s">
        <v>819</v>
      </c>
      <c r="F326" s="68" t="s">
        <v>70</v>
      </c>
      <c r="G326" s="69">
        <f>COUNTIFS(E$3:E326,E326,B$3:B326,B326)</f>
        <v>4</v>
      </c>
      <c r="H326" s="68" t="s">
        <v>825</v>
      </c>
      <c r="I326" s="68" t="s">
        <v>44</v>
      </c>
      <c r="J326" s="68">
        <v>1</v>
      </c>
      <c r="K326" s="68" t="s">
        <v>709</v>
      </c>
      <c r="L326" s="37">
        <f>VLOOKUP(A326,报名人数!A:J,9,0)</f>
        <v>27</v>
      </c>
      <c r="M326" s="37">
        <f>VLOOKUP(A326,报名人数!A:J,10,0)</f>
        <v>7</v>
      </c>
      <c r="N326" s="68" t="s">
        <v>34</v>
      </c>
      <c r="O326" s="68">
        <v>35</v>
      </c>
      <c r="P326" s="68" t="s">
        <v>36</v>
      </c>
      <c r="Q326" s="68" t="s">
        <v>36</v>
      </c>
      <c r="R326" s="68" t="s">
        <v>36</v>
      </c>
      <c r="S326" s="68" t="s">
        <v>36</v>
      </c>
      <c r="T326" s="68" t="s">
        <v>45</v>
      </c>
      <c r="U326" s="68" t="s">
        <v>46</v>
      </c>
      <c r="V326" s="68" t="s">
        <v>230</v>
      </c>
      <c r="W326" s="68"/>
      <c r="X326" s="68" t="s">
        <v>196</v>
      </c>
      <c r="Y326" s="74">
        <v>1</v>
      </c>
      <c r="Z326" s="68"/>
      <c r="AA326" s="68"/>
      <c r="AB326" s="68"/>
      <c r="AC326" s="68" t="s">
        <v>800</v>
      </c>
    </row>
    <row r="327" s="13" customFormat="1" ht="30" customHeight="1" spans="1:29">
      <c r="A327" s="11" t="str">
        <f t="shared" si="17"/>
        <v>4971</v>
      </c>
      <c r="B327" s="67">
        <f t="shared" si="15"/>
        <v>49</v>
      </c>
      <c r="C327" s="68" t="s">
        <v>796</v>
      </c>
      <c r="D327" s="69">
        <f t="shared" si="16"/>
        <v>7</v>
      </c>
      <c r="E327" s="68" t="s">
        <v>826</v>
      </c>
      <c r="F327" s="68" t="s">
        <v>70</v>
      </c>
      <c r="G327" s="69">
        <f>COUNTIFS(E$3:E327,E327,B$3:B327,B327)</f>
        <v>1</v>
      </c>
      <c r="H327" s="68" t="s">
        <v>107</v>
      </c>
      <c r="I327" s="68" t="s">
        <v>44</v>
      </c>
      <c r="J327" s="68">
        <v>1</v>
      </c>
      <c r="K327" s="68" t="s">
        <v>709</v>
      </c>
      <c r="L327" s="37">
        <f>VLOOKUP(A327,报名人数!A:J,9,0)</f>
        <v>13</v>
      </c>
      <c r="M327" s="37">
        <f>VLOOKUP(A327,报名人数!A:J,10,0)</f>
        <v>7</v>
      </c>
      <c r="N327" s="68" t="s">
        <v>34</v>
      </c>
      <c r="O327" s="68">
        <v>35</v>
      </c>
      <c r="P327" s="68" t="s">
        <v>36</v>
      </c>
      <c r="Q327" s="68" t="s">
        <v>36</v>
      </c>
      <c r="R327" s="68" t="s">
        <v>36</v>
      </c>
      <c r="S327" s="68" t="s">
        <v>36</v>
      </c>
      <c r="T327" s="68" t="s">
        <v>45</v>
      </c>
      <c r="U327" s="68" t="s">
        <v>46</v>
      </c>
      <c r="V327" s="68" t="s">
        <v>92</v>
      </c>
      <c r="W327" s="68"/>
      <c r="X327" s="68" t="s">
        <v>40</v>
      </c>
      <c r="Y327" s="74">
        <v>1</v>
      </c>
      <c r="Z327" s="68"/>
      <c r="AA327" s="68"/>
      <c r="AB327" s="68"/>
      <c r="AC327" s="68" t="s">
        <v>800</v>
      </c>
    </row>
    <row r="328" s="13" customFormat="1" ht="30" customHeight="1" spans="1:29">
      <c r="A328" s="11" t="str">
        <f t="shared" si="17"/>
        <v>4972</v>
      </c>
      <c r="B328" s="67">
        <f t="shared" si="15"/>
        <v>49</v>
      </c>
      <c r="C328" s="68" t="s">
        <v>796</v>
      </c>
      <c r="D328" s="69">
        <f t="shared" si="16"/>
        <v>7</v>
      </c>
      <c r="E328" s="68" t="s">
        <v>826</v>
      </c>
      <c r="F328" s="68" t="s">
        <v>70</v>
      </c>
      <c r="G328" s="69">
        <f>COUNTIFS(E$3:E328,E328,B$3:B328,B328)</f>
        <v>2</v>
      </c>
      <c r="H328" s="68" t="s">
        <v>816</v>
      </c>
      <c r="I328" s="68" t="s">
        <v>44</v>
      </c>
      <c r="J328" s="68">
        <v>1</v>
      </c>
      <c r="K328" s="68" t="s">
        <v>709</v>
      </c>
      <c r="L328" s="37">
        <f>VLOOKUP(A328,报名人数!A:J,9,0)</f>
        <v>2</v>
      </c>
      <c r="M328" s="37">
        <f>VLOOKUP(A328,报名人数!A:J,10,0)</f>
        <v>1</v>
      </c>
      <c r="N328" s="68" t="s">
        <v>34</v>
      </c>
      <c r="O328" s="68">
        <v>35</v>
      </c>
      <c r="P328" s="68" t="s">
        <v>35</v>
      </c>
      <c r="Q328" s="68" t="s">
        <v>36</v>
      </c>
      <c r="R328" s="68" t="s">
        <v>36</v>
      </c>
      <c r="S328" s="68" t="s">
        <v>36</v>
      </c>
      <c r="T328" s="68" t="s">
        <v>45</v>
      </c>
      <c r="U328" s="68" t="s">
        <v>46</v>
      </c>
      <c r="V328" s="68" t="s">
        <v>817</v>
      </c>
      <c r="W328" s="68"/>
      <c r="X328" s="68" t="s">
        <v>112</v>
      </c>
      <c r="Y328" s="74">
        <v>1</v>
      </c>
      <c r="Z328" s="68"/>
      <c r="AA328" s="68"/>
      <c r="AB328" s="68"/>
      <c r="AC328" s="68" t="s">
        <v>800</v>
      </c>
    </row>
    <row r="329" s="14" customFormat="1" ht="30" customHeight="1" spans="1:29">
      <c r="A329" s="11" t="str">
        <f t="shared" si="17"/>
        <v>4973</v>
      </c>
      <c r="B329" s="67">
        <f t="shared" si="15"/>
        <v>49</v>
      </c>
      <c r="C329" s="68" t="s">
        <v>796</v>
      </c>
      <c r="D329" s="69">
        <f t="shared" si="16"/>
        <v>7</v>
      </c>
      <c r="E329" s="68" t="s">
        <v>826</v>
      </c>
      <c r="F329" s="68" t="s">
        <v>70</v>
      </c>
      <c r="G329" s="69">
        <f>COUNTIFS(E$3:E329,E329,B$3:B329,B329)</f>
        <v>3</v>
      </c>
      <c r="H329" s="68" t="s">
        <v>818</v>
      </c>
      <c r="I329" s="68" t="s">
        <v>44</v>
      </c>
      <c r="J329" s="68">
        <v>1</v>
      </c>
      <c r="K329" s="68" t="s">
        <v>709</v>
      </c>
      <c r="L329" s="37">
        <f>VLOOKUP(A329,报名人数!A:J,9,0)</f>
        <v>5</v>
      </c>
      <c r="M329" s="37">
        <f>VLOOKUP(A329,报名人数!A:J,10,0)</f>
        <v>1</v>
      </c>
      <c r="N329" s="68" t="s">
        <v>34</v>
      </c>
      <c r="O329" s="68">
        <v>35</v>
      </c>
      <c r="P329" s="68" t="s">
        <v>42</v>
      </c>
      <c r="Q329" s="68" t="s">
        <v>36</v>
      </c>
      <c r="R329" s="68" t="s">
        <v>36</v>
      </c>
      <c r="S329" s="68" t="s">
        <v>36</v>
      </c>
      <c r="T329" s="68" t="s">
        <v>45</v>
      </c>
      <c r="U329" s="68" t="s">
        <v>46</v>
      </c>
      <c r="V329" s="68" t="s">
        <v>817</v>
      </c>
      <c r="W329" s="68"/>
      <c r="X329" s="68" t="s">
        <v>112</v>
      </c>
      <c r="Y329" s="74">
        <v>1</v>
      </c>
      <c r="Z329" s="68"/>
      <c r="AA329" s="68"/>
      <c r="AB329" s="68"/>
      <c r="AC329" s="68" t="s">
        <v>800</v>
      </c>
    </row>
    <row r="330" s="10" customFormat="1" ht="30" customHeight="1" spans="1:29">
      <c r="A330" s="11" t="str">
        <f t="shared" si="17"/>
        <v>5011</v>
      </c>
      <c r="B330" s="67">
        <v>50</v>
      </c>
      <c r="C330" s="68" t="s">
        <v>827</v>
      </c>
      <c r="D330" s="69">
        <f t="shared" si="16"/>
        <v>1</v>
      </c>
      <c r="E330" s="68" t="s">
        <v>828</v>
      </c>
      <c r="F330" s="68" t="s">
        <v>30</v>
      </c>
      <c r="G330" s="69">
        <f>COUNTIFS(E$3:E330,E330,B$3:B330,B330)</f>
        <v>1</v>
      </c>
      <c r="H330" s="68" t="s">
        <v>542</v>
      </c>
      <c r="I330" s="68" t="s">
        <v>116</v>
      </c>
      <c r="J330" s="68">
        <v>1</v>
      </c>
      <c r="K330" s="68" t="s">
        <v>829</v>
      </c>
      <c r="L330" s="37">
        <f>VLOOKUP(A330,报名人数!A:J,9,0)</f>
        <v>36</v>
      </c>
      <c r="M330" s="37">
        <f>VLOOKUP(A330,报名人数!A:J,10,0)</f>
        <v>7</v>
      </c>
      <c r="N330" s="68" t="s">
        <v>34</v>
      </c>
      <c r="O330" s="68">
        <v>35</v>
      </c>
      <c r="P330" s="68" t="s">
        <v>36</v>
      </c>
      <c r="Q330" s="68" t="s">
        <v>36</v>
      </c>
      <c r="R330" s="68" t="s">
        <v>36</v>
      </c>
      <c r="S330" s="68" t="s">
        <v>36</v>
      </c>
      <c r="T330" s="68" t="s">
        <v>45</v>
      </c>
      <c r="U330" s="68" t="s">
        <v>46</v>
      </c>
      <c r="V330" s="68" t="s">
        <v>830</v>
      </c>
      <c r="W330" s="71"/>
      <c r="X330" s="68" t="s">
        <v>40</v>
      </c>
      <c r="Y330" s="74">
        <v>1</v>
      </c>
      <c r="Z330" s="77"/>
      <c r="AA330" s="77"/>
      <c r="AB330" s="77"/>
      <c r="AC330" s="68" t="s">
        <v>831</v>
      </c>
    </row>
    <row r="331" s="10" customFormat="1" ht="30" customHeight="1" spans="1:29">
      <c r="A331" s="11" t="str">
        <f t="shared" si="17"/>
        <v>5111</v>
      </c>
      <c r="B331" s="67">
        <f t="shared" ref="B331:B350" si="18">IF(C331=C330,B330,B330+1)</f>
        <v>51</v>
      </c>
      <c r="C331" s="68" t="s">
        <v>832</v>
      </c>
      <c r="D331" s="69">
        <f t="shared" si="16"/>
        <v>1</v>
      </c>
      <c r="E331" s="68" t="s">
        <v>833</v>
      </c>
      <c r="F331" s="68" t="s">
        <v>30</v>
      </c>
      <c r="G331" s="69">
        <f>COUNTIFS(E$3:E331,E331,B$3:B331,B331)</f>
        <v>1</v>
      </c>
      <c r="H331" s="68" t="s">
        <v>834</v>
      </c>
      <c r="I331" s="68" t="s">
        <v>44</v>
      </c>
      <c r="J331" s="68">
        <v>1</v>
      </c>
      <c r="K331" s="68" t="s">
        <v>829</v>
      </c>
      <c r="L331" s="37">
        <f>VLOOKUP(A331,报名人数!A:J,9,0)</f>
        <v>69</v>
      </c>
      <c r="M331" s="37">
        <f>VLOOKUP(A331,报名人数!A:J,10,0)</f>
        <v>59</v>
      </c>
      <c r="N331" s="68" t="s">
        <v>34</v>
      </c>
      <c r="O331" s="68">
        <v>35</v>
      </c>
      <c r="P331" s="68" t="s">
        <v>35</v>
      </c>
      <c r="Q331" s="68" t="s">
        <v>36</v>
      </c>
      <c r="R331" s="68" t="s">
        <v>36</v>
      </c>
      <c r="S331" s="68" t="s">
        <v>36</v>
      </c>
      <c r="T331" s="68" t="s">
        <v>45</v>
      </c>
      <c r="U331" s="68" t="s">
        <v>46</v>
      </c>
      <c r="V331" s="68" t="s">
        <v>835</v>
      </c>
      <c r="W331" s="71"/>
      <c r="X331" s="68" t="s">
        <v>40</v>
      </c>
      <c r="Y331" s="74">
        <v>1</v>
      </c>
      <c r="Z331" s="68"/>
      <c r="AA331" s="68"/>
      <c r="AB331" s="68"/>
      <c r="AC331" s="68" t="s">
        <v>836</v>
      </c>
    </row>
    <row r="332" s="10" customFormat="1" ht="30" customHeight="1" spans="1:29">
      <c r="A332" s="11" t="str">
        <f t="shared" si="17"/>
        <v>5112</v>
      </c>
      <c r="B332" s="67">
        <f t="shared" si="18"/>
        <v>51</v>
      </c>
      <c r="C332" s="68" t="s">
        <v>832</v>
      </c>
      <c r="D332" s="69">
        <f t="shared" si="16"/>
        <v>1</v>
      </c>
      <c r="E332" s="68" t="s">
        <v>833</v>
      </c>
      <c r="F332" s="68" t="s">
        <v>30</v>
      </c>
      <c r="G332" s="69">
        <f>COUNTIFS(E$3:E332,E332,B$3:B332,B332)</f>
        <v>2</v>
      </c>
      <c r="H332" s="68" t="s">
        <v>837</v>
      </c>
      <c r="I332" s="68" t="s">
        <v>44</v>
      </c>
      <c r="J332" s="68">
        <v>1</v>
      </c>
      <c r="K332" s="68" t="s">
        <v>829</v>
      </c>
      <c r="L332" s="37">
        <f>VLOOKUP(A332,报名人数!A:J,9,0)</f>
        <v>92</v>
      </c>
      <c r="M332" s="37">
        <f>VLOOKUP(A332,报名人数!A:J,10,0)</f>
        <v>79</v>
      </c>
      <c r="N332" s="68" t="s">
        <v>34</v>
      </c>
      <c r="O332" s="68">
        <v>35</v>
      </c>
      <c r="P332" s="68" t="s">
        <v>42</v>
      </c>
      <c r="Q332" s="68" t="s">
        <v>36</v>
      </c>
      <c r="R332" s="68" t="s">
        <v>36</v>
      </c>
      <c r="S332" s="68" t="s">
        <v>36</v>
      </c>
      <c r="T332" s="68" t="s">
        <v>45</v>
      </c>
      <c r="U332" s="68" t="s">
        <v>46</v>
      </c>
      <c r="V332" s="68" t="s">
        <v>835</v>
      </c>
      <c r="W332" s="68"/>
      <c r="X332" s="68" t="s">
        <v>40</v>
      </c>
      <c r="Y332" s="74">
        <v>1</v>
      </c>
      <c r="Z332" s="74"/>
      <c r="AA332" s="74"/>
      <c r="AB332" s="68"/>
      <c r="AC332" s="68" t="s">
        <v>836</v>
      </c>
    </row>
    <row r="333" s="10" customFormat="1" ht="30" customHeight="1" spans="1:29">
      <c r="A333" s="11" t="str">
        <f t="shared" si="17"/>
        <v>5211</v>
      </c>
      <c r="B333" s="67">
        <f t="shared" si="18"/>
        <v>52</v>
      </c>
      <c r="C333" s="68" t="s">
        <v>838</v>
      </c>
      <c r="D333" s="69">
        <f t="shared" si="16"/>
        <v>1</v>
      </c>
      <c r="E333" s="68" t="s">
        <v>839</v>
      </c>
      <c r="F333" s="68" t="s">
        <v>30</v>
      </c>
      <c r="G333" s="69">
        <f>COUNTIFS(E$3:E333,E333,B$3:B333,B333)</f>
        <v>1</v>
      </c>
      <c r="H333" s="68" t="s">
        <v>840</v>
      </c>
      <c r="I333" s="68" t="s">
        <v>116</v>
      </c>
      <c r="J333" s="68">
        <v>1</v>
      </c>
      <c r="K333" s="68" t="s">
        <v>829</v>
      </c>
      <c r="L333" s="37">
        <f>VLOOKUP(A333,报名人数!A:J,9,0)</f>
        <v>19</v>
      </c>
      <c r="M333" s="37">
        <f>VLOOKUP(A333,报名人数!A:J,10,0)</f>
        <v>17</v>
      </c>
      <c r="N333" s="68" t="s">
        <v>34</v>
      </c>
      <c r="O333" s="68">
        <v>35</v>
      </c>
      <c r="P333" s="68" t="s">
        <v>36</v>
      </c>
      <c r="Q333" s="68" t="s">
        <v>36</v>
      </c>
      <c r="R333" s="68" t="s">
        <v>36</v>
      </c>
      <c r="S333" s="68" t="s">
        <v>36</v>
      </c>
      <c r="T333" s="68" t="s">
        <v>45</v>
      </c>
      <c r="U333" s="68" t="s">
        <v>46</v>
      </c>
      <c r="V333" s="68" t="s">
        <v>92</v>
      </c>
      <c r="W333" s="68"/>
      <c r="X333" s="68" t="s">
        <v>40</v>
      </c>
      <c r="Y333" s="74">
        <v>1</v>
      </c>
      <c r="Z333" s="74"/>
      <c r="AA333" s="74"/>
      <c r="AB333" s="68"/>
      <c r="AC333" s="68" t="s">
        <v>836</v>
      </c>
    </row>
    <row r="334" s="10" customFormat="1" ht="30" customHeight="1" spans="1:29">
      <c r="A334" s="11" t="str">
        <f t="shared" si="17"/>
        <v>5311</v>
      </c>
      <c r="B334" s="67">
        <f t="shared" si="18"/>
        <v>53</v>
      </c>
      <c r="C334" s="68" t="s">
        <v>841</v>
      </c>
      <c r="D334" s="69">
        <f t="shared" si="16"/>
        <v>1</v>
      </c>
      <c r="E334" s="68" t="s">
        <v>842</v>
      </c>
      <c r="F334" s="68" t="s">
        <v>30</v>
      </c>
      <c r="G334" s="69">
        <f>COUNTIFS(E$3:E334,E334,B$3:B334,B334)</f>
        <v>1</v>
      </c>
      <c r="H334" s="68" t="s">
        <v>843</v>
      </c>
      <c r="I334" s="68" t="s">
        <v>44</v>
      </c>
      <c r="J334" s="68">
        <v>1</v>
      </c>
      <c r="K334" s="68" t="s">
        <v>829</v>
      </c>
      <c r="L334" s="37">
        <f>VLOOKUP(A334,报名人数!A:J,9,0)</f>
        <v>76</v>
      </c>
      <c r="M334" s="37">
        <f>VLOOKUP(A334,报名人数!A:J,10,0)</f>
        <v>10</v>
      </c>
      <c r="N334" s="68" t="s">
        <v>777</v>
      </c>
      <c r="O334" s="68">
        <v>35</v>
      </c>
      <c r="P334" s="68" t="s">
        <v>36</v>
      </c>
      <c r="Q334" s="68" t="s">
        <v>36</v>
      </c>
      <c r="R334" s="68" t="s">
        <v>36</v>
      </c>
      <c r="S334" s="68" t="s">
        <v>36</v>
      </c>
      <c r="T334" s="68" t="s">
        <v>677</v>
      </c>
      <c r="U334" s="68" t="s">
        <v>36</v>
      </c>
      <c r="V334" s="68" t="s">
        <v>36</v>
      </c>
      <c r="W334" s="71"/>
      <c r="X334" s="68" t="s">
        <v>40</v>
      </c>
      <c r="Y334" s="74">
        <v>1</v>
      </c>
      <c r="Z334" s="68"/>
      <c r="AA334" s="71"/>
      <c r="AB334" s="68"/>
      <c r="AC334" s="68" t="s">
        <v>836</v>
      </c>
    </row>
    <row r="335" s="10" customFormat="1" ht="30" customHeight="1" spans="1:29">
      <c r="A335" s="11" t="str">
        <f t="shared" si="17"/>
        <v>5411</v>
      </c>
      <c r="B335" s="67">
        <f t="shared" si="18"/>
        <v>54</v>
      </c>
      <c r="C335" s="68" t="s">
        <v>844</v>
      </c>
      <c r="D335" s="69">
        <f t="shared" si="16"/>
        <v>1</v>
      </c>
      <c r="E335" s="68" t="s">
        <v>845</v>
      </c>
      <c r="F335" s="68" t="s">
        <v>30</v>
      </c>
      <c r="G335" s="69">
        <f>COUNTIFS(E$3:E335,E335,B$3:B335,B335)</f>
        <v>1</v>
      </c>
      <c r="H335" s="68" t="s">
        <v>846</v>
      </c>
      <c r="I335" s="68" t="s">
        <v>44</v>
      </c>
      <c r="J335" s="68">
        <v>1</v>
      </c>
      <c r="K335" s="68" t="s">
        <v>829</v>
      </c>
      <c r="L335" s="37">
        <f>VLOOKUP(A335,报名人数!A:J,9,0)</f>
        <v>152</v>
      </c>
      <c r="M335" s="37">
        <f>VLOOKUP(A335,报名人数!A:J,10,0)</f>
        <v>129</v>
      </c>
      <c r="N335" s="68" t="s">
        <v>34</v>
      </c>
      <c r="O335" s="68">
        <v>35</v>
      </c>
      <c r="P335" s="68" t="s">
        <v>35</v>
      </c>
      <c r="Q335" s="68" t="s">
        <v>36</v>
      </c>
      <c r="R335" s="68" t="s">
        <v>36</v>
      </c>
      <c r="S335" s="68" t="s">
        <v>36</v>
      </c>
      <c r="T335" s="68" t="s">
        <v>45</v>
      </c>
      <c r="U335" s="68" t="s">
        <v>46</v>
      </c>
      <c r="V335" s="68" t="s">
        <v>36</v>
      </c>
      <c r="W335" s="68"/>
      <c r="X335" s="68" t="s">
        <v>40</v>
      </c>
      <c r="Y335" s="74">
        <v>1</v>
      </c>
      <c r="Z335" s="71"/>
      <c r="AA335" s="71"/>
      <c r="AB335" s="71"/>
      <c r="AC335" s="68" t="s">
        <v>836</v>
      </c>
    </row>
    <row r="336" s="10" customFormat="1" ht="30" customHeight="1" spans="1:29">
      <c r="A336" s="11" t="str">
        <f t="shared" si="17"/>
        <v>5412</v>
      </c>
      <c r="B336" s="67">
        <f t="shared" si="18"/>
        <v>54</v>
      </c>
      <c r="C336" s="68" t="s">
        <v>844</v>
      </c>
      <c r="D336" s="69">
        <f t="shared" si="16"/>
        <v>1</v>
      </c>
      <c r="E336" s="68" t="s">
        <v>845</v>
      </c>
      <c r="F336" s="68" t="s">
        <v>30</v>
      </c>
      <c r="G336" s="69">
        <f>COUNTIFS(E$3:E336,E336,B$3:B336,B336)</f>
        <v>2</v>
      </c>
      <c r="H336" s="68" t="s">
        <v>847</v>
      </c>
      <c r="I336" s="68" t="s">
        <v>44</v>
      </c>
      <c r="J336" s="68">
        <v>1</v>
      </c>
      <c r="K336" s="68" t="s">
        <v>829</v>
      </c>
      <c r="L336" s="37">
        <f>VLOOKUP(A336,报名人数!A:J,9,0)</f>
        <v>259</v>
      </c>
      <c r="M336" s="37">
        <f>VLOOKUP(A336,报名人数!A:J,10,0)</f>
        <v>211</v>
      </c>
      <c r="N336" s="68" t="s">
        <v>34</v>
      </c>
      <c r="O336" s="68">
        <v>35</v>
      </c>
      <c r="P336" s="68" t="s">
        <v>42</v>
      </c>
      <c r="Q336" s="68" t="s">
        <v>36</v>
      </c>
      <c r="R336" s="68" t="s">
        <v>36</v>
      </c>
      <c r="S336" s="68" t="s">
        <v>36</v>
      </c>
      <c r="T336" s="68" t="s">
        <v>45</v>
      </c>
      <c r="U336" s="68" t="s">
        <v>46</v>
      </c>
      <c r="V336" s="68" t="s">
        <v>36</v>
      </c>
      <c r="W336" s="68"/>
      <c r="X336" s="68" t="s">
        <v>40</v>
      </c>
      <c r="Y336" s="74">
        <v>1</v>
      </c>
      <c r="Z336" s="71"/>
      <c r="AA336" s="71"/>
      <c r="AB336" s="71"/>
      <c r="AC336" s="68" t="s">
        <v>836</v>
      </c>
    </row>
    <row r="337" s="10" customFormat="1" ht="30" customHeight="1" spans="1:29">
      <c r="A337" s="11" t="str">
        <f t="shared" si="17"/>
        <v>5511</v>
      </c>
      <c r="B337" s="67">
        <f t="shared" si="18"/>
        <v>55</v>
      </c>
      <c r="C337" s="68" t="s">
        <v>848</v>
      </c>
      <c r="D337" s="69">
        <f t="shared" si="16"/>
        <v>1</v>
      </c>
      <c r="E337" s="68" t="s">
        <v>849</v>
      </c>
      <c r="F337" s="68" t="s">
        <v>30</v>
      </c>
      <c r="G337" s="69">
        <f>COUNTIFS(E$3:E337,E337,B$3:B337,B337)</f>
        <v>1</v>
      </c>
      <c r="H337" s="68" t="s">
        <v>850</v>
      </c>
      <c r="I337" s="68" t="s">
        <v>44</v>
      </c>
      <c r="J337" s="68">
        <v>1</v>
      </c>
      <c r="K337" s="68" t="s">
        <v>829</v>
      </c>
      <c r="L337" s="37">
        <f>VLOOKUP(A337,报名人数!A:J,9,0)</f>
        <v>41</v>
      </c>
      <c r="M337" s="37">
        <f>VLOOKUP(A337,报名人数!A:J,10,0)</f>
        <v>21</v>
      </c>
      <c r="N337" s="68" t="s">
        <v>34</v>
      </c>
      <c r="O337" s="68">
        <v>35</v>
      </c>
      <c r="P337" s="68" t="s">
        <v>35</v>
      </c>
      <c r="Q337" s="68" t="s">
        <v>36</v>
      </c>
      <c r="R337" s="68" t="s">
        <v>36</v>
      </c>
      <c r="S337" s="68" t="s">
        <v>36</v>
      </c>
      <c r="T337" s="68" t="s">
        <v>45</v>
      </c>
      <c r="U337" s="68" t="s">
        <v>46</v>
      </c>
      <c r="V337" s="68" t="s">
        <v>313</v>
      </c>
      <c r="W337" s="68"/>
      <c r="X337" s="68" t="s">
        <v>40</v>
      </c>
      <c r="Y337" s="74">
        <v>1</v>
      </c>
      <c r="Z337" s="71"/>
      <c r="AA337" s="71"/>
      <c r="AB337" s="71"/>
      <c r="AC337" s="68" t="s">
        <v>836</v>
      </c>
    </row>
    <row r="338" s="10" customFormat="1" ht="30" customHeight="1" spans="1:29">
      <c r="A338" s="11" t="str">
        <f t="shared" si="17"/>
        <v>5512</v>
      </c>
      <c r="B338" s="67">
        <f t="shared" si="18"/>
        <v>55</v>
      </c>
      <c r="C338" s="68" t="s">
        <v>848</v>
      </c>
      <c r="D338" s="69">
        <f t="shared" si="16"/>
        <v>1</v>
      </c>
      <c r="E338" s="68" t="s">
        <v>849</v>
      </c>
      <c r="F338" s="68" t="s">
        <v>30</v>
      </c>
      <c r="G338" s="69">
        <f>COUNTIFS(E$3:E338,E338,B$3:B338,B338)</f>
        <v>2</v>
      </c>
      <c r="H338" s="68" t="s">
        <v>851</v>
      </c>
      <c r="I338" s="68" t="s">
        <v>44</v>
      </c>
      <c r="J338" s="68">
        <v>1</v>
      </c>
      <c r="K338" s="68" t="s">
        <v>829</v>
      </c>
      <c r="L338" s="37">
        <f>VLOOKUP(A338,报名人数!A:J,9,0)</f>
        <v>28</v>
      </c>
      <c r="M338" s="37">
        <f>VLOOKUP(A338,报名人数!A:J,10,0)</f>
        <v>12</v>
      </c>
      <c r="N338" s="68" t="s">
        <v>34</v>
      </c>
      <c r="O338" s="68">
        <v>35</v>
      </c>
      <c r="P338" s="68" t="s">
        <v>42</v>
      </c>
      <c r="Q338" s="68" t="s">
        <v>36</v>
      </c>
      <c r="R338" s="68" t="s">
        <v>36</v>
      </c>
      <c r="S338" s="68" t="s">
        <v>36</v>
      </c>
      <c r="T338" s="68" t="s">
        <v>45</v>
      </c>
      <c r="U338" s="68" t="s">
        <v>46</v>
      </c>
      <c r="V338" s="68" t="s">
        <v>313</v>
      </c>
      <c r="W338" s="68"/>
      <c r="X338" s="68" t="s">
        <v>40</v>
      </c>
      <c r="Y338" s="74">
        <v>1</v>
      </c>
      <c r="Z338" s="71"/>
      <c r="AA338" s="71"/>
      <c r="AB338" s="71"/>
      <c r="AC338" s="68" t="s">
        <v>836</v>
      </c>
    </row>
    <row r="339" s="10" customFormat="1" ht="30" customHeight="1" spans="1:29">
      <c r="A339" s="11" t="str">
        <f t="shared" si="17"/>
        <v>5611</v>
      </c>
      <c r="B339" s="67">
        <f t="shared" si="18"/>
        <v>56</v>
      </c>
      <c r="C339" s="68" t="s">
        <v>852</v>
      </c>
      <c r="D339" s="69">
        <f t="shared" si="16"/>
        <v>1</v>
      </c>
      <c r="E339" s="68" t="s">
        <v>853</v>
      </c>
      <c r="F339" s="68" t="s">
        <v>30</v>
      </c>
      <c r="G339" s="69">
        <f>COUNTIFS(E$3:E339,E339,B$3:B339,B339)</f>
        <v>1</v>
      </c>
      <c r="H339" s="68" t="s">
        <v>850</v>
      </c>
      <c r="I339" s="68" t="s">
        <v>44</v>
      </c>
      <c r="J339" s="68">
        <v>1</v>
      </c>
      <c r="K339" s="68" t="s">
        <v>829</v>
      </c>
      <c r="L339" s="37">
        <f>VLOOKUP(A339,报名人数!A:J,9,0)</f>
        <v>24</v>
      </c>
      <c r="M339" s="37">
        <f>VLOOKUP(A339,报名人数!A:J,10,0)</f>
        <v>11</v>
      </c>
      <c r="N339" s="68" t="s">
        <v>34</v>
      </c>
      <c r="O339" s="68">
        <v>35</v>
      </c>
      <c r="P339" s="68" t="s">
        <v>35</v>
      </c>
      <c r="Q339" s="68" t="s">
        <v>36</v>
      </c>
      <c r="R339" s="68" t="s">
        <v>36</v>
      </c>
      <c r="S339" s="68" t="s">
        <v>36</v>
      </c>
      <c r="T339" s="68" t="s">
        <v>45</v>
      </c>
      <c r="U339" s="68" t="s">
        <v>46</v>
      </c>
      <c r="V339" s="68" t="s">
        <v>313</v>
      </c>
      <c r="W339" s="68"/>
      <c r="X339" s="68" t="s">
        <v>40</v>
      </c>
      <c r="Y339" s="74">
        <v>1</v>
      </c>
      <c r="Z339" s="71"/>
      <c r="AA339" s="71"/>
      <c r="AB339" s="71"/>
      <c r="AC339" s="68" t="s">
        <v>836</v>
      </c>
    </row>
    <row r="340" s="10" customFormat="1" ht="30" customHeight="1" spans="1:29">
      <c r="A340" s="11" t="str">
        <f t="shared" si="17"/>
        <v>5612</v>
      </c>
      <c r="B340" s="67">
        <f t="shared" si="18"/>
        <v>56</v>
      </c>
      <c r="C340" s="68" t="s">
        <v>852</v>
      </c>
      <c r="D340" s="69">
        <f t="shared" si="16"/>
        <v>1</v>
      </c>
      <c r="E340" s="68" t="s">
        <v>853</v>
      </c>
      <c r="F340" s="68" t="s">
        <v>30</v>
      </c>
      <c r="G340" s="69">
        <f>COUNTIFS(E$3:E340,E340,B$3:B340,B340)</f>
        <v>2</v>
      </c>
      <c r="H340" s="68" t="s">
        <v>851</v>
      </c>
      <c r="I340" s="68" t="s">
        <v>44</v>
      </c>
      <c r="J340" s="68">
        <v>1</v>
      </c>
      <c r="K340" s="68" t="s">
        <v>829</v>
      </c>
      <c r="L340" s="37">
        <f>VLOOKUP(A340,报名人数!A:J,9,0)</f>
        <v>20</v>
      </c>
      <c r="M340" s="37">
        <f>VLOOKUP(A340,报名人数!A:J,10,0)</f>
        <v>10</v>
      </c>
      <c r="N340" s="68" t="s">
        <v>34</v>
      </c>
      <c r="O340" s="68">
        <v>35</v>
      </c>
      <c r="P340" s="68" t="s">
        <v>42</v>
      </c>
      <c r="Q340" s="68" t="s">
        <v>36</v>
      </c>
      <c r="R340" s="68" t="s">
        <v>36</v>
      </c>
      <c r="S340" s="68" t="s">
        <v>36</v>
      </c>
      <c r="T340" s="68" t="s">
        <v>45</v>
      </c>
      <c r="U340" s="68" t="s">
        <v>46</v>
      </c>
      <c r="V340" s="68" t="s">
        <v>313</v>
      </c>
      <c r="W340" s="68"/>
      <c r="X340" s="68" t="s">
        <v>40</v>
      </c>
      <c r="Y340" s="74">
        <v>1</v>
      </c>
      <c r="Z340" s="71"/>
      <c r="AA340" s="71"/>
      <c r="AB340" s="71"/>
      <c r="AC340" s="68" t="s">
        <v>836</v>
      </c>
    </row>
    <row r="341" s="10" customFormat="1" ht="30" customHeight="1" spans="1:29">
      <c r="A341" s="11" t="str">
        <f t="shared" si="17"/>
        <v>5711</v>
      </c>
      <c r="B341" s="67">
        <f t="shared" si="18"/>
        <v>57</v>
      </c>
      <c r="C341" s="68" t="s">
        <v>854</v>
      </c>
      <c r="D341" s="69">
        <f t="shared" si="16"/>
        <v>1</v>
      </c>
      <c r="E341" s="68" t="s">
        <v>855</v>
      </c>
      <c r="F341" s="68" t="s">
        <v>30</v>
      </c>
      <c r="G341" s="69">
        <f>COUNTIFS(E$3:E341,E341,B$3:B341,B341)</f>
        <v>1</v>
      </c>
      <c r="H341" s="68" t="s">
        <v>846</v>
      </c>
      <c r="I341" s="68" t="s">
        <v>44</v>
      </c>
      <c r="J341" s="68">
        <v>1</v>
      </c>
      <c r="K341" s="68" t="s">
        <v>829</v>
      </c>
      <c r="L341" s="37">
        <f>VLOOKUP(A341,报名人数!A:J,9,0)</f>
        <v>96</v>
      </c>
      <c r="M341" s="37">
        <f>VLOOKUP(A341,报名人数!A:J,10,0)</f>
        <v>63</v>
      </c>
      <c r="N341" s="68" t="s">
        <v>34</v>
      </c>
      <c r="O341" s="68">
        <v>35</v>
      </c>
      <c r="P341" s="68" t="s">
        <v>35</v>
      </c>
      <c r="Q341" s="68" t="s">
        <v>36</v>
      </c>
      <c r="R341" s="68" t="s">
        <v>36</v>
      </c>
      <c r="S341" s="68" t="s">
        <v>36</v>
      </c>
      <c r="T341" s="68" t="s">
        <v>45</v>
      </c>
      <c r="U341" s="68" t="s">
        <v>46</v>
      </c>
      <c r="V341" s="68" t="s">
        <v>36</v>
      </c>
      <c r="W341" s="71"/>
      <c r="X341" s="68" t="s">
        <v>40</v>
      </c>
      <c r="Y341" s="74">
        <v>1</v>
      </c>
      <c r="Z341" s="71"/>
      <c r="AA341" s="71"/>
      <c r="AB341" s="71"/>
      <c r="AC341" s="68" t="s">
        <v>836</v>
      </c>
    </row>
    <row r="342" s="10" customFormat="1" ht="30" customHeight="1" spans="1:29">
      <c r="A342" s="11" t="str">
        <f t="shared" si="17"/>
        <v>5712</v>
      </c>
      <c r="B342" s="67">
        <f t="shared" si="18"/>
        <v>57</v>
      </c>
      <c r="C342" s="68" t="s">
        <v>854</v>
      </c>
      <c r="D342" s="69">
        <f t="shared" si="16"/>
        <v>1</v>
      </c>
      <c r="E342" s="68" t="s">
        <v>855</v>
      </c>
      <c r="F342" s="68" t="s">
        <v>30</v>
      </c>
      <c r="G342" s="69">
        <f>COUNTIFS(E$3:E342,E342,B$3:B342,B342)</f>
        <v>2</v>
      </c>
      <c r="H342" s="68" t="s">
        <v>847</v>
      </c>
      <c r="I342" s="68" t="s">
        <v>44</v>
      </c>
      <c r="J342" s="68">
        <v>1</v>
      </c>
      <c r="K342" s="68" t="s">
        <v>829</v>
      </c>
      <c r="L342" s="37">
        <f>VLOOKUP(A342,报名人数!A:J,9,0)</f>
        <v>141</v>
      </c>
      <c r="M342" s="37">
        <f>VLOOKUP(A342,报名人数!A:J,10,0)</f>
        <v>93</v>
      </c>
      <c r="N342" s="68" t="s">
        <v>34</v>
      </c>
      <c r="O342" s="68">
        <v>35</v>
      </c>
      <c r="P342" s="68" t="s">
        <v>42</v>
      </c>
      <c r="Q342" s="68" t="s">
        <v>36</v>
      </c>
      <c r="R342" s="68" t="s">
        <v>36</v>
      </c>
      <c r="S342" s="68" t="s">
        <v>36</v>
      </c>
      <c r="T342" s="68" t="s">
        <v>45</v>
      </c>
      <c r="U342" s="68" t="s">
        <v>46</v>
      </c>
      <c r="V342" s="68" t="s">
        <v>36</v>
      </c>
      <c r="W342" s="71"/>
      <c r="X342" s="68" t="s">
        <v>40</v>
      </c>
      <c r="Y342" s="74">
        <v>1</v>
      </c>
      <c r="Z342" s="71"/>
      <c r="AA342" s="71"/>
      <c r="AB342" s="71"/>
      <c r="AC342" s="68" t="s">
        <v>836</v>
      </c>
    </row>
    <row r="343" s="10" customFormat="1" ht="30" customHeight="1" spans="1:29">
      <c r="A343" s="11" t="str">
        <f t="shared" si="17"/>
        <v>5811</v>
      </c>
      <c r="B343" s="67">
        <f t="shared" si="18"/>
        <v>58</v>
      </c>
      <c r="C343" s="68" t="s">
        <v>856</v>
      </c>
      <c r="D343" s="69">
        <f t="shared" si="16"/>
        <v>1</v>
      </c>
      <c r="E343" s="68" t="s">
        <v>857</v>
      </c>
      <c r="F343" s="68" t="s">
        <v>30</v>
      </c>
      <c r="G343" s="69">
        <f>COUNTIFS(E$3:E343,E343,B$3:B343,B343)</f>
        <v>1</v>
      </c>
      <c r="H343" s="68" t="s">
        <v>716</v>
      </c>
      <c r="I343" s="68" t="s">
        <v>116</v>
      </c>
      <c r="J343" s="68">
        <v>1</v>
      </c>
      <c r="K343" s="68" t="s">
        <v>829</v>
      </c>
      <c r="L343" s="37">
        <f>VLOOKUP(A343,报名人数!A:J,9,0)</f>
        <v>82</v>
      </c>
      <c r="M343" s="37">
        <f>VLOOKUP(A343,报名人数!A:J,10,0)</f>
        <v>47</v>
      </c>
      <c r="N343" s="68" t="s">
        <v>34</v>
      </c>
      <c r="O343" s="68">
        <v>35</v>
      </c>
      <c r="P343" s="68" t="s">
        <v>35</v>
      </c>
      <c r="Q343" s="68" t="s">
        <v>36</v>
      </c>
      <c r="R343" s="68" t="s">
        <v>36</v>
      </c>
      <c r="S343" s="68" t="s">
        <v>36</v>
      </c>
      <c r="T343" s="68" t="s">
        <v>45</v>
      </c>
      <c r="U343" s="68" t="s">
        <v>46</v>
      </c>
      <c r="V343" s="68" t="s">
        <v>36</v>
      </c>
      <c r="W343" s="68"/>
      <c r="X343" s="68" t="s">
        <v>40</v>
      </c>
      <c r="Y343" s="74">
        <v>1</v>
      </c>
      <c r="Z343" s="68"/>
      <c r="AA343" s="74"/>
      <c r="AB343" s="68" t="s">
        <v>858</v>
      </c>
      <c r="AC343" s="68" t="s">
        <v>836</v>
      </c>
    </row>
    <row r="344" s="10" customFormat="1" ht="30" customHeight="1" spans="1:29">
      <c r="A344" s="11" t="str">
        <f t="shared" si="17"/>
        <v>5812</v>
      </c>
      <c r="B344" s="67">
        <f t="shared" si="18"/>
        <v>58</v>
      </c>
      <c r="C344" s="68" t="s">
        <v>856</v>
      </c>
      <c r="D344" s="69">
        <f t="shared" si="16"/>
        <v>1</v>
      </c>
      <c r="E344" s="68" t="s">
        <v>857</v>
      </c>
      <c r="F344" s="68" t="s">
        <v>30</v>
      </c>
      <c r="G344" s="69">
        <f>COUNTIFS(E$3:E344,E344,B$3:B344,B344)</f>
        <v>2</v>
      </c>
      <c r="H344" s="68" t="s">
        <v>718</v>
      </c>
      <c r="I344" s="68" t="s">
        <v>116</v>
      </c>
      <c r="J344" s="68">
        <v>1</v>
      </c>
      <c r="K344" s="68" t="s">
        <v>829</v>
      </c>
      <c r="L344" s="37">
        <f>VLOOKUP(A344,报名人数!A:J,9,0)</f>
        <v>99</v>
      </c>
      <c r="M344" s="37">
        <f>VLOOKUP(A344,报名人数!A:J,10,0)</f>
        <v>49</v>
      </c>
      <c r="N344" s="68" t="s">
        <v>34</v>
      </c>
      <c r="O344" s="68">
        <v>35</v>
      </c>
      <c r="P344" s="68" t="s">
        <v>42</v>
      </c>
      <c r="Q344" s="68" t="s">
        <v>36</v>
      </c>
      <c r="R344" s="68" t="s">
        <v>36</v>
      </c>
      <c r="S344" s="68" t="s">
        <v>36</v>
      </c>
      <c r="T344" s="68" t="s">
        <v>45</v>
      </c>
      <c r="U344" s="68" t="s">
        <v>46</v>
      </c>
      <c r="V344" s="68" t="s">
        <v>36</v>
      </c>
      <c r="W344" s="68"/>
      <c r="X344" s="68" t="s">
        <v>40</v>
      </c>
      <c r="Y344" s="74">
        <v>1</v>
      </c>
      <c r="Z344" s="68"/>
      <c r="AA344" s="68"/>
      <c r="AB344" s="68" t="s">
        <v>858</v>
      </c>
      <c r="AC344" s="68" t="s">
        <v>836</v>
      </c>
    </row>
    <row r="345" s="10" customFormat="1" ht="30" customHeight="1" spans="1:29">
      <c r="A345" s="11" t="str">
        <f t="shared" si="17"/>
        <v>5911</v>
      </c>
      <c r="B345" s="67">
        <f t="shared" si="18"/>
        <v>59</v>
      </c>
      <c r="C345" s="68" t="s">
        <v>859</v>
      </c>
      <c r="D345" s="69">
        <f t="shared" si="16"/>
        <v>1</v>
      </c>
      <c r="E345" s="68" t="s">
        <v>860</v>
      </c>
      <c r="F345" s="68" t="s">
        <v>30</v>
      </c>
      <c r="G345" s="69">
        <f>COUNTIFS(E$3:E345,E345,B$3:B345,B345)</f>
        <v>1</v>
      </c>
      <c r="H345" s="68" t="s">
        <v>861</v>
      </c>
      <c r="I345" s="68" t="s">
        <v>116</v>
      </c>
      <c r="J345" s="68">
        <v>1</v>
      </c>
      <c r="K345" s="68" t="s">
        <v>829</v>
      </c>
      <c r="L345" s="37">
        <f>VLOOKUP(A345,报名人数!A:J,9,0)</f>
        <v>52</v>
      </c>
      <c r="M345" s="37">
        <f>VLOOKUP(A345,报名人数!A:J,10,0)</f>
        <v>17</v>
      </c>
      <c r="N345" s="68" t="s">
        <v>34</v>
      </c>
      <c r="O345" s="68">
        <v>35</v>
      </c>
      <c r="P345" s="68" t="s">
        <v>35</v>
      </c>
      <c r="Q345" s="68" t="s">
        <v>36</v>
      </c>
      <c r="R345" s="68" t="s">
        <v>36</v>
      </c>
      <c r="S345" s="68" t="s">
        <v>36</v>
      </c>
      <c r="T345" s="68" t="s">
        <v>45</v>
      </c>
      <c r="U345" s="68" t="s">
        <v>46</v>
      </c>
      <c r="V345" s="68" t="s">
        <v>862</v>
      </c>
      <c r="W345" s="71"/>
      <c r="X345" s="68" t="s">
        <v>40</v>
      </c>
      <c r="Y345" s="74">
        <v>1</v>
      </c>
      <c r="Z345" s="68"/>
      <c r="AA345" s="68"/>
      <c r="AB345" s="68" t="s">
        <v>863</v>
      </c>
      <c r="AC345" s="68" t="s">
        <v>836</v>
      </c>
    </row>
    <row r="346" s="15" customFormat="1" ht="30" customHeight="1" spans="1:29">
      <c r="A346" s="11" t="str">
        <f t="shared" si="17"/>
        <v>5912</v>
      </c>
      <c r="B346" s="67">
        <f t="shared" si="18"/>
        <v>59</v>
      </c>
      <c r="C346" s="68" t="s">
        <v>859</v>
      </c>
      <c r="D346" s="69">
        <f t="shared" si="16"/>
        <v>1</v>
      </c>
      <c r="E346" s="68" t="s">
        <v>860</v>
      </c>
      <c r="F346" s="68" t="s">
        <v>30</v>
      </c>
      <c r="G346" s="69">
        <f>COUNTIFS(E$3:E346,E346,B$3:B346,B346)</f>
        <v>2</v>
      </c>
      <c r="H346" s="68" t="s">
        <v>864</v>
      </c>
      <c r="I346" s="68" t="s">
        <v>116</v>
      </c>
      <c r="J346" s="68">
        <v>1</v>
      </c>
      <c r="K346" s="68" t="s">
        <v>829</v>
      </c>
      <c r="L346" s="37">
        <f>VLOOKUP(A346,报名人数!A:J,9,0)</f>
        <v>61</v>
      </c>
      <c r="M346" s="37">
        <f>VLOOKUP(A346,报名人数!A:J,10,0)</f>
        <v>20</v>
      </c>
      <c r="N346" s="68" t="s">
        <v>34</v>
      </c>
      <c r="O346" s="68">
        <v>35</v>
      </c>
      <c r="P346" s="68" t="s">
        <v>42</v>
      </c>
      <c r="Q346" s="68" t="s">
        <v>36</v>
      </c>
      <c r="R346" s="68" t="s">
        <v>36</v>
      </c>
      <c r="S346" s="68" t="s">
        <v>36</v>
      </c>
      <c r="T346" s="68" t="s">
        <v>45</v>
      </c>
      <c r="U346" s="68" t="s">
        <v>46</v>
      </c>
      <c r="V346" s="68" t="s">
        <v>862</v>
      </c>
      <c r="W346" s="71"/>
      <c r="X346" s="68" t="s">
        <v>40</v>
      </c>
      <c r="Y346" s="74">
        <v>1</v>
      </c>
      <c r="Z346" s="74"/>
      <c r="AA346" s="74"/>
      <c r="AB346" s="68" t="s">
        <v>863</v>
      </c>
      <c r="AC346" s="68" t="s">
        <v>836</v>
      </c>
    </row>
    <row r="347" s="15" customFormat="1" ht="30" customHeight="1" spans="1:29">
      <c r="A347" s="11" t="str">
        <f t="shared" si="17"/>
        <v>6011</v>
      </c>
      <c r="B347" s="67">
        <f t="shared" si="18"/>
        <v>60</v>
      </c>
      <c r="C347" s="68" t="s">
        <v>865</v>
      </c>
      <c r="D347" s="69">
        <f t="shared" si="16"/>
        <v>1</v>
      </c>
      <c r="E347" s="68" t="s">
        <v>866</v>
      </c>
      <c r="F347" s="68" t="s">
        <v>30</v>
      </c>
      <c r="G347" s="69">
        <f>COUNTIFS(E$3:E347,E347,B$3:B347,B347)</f>
        <v>1</v>
      </c>
      <c r="H347" s="68" t="s">
        <v>843</v>
      </c>
      <c r="I347" s="68" t="s">
        <v>44</v>
      </c>
      <c r="J347" s="68">
        <v>2</v>
      </c>
      <c r="K347" s="68" t="s">
        <v>829</v>
      </c>
      <c r="L347" s="37">
        <f>VLOOKUP(A347,报名人数!A:J,9,0)</f>
        <v>260</v>
      </c>
      <c r="M347" s="37">
        <f>VLOOKUP(A347,报名人数!A:J,10,0)</f>
        <v>215</v>
      </c>
      <c r="N347" s="68" t="s">
        <v>34</v>
      </c>
      <c r="O347" s="68">
        <v>35</v>
      </c>
      <c r="P347" s="68" t="s">
        <v>36</v>
      </c>
      <c r="Q347" s="68" t="s">
        <v>36</v>
      </c>
      <c r="R347" s="68" t="s">
        <v>36</v>
      </c>
      <c r="S347" s="74" t="s">
        <v>36</v>
      </c>
      <c r="T347" s="68" t="s">
        <v>45</v>
      </c>
      <c r="U347" s="68" t="s">
        <v>46</v>
      </c>
      <c r="V347" s="68" t="s">
        <v>36</v>
      </c>
      <c r="W347" s="74"/>
      <c r="X347" s="68" t="s">
        <v>40</v>
      </c>
      <c r="Y347" s="74">
        <v>1</v>
      </c>
      <c r="Z347" s="68"/>
      <c r="AA347" s="68"/>
      <c r="AB347" s="68" t="s">
        <v>867</v>
      </c>
      <c r="AC347" s="68" t="s">
        <v>836</v>
      </c>
    </row>
    <row r="348" s="15" customFormat="1" ht="30" customHeight="1" spans="1:29">
      <c r="A348" s="11" t="str">
        <f t="shared" si="17"/>
        <v>6111</v>
      </c>
      <c r="B348" s="67">
        <f t="shared" si="18"/>
        <v>61</v>
      </c>
      <c r="C348" s="68" t="s">
        <v>868</v>
      </c>
      <c r="D348" s="69">
        <f t="shared" si="16"/>
        <v>1</v>
      </c>
      <c r="E348" s="68" t="s">
        <v>869</v>
      </c>
      <c r="F348" s="68" t="s">
        <v>70</v>
      </c>
      <c r="G348" s="69">
        <f>COUNTIFS(E$3:E348,E348,B$3:B348,B348)</f>
        <v>1</v>
      </c>
      <c r="H348" s="68" t="s">
        <v>870</v>
      </c>
      <c r="I348" s="68" t="s">
        <v>44</v>
      </c>
      <c r="J348" s="68">
        <v>2</v>
      </c>
      <c r="K348" s="68" t="s">
        <v>829</v>
      </c>
      <c r="L348" s="37">
        <f>VLOOKUP(A348,报名人数!A:J,9,0)</f>
        <v>14</v>
      </c>
      <c r="M348" s="37">
        <f>VLOOKUP(A348,报名人数!A:J,10,0)</f>
        <v>11</v>
      </c>
      <c r="N348" s="68" t="s">
        <v>34</v>
      </c>
      <c r="O348" s="68">
        <v>35</v>
      </c>
      <c r="P348" s="68" t="s">
        <v>36</v>
      </c>
      <c r="Q348" s="68" t="s">
        <v>36</v>
      </c>
      <c r="R348" s="68" t="s">
        <v>36</v>
      </c>
      <c r="S348" s="68" t="s">
        <v>36</v>
      </c>
      <c r="T348" s="68" t="s">
        <v>37</v>
      </c>
      <c r="U348" s="68" t="s">
        <v>38</v>
      </c>
      <c r="V348" s="68" t="s">
        <v>871</v>
      </c>
      <c r="W348" s="68" t="s">
        <v>872</v>
      </c>
      <c r="X348" s="68" t="s">
        <v>112</v>
      </c>
      <c r="Y348" s="74">
        <v>1</v>
      </c>
      <c r="Z348" s="71"/>
      <c r="AA348" s="71"/>
      <c r="AB348" s="68" t="s">
        <v>873</v>
      </c>
      <c r="AC348" s="68" t="s">
        <v>836</v>
      </c>
    </row>
    <row r="349" s="15" customFormat="1" ht="30" customHeight="1" spans="1:29">
      <c r="A349" s="11" t="str">
        <f t="shared" si="17"/>
        <v>6121</v>
      </c>
      <c r="B349" s="67">
        <f t="shared" si="18"/>
        <v>61</v>
      </c>
      <c r="C349" s="68" t="s">
        <v>868</v>
      </c>
      <c r="D349" s="69">
        <f t="shared" si="16"/>
        <v>2</v>
      </c>
      <c r="E349" s="68" t="s">
        <v>874</v>
      </c>
      <c r="F349" s="68" t="s">
        <v>70</v>
      </c>
      <c r="G349" s="69">
        <f>COUNTIFS(E$3:E349,E349,B$3:B349,B349)</f>
        <v>1</v>
      </c>
      <c r="H349" s="68" t="s">
        <v>226</v>
      </c>
      <c r="I349" s="68" t="s">
        <v>44</v>
      </c>
      <c r="J349" s="68">
        <v>1</v>
      </c>
      <c r="K349" s="68" t="s">
        <v>829</v>
      </c>
      <c r="L349" s="37">
        <f>VLOOKUP(A349,报名人数!A:J,9,0)</f>
        <v>2</v>
      </c>
      <c r="M349" s="37">
        <f>VLOOKUP(A349,报名人数!A:J,10,0)</f>
        <v>0</v>
      </c>
      <c r="N349" s="68" t="s">
        <v>34</v>
      </c>
      <c r="O349" s="68">
        <v>35</v>
      </c>
      <c r="P349" s="68" t="s">
        <v>36</v>
      </c>
      <c r="Q349" s="68" t="s">
        <v>36</v>
      </c>
      <c r="R349" s="68" t="s">
        <v>36</v>
      </c>
      <c r="S349" s="68" t="s">
        <v>36</v>
      </c>
      <c r="T349" s="68" t="s">
        <v>37</v>
      </c>
      <c r="U349" s="68" t="s">
        <v>38</v>
      </c>
      <c r="V349" s="68" t="s">
        <v>875</v>
      </c>
      <c r="W349" s="68" t="s">
        <v>872</v>
      </c>
      <c r="X349" s="68" t="s">
        <v>112</v>
      </c>
      <c r="Y349" s="74">
        <v>1</v>
      </c>
      <c r="Z349" s="71"/>
      <c r="AA349" s="71"/>
      <c r="AB349" s="71"/>
      <c r="AC349" s="68" t="s">
        <v>836</v>
      </c>
    </row>
    <row r="350" s="15" customFormat="1" ht="30" customHeight="1" spans="1:29">
      <c r="A350" s="11" t="str">
        <f t="shared" si="17"/>
        <v>6131</v>
      </c>
      <c r="B350" s="67">
        <f t="shared" si="18"/>
        <v>61</v>
      </c>
      <c r="C350" s="68" t="s">
        <v>868</v>
      </c>
      <c r="D350" s="69">
        <f t="shared" si="16"/>
        <v>3</v>
      </c>
      <c r="E350" s="68" t="s">
        <v>876</v>
      </c>
      <c r="F350" s="68" t="s">
        <v>70</v>
      </c>
      <c r="G350" s="69">
        <f>COUNTIFS(E$3:E350,E350,B$3:B350,B350)</f>
        <v>1</v>
      </c>
      <c r="H350" s="68" t="s">
        <v>877</v>
      </c>
      <c r="I350" s="68" t="s">
        <v>44</v>
      </c>
      <c r="J350" s="68">
        <v>1</v>
      </c>
      <c r="K350" s="68" t="s">
        <v>829</v>
      </c>
      <c r="L350" s="37">
        <f>VLOOKUP(A350,报名人数!A:J,9,0)</f>
        <v>1</v>
      </c>
      <c r="M350" s="37">
        <f>VLOOKUP(A350,报名人数!A:J,10,0)</f>
        <v>0</v>
      </c>
      <c r="N350" s="68" t="s">
        <v>34</v>
      </c>
      <c r="O350" s="68">
        <v>35</v>
      </c>
      <c r="P350" s="68" t="s">
        <v>36</v>
      </c>
      <c r="Q350" s="68" t="s">
        <v>36</v>
      </c>
      <c r="R350" s="68" t="s">
        <v>36</v>
      </c>
      <c r="S350" s="68" t="s">
        <v>36</v>
      </c>
      <c r="T350" s="68" t="s">
        <v>45</v>
      </c>
      <c r="U350" s="68" t="s">
        <v>46</v>
      </c>
      <c r="V350" s="68" t="s">
        <v>641</v>
      </c>
      <c r="W350" s="68" t="s">
        <v>191</v>
      </c>
      <c r="X350" s="68" t="s">
        <v>112</v>
      </c>
      <c r="Y350" s="74">
        <v>1</v>
      </c>
      <c r="Z350" s="71"/>
      <c r="AA350" s="71"/>
      <c r="AB350" s="71"/>
      <c r="AC350" s="68" t="s">
        <v>836</v>
      </c>
    </row>
    <row r="351" s="16" customFormat="1" ht="30" customHeight="1" spans="1:29">
      <c r="A351" s="11" t="str">
        <f t="shared" si="17"/>
        <v>6211</v>
      </c>
      <c r="B351" s="75">
        <v>62</v>
      </c>
      <c r="C351" s="68" t="s">
        <v>878</v>
      </c>
      <c r="D351" s="69">
        <f t="shared" si="16"/>
        <v>1</v>
      </c>
      <c r="E351" s="68" t="s">
        <v>879</v>
      </c>
      <c r="F351" s="68" t="s">
        <v>30</v>
      </c>
      <c r="G351" s="69">
        <f>COUNTIFS(E$3:E351,E351,B$3:B351,B351)</f>
        <v>1</v>
      </c>
      <c r="H351" s="68" t="s">
        <v>880</v>
      </c>
      <c r="I351" s="68" t="s">
        <v>44</v>
      </c>
      <c r="J351" s="68">
        <v>1</v>
      </c>
      <c r="K351" s="68" t="s">
        <v>881</v>
      </c>
      <c r="L351" s="37">
        <f>VLOOKUP(A351,报名人数!A:J,9,0)</f>
        <v>30</v>
      </c>
      <c r="M351" s="37">
        <f>VLOOKUP(A351,报名人数!A:J,10,0)</f>
        <v>18</v>
      </c>
      <c r="N351" s="68" t="s">
        <v>34</v>
      </c>
      <c r="O351" s="68">
        <v>35</v>
      </c>
      <c r="P351" s="68" t="s">
        <v>36</v>
      </c>
      <c r="Q351" s="68" t="s">
        <v>36</v>
      </c>
      <c r="R351" s="68" t="s">
        <v>101</v>
      </c>
      <c r="S351" s="68" t="s">
        <v>36</v>
      </c>
      <c r="T351" s="68" t="s">
        <v>45</v>
      </c>
      <c r="U351" s="68" t="s">
        <v>46</v>
      </c>
      <c r="V351" s="68" t="s">
        <v>882</v>
      </c>
      <c r="W351" s="68"/>
      <c r="X351" s="68" t="s">
        <v>40</v>
      </c>
      <c r="Y351" s="74">
        <v>1</v>
      </c>
      <c r="Z351" s="68"/>
      <c r="AA351" s="68"/>
      <c r="AB351" s="68" t="s">
        <v>883</v>
      </c>
      <c r="AC351" s="68" t="s">
        <v>884</v>
      </c>
    </row>
    <row r="352" s="16" customFormat="1" ht="30" customHeight="1" spans="1:29">
      <c r="A352" s="11" t="str">
        <f t="shared" si="17"/>
        <v>6311</v>
      </c>
      <c r="B352" s="67">
        <f t="shared" ref="B352:B369" si="19">IF(C352=C351,B351,B351+1)</f>
        <v>63</v>
      </c>
      <c r="C352" s="68" t="s">
        <v>885</v>
      </c>
      <c r="D352" s="69">
        <f t="shared" si="16"/>
        <v>1</v>
      </c>
      <c r="E352" s="68" t="s">
        <v>886</v>
      </c>
      <c r="F352" s="68" t="s">
        <v>30</v>
      </c>
      <c r="G352" s="69">
        <f>COUNTIFS(E$3:E352,E352,B$3:B352,B352)</f>
        <v>1</v>
      </c>
      <c r="H352" s="68" t="s">
        <v>887</v>
      </c>
      <c r="I352" s="68" t="s">
        <v>44</v>
      </c>
      <c r="J352" s="68">
        <v>1</v>
      </c>
      <c r="K352" s="68" t="s">
        <v>881</v>
      </c>
      <c r="L352" s="37">
        <f>VLOOKUP(A352,报名人数!A:J,9,0)</f>
        <v>32</v>
      </c>
      <c r="M352" s="37">
        <f>VLOOKUP(A352,报名人数!A:J,10,0)</f>
        <v>18</v>
      </c>
      <c r="N352" s="68" t="s">
        <v>34</v>
      </c>
      <c r="O352" s="68">
        <v>35</v>
      </c>
      <c r="P352" s="68" t="s">
        <v>36</v>
      </c>
      <c r="Q352" s="68" t="s">
        <v>36</v>
      </c>
      <c r="R352" s="68" t="s">
        <v>101</v>
      </c>
      <c r="S352" s="68" t="s">
        <v>36</v>
      </c>
      <c r="T352" s="68" t="s">
        <v>45</v>
      </c>
      <c r="U352" s="68" t="s">
        <v>46</v>
      </c>
      <c r="V352" s="68" t="s">
        <v>888</v>
      </c>
      <c r="W352" s="71"/>
      <c r="X352" s="68" t="s">
        <v>40</v>
      </c>
      <c r="Y352" s="74">
        <v>1</v>
      </c>
      <c r="Z352" s="68"/>
      <c r="AA352" s="68"/>
      <c r="AB352" s="68"/>
      <c r="AC352" s="68" t="s">
        <v>884</v>
      </c>
    </row>
    <row r="353" s="16" customFormat="1" ht="30" customHeight="1" spans="1:29">
      <c r="A353" s="11" t="str">
        <f t="shared" si="17"/>
        <v>6411</v>
      </c>
      <c r="B353" s="67">
        <f t="shared" si="19"/>
        <v>64</v>
      </c>
      <c r="C353" s="68" t="s">
        <v>889</v>
      </c>
      <c r="D353" s="69">
        <f t="shared" si="16"/>
        <v>1</v>
      </c>
      <c r="E353" s="68" t="s">
        <v>890</v>
      </c>
      <c r="F353" s="68" t="s">
        <v>30</v>
      </c>
      <c r="G353" s="69">
        <f>COUNTIFS(E$3:E353,E353,B$3:B353,B353)</f>
        <v>1</v>
      </c>
      <c r="H353" s="68" t="s">
        <v>265</v>
      </c>
      <c r="I353" s="68" t="s">
        <v>44</v>
      </c>
      <c r="J353" s="68">
        <v>1</v>
      </c>
      <c r="K353" s="68" t="s">
        <v>881</v>
      </c>
      <c r="L353" s="37">
        <f>VLOOKUP(A353,报名人数!A:J,9,0)</f>
        <v>73</v>
      </c>
      <c r="M353" s="37">
        <f>VLOOKUP(A353,报名人数!A:J,10,0)</f>
        <v>42</v>
      </c>
      <c r="N353" s="68" t="s">
        <v>34</v>
      </c>
      <c r="O353" s="68">
        <v>35</v>
      </c>
      <c r="P353" s="68" t="s">
        <v>36</v>
      </c>
      <c r="Q353" s="68" t="s">
        <v>36</v>
      </c>
      <c r="R353" s="68" t="s">
        <v>36</v>
      </c>
      <c r="S353" s="68" t="s">
        <v>36</v>
      </c>
      <c r="T353" s="68" t="s">
        <v>45</v>
      </c>
      <c r="U353" s="68" t="s">
        <v>46</v>
      </c>
      <c r="V353" s="68" t="s">
        <v>891</v>
      </c>
      <c r="W353" s="71"/>
      <c r="X353" s="68" t="s">
        <v>40</v>
      </c>
      <c r="Y353" s="74">
        <v>1</v>
      </c>
      <c r="Z353" s="68"/>
      <c r="AA353" s="68"/>
      <c r="AB353" s="68"/>
      <c r="AC353" s="68" t="s">
        <v>884</v>
      </c>
    </row>
    <row r="354" s="16" customFormat="1" ht="30" customHeight="1" spans="1:29">
      <c r="A354" s="11" t="str">
        <f t="shared" si="17"/>
        <v>6511</v>
      </c>
      <c r="B354" s="67">
        <f t="shared" si="19"/>
        <v>65</v>
      </c>
      <c r="C354" s="68" t="s">
        <v>892</v>
      </c>
      <c r="D354" s="69">
        <f t="shared" si="16"/>
        <v>1</v>
      </c>
      <c r="E354" s="68" t="s">
        <v>893</v>
      </c>
      <c r="F354" s="68" t="s">
        <v>30</v>
      </c>
      <c r="G354" s="69">
        <f>COUNTIFS(E$3:E354,E354,B$3:B354,B354)</f>
        <v>1</v>
      </c>
      <c r="H354" s="68" t="s">
        <v>894</v>
      </c>
      <c r="I354" s="68" t="s">
        <v>44</v>
      </c>
      <c r="J354" s="68">
        <v>1</v>
      </c>
      <c r="K354" s="68" t="s">
        <v>881</v>
      </c>
      <c r="L354" s="37">
        <f>VLOOKUP(A354,报名人数!A:J,9,0)</f>
        <v>44</v>
      </c>
      <c r="M354" s="37">
        <f>VLOOKUP(A354,报名人数!A:J,10,0)</f>
        <v>29</v>
      </c>
      <c r="N354" s="68" t="s">
        <v>34</v>
      </c>
      <c r="O354" s="68">
        <v>35</v>
      </c>
      <c r="P354" s="68" t="s">
        <v>36</v>
      </c>
      <c r="Q354" s="68" t="s">
        <v>36</v>
      </c>
      <c r="R354" s="68" t="s">
        <v>36</v>
      </c>
      <c r="S354" s="68" t="s">
        <v>36</v>
      </c>
      <c r="T354" s="68" t="s">
        <v>45</v>
      </c>
      <c r="U354" s="68" t="s">
        <v>46</v>
      </c>
      <c r="V354" s="68" t="s">
        <v>895</v>
      </c>
      <c r="W354" s="68"/>
      <c r="X354" s="68" t="s">
        <v>40</v>
      </c>
      <c r="Y354" s="74">
        <v>1</v>
      </c>
      <c r="Z354" s="74"/>
      <c r="AA354" s="74"/>
      <c r="AB354" s="68"/>
      <c r="AC354" s="68" t="s">
        <v>896</v>
      </c>
    </row>
    <row r="355" s="16" customFormat="1" ht="30" customHeight="1" spans="1:29">
      <c r="A355" s="11" t="str">
        <f t="shared" si="17"/>
        <v>6611</v>
      </c>
      <c r="B355" s="67">
        <f t="shared" si="19"/>
        <v>66</v>
      </c>
      <c r="C355" s="68" t="s">
        <v>897</v>
      </c>
      <c r="D355" s="69">
        <f t="shared" si="16"/>
        <v>1</v>
      </c>
      <c r="E355" s="68" t="s">
        <v>898</v>
      </c>
      <c r="F355" s="68" t="s">
        <v>30</v>
      </c>
      <c r="G355" s="69">
        <f>COUNTIFS(E$3:E355,E355,B$3:B355,B355)</f>
        <v>1</v>
      </c>
      <c r="H355" s="68" t="s">
        <v>899</v>
      </c>
      <c r="I355" s="68" t="s">
        <v>44</v>
      </c>
      <c r="J355" s="68">
        <v>1</v>
      </c>
      <c r="K355" s="68" t="s">
        <v>881</v>
      </c>
      <c r="L355" s="37">
        <f>VLOOKUP(A355,报名人数!A:J,9,0)</f>
        <v>14</v>
      </c>
      <c r="M355" s="37">
        <f>VLOOKUP(A355,报名人数!A:J,10,0)</f>
        <v>8</v>
      </c>
      <c r="N355" s="68" t="s">
        <v>34</v>
      </c>
      <c r="O355" s="68">
        <v>35</v>
      </c>
      <c r="P355" s="68" t="s">
        <v>36</v>
      </c>
      <c r="Q355" s="68" t="s">
        <v>36</v>
      </c>
      <c r="R355" s="68" t="s">
        <v>36</v>
      </c>
      <c r="S355" s="68" t="s">
        <v>36</v>
      </c>
      <c r="T355" s="68" t="s">
        <v>45</v>
      </c>
      <c r="U355" s="68" t="s">
        <v>46</v>
      </c>
      <c r="V355" s="68" t="s">
        <v>900</v>
      </c>
      <c r="W355" s="71"/>
      <c r="X355" s="68" t="s">
        <v>40</v>
      </c>
      <c r="Y355" s="74">
        <v>1</v>
      </c>
      <c r="Z355" s="74"/>
      <c r="AA355" s="74"/>
      <c r="AB355" s="68"/>
      <c r="AC355" s="68" t="s">
        <v>896</v>
      </c>
    </row>
    <row r="356" s="11" customFormat="1" ht="30" customHeight="1" spans="1:29">
      <c r="A356" s="11" t="str">
        <f t="shared" si="17"/>
        <v>6621</v>
      </c>
      <c r="B356" s="67">
        <f t="shared" si="19"/>
        <v>66</v>
      </c>
      <c r="C356" s="68" t="s">
        <v>897</v>
      </c>
      <c r="D356" s="69">
        <f t="shared" si="16"/>
        <v>2</v>
      </c>
      <c r="E356" s="68" t="s">
        <v>901</v>
      </c>
      <c r="F356" s="68" t="s">
        <v>30</v>
      </c>
      <c r="G356" s="69">
        <f>COUNTIFS(E$3:E356,E356,B$3:B356,B356)</f>
        <v>1</v>
      </c>
      <c r="H356" s="68" t="s">
        <v>902</v>
      </c>
      <c r="I356" s="68" t="s">
        <v>44</v>
      </c>
      <c r="J356" s="68">
        <v>1</v>
      </c>
      <c r="K356" s="68" t="s">
        <v>881</v>
      </c>
      <c r="L356" s="37">
        <f>VLOOKUP(A356,报名人数!A:J,9,0)</f>
        <v>22</v>
      </c>
      <c r="M356" s="37">
        <f>VLOOKUP(A356,报名人数!A:J,10,0)</f>
        <v>19</v>
      </c>
      <c r="N356" s="68" t="s">
        <v>34</v>
      </c>
      <c r="O356" s="68">
        <v>35</v>
      </c>
      <c r="P356" s="68" t="s">
        <v>36</v>
      </c>
      <c r="Q356" s="68" t="s">
        <v>36</v>
      </c>
      <c r="R356" s="68" t="s">
        <v>36</v>
      </c>
      <c r="S356" s="68" t="s">
        <v>36</v>
      </c>
      <c r="T356" s="68" t="s">
        <v>45</v>
      </c>
      <c r="U356" s="68" t="s">
        <v>46</v>
      </c>
      <c r="V356" s="68" t="s">
        <v>903</v>
      </c>
      <c r="W356" s="71"/>
      <c r="X356" s="68" t="s">
        <v>40</v>
      </c>
      <c r="Y356" s="74">
        <v>1</v>
      </c>
      <c r="Z356" s="68"/>
      <c r="AA356" s="68"/>
      <c r="AB356" s="68"/>
      <c r="AC356" s="68" t="s">
        <v>896</v>
      </c>
    </row>
    <row r="357" s="11" customFormat="1" ht="30" customHeight="1" spans="1:29">
      <c r="A357" s="11" t="str">
        <f t="shared" si="17"/>
        <v>6711</v>
      </c>
      <c r="B357" s="67">
        <f t="shared" si="19"/>
        <v>67</v>
      </c>
      <c r="C357" s="68" t="s">
        <v>904</v>
      </c>
      <c r="D357" s="69">
        <f t="shared" si="16"/>
        <v>1</v>
      </c>
      <c r="E357" s="68" t="s">
        <v>905</v>
      </c>
      <c r="F357" s="68" t="s">
        <v>30</v>
      </c>
      <c r="G357" s="69">
        <f>COUNTIFS(E$3:E357,E357,B$3:B357,B357)</f>
        <v>1</v>
      </c>
      <c r="H357" s="68" t="s">
        <v>906</v>
      </c>
      <c r="I357" s="68" t="s">
        <v>44</v>
      </c>
      <c r="J357" s="68">
        <v>1</v>
      </c>
      <c r="K357" s="68" t="s">
        <v>881</v>
      </c>
      <c r="L357" s="37">
        <f>VLOOKUP(A357,报名人数!A:J,9,0)</f>
        <v>97</v>
      </c>
      <c r="M357" s="37">
        <f>VLOOKUP(A357,报名人数!A:J,10,0)</f>
        <v>60</v>
      </c>
      <c r="N357" s="68" t="s">
        <v>34</v>
      </c>
      <c r="O357" s="68">
        <v>35</v>
      </c>
      <c r="P357" s="68" t="s">
        <v>36</v>
      </c>
      <c r="Q357" s="68" t="s">
        <v>36</v>
      </c>
      <c r="R357" s="68" t="s">
        <v>36</v>
      </c>
      <c r="S357" s="68" t="s">
        <v>36</v>
      </c>
      <c r="T357" s="68" t="s">
        <v>45</v>
      </c>
      <c r="U357" s="68" t="s">
        <v>46</v>
      </c>
      <c r="V357" s="68" t="s">
        <v>907</v>
      </c>
      <c r="W357" s="68"/>
      <c r="X357" s="68" t="s">
        <v>40</v>
      </c>
      <c r="Y357" s="74">
        <v>1</v>
      </c>
      <c r="Z357" s="74"/>
      <c r="AA357" s="74"/>
      <c r="AB357" s="68"/>
      <c r="AC357" s="68" t="s">
        <v>896</v>
      </c>
    </row>
    <row r="358" s="16" customFormat="1" ht="30" customHeight="1" spans="1:29">
      <c r="A358" s="11" t="str">
        <f t="shared" si="17"/>
        <v>6721</v>
      </c>
      <c r="B358" s="67">
        <f t="shared" si="19"/>
        <v>67</v>
      </c>
      <c r="C358" s="68" t="s">
        <v>904</v>
      </c>
      <c r="D358" s="69">
        <f t="shared" si="16"/>
        <v>2</v>
      </c>
      <c r="E358" s="68" t="s">
        <v>908</v>
      </c>
      <c r="F358" s="68" t="s">
        <v>30</v>
      </c>
      <c r="G358" s="69">
        <f>COUNTIFS(E$3:E358,E358,B$3:B358,B358)</f>
        <v>1</v>
      </c>
      <c r="H358" s="68" t="s">
        <v>351</v>
      </c>
      <c r="I358" s="68" t="s">
        <v>44</v>
      </c>
      <c r="J358" s="68">
        <v>1</v>
      </c>
      <c r="K358" s="68" t="s">
        <v>881</v>
      </c>
      <c r="L358" s="37">
        <f>VLOOKUP(A358,报名人数!A:J,9,0)</f>
        <v>22</v>
      </c>
      <c r="M358" s="37">
        <f>VLOOKUP(A358,报名人数!A:J,10,0)</f>
        <v>7</v>
      </c>
      <c r="N358" s="68" t="s">
        <v>34</v>
      </c>
      <c r="O358" s="68">
        <v>35</v>
      </c>
      <c r="P358" s="68" t="s">
        <v>36</v>
      </c>
      <c r="Q358" s="68" t="s">
        <v>36</v>
      </c>
      <c r="R358" s="68" t="s">
        <v>36</v>
      </c>
      <c r="S358" s="68" t="s">
        <v>36</v>
      </c>
      <c r="T358" s="68" t="s">
        <v>45</v>
      </c>
      <c r="U358" s="68" t="s">
        <v>46</v>
      </c>
      <c r="V358" s="68" t="s">
        <v>909</v>
      </c>
      <c r="W358" s="71"/>
      <c r="X358" s="68" t="s">
        <v>40</v>
      </c>
      <c r="Y358" s="74">
        <v>1</v>
      </c>
      <c r="Z358" s="68"/>
      <c r="AA358" s="68"/>
      <c r="AB358" s="68"/>
      <c r="AC358" s="68" t="s">
        <v>896</v>
      </c>
    </row>
    <row r="359" s="10" customFormat="1" ht="30" customHeight="1" spans="1:29">
      <c r="A359" s="11" t="str">
        <f t="shared" si="17"/>
        <v>6811</v>
      </c>
      <c r="B359" s="67">
        <f t="shared" si="19"/>
        <v>68</v>
      </c>
      <c r="C359" s="68" t="s">
        <v>910</v>
      </c>
      <c r="D359" s="69">
        <f t="shared" si="16"/>
        <v>1</v>
      </c>
      <c r="E359" s="68" t="s">
        <v>911</v>
      </c>
      <c r="F359" s="68" t="s">
        <v>30</v>
      </c>
      <c r="G359" s="69">
        <f>COUNTIFS(E$3:E359,E359,B$3:B359,B359)</f>
        <v>1</v>
      </c>
      <c r="H359" s="68" t="s">
        <v>912</v>
      </c>
      <c r="I359" s="68" t="s">
        <v>44</v>
      </c>
      <c r="J359" s="68">
        <v>1</v>
      </c>
      <c r="K359" s="68" t="s">
        <v>881</v>
      </c>
      <c r="L359" s="37">
        <f>VLOOKUP(A359,报名人数!A:J,9,0)</f>
        <v>20</v>
      </c>
      <c r="M359" s="37">
        <f>VLOOKUP(A359,报名人数!A:J,10,0)</f>
        <v>6</v>
      </c>
      <c r="N359" s="68" t="s">
        <v>34</v>
      </c>
      <c r="O359" s="68">
        <v>35</v>
      </c>
      <c r="P359" s="68" t="s">
        <v>36</v>
      </c>
      <c r="Q359" s="68" t="s">
        <v>36</v>
      </c>
      <c r="R359" s="68" t="s">
        <v>36</v>
      </c>
      <c r="S359" s="68" t="s">
        <v>36</v>
      </c>
      <c r="T359" s="68" t="s">
        <v>45</v>
      </c>
      <c r="U359" s="68" t="s">
        <v>46</v>
      </c>
      <c r="V359" s="68" t="s">
        <v>913</v>
      </c>
      <c r="W359" s="71"/>
      <c r="X359" s="68" t="s">
        <v>40</v>
      </c>
      <c r="Y359" s="74">
        <v>1</v>
      </c>
      <c r="Z359" s="68"/>
      <c r="AA359" s="68"/>
      <c r="AB359" s="68"/>
      <c r="AC359" s="68" t="s">
        <v>896</v>
      </c>
    </row>
    <row r="360" s="10" customFormat="1" ht="30" customHeight="1" spans="1:29">
      <c r="A360" s="11" t="str">
        <f t="shared" si="17"/>
        <v>6911</v>
      </c>
      <c r="B360" s="67">
        <f t="shared" si="19"/>
        <v>69</v>
      </c>
      <c r="C360" s="68" t="s">
        <v>914</v>
      </c>
      <c r="D360" s="69">
        <f t="shared" si="16"/>
        <v>1</v>
      </c>
      <c r="E360" s="68" t="s">
        <v>915</v>
      </c>
      <c r="F360" s="68" t="s">
        <v>30</v>
      </c>
      <c r="G360" s="69">
        <f>COUNTIFS(E$3:E360,E360,B$3:B360,B360)</f>
        <v>1</v>
      </c>
      <c r="H360" s="68" t="s">
        <v>916</v>
      </c>
      <c r="I360" s="68" t="s">
        <v>44</v>
      </c>
      <c r="J360" s="68">
        <v>1</v>
      </c>
      <c r="K360" s="68" t="s">
        <v>881</v>
      </c>
      <c r="L360" s="37">
        <f>VLOOKUP(A360,报名人数!A:J,9,0)</f>
        <v>66</v>
      </c>
      <c r="M360" s="37">
        <f>VLOOKUP(A360,报名人数!A:J,10,0)</f>
        <v>34</v>
      </c>
      <c r="N360" s="68" t="s">
        <v>34</v>
      </c>
      <c r="O360" s="68">
        <v>35</v>
      </c>
      <c r="P360" s="68" t="s">
        <v>36</v>
      </c>
      <c r="Q360" s="68" t="s">
        <v>36</v>
      </c>
      <c r="R360" s="68" t="s">
        <v>36</v>
      </c>
      <c r="S360" s="68" t="s">
        <v>36</v>
      </c>
      <c r="T360" s="68" t="s">
        <v>45</v>
      </c>
      <c r="U360" s="68" t="s">
        <v>46</v>
      </c>
      <c r="V360" s="68" t="s">
        <v>917</v>
      </c>
      <c r="W360" s="71"/>
      <c r="X360" s="68" t="s">
        <v>40</v>
      </c>
      <c r="Y360" s="74">
        <v>1</v>
      </c>
      <c r="Z360" s="68"/>
      <c r="AA360" s="68"/>
      <c r="AB360" s="68"/>
      <c r="AC360" s="68" t="s">
        <v>896</v>
      </c>
    </row>
    <row r="361" s="17" customFormat="1" ht="30" customHeight="1" spans="1:29">
      <c r="A361" s="11" t="str">
        <f t="shared" si="17"/>
        <v>7011</v>
      </c>
      <c r="B361" s="67">
        <f t="shared" si="19"/>
        <v>70</v>
      </c>
      <c r="C361" s="68" t="s">
        <v>918</v>
      </c>
      <c r="D361" s="69">
        <f t="shared" si="16"/>
        <v>1</v>
      </c>
      <c r="E361" s="68" t="s">
        <v>919</v>
      </c>
      <c r="F361" s="68" t="s">
        <v>30</v>
      </c>
      <c r="G361" s="69">
        <f>COUNTIFS(E$3:E361,E361,B$3:B361,B361)</f>
        <v>1</v>
      </c>
      <c r="H361" s="68" t="s">
        <v>920</v>
      </c>
      <c r="I361" s="68" t="s">
        <v>44</v>
      </c>
      <c r="J361" s="68">
        <v>1</v>
      </c>
      <c r="K361" s="68" t="s">
        <v>881</v>
      </c>
      <c r="L361" s="37">
        <f>VLOOKUP(A361,报名人数!A:J,9,0)</f>
        <v>40</v>
      </c>
      <c r="M361" s="37">
        <f>VLOOKUP(A361,报名人数!A:J,10,0)</f>
        <v>20</v>
      </c>
      <c r="N361" s="68" t="s">
        <v>34</v>
      </c>
      <c r="O361" s="68">
        <v>35</v>
      </c>
      <c r="P361" s="68" t="s">
        <v>36</v>
      </c>
      <c r="Q361" s="68" t="s">
        <v>36</v>
      </c>
      <c r="R361" s="68" t="s">
        <v>36</v>
      </c>
      <c r="S361" s="68" t="s">
        <v>36</v>
      </c>
      <c r="T361" s="68" t="s">
        <v>45</v>
      </c>
      <c r="U361" s="68" t="s">
        <v>46</v>
      </c>
      <c r="V361" s="68" t="s">
        <v>921</v>
      </c>
      <c r="W361" s="71"/>
      <c r="X361" s="68" t="s">
        <v>40</v>
      </c>
      <c r="Y361" s="74">
        <v>1</v>
      </c>
      <c r="Z361" s="68"/>
      <c r="AA361" s="68"/>
      <c r="AB361" s="68" t="s">
        <v>922</v>
      </c>
      <c r="AC361" s="68" t="s">
        <v>896</v>
      </c>
    </row>
    <row r="362" s="10" customFormat="1" ht="30" customHeight="1" spans="1:29">
      <c r="A362" s="11" t="str">
        <f t="shared" si="17"/>
        <v>7111</v>
      </c>
      <c r="B362" s="67">
        <f t="shared" si="19"/>
        <v>71</v>
      </c>
      <c r="C362" s="68" t="s">
        <v>923</v>
      </c>
      <c r="D362" s="69">
        <f t="shared" si="16"/>
        <v>1</v>
      </c>
      <c r="E362" s="68" t="s">
        <v>924</v>
      </c>
      <c r="F362" s="68" t="s">
        <v>30</v>
      </c>
      <c r="G362" s="69">
        <f>COUNTIFS(E$3:E362,E362,B$3:B362,B362)</f>
        <v>1</v>
      </c>
      <c r="H362" s="68" t="s">
        <v>925</v>
      </c>
      <c r="I362" s="68" t="s">
        <v>44</v>
      </c>
      <c r="J362" s="68">
        <v>1</v>
      </c>
      <c r="K362" s="68" t="s">
        <v>881</v>
      </c>
      <c r="L362" s="37">
        <f>VLOOKUP(A362,报名人数!A:J,9,0)</f>
        <v>46</v>
      </c>
      <c r="M362" s="37">
        <f>VLOOKUP(A362,报名人数!A:J,10,0)</f>
        <v>21</v>
      </c>
      <c r="N362" s="68" t="s">
        <v>34</v>
      </c>
      <c r="O362" s="68">
        <v>35</v>
      </c>
      <c r="P362" s="68" t="s">
        <v>36</v>
      </c>
      <c r="Q362" s="68" t="s">
        <v>36</v>
      </c>
      <c r="R362" s="68" t="s">
        <v>36</v>
      </c>
      <c r="S362" s="68" t="s">
        <v>36</v>
      </c>
      <c r="T362" s="68" t="s">
        <v>45</v>
      </c>
      <c r="U362" s="68" t="s">
        <v>46</v>
      </c>
      <c r="V362" s="68" t="s">
        <v>926</v>
      </c>
      <c r="W362" s="71"/>
      <c r="X362" s="68" t="s">
        <v>40</v>
      </c>
      <c r="Y362" s="74">
        <v>1</v>
      </c>
      <c r="Z362" s="68"/>
      <c r="AA362" s="68"/>
      <c r="AB362" s="68"/>
      <c r="AC362" s="68" t="s">
        <v>896</v>
      </c>
    </row>
    <row r="363" s="10" customFormat="1" ht="30" customHeight="1" spans="1:29">
      <c r="A363" s="11" t="str">
        <f t="shared" si="17"/>
        <v>7211</v>
      </c>
      <c r="B363" s="67">
        <f t="shared" si="19"/>
        <v>72</v>
      </c>
      <c r="C363" s="68" t="s">
        <v>927</v>
      </c>
      <c r="D363" s="69">
        <f t="shared" si="16"/>
        <v>1</v>
      </c>
      <c r="E363" s="68" t="s">
        <v>928</v>
      </c>
      <c r="F363" s="68" t="s">
        <v>30</v>
      </c>
      <c r="G363" s="69">
        <f>COUNTIFS(E$3:E363,E363,B$3:B363,B363)</f>
        <v>1</v>
      </c>
      <c r="H363" s="68" t="s">
        <v>929</v>
      </c>
      <c r="I363" s="68" t="s">
        <v>44</v>
      </c>
      <c r="J363" s="68">
        <v>1</v>
      </c>
      <c r="K363" s="68" t="s">
        <v>881</v>
      </c>
      <c r="L363" s="37">
        <f>VLOOKUP(A363,报名人数!A:J,9,0)</f>
        <v>31</v>
      </c>
      <c r="M363" s="37">
        <f>VLOOKUP(A363,报名人数!A:J,10,0)</f>
        <v>19</v>
      </c>
      <c r="N363" s="68" t="s">
        <v>34</v>
      </c>
      <c r="O363" s="68">
        <v>35</v>
      </c>
      <c r="P363" s="68" t="s">
        <v>36</v>
      </c>
      <c r="Q363" s="68" t="s">
        <v>36</v>
      </c>
      <c r="R363" s="68" t="s">
        <v>101</v>
      </c>
      <c r="S363" s="68" t="s">
        <v>36</v>
      </c>
      <c r="T363" s="68" t="s">
        <v>45</v>
      </c>
      <c r="U363" s="68" t="s">
        <v>46</v>
      </c>
      <c r="V363" s="68" t="s">
        <v>930</v>
      </c>
      <c r="W363" s="71"/>
      <c r="X363" s="68" t="s">
        <v>40</v>
      </c>
      <c r="Y363" s="74">
        <v>1</v>
      </c>
      <c r="Z363" s="68"/>
      <c r="AA363" s="68"/>
      <c r="AB363" s="68" t="s">
        <v>931</v>
      </c>
      <c r="AC363" s="68" t="s">
        <v>896</v>
      </c>
    </row>
    <row r="364" s="10" customFormat="1" ht="30" customHeight="1" spans="1:29">
      <c r="A364" s="11" t="str">
        <f t="shared" si="17"/>
        <v>7212</v>
      </c>
      <c r="B364" s="67">
        <f t="shared" si="19"/>
        <v>72</v>
      </c>
      <c r="C364" s="68" t="s">
        <v>927</v>
      </c>
      <c r="D364" s="69">
        <f t="shared" si="16"/>
        <v>1</v>
      </c>
      <c r="E364" s="68" t="s">
        <v>928</v>
      </c>
      <c r="F364" s="68" t="s">
        <v>30</v>
      </c>
      <c r="G364" s="69">
        <f>COUNTIFS(E$3:E364,E364,B$3:B364,B364)</f>
        <v>2</v>
      </c>
      <c r="H364" s="68" t="s">
        <v>912</v>
      </c>
      <c r="I364" s="68" t="s">
        <v>44</v>
      </c>
      <c r="J364" s="68">
        <v>1</v>
      </c>
      <c r="K364" s="68" t="s">
        <v>881</v>
      </c>
      <c r="L364" s="37">
        <f>VLOOKUP(A364,报名人数!A:J,9,0)</f>
        <v>6</v>
      </c>
      <c r="M364" s="37">
        <f>VLOOKUP(A364,报名人数!A:J,10,0)</f>
        <v>4</v>
      </c>
      <c r="N364" s="68" t="s">
        <v>34</v>
      </c>
      <c r="O364" s="68">
        <v>35</v>
      </c>
      <c r="P364" s="68" t="s">
        <v>36</v>
      </c>
      <c r="Q364" s="68" t="s">
        <v>36</v>
      </c>
      <c r="R364" s="68" t="s">
        <v>36</v>
      </c>
      <c r="S364" s="68" t="s">
        <v>36</v>
      </c>
      <c r="T364" s="68" t="s">
        <v>45</v>
      </c>
      <c r="U364" s="68" t="s">
        <v>46</v>
      </c>
      <c r="V364" s="68" t="s">
        <v>913</v>
      </c>
      <c r="W364" s="71"/>
      <c r="X364" s="68" t="s">
        <v>40</v>
      </c>
      <c r="Y364" s="74">
        <v>1</v>
      </c>
      <c r="Z364" s="68"/>
      <c r="AA364" s="68"/>
      <c r="AB364" s="68"/>
      <c r="AC364" s="68" t="s">
        <v>896</v>
      </c>
    </row>
    <row r="365" s="10" customFormat="1" ht="30" customHeight="1" spans="1:29">
      <c r="A365" s="11" t="str">
        <f t="shared" si="17"/>
        <v>7311</v>
      </c>
      <c r="B365" s="67">
        <f t="shared" si="19"/>
        <v>73</v>
      </c>
      <c r="C365" s="68" t="s">
        <v>932</v>
      </c>
      <c r="D365" s="69">
        <f t="shared" si="16"/>
        <v>1</v>
      </c>
      <c r="E365" s="68" t="s">
        <v>933</v>
      </c>
      <c r="F365" s="68" t="s">
        <v>30</v>
      </c>
      <c r="G365" s="69">
        <f>COUNTIFS(E$3:E365,E365,B$3:B365,B365)</f>
        <v>1</v>
      </c>
      <c r="H365" s="68" t="s">
        <v>760</v>
      </c>
      <c r="I365" s="68" t="s">
        <v>44</v>
      </c>
      <c r="J365" s="68">
        <v>1</v>
      </c>
      <c r="K365" s="68" t="s">
        <v>881</v>
      </c>
      <c r="L365" s="37">
        <f>VLOOKUP(A365,报名人数!A:J,9,0)</f>
        <v>29</v>
      </c>
      <c r="M365" s="37">
        <f>VLOOKUP(A365,报名人数!A:J,10,0)</f>
        <v>13</v>
      </c>
      <c r="N365" s="68" t="s">
        <v>777</v>
      </c>
      <c r="O365" s="68">
        <v>35</v>
      </c>
      <c r="P365" s="68" t="s">
        <v>36</v>
      </c>
      <c r="Q365" s="68" t="s">
        <v>36</v>
      </c>
      <c r="R365" s="68" t="s">
        <v>36</v>
      </c>
      <c r="S365" s="68" t="s">
        <v>36</v>
      </c>
      <c r="T365" s="68" t="s">
        <v>677</v>
      </c>
      <c r="U365" s="68" t="s">
        <v>36</v>
      </c>
      <c r="V365" s="68" t="s">
        <v>36</v>
      </c>
      <c r="W365" s="71"/>
      <c r="X365" s="68" t="s">
        <v>40</v>
      </c>
      <c r="Y365" s="74">
        <v>1</v>
      </c>
      <c r="Z365" s="68"/>
      <c r="AA365" s="68"/>
      <c r="AB365" s="68"/>
      <c r="AC365" s="68" t="s">
        <v>896</v>
      </c>
    </row>
    <row r="366" s="10" customFormat="1" ht="30" customHeight="1" spans="1:29">
      <c r="A366" s="11" t="str">
        <f t="shared" si="17"/>
        <v>7411</v>
      </c>
      <c r="B366" s="67">
        <f t="shared" si="19"/>
        <v>74</v>
      </c>
      <c r="C366" s="68" t="s">
        <v>934</v>
      </c>
      <c r="D366" s="69">
        <f t="shared" si="16"/>
        <v>1</v>
      </c>
      <c r="E366" s="68" t="s">
        <v>935</v>
      </c>
      <c r="F366" s="68" t="s">
        <v>30</v>
      </c>
      <c r="G366" s="69">
        <f>COUNTIFS(E$3:E366,E366,B$3:B366,B366)</f>
        <v>1</v>
      </c>
      <c r="H366" s="68" t="s">
        <v>936</v>
      </c>
      <c r="I366" s="68" t="s">
        <v>44</v>
      </c>
      <c r="J366" s="68">
        <v>1</v>
      </c>
      <c r="K366" s="68" t="s">
        <v>881</v>
      </c>
      <c r="L366" s="37">
        <f>VLOOKUP(A366,报名人数!A:J,9,0)</f>
        <v>24</v>
      </c>
      <c r="M366" s="37">
        <f>VLOOKUP(A366,报名人数!A:J,10,0)</f>
        <v>13</v>
      </c>
      <c r="N366" s="68" t="s">
        <v>34</v>
      </c>
      <c r="O366" s="68">
        <v>35</v>
      </c>
      <c r="P366" s="68" t="s">
        <v>36</v>
      </c>
      <c r="Q366" s="68" t="s">
        <v>36</v>
      </c>
      <c r="R366" s="68" t="s">
        <v>36</v>
      </c>
      <c r="S366" s="68" t="s">
        <v>36</v>
      </c>
      <c r="T366" s="68" t="s">
        <v>45</v>
      </c>
      <c r="U366" s="68" t="s">
        <v>46</v>
      </c>
      <c r="V366" s="68" t="s">
        <v>247</v>
      </c>
      <c r="W366" s="71"/>
      <c r="X366" s="68" t="s">
        <v>40</v>
      </c>
      <c r="Y366" s="74">
        <v>1</v>
      </c>
      <c r="Z366" s="68"/>
      <c r="AA366" s="68"/>
      <c r="AB366" s="68"/>
      <c r="AC366" s="68" t="s">
        <v>896</v>
      </c>
    </row>
    <row r="367" s="10" customFormat="1" ht="30" customHeight="1" spans="1:29">
      <c r="A367" s="11" t="str">
        <f t="shared" si="17"/>
        <v>7421</v>
      </c>
      <c r="B367" s="67">
        <f t="shared" si="19"/>
        <v>74</v>
      </c>
      <c r="C367" s="68" t="s">
        <v>934</v>
      </c>
      <c r="D367" s="69">
        <f t="shared" si="16"/>
        <v>2</v>
      </c>
      <c r="E367" s="68" t="s">
        <v>937</v>
      </c>
      <c r="F367" s="68" t="s">
        <v>30</v>
      </c>
      <c r="G367" s="69">
        <f>COUNTIFS(E$3:E367,E367,B$3:B367,B367)</f>
        <v>1</v>
      </c>
      <c r="H367" s="68" t="s">
        <v>929</v>
      </c>
      <c r="I367" s="68" t="s">
        <v>44</v>
      </c>
      <c r="J367" s="68">
        <v>1</v>
      </c>
      <c r="K367" s="68" t="s">
        <v>881</v>
      </c>
      <c r="L367" s="37">
        <f>VLOOKUP(A367,报名人数!A:J,9,0)</f>
        <v>9</v>
      </c>
      <c r="M367" s="37">
        <f>VLOOKUP(A367,报名人数!A:J,10,0)</f>
        <v>5</v>
      </c>
      <c r="N367" s="68" t="s">
        <v>34</v>
      </c>
      <c r="O367" s="68">
        <v>35</v>
      </c>
      <c r="P367" s="68" t="s">
        <v>36</v>
      </c>
      <c r="Q367" s="68" t="s">
        <v>36</v>
      </c>
      <c r="R367" s="68" t="s">
        <v>101</v>
      </c>
      <c r="S367" s="68" t="s">
        <v>36</v>
      </c>
      <c r="T367" s="68" t="s">
        <v>45</v>
      </c>
      <c r="U367" s="68" t="s">
        <v>46</v>
      </c>
      <c r="V367" s="68" t="s">
        <v>938</v>
      </c>
      <c r="W367" s="71"/>
      <c r="X367" s="68" t="s">
        <v>40</v>
      </c>
      <c r="Y367" s="74">
        <v>1</v>
      </c>
      <c r="Z367" s="68"/>
      <c r="AA367" s="68"/>
      <c r="AB367" s="68" t="s">
        <v>931</v>
      </c>
      <c r="AC367" s="68" t="s">
        <v>896</v>
      </c>
    </row>
    <row r="368" s="10" customFormat="1" ht="30" customHeight="1" spans="1:29">
      <c r="A368" s="11" t="str">
        <f t="shared" si="17"/>
        <v>7511</v>
      </c>
      <c r="B368" s="67">
        <f t="shared" si="19"/>
        <v>75</v>
      </c>
      <c r="C368" s="68" t="s">
        <v>939</v>
      </c>
      <c r="D368" s="69">
        <f t="shared" si="16"/>
        <v>1</v>
      </c>
      <c r="E368" s="68" t="s">
        <v>940</v>
      </c>
      <c r="F368" s="68" t="s">
        <v>30</v>
      </c>
      <c r="G368" s="69">
        <f>COUNTIFS(E$3:E368,E368,B$3:B368,B368)</f>
        <v>1</v>
      </c>
      <c r="H368" s="68" t="s">
        <v>941</v>
      </c>
      <c r="I368" s="68" t="s">
        <v>44</v>
      </c>
      <c r="J368" s="68">
        <v>1</v>
      </c>
      <c r="K368" s="68" t="s">
        <v>881</v>
      </c>
      <c r="L368" s="37">
        <f>VLOOKUP(A368,报名人数!A:J,9,0)</f>
        <v>8</v>
      </c>
      <c r="M368" s="37">
        <f>VLOOKUP(A368,报名人数!A:J,10,0)</f>
        <v>5</v>
      </c>
      <c r="N368" s="68" t="s">
        <v>34</v>
      </c>
      <c r="O368" s="68">
        <v>35</v>
      </c>
      <c r="P368" s="68" t="s">
        <v>35</v>
      </c>
      <c r="Q368" s="68" t="s">
        <v>36</v>
      </c>
      <c r="R368" s="68" t="s">
        <v>36</v>
      </c>
      <c r="S368" s="68" t="s">
        <v>36</v>
      </c>
      <c r="T368" s="68" t="s">
        <v>45</v>
      </c>
      <c r="U368" s="68" t="s">
        <v>46</v>
      </c>
      <c r="V368" s="68" t="s">
        <v>262</v>
      </c>
      <c r="W368" s="71"/>
      <c r="X368" s="68" t="s">
        <v>40</v>
      </c>
      <c r="Y368" s="74">
        <v>1</v>
      </c>
      <c r="Z368" s="68"/>
      <c r="AA368" s="68"/>
      <c r="AB368" s="68"/>
      <c r="AC368" s="68" t="s">
        <v>896</v>
      </c>
    </row>
    <row r="369" s="10" customFormat="1" ht="30" customHeight="1" spans="1:29">
      <c r="A369" s="11" t="str">
        <f t="shared" si="17"/>
        <v>7512</v>
      </c>
      <c r="B369" s="67">
        <f t="shared" si="19"/>
        <v>75</v>
      </c>
      <c r="C369" s="68" t="s">
        <v>939</v>
      </c>
      <c r="D369" s="69">
        <f t="shared" si="16"/>
        <v>1</v>
      </c>
      <c r="E369" s="68" t="s">
        <v>940</v>
      </c>
      <c r="F369" s="68" t="s">
        <v>30</v>
      </c>
      <c r="G369" s="69">
        <f>COUNTIFS(E$3:E369,E369,B$3:B369,B369)</f>
        <v>2</v>
      </c>
      <c r="H369" s="68" t="s">
        <v>942</v>
      </c>
      <c r="I369" s="68" t="s">
        <v>44</v>
      </c>
      <c r="J369" s="68">
        <v>1</v>
      </c>
      <c r="K369" s="68" t="s">
        <v>881</v>
      </c>
      <c r="L369" s="37">
        <f>VLOOKUP(A369,报名人数!A:J,9,0)</f>
        <v>10</v>
      </c>
      <c r="M369" s="37">
        <f>VLOOKUP(A369,报名人数!A:J,10,0)</f>
        <v>5</v>
      </c>
      <c r="N369" s="68" t="s">
        <v>34</v>
      </c>
      <c r="O369" s="68">
        <v>35</v>
      </c>
      <c r="P369" s="68" t="s">
        <v>42</v>
      </c>
      <c r="Q369" s="68" t="s">
        <v>36</v>
      </c>
      <c r="R369" s="68" t="s">
        <v>36</v>
      </c>
      <c r="S369" s="68" t="s">
        <v>36</v>
      </c>
      <c r="T369" s="68" t="s">
        <v>45</v>
      </c>
      <c r="U369" s="68" t="s">
        <v>46</v>
      </c>
      <c r="V369" s="68" t="s">
        <v>262</v>
      </c>
      <c r="W369" s="71"/>
      <c r="X369" s="68" t="s">
        <v>40</v>
      </c>
      <c r="Y369" s="74">
        <v>1</v>
      </c>
      <c r="Z369" s="68"/>
      <c r="AA369" s="68"/>
      <c r="AB369" s="68"/>
      <c r="AC369" s="68" t="s">
        <v>896</v>
      </c>
    </row>
    <row r="370" s="18" customFormat="1" ht="30" customHeight="1" spans="1:29">
      <c r="A370" s="11" t="str">
        <f t="shared" si="17"/>
        <v>7611</v>
      </c>
      <c r="B370" s="67">
        <v>76</v>
      </c>
      <c r="C370" s="68" t="s">
        <v>943</v>
      </c>
      <c r="D370" s="69">
        <f t="shared" si="16"/>
        <v>1</v>
      </c>
      <c r="E370" s="68" t="s">
        <v>944</v>
      </c>
      <c r="F370" s="68" t="s">
        <v>30</v>
      </c>
      <c r="G370" s="69">
        <f>COUNTIFS(E$3:E370,E370,B$3:B370,B370)</f>
        <v>1</v>
      </c>
      <c r="H370" s="68" t="s">
        <v>945</v>
      </c>
      <c r="I370" s="68" t="s">
        <v>116</v>
      </c>
      <c r="J370" s="68">
        <v>1</v>
      </c>
      <c r="K370" s="68" t="s">
        <v>946</v>
      </c>
      <c r="L370" s="37">
        <f>VLOOKUP(A370,报名人数!A:J,9,0)</f>
        <v>31</v>
      </c>
      <c r="M370" s="37">
        <f>VLOOKUP(A370,报名人数!A:J,10,0)</f>
        <v>25</v>
      </c>
      <c r="N370" s="68" t="s">
        <v>34</v>
      </c>
      <c r="O370" s="68">
        <v>35</v>
      </c>
      <c r="P370" s="68" t="s">
        <v>36</v>
      </c>
      <c r="Q370" s="68" t="s">
        <v>36</v>
      </c>
      <c r="R370" s="68" t="s">
        <v>101</v>
      </c>
      <c r="S370" s="68" t="s">
        <v>36</v>
      </c>
      <c r="T370" s="68" t="s">
        <v>45</v>
      </c>
      <c r="U370" s="68" t="s">
        <v>46</v>
      </c>
      <c r="V370" s="68" t="s">
        <v>947</v>
      </c>
      <c r="W370" s="68"/>
      <c r="X370" s="68" t="s">
        <v>40</v>
      </c>
      <c r="Y370" s="74">
        <v>1</v>
      </c>
      <c r="Z370" s="74"/>
      <c r="AA370" s="74"/>
      <c r="AB370" s="68"/>
      <c r="AC370" s="68" t="s">
        <v>948</v>
      </c>
    </row>
    <row r="371" s="18" customFormat="1" ht="30" customHeight="1" spans="1:29">
      <c r="A371" s="11" t="str">
        <f t="shared" si="17"/>
        <v>7711</v>
      </c>
      <c r="B371" s="67">
        <f t="shared" ref="B371:B409" si="20">IF(C371=C370,B370,B370+1)</f>
        <v>77</v>
      </c>
      <c r="C371" s="68" t="s">
        <v>949</v>
      </c>
      <c r="D371" s="69">
        <f t="shared" si="16"/>
        <v>1</v>
      </c>
      <c r="E371" s="68" t="s">
        <v>950</v>
      </c>
      <c r="F371" s="68" t="s">
        <v>30</v>
      </c>
      <c r="G371" s="69">
        <f>COUNTIFS(E$3:E371,E371,B$3:B371,B371)</f>
        <v>1</v>
      </c>
      <c r="H371" s="68" t="s">
        <v>542</v>
      </c>
      <c r="I371" s="68" t="s">
        <v>116</v>
      </c>
      <c r="J371" s="68">
        <v>1</v>
      </c>
      <c r="K371" s="68" t="s">
        <v>946</v>
      </c>
      <c r="L371" s="37">
        <f>VLOOKUP(A371,报名人数!A:J,9,0)</f>
        <v>55</v>
      </c>
      <c r="M371" s="37">
        <f>VLOOKUP(A371,报名人数!A:J,10,0)</f>
        <v>45</v>
      </c>
      <c r="N371" s="68" t="s">
        <v>34</v>
      </c>
      <c r="O371" s="68">
        <v>35</v>
      </c>
      <c r="P371" s="68" t="s">
        <v>36</v>
      </c>
      <c r="Q371" s="68" t="s">
        <v>36</v>
      </c>
      <c r="R371" s="68" t="s">
        <v>36</v>
      </c>
      <c r="S371" s="68" t="s">
        <v>36</v>
      </c>
      <c r="T371" s="68" t="s">
        <v>45</v>
      </c>
      <c r="U371" s="68" t="s">
        <v>46</v>
      </c>
      <c r="V371" s="68" t="s">
        <v>951</v>
      </c>
      <c r="W371" s="68"/>
      <c r="X371" s="68" t="s">
        <v>40</v>
      </c>
      <c r="Y371" s="74">
        <v>1</v>
      </c>
      <c r="Z371" s="74"/>
      <c r="AA371" s="74"/>
      <c r="AB371" s="68"/>
      <c r="AC371" s="68" t="s">
        <v>948</v>
      </c>
    </row>
    <row r="372" s="18" customFormat="1" ht="30" customHeight="1" spans="1:29">
      <c r="A372" s="11" t="str">
        <f t="shared" si="17"/>
        <v>7811</v>
      </c>
      <c r="B372" s="67">
        <f t="shared" si="20"/>
        <v>78</v>
      </c>
      <c r="C372" s="68" t="s">
        <v>952</v>
      </c>
      <c r="D372" s="69">
        <f t="shared" si="16"/>
        <v>1</v>
      </c>
      <c r="E372" s="68" t="s">
        <v>953</v>
      </c>
      <c r="F372" s="68" t="s">
        <v>30</v>
      </c>
      <c r="G372" s="69">
        <f>COUNTIFS(E$3:E372,E372,B$3:B372,B372)</f>
        <v>1</v>
      </c>
      <c r="H372" s="68" t="s">
        <v>65</v>
      </c>
      <c r="I372" s="68" t="s">
        <v>44</v>
      </c>
      <c r="J372" s="68">
        <v>1</v>
      </c>
      <c r="K372" s="68" t="s">
        <v>946</v>
      </c>
      <c r="L372" s="37">
        <f>VLOOKUP(A372,报名人数!A:J,9,0)</f>
        <v>7</v>
      </c>
      <c r="M372" s="37">
        <f>VLOOKUP(A372,报名人数!A:J,10,0)</f>
        <v>6</v>
      </c>
      <c r="N372" s="68" t="s">
        <v>34</v>
      </c>
      <c r="O372" s="68">
        <v>35</v>
      </c>
      <c r="P372" s="68" t="s">
        <v>36</v>
      </c>
      <c r="Q372" s="68" t="s">
        <v>36</v>
      </c>
      <c r="R372" s="68" t="s">
        <v>36</v>
      </c>
      <c r="S372" s="68" t="s">
        <v>36</v>
      </c>
      <c r="T372" s="68" t="s">
        <v>45</v>
      </c>
      <c r="U372" s="68" t="s">
        <v>46</v>
      </c>
      <c r="V372" s="68" t="s">
        <v>954</v>
      </c>
      <c r="W372" s="68"/>
      <c r="X372" s="68" t="s">
        <v>40</v>
      </c>
      <c r="Y372" s="74">
        <v>1</v>
      </c>
      <c r="Z372" s="74"/>
      <c r="AA372" s="74"/>
      <c r="AB372" s="68"/>
      <c r="AC372" s="68" t="s">
        <v>948</v>
      </c>
    </row>
    <row r="373" s="18" customFormat="1" ht="30" customHeight="1" spans="1:29">
      <c r="A373" s="11" t="str">
        <f t="shared" si="17"/>
        <v>7911</v>
      </c>
      <c r="B373" s="67">
        <f t="shared" si="20"/>
        <v>79</v>
      </c>
      <c r="C373" s="68" t="s">
        <v>955</v>
      </c>
      <c r="D373" s="69">
        <f t="shared" si="16"/>
        <v>1</v>
      </c>
      <c r="E373" s="68" t="s">
        <v>956</v>
      </c>
      <c r="F373" s="68" t="s">
        <v>30</v>
      </c>
      <c r="G373" s="69">
        <f>COUNTIFS(E$3:E373,E373,B$3:B373,B373)</f>
        <v>1</v>
      </c>
      <c r="H373" s="68" t="s">
        <v>957</v>
      </c>
      <c r="I373" s="68" t="s">
        <v>116</v>
      </c>
      <c r="J373" s="68">
        <v>1</v>
      </c>
      <c r="K373" s="68" t="s">
        <v>946</v>
      </c>
      <c r="L373" s="37">
        <f>VLOOKUP(A373,报名人数!A:J,9,0)</f>
        <v>20</v>
      </c>
      <c r="M373" s="37">
        <f>VLOOKUP(A373,报名人数!A:J,10,0)</f>
        <v>15</v>
      </c>
      <c r="N373" s="68" t="s">
        <v>34</v>
      </c>
      <c r="O373" s="68">
        <v>35</v>
      </c>
      <c r="P373" s="68" t="s">
        <v>36</v>
      </c>
      <c r="Q373" s="68" t="s">
        <v>36</v>
      </c>
      <c r="R373" s="68" t="s">
        <v>36</v>
      </c>
      <c r="S373" s="68" t="s">
        <v>36</v>
      </c>
      <c r="T373" s="68" t="s">
        <v>45</v>
      </c>
      <c r="U373" s="68" t="s">
        <v>46</v>
      </c>
      <c r="V373" s="68" t="s">
        <v>149</v>
      </c>
      <c r="W373" s="68"/>
      <c r="X373" s="68" t="s">
        <v>40</v>
      </c>
      <c r="Y373" s="74">
        <v>1</v>
      </c>
      <c r="Z373" s="74"/>
      <c r="AA373" s="74"/>
      <c r="AB373" s="68"/>
      <c r="AC373" s="68" t="s">
        <v>948</v>
      </c>
    </row>
    <row r="374" s="18" customFormat="1" ht="30" customHeight="1" spans="1:29">
      <c r="A374" s="11" t="str">
        <f t="shared" si="17"/>
        <v>7912</v>
      </c>
      <c r="B374" s="67">
        <f t="shared" si="20"/>
        <v>79</v>
      </c>
      <c r="C374" s="68" t="s">
        <v>955</v>
      </c>
      <c r="D374" s="69">
        <f t="shared" si="16"/>
        <v>1</v>
      </c>
      <c r="E374" s="68" t="s">
        <v>956</v>
      </c>
      <c r="F374" s="68" t="s">
        <v>30</v>
      </c>
      <c r="G374" s="69">
        <f>COUNTIFS(E$3:E374,E374,B$3:B374,B374)</f>
        <v>2</v>
      </c>
      <c r="H374" s="68" t="s">
        <v>958</v>
      </c>
      <c r="I374" s="68" t="s">
        <v>116</v>
      </c>
      <c r="J374" s="68">
        <v>1</v>
      </c>
      <c r="K374" s="68" t="s">
        <v>946</v>
      </c>
      <c r="L374" s="37">
        <f>VLOOKUP(A374,报名人数!A:J,9,0)</f>
        <v>1</v>
      </c>
      <c r="M374" s="37">
        <f>VLOOKUP(A374,报名人数!A:J,10,0)</f>
        <v>1</v>
      </c>
      <c r="N374" s="68" t="s">
        <v>34</v>
      </c>
      <c r="O374" s="68">
        <v>35</v>
      </c>
      <c r="P374" s="68" t="s">
        <v>36</v>
      </c>
      <c r="Q374" s="68" t="s">
        <v>36</v>
      </c>
      <c r="R374" s="68" t="s">
        <v>36</v>
      </c>
      <c r="S374" s="68" t="s">
        <v>36</v>
      </c>
      <c r="T374" s="68" t="s">
        <v>45</v>
      </c>
      <c r="U374" s="68" t="s">
        <v>46</v>
      </c>
      <c r="V374" s="68" t="s">
        <v>36</v>
      </c>
      <c r="W374" s="68" t="s">
        <v>237</v>
      </c>
      <c r="X374" s="68" t="s">
        <v>40</v>
      </c>
      <c r="Y374" s="74">
        <v>1</v>
      </c>
      <c r="Z374" s="74"/>
      <c r="AA374" s="74"/>
      <c r="AB374" s="68"/>
      <c r="AC374" s="68" t="s">
        <v>948</v>
      </c>
    </row>
    <row r="375" s="18" customFormat="1" ht="30" customHeight="1" spans="1:29">
      <c r="A375" s="11" t="str">
        <f t="shared" si="17"/>
        <v>8011</v>
      </c>
      <c r="B375" s="67">
        <f t="shared" si="20"/>
        <v>80</v>
      </c>
      <c r="C375" s="68" t="s">
        <v>959</v>
      </c>
      <c r="D375" s="69">
        <f t="shared" si="16"/>
        <v>1</v>
      </c>
      <c r="E375" s="68" t="s">
        <v>960</v>
      </c>
      <c r="F375" s="68" t="s">
        <v>30</v>
      </c>
      <c r="G375" s="69">
        <f>COUNTIFS(E$3:E375,E375,B$3:B375,B375)</f>
        <v>1</v>
      </c>
      <c r="H375" s="68" t="s">
        <v>961</v>
      </c>
      <c r="I375" s="68" t="s">
        <v>116</v>
      </c>
      <c r="J375" s="68">
        <v>1</v>
      </c>
      <c r="K375" s="68" t="s">
        <v>946</v>
      </c>
      <c r="L375" s="37">
        <f>VLOOKUP(A375,报名人数!A:J,9,0)</f>
        <v>60</v>
      </c>
      <c r="M375" s="37">
        <f>VLOOKUP(A375,报名人数!A:J,10,0)</f>
        <v>53</v>
      </c>
      <c r="N375" s="68" t="s">
        <v>34</v>
      </c>
      <c r="O375" s="68">
        <v>35</v>
      </c>
      <c r="P375" s="68" t="s">
        <v>36</v>
      </c>
      <c r="Q375" s="68" t="s">
        <v>349</v>
      </c>
      <c r="R375" s="68" t="s">
        <v>36</v>
      </c>
      <c r="S375" s="68" t="s">
        <v>36</v>
      </c>
      <c r="T375" s="68" t="s">
        <v>45</v>
      </c>
      <c r="U375" s="68" t="s">
        <v>46</v>
      </c>
      <c r="V375" s="68" t="s">
        <v>187</v>
      </c>
      <c r="W375" s="71"/>
      <c r="X375" s="68" t="s">
        <v>40</v>
      </c>
      <c r="Y375" s="74">
        <v>1</v>
      </c>
      <c r="Z375" s="74"/>
      <c r="AA375" s="74"/>
      <c r="AB375" s="68"/>
      <c r="AC375" s="68" t="s">
        <v>948</v>
      </c>
    </row>
    <row r="376" s="18" customFormat="1" ht="30" customHeight="1" spans="1:29">
      <c r="A376" s="11" t="str">
        <f t="shared" si="17"/>
        <v>8012</v>
      </c>
      <c r="B376" s="67">
        <f t="shared" si="20"/>
        <v>80</v>
      </c>
      <c r="C376" s="68" t="s">
        <v>959</v>
      </c>
      <c r="D376" s="69">
        <f t="shared" si="16"/>
        <v>1</v>
      </c>
      <c r="E376" s="68" t="s">
        <v>960</v>
      </c>
      <c r="F376" s="68" t="s">
        <v>30</v>
      </c>
      <c r="G376" s="69">
        <f>COUNTIFS(E$3:E376,E376,B$3:B376,B376)</f>
        <v>2</v>
      </c>
      <c r="H376" s="68" t="s">
        <v>958</v>
      </c>
      <c r="I376" s="68" t="s">
        <v>116</v>
      </c>
      <c r="J376" s="68">
        <v>1</v>
      </c>
      <c r="K376" s="68" t="s">
        <v>946</v>
      </c>
      <c r="L376" s="37">
        <f>VLOOKUP(A376,报名人数!A:J,9,0)</f>
        <v>2</v>
      </c>
      <c r="M376" s="37">
        <f>VLOOKUP(A376,报名人数!A:J,10,0)</f>
        <v>1</v>
      </c>
      <c r="N376" s="68" t="s">
        <v>34</v>
      </c>
      <c r="O376" s="68">
        <v>35</v>
      </c>
      <c r="P376" s="68" t="s">
        <v>36</v>
      </c>
      <c r="Q376" s="68" t="s">
        <v>349</v>
      </c>
      <c r="R376" s="68" t="s">
        <v>36</v>
      </c>
      <c r="S376" s="68" t="s">
        <v>36</v>
      </c>
      <c r="T376" s="68" t="s">
        <v>45</v>
      </c>
      <c r="U376" s="68" t="s">
        <v>46</v>
      </c>
      <c r="V376" s="68" t="s">
        <v>36</v>
      </c>
      <c r="W376" s="68" t="s">
        <v>237</v>
      </c>
      <c r="X376" s="68" t="s">
        <v>40</v>
      </c>
      <c r="Y376" s="74">
        <v>1</v>
      </c>
      <c r="Z376" s="74"/>
      <c r="AA376" s="74"/>
      <c r="AB376" s="68"/>
      <c r="AC376" s="68" t="s">
        <v>948</v>
      </c>
    </row>
    <row r="377" s="18" customFormat="1" ht="30" customHeight="1" spans="1:29">
      <c r="A377" s="11" t="str">
        <f t="shared" si="17"/>
        <v>8111</v>
      </c>
      <c r="B377" s="67">
        <f t="shared" si="20"/>
        <v>81</v>
      </c>
      <c r="C377" s="68" t="s">
        <v>962</v>
      </c>
      <c r="D377" s="69">
        <f t="shared" si="16"/>
        <v>1</v>
      </c>
      <c r="E377" s="68" t="s">
        <v>963</v>
      </c>
      <c r="F377" s="68" t="s">
        <v>30</v>
      </c>
      <c r="G377" s="69">
        <f>COUNTIFS(E$3:E377,E377,B$3:B377,B377)</f>
        <v>1</v>
      </c>
      <c r="H377" s="68" t="s">
        <v>964</v>
      </c>
      <c r="I377" s="68" t="s">
        <v>116</v>
      </c>
      <c r="J377" s="68">
        <v>1</v>
      </c>
      <c r="K377" s="68" t="s">
        <v>946</v>
      </c>
      <c r="L377" s="37">
        <f>VLOOKUP(A377,报名人数!A:J,9,0)</f>
        <v>40</v>
      </c>
      <c r="M377" s="37">
        <f>VLOOKUP(A377,报名人数!A:J,10,0)</f>
        <v>22</v>
      </c>
      <c r="N377" s="68" t="s">
        <v>34</v>
      </c>
      <c r="O377" s="68">
        <v>35</v>
      </c>
      <c r="P377" s="68" t="s">
        <v>36</v>
      </c>
      <c r="Q377" s="68" t="s">
        <v>349</v>
      </c>
      <c r="R377" s="68" t="s">
        <v>36</v>
      </c>
      <c r="S377" s="68" t="s">
        <v>36</v>
      </c>
      <c r="T377" s="68" t="s">
        <v>45</v>
      </c>
      <c r="U377" s="68" t="s">
        <v>46</v>
      </c>
      <c r="V377" s="68" t="s">
        <v>965</v>
      </c>
      <c r="W377" s="68"/>
      <c r="X377" s="68" t="s">
        <v>40</v>
      </c>
      <c r="Y377" s="74">
        <v>1</v>
      </c>
      <c r="Z377" s="74"/>
      <c r="AA377" s="74"/>
      <c r="AB377" s="68"/>
      <c r="AC377" s="68" t="s">
        <v>948</v>
      </c>
    </row>
    <row r="378" s="18" customFormat="1" ht="30" customHeight="1" spans="1:29">
      <c r="A378" s="11" t="str">
        <f t="shared" si="17"/>
        <v>8121</v>
      </c>
      <c r="B378" s="67">
        <f t="shared" si="20"/>
        <v>81</v>
      </c>
      <c r="C378" s="68" t="s">
        <v>962</v>
      </c>
      <c r="D378" s="69">
        <f t="shared" si="16"/>
        <v>2</v>
      </c>
      <c r="E378" s="68" t="s">
        <v>966</v>
      </c>
      <c r="F378" s="68" t="s">
        <v>30</v>
      </c>
      <c r="G378" s="69">
        <f>COUNTIFS(E$3:E378,E378,B$3:B378,B378)</f>
        <v>1</v>
      </c>
      <c r="H378" s="68" t="s">
        <v>958</v>
      </c>
      <c r="I378" s="68" t="s">
        <v>116</v>
      </c>
      <c r="J378" s="68">
        <v>1</v>
      </c>
      <c r="K378" s="68" t="s">
        <v>946</v>
      </c>
      <c r="L378" s="37">
        <f>VLOOKUP(A378,报名人数!A:J,9,0)</f>
        <v>1</v>
      </c>
      <c r="M378" s="37">
        <f>VLOOKUP(A378,报名人数!A:J,10,0)</f>
        <v>0</v>
      </c>
      <c r="N378" s="68" t="s">
        <v>34</v>
      </c>
      <c r="O378" s="68">
        <v>35</v>
      </c>
      <c r="P378" s="68" t="s">
        <v>36</v>
      </c>
      <c r="Q378" s="68" t="s">
        <v>349</v>
      </c>
      <c r="R378" s="68" t="s">
        <v>36</v>
      </c>
      <c r="S378" s="68" t="s">
        <v>36</v>
      </c>
      <c r="T378" s="68" t="s">
        <v>45</v>
      </c>
      <c r="U378" s="68" t="s">
        <v>46</v>
      </c>
      <c r="V378" s="68" t="s">
        <v>36</v>
      </c>
      <c r="W378" s="68" t="s">
        <v>237</v>
      </c>
      <c r="X378" s="68" t="s">
        <v>40</v>
      </c>
      <c r="Y378" s="74">
        <v>1</v>
      </c>
      <c r="Z378" s="74"/>
      <c r="AA378" s="74"/>
      <c r="AB378" s="68"/>
      <c r="AC378" s="68" t="s">
        <v>948</v>
      </c>
    </row>
    <row r="379" s="19" customFormat="1" ht="30" customHeight="1" spans="1:29">
      <c r="A379" s="11" t="str">
        <f t="shared" si="17"/>
        <v>8211</v>
      </c>
      <c r="B379" s="67">
        <f t="shared" si="20"/>
        <v>82</v>
      </c>
      <c r="C379" s="68" t="s">
        <v>967</v>
      </c>
      <c r="D379" s="69">
        <f t="shared" si="16"/>
        <v>1</v>
      </c>
      <c r="E379" s="68" t="s">
        <v>968</v>
      </c>
      <c r="F379" s="68" t="s">
        <v>30</v>
      </c>
      <c r="G379" s="69">
        <f>COUNTIFS(E$3:E379,E379,B$3:B379,B379)</f>
        <v>1</v>
      </c>
      <c r="H379" s="68" t="s">
        <v>969</v>
      </c>
      <c r="I379" s="68" t="s">
        <v>44</v>
      </c>
      <c r="J379" s="68">
        <v>1</v>
      </c>
      <c r="K379" s="68" t="s">
        <v>946</v>
      </c>
      <c r="L379" s="37">
        <f>VLOOKUP(A379,报名人数!A:J,9,0)</f>
        <v>183</v>
      </c>
      <c r="M379" s="37">
        <f>VLOOKUP(A379,报名人数!A:J,10,0)</f>
        <v>138</v>
      </c>
      <c r="N379" s="68" t="s">
        <v>34</v>
      </c>
      <c r="O379" s="68">
        <v>35</v>
      </c>
      <c r="P379" s="68" t="s">
        <v>36</v>
      </c>
      <c r="Q379" s="68" t="s">
        <v>349</v>
      </c>
      <c r="R379" s="68" t="s">
        <v>36</v>
      </c>
      <c r="S379" s="68" t="s">
        <v>36</v>
      </c>
      <c r="T379" s="68" t="s">
        <v>45</v>
      </c>
      <c r="U379" s="68" t="s">
        <v>36</v>
      </c>
      <c r="V379" s="68" t="s">
        <v>970</v>
      </c>
      <c r="W379" s="68"/>
      <c r="X379" s="68" t="s">
        <v>40</v>
      </c>
      <c r="Y379" s="74">
        <v>1</v>
      </c>
      <c r="Z379" s="74"/>
      <c r="AA379" s="74"/>
      <c r="AB379" s="68"/>
      <c r="AC379" s="68" t="s">
        <v>948</v>
      </c>
    </row>
    <row r="380" s="19" customFormat="1" ht="30" customHeight="1" spans="1:29">
      <c r="A380" s="11" t="str">
        <f t="shared" si="17"/>
        <v>8212</v>
      </c>
      <c r="B380" s="67">
        <f t="shared" si="20"/>
        <v>82</v>
      </c>
      <c r="C380" s="68" t="s">
        <v>967</v>
      </c>
      <c r="D380" s="69">
        <f t="shared" si="16"/>
        <v>1</v>
      </c>
      <c r="E380" s="68" t="s">
        <v>968</v>
      </c>
      <c r="F380" s="68" t="s">
        <v>30</v>
      </c>
      <c r="G380" s="69">
        <f>COUNTIFS(E$3:E380,E380,B$3:B380,B380)</f>
        <v>2</v>
      </c>
      <c r="H380" s="68" t="s">
        <v>958</v>
      </c>
      <c r="I380" s="68" t="s">
        <v>116</v>
      </c>
      <c r="J380" s="68">
        <v>1</v>
      </c>
      <c r="K380" s="68" t="s">
        <v>946</v>
      </c>
      <c r="L380" s="37">
        <f>VLOOKUP(A380,报名人数!A:J,9,0)</f>
        <v>6</v>
      </c>
      <c r="M380" s="37">
        <f>VLOOKUP(A380,报名人数!A:J,10,0)</f>
        <v>0</v>
      </c>
      <c r="N380" s="68" t="s">
        <v>34</v>
      </c>
      <c r="O380" s="68">
        <v>35</v>
      </c>
      <c r="P380" s="68" t="s">
        <v>36</v>
      </c>
      <c r="Q380" s="68" t="s">
        <v>349</v>
      </c>
      <c r="R380" s="68" t="s">
        <v>36</v>
      </c>
      <c r="S380" s="68" t="s">
        <v>36</v>
      </c>
      <c r="T380" s="68" t="s">
        <v>45</v>
      </c>
      <c r="U380" s="68" t="s">
        <v>36</v>
      </c>
      <c r="V380" s="68" t="s">
        <v>36</v>
      </c>
      <c r="W380" s="68" t="s">
        <v>237</v>
      </c>
      <c r="X380" s="68" t="s">
        <v>40</v>
      </c>
      <c r="Y380" s="74">
        <v>1</v>
      </c>
      <c r="Z380" s="74"/>
      <c r="AA380" s="74"/>
      <c r="AB380" s="68"/>
      <c r="AC380" s="68" t="s">
        <v>948</v>
      </c>
    </row>
    <row r="381" s="18" customFormat="1" ht="30" customHeight="1" spans="1:29">
      <c r="A381" s="11" t="str">
        <f t="shared" si="17"/>
        <v>8311</v>
      </c>
      <c r="B381" s="67">
        <f t="shared" si="20"/>
        <v>83</v>
      </c>
      <c r="C381" s="68" t="s">
        <v>971</v>
      </c>
      <c r="D381" s="69">
        <f t="shared" si="16"/>
        <v>1</v>
      </c>
      <c r="E381" s="68" t="s">
        <v>972</v>
      </c>
      <c r="F381" s="68" t="s">
        <v>30</v>
      </c>
      <c r="G381" s="69">
        <f>COUNTIFS(E$3:E381,E381,B$3:B381,B381)</f>
        <v>1</v>
      </c>
      <c r="H381" s="68" t="s">
        <v>958</v>
      </c>
      <c r="I381" s="68" t="s">
        <v>116</v>
      </c>
      <c r="J381" s="68">
        <v>1</v>
      </c>
      <c r="K381" s="68" t="s">
        <v>946</v>
      </c>
      <c r="L381" s="37">
        <f>VLOOKUP(A381,报名人数!A:J,9,0)</f>
        <v>7</v>
      </c>
      <c r="M381" s="37">
        <f>VLOOKUP(A381,报名人数!A:J,10,0)</f>
        <v>4</v>
      </c>
      <c r="N381" s="68" t="s">
        <v>34</v>
      </c>
      <c r="O381" s="68">
        <v>35</v>
      </c>
      <c r="P381" s="68" t="s">
        <v>36</v>
      </c>
      <c r="Q381" s="68" t="s">
        <v>349</v>
      </c>
      <c r="R381" s="68" t="s">
        <v>36</v>
      </c>
      <c r="S381" s="68" t="s">
        <v>36</v>
      </c>
      <c r="T381" s="68" t="s">
        <v>45</v>
      </c>
      <c r="U381" s="68" t="s">
        <v>46</v>
      </c>
      <c r="V381" s="68" t="s">
        <v>36</v>
      </c>
      <c r="W381" s="68" t="s">
        <v>237</v>
      </c>
      <c r="X381" s="68" t="s">
        <v>40</v>
      </c>
      <c r="Y381" s="74">
        <v>1</v>
      </c>
      <c r="Z381" s="74"/>
      <c r="AA381" s="74"/>
      <c r="AB381" s="68"/>
      <c r="AC381" s="68" t="s">
        <v>948</v>
      </c>
    </row>
    <row r="382" s="18" customFormat="1" ht="30" customHeight="1" spans="1:29">
      <c r="A382" s="11" t="str">
        <f t="shared" si="17"/>
        <v>8411</v>
      </c>
      <c r="B382" s="67">
        <f t="shared" si="20"/>
        <v>84</v>
      </c>
      <c r="C382" s="68" t="s">
        <v>973</v>
      </c>
      <c r="D382" s="69">
        <f t="shared" si="16"/>
        <v>1</v>
      </c>
      <c r="E382" s="68" t="s">
        <v>974</v>
      </c>
      <c r="F382" s="68" t="s">
        <v>30</v>
      </c>
      <c r="G382" s="69">
        <f>COUNTIFS(E$3:E382,E382,B$3:B382,B382)</f>
        <v>1</v>
      </c>
      <c r="H382" s="68" t="s">
        <v>975</v>
      </c>
      <c r="I382" s="68" t="s">
        <v>116</v>
      </c>
      <c r="J382" s="68">
        <v>1</v>
      </c>
      <c r="K382" s="68" t="s">
        <v>946</v>
      </c>
      <c r="L382" s="37">
        <f>VLOOKUP(A382,报名人数!A:J,9,0)</f>
        <v>23</v>
      </c>
      <c r="M382" s="37">
        <f>VLOOKUP(A382,报名人数!A:J,10,0)</f>
        <v>6</v>
      </c>
      <c r="N382" s="76" t="s">
        <v>777</v>
      </c>
      <c r="O382" s="68">
        <v>35</v>
      </c>
      <c r="P382" s="68" t="s">
        <v>36</v>
      </c>
      <c r="Q382" s="68" t="s">
        <v>36</v>
      </c>
      <c r="R382" s="68" t="s">
        <v>36</v>
      </c>
      <c r="S382" s="68" t="s">
        <v>36</v>
      </c>
      <c r="T382" s="68" t="s">
        <v>677</v>
      </c>
      <c r="U382" s="68" t="s">
        <v>36</v>
      </c>
      <c r="V382" s="68" t="s">
        <v>36</v>
      </c>
      <c r="W382" s="71"/>
      <c r="X382" s="68" t="s">
        <v>40</v>
      </c>
      <c r="Y382" s="74">
        <v>1</v>
      </c>
      <c r="Z382" s="74"/>
      <c r="AA382" s="74"/>
      <c r="AB382" s="68"/>
      <c r="AC382" s="68" t="s">
        <v>948</v>
      </c>
    </row>
    <row r="383" s="20" customFormat="1" ht="30" customHeight="1" spans="1:29">
      <c r="A383" s="11" t="str">
        <f t="shared" si="17"/>
        <v>8421</v>
      </c>
      <c r="B383" s="67">
        <f t="shared" si="20"/>
        <v>84</v>
      </c>
      <c r="C383" s="68" t="s">
        <v>973</v>
      </c>
      <c r="D383" s="69">
        <f t="shared" si="16"/>
        <v>2</v>
      </c>
      <c r="E383" s="68" t="s">
        <v>976</v>
      </c>
      <c r="F383" s="68" t="s">
        <v>30</v>
      </c>
      <c r="G383" s="69">
        <f>COUNTIFS(E$3:E383,E383,B$3:B383,B383)</f>
        <v>1</v>
      </c>
      <c r="H383" s="68" t="s">
        <v>958</v>
      </c>
      <c r="I383" s="68" t="s">
        <v>116</v>
      </c>
      <c r="J383" s="68">
        <v>1</v>
      </c>
      <c r="K383" s="68" t="s">
        <v>946</v>
      </c>
      <c r="L383" s="37">
        <f>VLOOKUP(A383,报名人数!A:J,9,0)</f>
        <v>1</v>
      </c>
      <c r="M383" s="37">
        <f>VLOOKUP(A383,报名人数!A:J,10,0)</f>
        <v>0</v>
      </c>
      <c r="N383" s="68" t="s">
        <v>34</v>
      </c>
      <c r="O383" s="68">
        <v>35</v>
      </c>
      <c r="P383" s="68" t="s">
        <v>36</v>
      </c>
      <c r="Q383" s="68" t="s">
        <v>36</v>
      </c>
      <c r="R383" s="68" t="s">
        <v>36</v>
      </c>
      <c r="S383" s="68" t="s">
        <v>36</v>
      </c>
      <c r="T383" s="68" t="s">
        <v>45</v>
      </c>
      <c r="U383" s="68" t="s">
        <v>46</v>
      </c>
      <c r="V383" s="68" t="s">
        <v>36</v>
      </c>
      <c r="W383" s="68" t="s">
        <v>237</v>
      </c>
      <c r="X383" s="68" t="s">
        <v>40</v>
      </c>
      <c r="Y383" s="74">
        <v>1</v>
      </c>
      <c r="Z383" s="74"/>
      <c r="AA383" s="74"/>
      <c r="AB383" s="68"/>
      <c r="AC383" s="68" t="s">
        <v>948</v>
      </c>
    </row>
    <row r="384" s="20" customFormat="1" ht="30" customHeight="1" spans="1:29">
      <c r="A384" s="11" t="str">
        <f t="shared" si="17"/>
        <v>8511</v>
      </c>
      <c r="B384" s="67">
        <f t="shared" si="20"/>
        <v>85</v>
      </c>
      <c r="C384" s="68" t="s">
        <v>977</v>
      </c>
      <c r="D384" s="69">
        <f t="shared" si="16"/>
        <v>1</v>
      </c>
      <c r="E384" s="68" t="s">
        <v>978</v>
      </c>
      <c r="F384" s="68" t="s">
        <v>30</v>
      </c>
      <c r="G384" s="69">
        <f>COUNTIFS(E$3:E384,E384,B$3:B384,B384)</f>
        <v>1</v>
      </c>
      <c r="H384" s="68" t="s">
        <v>979</v>
      </c>
      <c r="I384" s="68" t="s">
        <v>44</v>
      </c>
      <c r="J384" s="68">
        <v>1</v>
      </c>
      <c r="K384" s="68" t="s">
        <v>946</v>
      </c>
      <c r="L384" s="37">
        <f>VLOOKUP(A384,报名人数!A:J,9,0)</f>
        <v>28</v>
      </c>
      <c r="M384" s="37">
        <f>VLOOKUP(A384,报名人数!A:J,10,0)</f>
        <v>17</v>
      </c>
      <c r="N384" s="68" t="s">
        <v>34</v>
      </c>
      <c r="O384" s="68">
        <v>35</v>
      </c>
      <c r="P384" s="68" t="s">
        <v>36</v>
      </c>
      <c r="Q384" s="68" t="s">
        <v>36</v>
      </c>
      <c r="R384" s="68" t="s">
        <v>36</v>
      </c>
      <c r="S384" s="68" t="s">
        <v>36</v>
      </c>
      <c r="T384" s="68" t="s">
        <v>45</v>
      </c>
      <c r="U384" s="68" t="s">
        <v>46</v>
      </c>
      <c r="V384" s="68" t="s">
        <v>980</v>
      </c>
      <c r="W384" s="71"/>
      <c r="X384" s="68" t="s">
        <v>40</v>
      </c>
      <c r="Y384" s="74">
        <v>1</v>
      </c>
      <c r="Z384" s="74"/>
      <c r="AA384" s="74"/>
      <c r="AB384" s="68"/>
      <c r="AC384" s="68" t="s">
        <v>948</v>
      </c>
    </row>
    <row r="385" s="20" customFormat="1" ht="30" customHeight="1" spans="1:29">
      <c r="A385" s="11" t="str">
        <f t="shared" si="17"/>
        <v>8521</v>
      </c>
      <c r="B385" s="67">
        <f t="shared" si="20"/>
        <v>85</v>
      </c>
      <c r="C385" s="68" t="s">
        <v>977</v>
      </c>
      <c r="D385" s="69">
        <f t="shared" si="16"/>
        <v>2</v>
      </c>
      <c r="E385" s="68" t="s">
        <v>981</v>
      </c>
      <c r="F385" s="68" t="s">
        <v>30</v>
      </c>
      <c r="G385" s="69">
        <f>COUNTIFS(E$3:E385,E385,B$3:B385,B385)</f>
        <v>1</v>
      </c>
      <c r="H385" s="68" t="s">
        <v>958</v>
      </c>
      <c r="I385" s="68" t="s">
        <v>116</v>
      </c>
      <c r="J385" s="68">
        <v>1</v>
      </c>
      <c r="K385" s="68" t="s">
        <v>946</v>
      </c>
      <c r="L385" s="37">
        <f>VLOOKUP(A385,报名人数!A:J,9,0)</f>
        <v>3</v>
      </c>
      <c r="M385" s="37">
        <f>VLOOKUP(A385,报名人数!A:J,10,0)</f>
        <v>1</v>
      </c>
      <c r="N385" s="68" t="s">
        <v>34</v>
      </c>
      <c r="O385" s="68">
        <v>35</v>
      </c>
      <c r="P385" s="68" t="s">
        <v>36</v>
      </c>
      <c r="Q385" s="68" t="s">
        <v>36</v>
      </c>
      <c r="R385" s="68" t="s">
        <v>36</v>
      </c>
      <c r="S385" s="68" t="s">
        <v>36</v>
      </c>
      <c r="T385" s="68" t="s">
        <v>45</v>
      </c>
      <c r="U385" s="68" t="s">
        <v>46</v>
      </c>
      <c r="V385" s="68" t="s">
        <v>36</v>
      </c>
      <c r="W385" s="68" t="s">
        <v>237</v>
      </c>
      <c r="X385" s="68" t="s">
        <v>40</v>
      </c>
      <c r="Y385" s="74">
        <v>1</v>
      </c>
      <c r="Z385" s="74"/>
      <c r="AA385" s="74"/>
      <c r="AB385" s="68"/>
      <c r="AC385" s="68" t="s">
        <v>948</v>
      </c>
    </row>
    <row r="386" s="20" customFormat="1" ht="30" customHeight="1" spans="1:29">
      <c r="A386" s="11" t="str">
        <f t="shared" si="17"/>
        <v>8611</v>
      </c>
      <c r="B386" s="67">
        <f t="shared" si="20"/>
        <v>86</v>
      </c>
      <c r="C386" s="68" t="s">
        <v>982</v>
      </c>
      <c r="D386" s="69">
        <f t="shared" si="16"/>
        <v>1</v>
      </c>
      <c r="E386" s="68" t="s">
        <v>983</v>
      </c>
      <c r="F386" s="68" t="s">
        <v>30</v>
      </c>
      <c r="G386" s="69">
        <f>COUNTIFS(E$3:E386,E386,B$3:B386,B386)</f>
        <v>1</v>
      </c>
      <c r="H386" s="68" t="s">
        <v>984</v>
      </c>
      <c r="I386" s="68" t="s">
        <v>44</v>
      </c>
      <c r="J386" s="68">
        <v>1</v>
      </c>
      <c r="K386" s="68" t="s">
        <v>946</v>
      </c>
      <c r="L386" s="37">
        <f>VLOOKUP(A386,报名人数!A:J,9,0)</f>
        <v>62</v>
      </c>
      <c r="M386" s="37">
        <f>VLOOKUP(A386,报名人数!A:J,10,0)</f>
        <v>45</v>
      </c>
      <c r="N386" s="68" t="s">
        <v>34</v>
      </c>
      <c r="O386" s="68">
        <v>35</v>
      </c>
      <c r="P386" s="68" t="s">
        <v>36</v>
      </c>
      <c r="Q386" s="68" t="s">
        <v>36</v>
      </c>
      <c r="R386" s="68" t="s">
        <v>36</v>
      </c>
      <c r="S386" s="68" t="s">
        <v>36</v>
      </c>
      <c r="T386" s="68" t="s">
        <v>45</v>
      </c>
      <c r="U386" s="68" t="s">
        <v>46</v>
      </c>
      <c r="V386" s="68" t="s">
        <v>985</v>
      </c>
      <c r="W386" s="71"/>
      <c r="X386" s="68" t="s">
        <v>40</v>
      </c>
      <c r="Y386" s="74">
        <v>1</v>
      </c>
      <c r="Z386" s="68"/>
      <c r="AA386" s="68"/>
      <c r="AB386" s="68"/>
      <c r="AC386" s="68" t="s">
        <v>986</v>
      </c>
    </row>
    <row r="387" s="20" customFormat="1" ht="30" customHeight="1" spans="1:29">
      <c r="A387" s="11" t="str">
        <f t="shared" si="17"/>
        <v>8711</v>
      </c>
      <c r="B387" s="67">
        <f t="shared" si="20"/>
        <v>87</v>
      </c>
      <c r="C387" s="68" t="s">
        <v>987</v>
      </c>
      <c r="D387" s="69">
        <f t="shared" ref="D387:D450" si="21">IF(B387=B386,(IF(E387=E386,D386,D386+1)),1)</f>
        <v>1</v>
      </c>
      <c r="E387" s="68" t="s">
        <v>988</v>
      </c>
      <c r="F387" s="68" t="s">
        <v>30</v>
      </c>
      <c r="G387" s="69">
        <f>COUNTIFS(E$3:E387,E387,B$3:B387,B387)</f>
        <v>1</v>
      </c>
      <c r="H387" s="68" t="s">
        <v>989</v>
      </c>
      <c r="I387" s="68" t="s">
        <v>44</v>
      </c>
      <c r="J387" s="68">
        <v>1</v>
      </c>
      <c r="K387" s="68" t="s">
        <v>946</v>
      </c>
      <c r="L387" s="37">
        <f>VLOOKUP(A387,报名人数!A:J,9,0)</f>
        <v>35</v>
      </c>
      <c r="M387" s="37">
        <f>VLOOKUP(A387,报名人数!A:J,10,0)</f>
        <v>30</v>
      </c>
      <c r="N387" s="68" t="s">
        <v>34</v>
      </c>
      <c r="O387" s="68">
        <v>35</v>
      </c>
      <c r="P387" s="68" t="s">
        <v>35</v>
      </c>
      <c r="Q387" s="68" t="s">
        <v>36</v>
      </c>
      <c r="R387" s="68" t="s">
        <v>36</v>
      </c>
      <c r="S387" s="68" t="s">
        <v>36</v>
      </c>
      <c r="T387" s="68" t="s">
        <v>45</v>
      </c>
      <c r="U387" s="68" t="s">
        <v>46</v>
      </c>
      <c r="V387" s="68" t="s">
        <v>990</v>
      </c>
      <c r="W387" s="71"/>
      <c r="X387" s="68" t="s">
        <v>40</v>
      </c>
      <c r="Y387" s="74">
        <v>1</v>
      </c>
      <c r="Z387" s="68"/>
      <c r="AA387" s="68"/>
      <c r="AB387" s="68" t="s">
        <v>991</v>
      </c>
      <c r="AC387" s="68" t="s">
        <v>986</v>
      </c>
    </row>
    <row r="388" s="20" customFormat="1" ht="30" customHeight="1" spans="1:29">
      <c r="A388" s="11" t="str">
        <f t="shared" ref="A388:A451" si="22">B388&amp;D388&amp;G388</f>
        <v>8712</v>
      </c>
      <c r="B388" s="67">
        <f t="shared" si="20"/>
        <v>87</v>
      </c>
      <c r="C388" s="68" t="s">
        <v>987</v>
      </c>
      <c r="D388" s="69">
        <f t="shared" si="21"/>
        <v>1</v>
      </c>
      <c r="E388" s="68" t="s">
        <v>988</v>
      </c>
      <c r="F388" s="68" t="s">
        <v>30</v>
      </c>
      <c r="G388" s="69">
        <f>COUNTIFS(E$3:E388,E388,B$3:B388,B388)</f>
        <v>2</v>
      </c>
      <c r="H388" s="68" t="s">
        <v>992</v>
      </c>
      <c r="I388" s="68" t="s">
        <v>44</v>
      </c>
      <c r="J388" s="68">
        <v>1</v>
      </c>
      <c r="K388" s="68" t="s">
        <v>946</v>
      </c>
      <c r="L388" s="37">
        <f>VLOOKUP(A388,报名人数!A:J,9,0)</f>
        <v>31</v>
      </c>
      <c r="M388" s="37">
        <f>VLOOKUP(A388,报名人数!A:J,10,0)</f>
        <v>26</v>
      </c>
      <c r="N388" s="68" t="s">
        <v>34</v>
      </c>
      <c r="O388" s="68">
        <v>35</v>
      </c>
      <c r="P388" s="68" t="s">
        <v>42</v>
      </c>
      <c r="Q388" s="68" t="s">
        <v>36</v>
      </c>
      <c r="R388" s="68" t="s">
        <v>36</v>
      </c>
      <c r="S388" s="68" t="s">
        <v>36</v>
      </c>
      <c r="T388" s="68" t="s">
        <v>45</v>
      </c>
      <c r="U388" s="68" t="s">
        <v>46</v>
      </c>
      <c r="V388" s="68" t="s">
        <v>990</v>
      </c>
      <c r="W388" s="68"/>
      <c r="X388" s="68" t="s">
        <v>40</v>
      </c>
      <c r="Y388" s="74">
        <v>1</v>
      </c>
      <c r="Z388" s="74"/>
      <c r="AA388" s="74"/>
      <c r="AB388" s="68" t="s">
        <v>991</v>
      </c>
      <c r="AC388" s="68" t="s">
        <v>986</v>
      </c>
    </row>
    <row r="389" s="20" customFormat="1" ht="30" customHeight="1" spans="1:29">
      <c r="A389" s="11" t="str">
        <f t="shared" si="22"/>
        <v>8811</v>
      </c>
      <c r="B389" s="67">
        <f t="shared" si="20"/>
        <v>88</v>
      </c>
      <c r="C389" s="68" t="s">
        <v>993</v>
      </c>
      <c r="D389" s="69">
        <f t="shared" si="21"/>
        <v>1</v>
      </c>
      <c r="E389" s="68" t="s">
        <v>994</v>
      </c>
      <c r="F389" s="68" t="s">
        <v>30</v>
      </c>
      <c r="G389" s="69">
        <f>COUNTIFS(E$3:E389,E389,B$3:B389,B389)</f>
        <v>1</v>
      </c>
      <c r="H389" s="68" t="s">
        <v>995</v>
      </c>
      <c r="I389" s="68" t="s">
        <v>116</v>
      </c>
      <c r="J389" s="68">
        <v>1</v>
      </c>
      <c r="K389" s="68" t="s">
        <v>946</v>
      </c>
      <c r="L389" s="37">
        <f>VLOOKUP(A389,报名人数!A:J,9,0)</f>
        <v>21</v>
      </c>
      <c r="M389" s="37">
        <f>VLOOKUP(A389,报名人数!A:J,10,0)</f>
        <v>18</v>
      </c>
      <c r="N389" s="68" t="s">
        <v>34</v>
      </c>
      <c r="O389" s="68">
        <v>35</v>
      </c>
      <c r="P389" s="68" t="s">
        <v>35</v>
      </c>
      <c r="Q389" s="68" t="s">
        <v>36</v>
      </c>
      <c r="R389" s="68" t="s">
        <v>36</v>
      </c>
      <c r="S389" s="68" t="s">
        <v>36</v>
      </c>
      <c r="T389" s="68" t="s">
        <v>45</v>
      </c>
      <c r="U389" s="68" t="s">
        <v>46</v>
      </c>
      <c r="V389" s="68" t="s">
        <v>996</v>
      </c>
      <c r="W389" s="68"/>
      <c r="X389" s="68" t="s">
        <v>40</v>
      </c>
      <c r="Y389" s="74">
        <v>1</v>
      </c>
      <c r="Z389" s="74"/>
      <c r="AA389" s="68"/>
      <c r="AB389" s="71"/>
      <c r="AC389" s="68" t="s">
        <v>986</v>
      </c>
    </row>
    <row r="390" s="20" customFormat="1" ht="30" customHeight="1" spans="1:29">
      <c r="A390" s="11" t="str">
        <f t="shared" si="22"/>
        <v>8812</v>
      </c>
      <c r="B390" s="67">
        <f t="shared" si="20"/>
        <v>88</v>
      </c>
      <c r="C390" s="68" t="s">
        <v>993</v>
      </c>
      <c r="D390" s="69">
        <f t="shared" si="21"/>
        <v>1</v>
      </c>
      <c r="E390" s="68" t="s">
        <v>994</v>
      </c>
      <c r="F390" s="68" t="s">
        <v>30</v>
      </c>
      <c r="G390" s="69">
        <f>COUNTIFS(E$3:E390,E390,B$3:B390,B390)</f>
        <v>2</v>
      </c>
      <c r="H390" s="68" t="s">
        <v>997</v>
      </c>
      <c r="I390" s="68" t="s">
        <v>116</v>
      </c>
      <c r="J390" s="68">
        <v>1</v>
      </c>
      <c r="K390" s="68" t="s">
        <v>946</v>
      </c>
      <c r="L390" s="37">
        <f>VLOOKUP(A390,报名人数!A:J,9,0)</f>
        <v>51</v>
      </c>
      <c r="M390" s="37">
        <f>VLOOKUP(A390,报名人数!A:J,10,0)</f>
        <v>39</v>
      </c>
      <c r="N390" s="68" t="s">
        <v>34</v>
      </c>
      <c r="O390" s="68">
        <v>35</v>
      </c>
      <c r="P390" s="68" t="s">
        <v>42</v>
      </c>
      <c r="Q390" s="68" t="s">
        <v>36</v>
      </c>
      <c r="R390" s="68" t="s">
        <v>36</v>
      </c>
      <c r="S390" s="68" t="s">
        <v>36</v>
      </c>
      <c r="T390" s="68" t="s">
        <v>45</v>
      </c>
      <c r="U390" s="68" t="s">
        <v>46</v>
      </c>
      <c r="V390" s="68" t="s">
        <v>996</v>
      </c>
      <c r="W390" s="68"/>
      <c r="X390" s="68" t="s">
        <v>40</v>
      </c>
      <c r="Y390" s="74">
        <v>1</v>
      </c>
      <c r="Z390" s="68"/>
      <c r="AA390" s="68"/>
      <c r="AB390" s="71"/>
      <c r="AC390" s="68" t="s">
        <v>986</v>
      </c>
    </row>
    <row r="391" s="20" customFormat="1" ht="30" customHeight="1" spans="1:29">
      <c r="A391" s="11" t="str">
        <f t="shared" si="22"/>
        <v>8911</v>
      </c>
      <c r="B391" s="67">
        <f t="shared" si="20"/>
        <v>89</v>
      </c>
      <c r="C391" s="68" t="s">
        <v>998</v>
      </c>
      <c r="D391" s="69">
        <f t="shared" si="21"/>
        <v>1</v>
      </c>
      <c r="E391" s="68" t="s">
        <v>999</v>
      </c>
      <c r="F391" s="68" t="s">
        <v>30</v>
      </c>
      <c r="G391" s="69">
        <f>COUNTIFS(E$3:E391,E391,B$3:B391,B391)</f>
        <v>1</v>
      </c>
      <c r="H391" s="68" t="s">
        <v>1000</v>
      </c>
      <c r="I391" s="68" t="s">
        <v>44</v>
      </c>
      <c r="J391" s="68">
        <v>1</v>
      </c>
      <c r="K391" s="68" t="s">
        <v>946</v>
      </c>
      <c r="L391" s="37">
        <f>VLOOKUP(A391,报名人数!A:J,9,0)</f>
        <v>40</v>
      </c>
      <c r="M391" s="37">
        <f>VLOOKUP(A391,报名人数!A:J,10,0)</f>
        <v>32</v>
      </c>
      <c r="N391" s="68" t="s">
        <v>34</v>
      </c>
      <c r="O391" s="68">
        <v>35</v>
      </c>
      <c r="P391" s="68" t="s">
        <v>36</v>
      </c>
      <c r="Q391" s="68" t="s">
        <v>36</v>
      </c>
      <c r="R391" s="68" t="s">
        <v>36</v>
      </c>
      <c r="S391" s="68" t="s">
        <v>36</v>
      </c>
      <c r="T391" s="68" t="s">
        <v>45</v>
      </c>
      <c r="U391" s="68" t="s">
        <v>46</v>
      </c>
      <c r="V391" s="68" t="s">
        <v>1001</v>
      </c>
      <c r="W391" s="68"/>
      <c r="X391" s="68" t="s">
        <v>40</v>
      </c>
      <c r="Y391" s="74">
        <v>1</v>
      </c>
      <c r="Z391" s="68"/>
      <c r="AA391" s="68"/>
      <c r="AB391" s="68"/>
      <c r="AC391" s="68" t="s">
        <v>986</v>
      </c>
    </row>
    <row r="392" s="20" customFormat="1" ht="30" customHeight="1" spans="1:29">
      <c r="A392" s="11" t="str">
        <f t="shared" si="22"/>
        <v>9011</v>
      </c>
      <c r="B392" s="67">
        <f t="shared" si="20"/>
        <v>90</v>
      </c>
      <c r="C392" s="68" t="s">
        <v>1002</v>
      </c>
      <c r="D392" s="69">
        <f t="shared" si="21"/>
        <v>1</v>
      </c>
      <c r="E392" s="68" t="s">
        <v>1003</v>
      </c>
      <c r="F392" s="68" t="s">
        <v>30</v>
      </c>
      <c r="G392" s="69">
        <f>COUNTIFS(E$3:E392,E392,B$3:B392,B392)</f>
        <v>1</v>
      </c>
      <c r="H392" s="68" t="s">
        <v>107</v>
      </c>
      <c r="I392" s="68" t="s">
        <v>44</v>
      </c>
      <c r="J392" s="68">
        <v>1</v>
      </c>
      <c r="K392" s="68" t="s">
        <v>946</v>
      </c>
      <c r="L392" s="37">
        <f>VLOOKUP(A392,报名人数!A:J,9,0)</f>
        <v>36</v>
      </c>
      <c r="M392" s="37">
        <f>VLOOKUP(A392,报名人数!A:J,10,0)</f>
        <v>28</v>
      </c>
      <c r="N392" s="68" t="s">
        <v>34</v>
      </c>
      <c r="O392" s="68">
        <v>35</v>
      </c>
      <c r="P392" s="68" t="s">
        <v>36</v>
      </c>
      <c r="Q392" s="68" t="s">
        <v>36</v>
      </c>
      <c r="R392" s="68" t="s">
        <v>36</v>
      </c>
      <c r="S392" s="68" t="s">
        <v>36</v>
      </c>
      <c r="T392" s="68" t="s">
        <v>45</v>
      </c>
      <c r="U392" s="68" t="s">
        <v>46</v>
      </c>
      <c r="V392" s="68" t="s">
        <v>1004</v>
      </c>
      <c r="W392" s="68"/>
      <c r="X392" s="68" t="s">
        <v>40</v>
      </c>
      <c r="Y392" s="74">
        <v>1</v>
      </c>
      <c r="Z392" s="68"/>
      <c r="AA392" s="68"/>
      <c r="AB392" s="68"/>
      <c r="AC392" s="68" t="s">
        <v>986</v>
      </c>
    </row>
    <row r="393" s="20" customFormat="1" ht="30" customHeight="1" spans="1:29">
      <c r="A393" s="11" t="str">
        <f t="shared" si="22"/>
        <v>9111</v>
      </c>
      <c r="B393" s="67">
        <f t="shared" si="20"/>
        <v>91</v>
      </c>
      <c r="C393" s="68" t="s">
        <v>1005</v>
      </c>
      <c r="D393" s="69">
        <f t="shared" si="21"/>
        <v>1</v>
      </c>
      <c r="E393" s="68" t="s">
        <v>1006</v>
      </c>
      <c r="F393" s="68" t="s">
        <v>30</v>
      </c>
      <c r="G393" s="69">
        <f>COUNTIFS(E$3:E393,E393,B$3:B393,B393)</f>
        <v>1</v>
      </c>
      <c r="H393" s="68" t="s">
        <v>1007</v>
      </c>
      <c r="I393" s="68" t="s">
        <v>44</v>
      </c>
      <c r="J393" s="68">
        <v>1</v>
      </c>
      <c r="K393" s="68" t="s">
        <v>946</v>
      </c>
      <c r="L393" s="37">
        <f>VLOOKUP(A393,报名人数!A:J,9,0)</f>
        <v>46</v>
      </c>
      <c r="M393" s="37">
        <f>VLOOKUP(A393,报名人数!A:J,10,0)</f>
        <v>39</v>
      </c>
      <c r="N393" s="68" t="s">
        <v>34</v>
      </c>
      <c r="O393" s="68">
        <v>35</v>
      </c>
      <c r="P393" s="68" t="s">
        <v>36</v>
      </c>
      <c r="Q393" s="68" t="s">
        <v>36</v>
      </c>
      <c r="R393" s="68" t="s">
        <v>36</v>
      </c>
      <c r="S393" s="68" t="s">
        <v>36</v>
      </c>
      <c r="T393" s="68" t="s">
        <v>45</v>
      </c>
      <c r="U393" s="68" t="s">
        <v>46</v>
      </c>
      <c r="V393" s="68" t="s">
        <v>1008</v>
      </c>
      <c r="W393" s="71"/>
      <c r="X393" s="68" t="s">
        <v>40</v>
      </c>
      <c r="Y393" s="74">
        <v>1</v>
      </c>
      <c r="Z393" s="68"/>
      <c r="AA393" s="68"/>
      <c r="AB393" s="68"/>
      <c r="AC393" s="68" t="s">
        <v>986</v>
      </c>
    </row>
    <row r="394" s="20" customFormat="1" ht="30" customHeight="1" spans="1:29">
      <c r="A394" s="11" t="str">
        <f t="shared" si="22"/>
        <v>9211</v>
      </c>
      <c r="B394" s="67">
        <f t="shared" si="20"/>
        <v>92</v>
      </c>
      <c r="C394" s="68" t="s">
        <v>1009</v>
      </c>
      <c r="D394" s="69">
        <f t="shared" si="21"/>
        <v>1</v>
      </c>
      <c r="E394" s="68" t="s">
        <v>1010</v>
      </c>
      <c r="F394" s="68" t="s">
        <v>30</v>
      </c>
      <c r="G394" s="69">
        <f>COUNTIFS(E$3:E394,E394,B$3:B394,B394)</f>
        <v>1</v>
      </c>
      <c r="H394" s="68" t="s">
        <v>975</v>
      </c>
      <c r="I394" s="68" t="s">
        <v>116</v>
      </c>
      <c r="J394" s="68">
        <v>1</v>
      </c>
      <c r="K394" s="68" t="s">
        <v>946</v>
      </c>
      <c r="L394" s="37">
        <f>VLOOKUP(A394,报名人数!A:J,9,0)</f>
        <v>9</v>
      </c>
      <c r="M394" s="37">
        <f>VLOOKUP(A394,报名人数!A:J,10,0)</f>
        <v>5</v>
      </c>
      <c r="N394" s="78" t="s">
        <v>34</v>
      </c>
      <c r="O394" s="68">
        <v>35</v>
      </c>
      <c r="P394" s="68" t="s">
        <v>36</v>
      </c>
      <c r="Q394" s="68" t="s">
        <v>36</v>
      </c>
      <c r="R394" s="68" t="s">
        <v>36</v>
      </c>
      <c r="S394" s="68" t="s">
        <v>36</v>
      </c>
      <c r="T394" s="68" t="s">
        <v>45</v>
      </c>
      <c r="U394" s="68" t="s">
        <v>46</v>
      </c>
      <c r="V394" s="68" t="s">
        <v>1011</v>
      </c>
      <c r="W394" s="68" t="s">
        <v>1012</v>
      </c>
      <c r="X394" s="68" t="s">
        <v>112</v>
      </c>
      <c r="Y394" s="74">
        <v>1</v>
      </c>
      <c r="Z394" s="68"/>
      <c r="AA394" s="68"/>
      <c r="AB394" s="68"/>
      <c r="AC394" s="68" t="s">
        <v>986</v>
      </c>
    </row>
    <row r="395" s="20" customFormat="1" ht="30" customHeight="1" spans="1:29">
      <c r="A395" s="11" t="str">
        <f t="shared" si="22"/>
        <v>9221</v>
      </c>
      <c r="B395" s="67">
        <f t="shared" si="20"/>
        <v>92</v>
      </c>
      <c r="C395" s="68" t="s">
        <v>1009</v>
      </c>
      <c r="D395" s="69">
        <f t="shared" si="21"/>
        <v>2</v>
      </c>
      <c r="E395" s="68" t="s">
        <v>1013</v>
      </c>
      <c r="F395" s="68" t="s">
        <v>30</v>
      </c>
      <c r="G395" s="69">
        <f>COUNTIFS(E$3:E395,E395,B$3:B395,B395)</f>
        <v>1</v>
      </c>
      <c r="H395" s="68" t="s">
        <v>1014</v>
      </c>
      <c r="I395" s="68" t="s">
        <v>44</v>
      </c>
      <c r="J395" s="68">
        <v>1</v>
      </c>
      <c r="K395" s="68" t="s">
        <v>946</v>
      </c>
      <c r="L395" s="37">
        <f>VLOOKUP(A395,报名人数!A:J,9,0)</f>
        <v>3</v>
      </c>
      <c r="M395" s="37">
        <f>VLOOKUP(A395,报名人数!A:J,10,0)</f>
        <v>1</v>
      </c>
      <c r="N395" s="78" t="s">
        <v>34</v>
      </c>
      <c r="O395" s="68">
        <v>35</v>
      </c>
      <c r="P395" s="68" t="s">
        <v>36</v>
      </c>
      <c r="Q395" s="68" t="s">
        <v>36</v>
      </c>
      <c r="R395" s="68" t="s">
        <v>36</v>
      </c>
      <c r="S395" s="68" t="s">
        <v>36</v>
      </c>
      <c r="T395" s="68" t="s">
        <v>45</v>
      </c>
      <c r="U395" s="68" t="s">
        <v>1015</v>
      </c>
      <c r="V395" s="68" t="s">
        <v>1016</v>
      </c>
      <c r="W395" s="79"/>
      <c r="X395" s="68" t="s">
        <v>112</v>
      </c>
      <c r="Y395" s="74">
        <v>1</v>
      </c>
      <c r="Z395" s="74"/>
      <c r="AA395" s="74"/>
      <c r="AB395" s="68"/>
      <c r="AC395" s="68" t="s">
        <v>986</v>
      </c>
    </row>
    <row r="396" s="20" customFormat="1" ht="30" customHeight="1" spans="1:29">
      <c r="A396" s="11" t="str">
        <f t="shared" si="22"/>
        <v>9231</v>
      </c>
      <c r="B396" s="67">
        <f t="shared" si="20"/>
        <v>92</v>
      </c>
      <c r="C396" s="68" t="s">
        <v>1009</v>
      </c>
      <c r="D396" s="69">
        <f t="shared" si="21"/>
        <v>3</v>
      </c>
      <c r="E396" s="68" t="s">
        <v>1017</v>
      </c>
      <c r="F396" s="68" t="s">
        <v>204</v>
      </c>
      <c r="G396" s="69">
        <f>COUNTIFS(E$3:E396,E396,B$3:B396,B396)</f>
        <v>1</v>
      </c>
      <c r="H396" s="68" t="s">
        <v>1018</v>
      </c>
      <c r="I396" s="68" t="s">
        <v>44</v>
      </c>
      <c r="J396" s="68">
        <v>2</v>
      </c>
      <c r="K396" s="68" t="s">
        <v>946</v>
      </c>
      <c r="L396" s="37">
        <f>VLOOKUP(A396,报名人数!A:J,9,0)</f>
        <v>5</v>
      </c>
      <c r="M396" s="37">
        <f>VLOOKUP(A396,报名人数!A:J,10,0)</f>
        <v>3</v>
      </c>
      <c r="N396" s="68" t="s">
        <v>34</v>
      </c>
      <c r="O396" s="68">
        <v>35</v>
      </c>
      <c r="P396" s="68" t="s">
        <v>36</v>
      </c>
      <c r="Q396" s="68" t="s">
        <v>36</v>
      </c>
      <c r="R396" s="68" t="s">
        <v>36</v>
      </c>
      <c r="S396" s="68" t="s">
        <v>36</v>
      </c>
      <c r="T396" s="68" t="s">
        <v>45</v>
      </c>
      <c r="U396" s="68" t="s">
        <v>1015</v>
      </c>
      <c r="V396" s="68" t="s">
        <v>1019</v>
      </c>
      <c r="W396" s="68"/>
      <c r="X396" s="68" t="s">
        <v>112</v>
      </c>
      <c r="Y396" s="74">
        <v>1</v>
      </c>
      <c r="Z396" s="74"/>
      <c r="AA396" s="74"/>
      <c r="AB396" s="68"/>
      <c r="AC396" s="68" t="s">
        <v>986</v>
      </c>
    </row>
    <row r="397" s="20" customFormat="1" ht="30" customHeight="1" spans="1:29">
      <c r="A397" s="11" t="str">
        <f t="shared" si="22"/>
        <v>9232</v>
      </c>
      <c r="B397" s="67">
        <f t="shared" si="20"/>
        <v>92</v>
      </c>
      <c r="C397" s="68" t="s">
        <v>1009</v>
      </c>
      <c r="D397" s="69">
        <f t="shared" si="21"/>
        <v>3</v>
      </c>
      <c r="E397" s="68" t="s">
        <v>1017</v>
      </c>
      <c r="F397" s="68" t="s">
        <v>204</v>
      </c>
      <c r="G397" s="69">
        <f>COUNTIFS(E$3:E397,E397,B$3:B397,B397)</f>
        <v>2</v>
      </c>
      <c r="H397" s="68" t="s">
        <v>1020</v>
      </c>
      <c r="I397" s="68" t="s">
        <v>44</v>
      </c>
      <c r="J397" s="68">
        <v>2</v>
      </c>
      <c r="K397" s="68" t="s">
        <v>946</v>
      </c>
      <c r="L397" s="37">
        <f>VLOOKUP(A397,报名人数!A:J,9,0)</f>
        <v>3</v>
      </c>
      <c r="M397" s="37">
        <f>VLOOKUP(A397,报名人数!A:J,10,0)</f>
        <v>2</v>
      </c>
      <c r="N397" s="68" t="s">
        <v>34</v>
      </c>
      <c r="O397" s="68">
        <v>35</v>
      </c>
      <c r="P397" s="68" t="s">
        <v>36</v>
      </c>
      <c r="Q397" s="68" t="s">
        <v>36</v>
      </c>
      <c r="R397" s="68" t="s">
        <v>36</v>
      </c>
      <c r="S397" s="68" t="s">
        <v>36</v>
      </c>
      <c r="T397" s="68" t="s">
        <v>45</v>
      </c>
      <c r="U397" s="68" t="s">
        <v>1015</v>
      </c>
      <c r="V397" s="68" t="s">
        <v>1021</v>
      </c>
      <c r="W397" s="68"/>
      <c r="X397" s="68" t="s">
        <v>112</v>
      </c>
      <c r="Y397" s="74">
        <v>1</v>
      </c>
      <c r="Z397" s="74"/>
      <c r="AA397" s="74"/>
      <c r="AB397" s="68"/>
      <c r="AC397" s="68" t="s">
        <v>986</v>
      </c>
    </row>
    <row r="398" s="20" customFormat="1" ht="30" customHeight="1" spans="1:29">
      <c r="A398" s="11" t="str">
        <f t="shared" si="22"/>
        <v>9233</v>
      </c>
      <c r="B398" s="67">
        <f t="shared" si="20"/>
        <v>92</v>
      </c>
      <c r="C398" s="68" t="s">
        <v>1009</v>
      </c>
      <c r="D398" s="69">
        <f t="shared" si="21"/>
        <v>3</v>
      </c>
      <c r="E398" s="68" t="s">
        <v>1017</v>
      </c>
      <c r="F398" s="68" t="s">
        <v>204</v>
      </c>
      <c r="G398" s="69">
        <f>COUNTIFS(E$3:E398,E398,B$3:B398,B398)</f>
        <v>3</v>
      </c>
      <c r="H398" s="68" t="s">
        <v>1022</v>
      </c>
      <c r="I398" s="68" t="s">
        <v>44</v>
      </c>
      <c r="J398" s="68">
        <v>2</v>
      </c>
      <c r="K398" s="68" t="s">
        <v>946</v>
      </c>
      <c r="L398" s="37">
        <f>VLOOKUP(A398,报名人数!A:J,9,0)</f>
        <v>0</v>
      </c>
      <c r="M398" s="37">
        <f>VLOOKUP(A398,报名人数!A:J,10,0)</f>
        <v>0</v>
      </c>
      <c r="N398" s="68" t="s">
        <v>34</v>
      </c>
      <c r="O398" s="68">
        <v>35</v>
      </c>
      <c r="P398" s="68" t="s">
        <v>36</v>
      </c>
      <c r="Q398" s="68" t="s">
        <v>36</v>
      </c>
      <c r="R398" s="68" t="s">
        <v>36</v>
      </c>
      <c r="S398" s="68" t="s">
        <v>36</v>
      </c>
      <c r="T398" s="68" t="s">
        <v>45</v>
      </c>
      <c r="U398" s="68" t="s">
        <v>1015</v>
      </c>
      <c r="V398" s="68" t="s">
        <v>1023</v>
      </c>
      <c r="W398" s="68"/>
      <c r="X398" s="68" t="s">
        <v>112</v>
      </c>
      <c r="Y398" s="74">
        <v>1</v>
      </c>
      <c r="Z398" s="74"/>
      <c r="AA398" s="74"/>
      <c r="AB398" s="68"/>
      <c r="AC398" s="68" t="s">
        <v>986</v>
      </c>
    </row>
    <row r="399" s="20" customFormat="1" ht="30" customHeight="1" spans="1:29">
      <c r="A399" s="11" t="str">
        <f t="shared" si="22"/>
        <v>9241</v>
      </c>
      <c r="B399" s="67">
        <f t="shared" si="20"/>
        <v>92</v>
      </c>
      <c r="C399" s="68" t="s">
        <v>1009</v>
      </c>
      <c r="D399" s="69">
        <f t="shared" si="21"/>
        <v>4</v>
      </c>
      <c r="E399" s="68" t="s">
        <v>1024</v>
      </c>
      <c r="F399" s="68" t="s">
        <v>204</v>
      </c>
      <c r="G399" s="69">
        <f>COUNTIFS(E$3:E399,E399,B$3:B399,B399)</f>
        <v>1</v>
      </c>
      <c r="H399" s="68" t="s">
        <v>1025</v>
      </c>
      <c r="I399" s="68" t="s">
        <v>44</v>
      </c>
      <c r="J399" s="68">
        <v>1</v>
      </c>
      <c r="K399" s="68" t="s">
        <v>946</v>
      </c>
      <c r="L399" s="37">
        <f>VLOOKUP(A399,报名人数!A:J,9,0)</f>
        <v>0</v>
      </c>
      <c r="M399" s="37">
        <f>VLOOKUP(A399,报名人数!A:J,10,0)</f>
        <v>0</v>
      </c>
      <c r="N399" s="78" t="s">
        <v>34</v>
      </c>
      <c r="O399" s="68">
        <v>35</v>
      </c>
      <c r="P399" s="68" t="s">
        <v>36</v>
      </c>
      <c r="Q399" s="68" t="s">
        <v>36</v>
      </c>
      <c r="R399" s="68" t="s">
        <v>36</v>
      </c>
      <c r="S399" s="68" t="s">
        <v>36</v>
      </c>
      <c r="T399" s="68" t="s">
        <v>45</v>
      </c>
      <c r="U399" s="68" t="s">
        <v>1015</v>
      </c>
      <c r="V399" s="68" t="s">
        <v>1023</v>
      </c>
      <c r="W399" s="68"/>
      <c r="X399" s="68" t="s">
        <v>112</v>
      </c>
      <c r="Y399" s="74">
        <v>1</v>
      </c>
      <c r="Z399" s="74"/>
      <c r="AA399" s="74"/>
      <c r="AB399" s="68"/>
      <c r="AC399" s="68" t="s">
        <v>986</v>
      </c>
    </row>
    <row r="400" s="20" customFormat="1" ht="30" customHeight="1" spans="1:29">
      <c r="A400" s="11" t="str">
        <f t="shared" si="22"/>
        <v>9242</v>
      </c>
      <c r="B400" s="67">
        <f t="shared" si="20"/>
        <v>92</v>
      </c>
      <c r="C400" s="68" t="s">
        <v>1009</v>
      </c>
      <c r="D400" s="69">
        <f t="shared" si="21"/>
        <v>4</v>
      </c>
      <c r="E400" s="68" t="s">
        <v>1024</v>
      </c>
      <c r="F400" s="68" t="s">
        <v>204</v>
      </c>
      <c r="G400" s="69">
        <f>COUNTIFS(E$3:E400,E400,B$3:B400,B400)</f>
        <v>2</v>
      </c>
      <c r="H400" s="68" t="s">
        <v>218</v>
      </c>
      <c r="I400" s="68" t="s">
        <v>44</v>
      </c>
      <c r="J400" s="68">
        <v>3</v>
      </c>
      <c r="K400" s="68" t="s">
        <v>946</v>
      </c>
      <c r="L400" s="37">
        <f>VLOOKUP(A400,报名人数!A:J,9,0)</f>
        <v>8</v>
      </c>
      <c r="M400" s="37">
        <f>VLOOKUP(A400,报名人数!A:J,10,0)</f>
        <v>2</v>
      </c>
      <c r="N400" s="78" t="s">
        <v>34</v>
      </c>
      <c r="O400" s="68">
        <v>35</v>
      </c>
      <c r="P400" s="68" t="s">
        <v>36</v>
      </c>
      <c r="Q400" s="68" t="s">
        <v>36</v>
      </c>
      <c r="R400" s="68" t="s">
        <v>36</v>
      </c>
      <c r="S400" s="68" t="s">
        <v>36</v>
      </c>
      <c r="T400" s="68" t="s">
        <v>45</v>
      </c>
      <c r="U400" s="68" t="s">
        <v>1015</v>
      </c>
      <c r="V400" s="68" t="s">
        <v>1026</v>
      </c>
      <c r="W400" s="68"/>
      <c r="X400" s="68" t="s">
        <v>112</v>
      </c>
      <c r="Y400" s="74">
        <v>1</v>
      </c>
      <c r="Z400" s="74"/>
      <c r="AA400" s="74"/>
      <c r="AB400" s="68"/>
      <c r="AC400" s="68" t="s">
        <v>986</v>
      </c>
    </row>
    <row r="401" s="20" customFormat="1" ht="30" customHeight="1" spans="1:29">
      <c r="A401" s="11" t="str">
        <f t="shared" si="22"/>
        <v>9251</v>
      </c>
      <c r="B401" s="67">
        <f t="shared" si="20"/>
        <v>92</v>
      </c>
      <c r="C401" s="68" t="s">
        <v>1009</v>
      </c>
      <c r="D401" s="69">
        <f t="shared" si="21"/>
        <v>5</v>
      </c>
      <c r="E401" s="68" t="s">
        <v>1027</v>
      </c>
      <c r="F401" s="68" t="s">
        <v>204</v>
      </c>
      <c r="G401" s="69">
        <f>COUNTIFS(E$3:E401,E401,B$3:B401,B401)</f>
        <v>1</v>
      </c>
      <c r="H401" s="68" t="s">
        <v>580</v>
      </c>
      <c r="I401" s="70" t="s">
        <v>44</v>
      </c>
      <c r="J401" s="68">
        <v>1</v>
      </c>
      <c r="K401" s="68" t="s">
        <v>946</v>
      </c>
      <c r="L401" s="37">
        <f>VLOOKUP(A401,报名人数!A:J,9,0)</f>
        <v>2</v>
      </c>
      <c r="M401" s="37">
        <f>VLOOKUP(A401,报名人数!A:J,10,0)</f>
        <v>1</v>
      </c>
      <c r="N401" s="68" t="s">
        <v>34</v>
      </c>
      <c r="O401" s="68">
        <v>35</v>
      </c>
      <c r="P401" s="68" t="s">
        <v>36</v>
      </c>
      <c r="Q401" s="68" t="s">
        <v>36</v>
      </c>
      <c r="R401" s="68" t="s">
        <v>36</v>
      </c>
      <c r="S401" s="68" t="s">
        <v>36</v>
      </c>
      <c r="T401" s="68" t="s">
        <v>45</v>
      </c>
      <c r="U401" s="68" t="s">
        <v>1015</v>
      </c>
      <c r="V401" s="68" t="s">
        <v>1028</v>
      </c>
      <c r="W401" s="74"/>
      <c r="X401" s="74" t="s">
        <v>112</v>
      </c>
      <c r="Y401" s="74">
        <v>1</v>
      </c>
      <c r="Z401" s="68"/>
      <c r="AA401" s="68"/>
      <c r="AB401" s="68"/>
      <c r="AC401" s="68" t="s">
        <v>986</v>
      </c>
    </row>
    <row r="402" s="20" customFormat="1" ht="30" customHeight="1" spans="1:29">
      <c r="A402" s="11" t="str">
        <f t="shared" si="22"/>
        <v>9252</v>
      </c>
      <c r="B402" s="67">
        <f t="shared" si="20"/>
        <v>92</v>
      </c>
      <c r="C402" s="68" t="s">
        <v>1009</v>
      </c>
      <c r="D402" s="69">
        <f t="shared" si="21"/>
        <v>5</v>
      </c>
      <c r="E402" s="68" t="s">
        <v>1027</v>
      </c>
      <c r="F402" s="68" t="s">
        <v>204</v>
      </c>
      <c r="G402" s="69">
        <f>COUNTIFS(E$3:E402,E402,B$3:B402,B402)</f>
        <v>2</v>
      </c>
      <c r="H402" s="68" t="s">
        <v>870</v>
      </c>
      <c r="I402" s="70" t="s">
        <v>44</v>
      </c>
      <c r="J402" s="68">
        <v>1</v>
      </c>
      <c r="K402" s="68" t="s">
        <v>946</v>
      </c>
      <c r="L402" s="37">
        <f>VLOOKUP(A402,报名人数!A:J,9,0)</f>
        <v>8</v>
      </c>
      <c r="M402" s="37">
        <f>VLOOKUP(A402,报名人数!A:J,10,0)</f>
        <v>2</v>
      </c>
      <c r="N402" s="68" t="s">
        <v>34</v>
      </c>
      <c r="O402" s="68">
        <v>35</v>
      </c>
      <c r="P402" s="68" t="s">
        <v>36</v>
      </c>
      <c r="Q402" s="68" t="s">
        <v>36</v>
      </c>
      <c r="R402" s="68" t="s">
        <v>36</v>
      </c>
      <c r="S402" s="68" t="s">
        <v>36</v>
      </c>
      <c r="T402" s="68" t="s">
        <v>45</v>
      </c>
      <c r="U402" s="68" t="s">
        <v>1015</v>
      </c>
      <c r="V402" s="68" t="s">
        <v>1029</v>
      </c>
      <c r="W402" s="74"/>
      <c r="X402" s="74" t="s">
        <v>112</v>
      </c>
      <c r="Y402" s="74">
        <v>1</v>
      </c>
      <c r="Z402" s="68"/>
      <c r="AA402" s="68"/>
      <c r="AB402" s="68"/>
      <c r="AC402" s="68" t="s">
        <v>986</v>
      </c>
    </row>
    <row r="403" s="20" customFormat="1" ht="30" customHeight="1" spans="1:29">
      <c r="A403" s="11" t="str">
        <f t="shared" si="22"/>
        <v>9253</v>
      </c>
      <c r="B403" s="67">
        <f t="shared" si="20"/>
        <v>92</v>
      </c>
      <c r="C403" s="68" t="s">
        <v>1009</v>
      </c>
      <c r="D403" s="69">
        <f t="shared" si="21"/>
        <v>5</v>
      </c>
      <c r="E403" s="68" t="s">
        <v>1027</v>
      </c>
      <c r="F403" s="68" t="s">
        <v>204</v>
      </c>
      <c r="G403" s="69">
        <f>COUNTIFS(E$3:E403,E403,B$3:B403,B403)</f>
        <v>3</v>
      </c>
      <c r="H403" s="68" t="s">
        <v>1030</v>
      </c>
      <c r="I403" s="70" t="s">
        <v>44</v>
      </c>
      <c r="J403" s="68">
        <v>1</v>
      </c>
      <c r="K403" s="68" t="s">
        <v>946</v>
      </c>
      <c r="L403" s="37">
        <f>VLOOKUP(A403,报名人数!A:J,9,0)</f>
        <v>16</v>
      </c>
      <c r="M403" s="37">
        <f>VLOOKUP(A403,报名人数!A:J,10,0)</f>
        <v>11</v>
      </c>
      <c r="N403" s="68" t="s">
        <v>34</v>
      </c>
      <c r="O403" s="68">
        <v>35</v>
      </c>
      <c r="P403" s="68" t="s">
        <v>36</v>
      </c>
      <c r="Q403" s="68" t="s">
        <v>36</v>
      </c>
      <c r="R403" s="68" t="s">
        <v>36</v>
      </c>
      <c r="S403" s="68" t="s">
        <v>36</v>
      </c>
      <c r="T403" s="68" t="s">
        <v>45</v>
      </c>
      <c r="U403" s="68" t="s">
        <v>36</v>
      </c>
      <c r="V403" s="68" t="s">
        <v>1031</v>
      </c>
      <c r="W403" s="74"/>
      <c r="X403" s="74" t="s">
        <v>112</v>
      </c>
      <c r="Y403" s="74">
        <v>1</v>
      </c>
      <c r="Z403" s="68"/>
      <c r="AA403" s="68"/>
      <c r="AB403" s="68"/>
      <c r="AC403" s="68" t="s">
        <v>986</v>
      </c>
    </row>
    <row r="404" s="20" customFormat="1" ht="30" customHeight="1" spans="1:29">
      <c r="A404" s="11" t="str">
        <f t="shared" si="22"/>
        <v>9261</v>
      </c>
      <c r="B404" s="67">
        <f t="shared" si="20"/>
        <v>92</v>
      </c>
      <c r="C404" s="68" t="s">
        <v>1009</v>
      </c>
      <c r="D404" s="69">
        <f t="shared" si="21"/>
        <v>6</v>
      </c>
      <c r="E404" s="68" t="s">
        <v>1032</v>
      </c>
      <c r="F404" s="68" t="s">
        <v>204</v>
      </c>
      <c r="G404" s="69">
        <f>COUNTIFS(E$3:E404,E404,B$3:B404,B404)</f>
        <v>1</v>
      </c>
      <c r="H404" s="68" t="s">
        <v>1033</v>
      </c>
      <c r="I404" s="68" t="s">
        <v>44</v>
      </c>
      <c r="J404" s="68">
        <v>1</v>
      </c>
      <c r="K404" s="68" t="s">
        <v>946</v>
      </c>
      <c r="L404" s="37">
        <f>VLOOKUP(A404,报名人数!A:J,9,0)</f>
        <v>8</v>
      </c>
      <c r="M404" s="37">
        <f>VLOOKUP(A404,报名人数!A:J,10,0)</f>
        <v>7</v>
      </c>
      <c r="N404" s="68" t="s">
        <v>34</v>
      </c>
      <c r="O404" s="68">
        <v>35</v>
      </c>
      <c r="P404" s="68" t="s">
        <v>36</v>
      </c>
      <c r="Q404" s="68" t="s">
        <v>36</v>
      </c>
      <c r="R404" s="68" t="s">
        <v>36</v>
      </c>
      <c r="S404" s="68" t="s">
        <v>36</v>
      </c>
      <c r="T404" s="68" t="s">
        <v>45</v>
      </c>
      <c r="U404" s="68" t="s">
        <v>36</v>
      </c>
      <c r="V404" s="68" t="s">
        <v>1034</v>
      </c>
      <c r="W404" s="68" t="s">
        <v>1035</v>
      </c>
      <c r="X404" s="68" t="s">
        <v>112</v>
      </c>
      <c r="Y404" s="74">
        <v>1</v>
      </c>
      <c r="Z404" s="68"/>
      <c r="AA404" s="68"/>
      <c r="AB404" s="68"/>
      <c r="AC404" s="68" t="s">
        <v>986</v>
      </c>
    </row>
    <row r="405" s="20" customFormat="1" ht="30" customHeight="1" spans="1:29">
      <c r="A405" s="11" t="str">
        <f t="shared" si="22"/>
        <v>9262</v>
      </c>
      <c r="B405" s="67">
        <f t="shared" si="20"/>
        <v>92</v>
      </c>
      <c r="C405" s="68" t="s">
        <v>1009</v>
      </c>
      <c r="D405" s="69">
        <f t="shared" si="21"/>
        <v>6</v>
      </c>
      <c r="E405" s="68" t="s">
        <v>1032</v>
      </c>
      <c r="F405" s="68" t="s">
        <v>204</v>
      </c>
      <c r="G405" s="69">
        <f>COUNTIFS(E$3:E405,E405,B$3:B405,B405)</f>
        <v>2</v>
      </c>
      <c r="H405" s="68" t="s">
        <v>1036</v>
      </c>
      <c r="I405" s="68" t="s">
        <v>44</v>
      </c>
      <c r="J405" s="68">
        <v>1</v>
      </c>
      <c r="K405" s="68" t="s">
        <v>946</v>
      </c>
      <c r="L405" s="37">
        <f>VLOOKUP(A405,报名人数!A:J,9,0)</f>
        <v>19</v>
      </c>
      <c r="M405" s="37">
        <f>VLOOKUP(A405,报名人数!A:J,10,0)</f>
        <v>7</v>
      </c>
      <c r="N405" s="68" t="s">
        <v>34</v>
      </c>
      <c r="O405" s="68">
        <v>35</v>
      </c>
      <c r="P405" s="68" t="s">
        <v>36</v>
      </c>
      <c r="Q405" s="68" t="s">
        <v>36</v>
      </c>
      <c r="R405" s="68" t="s">
        <v>36</v>
      </c>
      <c r="S405" s="68" t="s">
        <v>36</v>
      </c>
      <c r="T405" s="68" t="s">
        <v>45</v>
      </c>
      <c r="U405" s="68" t="s">
        <v>36</v>
      </c>
      <c r="V405" s="68" t="s">
        <v>1037</v>
      </c>
      <c r="W405" s="68" t="s">
        <v>1035</v>
      </c>
      <c r="X405" s="68" t="s">
        <v>112</v>
      </c>
      <c r="Y405" s="74">
        <v>1</v>
      </c>
      <c r="Z405" s="68"/>
      <c r="AA405" s="68"/>
      <c r="AB405" s="68"/>
      <c r="AC405" s="68" t="s">
        <v>986</v>
      </c>
    </row>
    <row r="406" s="20" customFormat="1" ht="30" customHeight="1" spans="1:30">
      <c r="A406" s="11" t="str">
        <f t="shared" si="22"/>
        <v>9263</v>
      </c>
      <c r="B406" s="67">
        <f t="shared" si="20"/>
        <v>92</v>
      </c>
      <c r="C406" s="68" t="s">
        <v>1009</v>
      </c>
      <c r="D406" s="69">
        <f t="shared" si="21"/>
        <v>6</v>
      </c>
      <c r="E406" s="68" t="s">
        <v>1032</v>
      </c>
      <c r="F406" s="68" t="s">
        <v>204</v>
      </c>
      <c r="G406" s="69">
        <f>COUNTIFS(E$3:E406,E406,B$3:B406,B406)</f>
        <v>3</v>
      </c>
      <c r="H406" s="68" t="s">
        <v>539</v>
      </c>
      <c r="I406" s="68" t="s">
        <v>44</v>
      </c>
      <c r="J406" s="68">
        <v>1</v>
      </c>
      <c r="K406" s="68" t="s">
        <v>946</v>
      </c>
      <c r="L406" s="37">
        <f>VLOOKUP(A406,报名人数!A:J,9,0)</f>
        <v>23</v>
      </c>
      <c r="M406" s="37">
        <f>VLOOKUP(A406,报名人数!A:J,10,0)</f>
        <v>14</v>
      </c>
      <c r="N406" s="68" t="s">
        <v>34</v>
      </c>
      <c r="O406" s="68">
        <v>35</v>
      </c>
      <c r="P406" s="68" t="s">
        <v>36</v>
      </c>
      <c r="Q406" s="68" t="s">
        <v>36</v>
      </c>
      <c r="R406" s="68" t="s">
        <v>36</v>
      </c>
      <c r="S406" s="68" t="s">
        <v>36</v>
      </c>
      <c r="T406" s="68" t="s">
        <v>45</v>
      </c>
      <c r="U406" s="68" t="s">
        <v>36</v>
      </c>
      <c r="V406" s="68" t="s">
        <v>1038</v>
      </c>
      <c r="W406" s="68"/>
      <c r="X406" s="68" t="s">
        <v>112</v>
      </c>
      <c r="Y406" s="74">
        <v>1</v>
      </c>
      <c r="Z406" s="74"/>
      <c r="AA406" s="74"/>
      <c r="AB406" s="68"/>
      <c r="AC406" s="68" t="s">
        <v>986</v>
      </c>
      <c r="AD406" s="81"/>
    </row>
    <row r="407" s="20" customFormat="1" ht="30" customHeight="1" spans="1:29">
      <c r="A407" s="11" t="str">
        <f t="shared" si="22"/>
        <v>9271</v>
      </c>
      <c r="B407" s="67">
        <f t="shared" si="20"/>
        <v>92</v>
      </c>
      <c r="C407" s="68" t="s">
        <v>1009</v>
      </c>
      <c r="D407" s="69">
        <f t="shared" si="21"/>
        <v>7</v>
      </c>
      <c r="E407" s="68" t="s">
        <v>1039</v>
      </c>
      <c r="F407" s="68" t="s">
        <v>204</v>
      </c>
      <c r="G407" s="69">
        <f>COUNTIFS(E$3:E407,E407,B$3:B407,B407)</f>
        <v>1</v>
      </c>
      <c r="H407" s="68" t="s">
        <v>870</v>
      </c>
      <c r="I407" s="68" t="s">
        <v>44</v>
      </c>
      <c r="J407" s="68">
        <v>1</v>
      </c>
      <c r="K407" s="68" t="s">
        <v>946</v>
      </c>
      <c r="L407" s="37">
        <f>VLOOKUP(A407,报名人数!A:J,9,0)</f>
        <v>8</v>
      </c>
      <c r="M407" s="37">
        <f>VLOOKUP(A407,报名人数!A:J,10,0)</f>
        <v>2</v>
      </c>
      <c r="N407" s="68" t="s">
        <v>34</v>
      </c>
      <c r="O407" s="68">
        <v>35</v>
      </c>
      <c r="P407" s="68" t="s">
        <v>36</v>
      </c>
      <c r="Q407" s="68" t="s">
        <v>36</v>
      </c>
      <c r="R407" s="68" t="s">
        <v>36</v>
      </c>
      <c r="S407" s="68" t="s">
        <v>36</v>
      </c>
      <c r="T407" s="68" t="s">
        <v>45</v>
      </c>
      <c r="U407" s="68" t="s">
        <v>36</v>
      </c>
      <c r="V407" s="68" t="s">
        <v>1040</v>
      </c>
      <c r="W407" s="68" t="s">
        <v>1035</v>
      </c>
      <c r="X407" s="68" t="s">
        <v>112</v>
      </c>
      <c r="Y407" s="74">
        <v>1</v>
      </c>
      <c r="Z407" s="74"/>
      <c r="AA407" s="74"/>
      <c r="AB407" s="68"/>
      <c r="AC407" s="68" t="s">
        <v>986</v>
      </c>
    </row>
    <row r="408" s="20" customFormat="1" ht="30" customHeight="1" spans="1:29">
      <c r="A408" s="11" t="str">
        <f t="shared" si="22"/>
        <v>9281</v>
      </c>
      <c r="B408" s="67">
        <f t="shared" si="20"/>
        <v>92</v>
      </c>
      <c r="C408" s="68" t="s">
        <v>1009</v>
      </c>
      <c r="D408" s="69">
        <f t="shared" si="21"/>
        <v>8</v>
      </c>
      <c r="E408" s="68" t="s">
        <v>1041</v>
      </c>
      <c r="F408" s="68" t="s">
        <v>204</v>
      </c>
      <c r="G408" s="69">
        <f>COUNTIFS(E$3:E408,E408,B$3:B408,B408)</f>
        <v>1</v>
      </c>
      <c r="H408" s="68" t="s">
        <v>226</v>
      </c>
      <c r="I408" s="68" t="s">
        <v>44</v>
      </c>
      <c r="J408" s="68">
        <v>1</v>
      </c>
      <c r="K408" s="68" t="s">
        <v>946</v>
      </c>
      <c r="L408" s="37">
        <f>VLOOKUP(A408,报名人数!A:J,9,0)</f>
        <v>2</v>
      </c>
      <c r="M408" s="37">
        <f>VLOOKUP(A408,报名人数!A:J,10,0)</f>
        <v>0</v>
      </c>
      <c r="N408" s="68" t="s">
        <v>34</v>
      </c>
      <c r="O408" s="68">
        <v>35</v>
      </c>
      <c r="P408" s="68" t="s">
        <v>36</v>
      </c>
      <c r="Q408" s="68" t="s">
        <v>36</v>
      </c>
      <c r="R408" s="68" t="s">
        <v>36</v>
      </c>
      <c r="S408" s="68" t="s">
        <v>36</v>
      </c>
      <c r="T408" s="68" t="s">
        <v>45</v>
      </c>
      <c r="U408" s="68" t="s">
        <v>36</v>
      </c>
      <c r="V408" s="68" t="s">
        <v>1042</v>
      </c>
      <c r="W408" s="68" t="s">
        <v>1035</v>
      </c>
      <c r="X408" s="68" t="s">
        <v>112</v>
      </c>
      <c r="Y408" s="74">
        <v>1</v>
      </c>
      <c r="Z408" s="71"/>
      <c r="AA408" s="71"/>
      <c r="AB408" s="68"/>
      <c r="AC408" s="68" t="s">
        <v>986</v>
      </c>
    </row>
    <row r="409" s="20" customFormat="1" ht="30" customHeight="1" spans="1:29">
      <c r="A409" s="11" t="str">
        <f t="shared" si="22"/>
        <v>9291</v>
      </c>
      <c r="B409" s="67">
        <f t="shared" si="20"/>
        <v>92</v>
      </c>
      <c r="C409" s="68" t="s">
        <v>1009</v>
      </c>
      <c r="D409" s="69">
        <f t="shared" si="21"/>
        <v>9</v>
      </c>
      <c r="E409" s="68" t="s">
        <v>1043</v>
      </c>
      <c r="F409" s="68" t="s">
        <v>204</v>
      </c>
      <c r="G409" s="69">
        <f>COUNTIFS(E$3:E409,E409,B$3:B409,B409)</f>
        <v>1</v>
      </c>
      <c r="H409" s="68" t="s">
        <v>226</v>
      </c>
      <c r="I409" s="70" t="s">
        <v>44</v>
      </c>
      <c r="J409" s="68">
        <v>2</v>
      </c>
      <c r="K409" s="68" t="s">
        <v>946</v>
      </c>
      <c r="L409" s="37">
        <f>VLOOKUP(A409,报名人数!A:J,9,0)</f>
        <v>8</v>
      </c>
      <c r="M409" s="37">
        <f>VLOOKUP(A409,报名人数!A:J,10,0)</f>
        <v>7</v>
      </c>
      <c r="N409" s="68" t="s">
        <v>34</v>
      </c>
      <c r="O409" s="68">
        <v>35</v>
      </c>
      <c r="P409" s="68" t="s">
        <v>36</v>
      </c>
      <c r="Q409" s="68" t="s">
        <v>36</v>
      </c>
      <c r="R409" s="68" t="s">
        <v>36</v>
      </c>
      <c r="S409" s="68" t="s">
        <v>36</v>
      </c>
      <c r="T409" s="68" t="s">
        <v>45</v>
      </c>
      <c r="U409" s="68" t="s">
        <v>36</v>
      </c>
      <c r="V409" s="68" t="s">
        <v>1044</v>
      </c>
      <c r="W409" s="68" t="s">
        <v>1035</v>
      </c>
      <c r="X409" s="68" t="s">
        <v>112</v>
      </c>
      <c r="Y409" s="74">
        <v>1</v>
      </c>
      <c r="Z409" s="74"/>
      <c r="AA409" s="68"/>
      <c r="AB409" s="68"/>
      <c r="AC409" s="68" t="s">
        <v>986</v>
      </c>
    </row>
    <row r="410" s="21" customFormat="1" ht="30" customHeight="1" spans="1:29">
      <c r="A410" s="11" t="str">
        <f t="shared" si="22"/>
        <v>9311</v>
      </c>
      <c r="B410" s="67">
        <v>93</v>
      </c>
      <c r="C410" s="68" t="s">
        <v>1045</v>
      </c>
      <c r="D410" s="69">
        <f t="shared" si="21"/>
        <v>1</v>
      </c>
      <c r="E410" s="68" t="s">
        <v>1046</v>
      </c>
      <c r="F410" s="68" t="s">
        <v>30</v>
      </c>
      <c r="G410" s="69">
        <f>COUNTIFS(E$3:E410,E410,B$3:B410,B410)</f>
        <v>1</v>
      </c>
      <c r="H410" s="68" t="s">
        <v>1047</v>
      </c>
      <c r="I410" s="68" t="s">
        <v>44</v>
      </c>
      <c r="J410" s="68">
        <v>1</v>
      </c>
      <c r="K410" s="68" t="s">
        <v>1048</v>
      </c>
      <c r="L410" s="37">
        <f>VLOOKUP(A410,报名人数!A:J,9,0)</f>
        <v>7</v>
      </c>
      <c r="M410" s="37">
        <f>VLOOKUP(A410,报名人数!A:J,10,0)</f>
        <v>5</v>
      </c>
      <c r="N410" s="68" t="s">
        <v>34</v>
      </c>
      <c r="O410" s="68">
        <v>35</v>
      </c>
      <c r="P410" s="68" t="s">
        <v>35</v>
      </c>
      <c r="Q410" s="68" t="s">
        <v>36</v>
      </c>
      <c r="R410" s="68" t="s">
        <v>101</v>
      </c>
      <c r="S410" s="68" t="s">
        <v>36</v>
      </c>
      <c r="T410" s="68" t="s">
        <v>45</v>
      </c>
      <c r="U410" s="68" t="s">
        <v>46</v>
      </c>
      <c r="V410" s="68" t="s">
        <v>117</v>
      </c>
      <c r="W410" s="68"/>
      <c r="X410" s="68" t="s">
        <v>40</v>
      </c>
      <c r="Y410" s="74">
        <v>1</v>
      </c>
      <c r="Z410" s="68"/>
      <c r="AA410" s="68"/>
      <c r="AB410" s="68"/>
      <c r="AC410" s="68" t="s">
        <v>1049</v>
      </c>
    </row>
    <row r="411" s="21" customFormat="1" ht="30" customHeight="1" spans="1:29">
      <c r="A411" s="11" t="str">
        <f t="shared" si="22"/>
        <v>9312</v>
      </c>
      <c r="B411" s="67">
        <f t="shared" ref="B411:B466" si="23">IF(C411=C410,B410,B410+1)</f>
        <v>93</v>
      </c>
      <c r="C411" s="68" t="s">
        <v>1045</v>
      </c>
      <c r="D411" s="69">
        <f t="shared" si="21"/>
        <v>1</v>
      </c>
      <c r="E411" s="68" t="s">
        <v>1046</v>
      </c>
      <c r="F411" s="68" t="s">
        <v>30</v>
      </c>
      <c r="G411" s="69">
        <f>COUNTIFS(E$3:E411,E411,B$3:B411,B411)</f>
        <v>2</v>
      </c>
      <c r="H411" s="68" t="s">
        <v>1050</v>
      </c>
      <c r="I411" s="68" t="s">
        <v>44</v>
      </c>
      <c r="J411" s="68">
        <v>1</v>
      </c>
      <c r="K411" s="68" t="s">
        <v>1048</v>
      </c>
      <c r="L411" s="37">
        <f>VLOOKUP(A411,报名人数!A:J,9,0)</f>
        <v>13</v>
      </c>
      <c r="M411" s="37">
        <f>VLOOKUP(A411,报名人数!A:J,10,0)</f>
        <v>12</v>
      </c>
      <c r="N411" s="68" t="s">
        <v>34</v>
      </c>
      <c r="O411" s="68">
        <v>35</v>
      </c>
      <c r="P411" s="68" t="s">
        <v>42</v>
      </c>
      <c r="Q411" s="68" t="s">
        <v>36</v>
      </c>
      <c r="R411" s="68" t="s">
        <v>101</v>
      </c>
      <c r="S411" s="68" t="s">
        <v>36</v>
      </c>
      <c r="T411" s="68" t="s">
        <v>45</v>
      </c>
      <c r="U411" s="68" t="s">
        <v>46</v>
      </c>
      <c r="V411" s="68" t="s">
        <v>117</v>
      </c>
      <c r="W411" s="68"/>
      <c r="X411" s="68" t="s">
        <v>40</v>
      </c>
      <c r="Y411" s="74">
        <v>1</v>
      </c>
      <c r="Z411" s="68"/>
      <c r="AA411" s="68"/>
      <c r="AB411" s="68"/>
      <c r="AC411" s="68" t="s">
        <v>1049</v>
      </c>
    </row>
    <row r="412" s="21" customFormat="1" ht="30" customHeight="1" spans="1:29">
      <c r="A412" s="11" t="str">
        <f t="shared" si="22"/>
        <v>9411</v>
      </c>
      <c r="B412" s="67">
        <f t="shared" si="23"/>
        <v>94</v>
      </c>
      <c r="C412" s="68" t="s">
        <v>1051</v>
      </c>
      <c r="D412" s="69">
        <f t="shared" si="21"/>
        <v>1</v>
      </c>
      <c r="E412" s="68" t="s">
        <v>1052</v>
      </c>
      <c r="F412" s="68" t="s">
        <v>30</v>
      </c>
      <c r="G412" s="69">
        <f>COUNTIFS(E$3:E412,E412,B$3:B412,B412)</f>
        <v>1</v>
      </c>
      <c r="H412" s="68" t="s">
        <v>1053</v>
      </c>
      <c r="I412" s="68" t="s">
        <v>116</v>
      </c>
      <c r="J412" s="68">
        <v>1</v>
      </c>
      <c r="K412" s="68" t="s">
        <v>1048</v>
      </c>
      <c r="L412" s="37">
        <f>VLOOKUP(A412,报名人数!A:J,9,0)</f>
        <v>64</v>
      </c>
      <c r="M412" s="37">
        <f>VLOOKUP(A412,报名人数!A:J,10,0)</f>
        <v>59</v>
      </c>
      <c r="N412" s="68" t="s">
        <v>34</v>
      </c>
      <c r="O412" s="68">
        <v>35</v>
      </c>
      <c r="P412" s="68" t="s">
        <v>35</v>
      </c>
      <c r="Q412" s="68" t="s">
        <v>36</v>
      </c>
      <c r="R412" s="68" t="s">
        <v>36</v>
      </c>
      <c r="S412" s="68" t="s">
        <v>36</v>
      </c>
      <c r="T412" s="68" t="s">
        <v>45</v>
      </c>
      <c r="U412" s="68" t="s">
        <v>46</v>
      </c>
      <c r="V412" s="68" t="s">
        <v>102</v>
      </c>
      <c r="W412" s="68"/>
      <c r="X412" s="68" t="s">
        <v>40</v>
      </c>
      <c r="Y412" s="74">
        <v>1</v>
      </c>
      <c r="Z412" s="68"/>
      <c r="AA412" s="68"/>
      <c r="AB412" s="68"/>
      <c r="AC412" s="68" t="s">
        <v>1049</v>
      </c>
    </row>
    <row r="413" s="21" customFormat="1" ht="30" customHeight="1" spans="1:29">
      <c r="A413" s="11" t="str">
        <f t="shared" si="22"/>
        <v>9412</v>
      </c>
      <c r="B413" s="67">
        <f t="shared" si="23"/>
        <v>94</v>
      </c>
      <c r="C413" s="68" t="s">
        <v>1051</v>
      </c>
      <c r="D413" s="69">
        <f t="shared" si="21"/>
        <v>1</v>
      </c>
      <c r="E413" s="68" t="s">
        <v>1052</v>
      </c>
      <c r="F413" s="68" t="s">
        <v>30</v>
      </c>
      <c r="G413" s="69">
        <f>COUNTIFS(E$3:E413,E413,B$3:B413,B413)</f>
        <v>2</v>
      </c>
      <c r="H413" s="68" t="s">
        <v>1054</v>
      </c>
      <c r="I413" s="68" t="s">
        <v>116</v>
      </c>
      <c r="J413" s="68">
        <v>1</v>
      </c>
      <c r="K413" s="68" t="s">
        <v>1048</v>
      </c>
      <c r="L413" s="37">
        <f>VLOOKUP(A413,报名人数!A:J,9,0)</f>
        <v>34</v>
      </c>
      <c r="M413" s="37">
        <f>VLOOKUP(A413,报名人数!A:J,10,0)</f>
        <v>31</v>
      </c>
      <c r="N413" s="68" t="s">
        <v>34</v>
      </c>
      <c r="O413" s="68">
        <v>35</v>
      </c>
      <c r="P413" s="68" t="s">
        <v>42</v>
      </c>
      <c r="Q413" s="68" t="s">
        <v>36</v>
      </c>
      <c r="R413" s="68" t="s">
        <v>36</v>
      </c>
      <c r="S413" s="68" t="s">
        <v>36</v>
      </c>
      <c r="T413" s="68" t="s">
        <v>45</v>
      </c>
      <c r="U413" s="68" t="s">
        <v>46</v>
      </c>
      <c r="V413" s="68" t="s">
        <v>102</v>
      </c>
      <c r="W413" s="68"/>
      <c r="X413" s="68" t="s">
        <v>40</v>
      </c>
      <c r="Y413" s="74">
        <v>1</v>
      </c>
      <c r="Z413" s="68"/>
      <c r="AA413" s="68"/>
      <c r="AB413" s="68"/>
      <c r="AC413" s="68" t="s">
        <v>1049</v>
      </c>
    </row>
    <row r="414" s="21" customFormat="1" ht="30" customHeight="1" spans="1:29">
      <c r="A414" s="11" t="str">
        <f t="shared" si="22"/>
        <v>9511</v>
      </c>
      <c r="B414" s="67">
        <f t="shared" si="23"/>
        <v>95</v>
      </c>
      <c r="C414" s="68" t="s">
        <v>1055</v>
      </c>
      <c r="D414" s="69">
        <f t="shared" si="21"/>
        <v>1</v>
      </c>
      <c r="E414" s="68" t="s">
        <v>1056</v>
      </c>
      <c r="F414" s="68" t="s">
        <v>30</v>
      </c>
      <c r="G414" s="69">
        <f>COUNTIFS(E$3:E414,E414,B$3:B414,B414)</f>
        <v>1</v>
      </c>
      <c r="H414" s="68" t="s">
        <v>1057</v>
      </c>
      <c r="I414" s="68" t="s">
        <v>44</v>
      </c>
      <c r="J414" s="68">
        <v>1</v>
      </c>
      <c r="K414" s="68" t="s">
        <v>1048</v>
      </c>
      <c r="L414" s="37">
        <f>VLOOKUP(A414,报名人数!A:J,9,0)</f>
        <v>59</v>
      </c>
      <c r="M414" s="37">
        <f>VLOOKUP(A414,报名人数!A:J,10,0)</f>
        <v>53</v>
      </c>
      <c r="N414" s="68" t="s">
        <v>34</v>
      </c>
      <c r="O414" s="68">
        <v>35</v>
      </c>
      <c r="P414" s="68" t="s">
        <v>35</v>
      </c>
      <c r="Q414" s="68" t="s">
        <v>36</v>
      </c>
      <c r="R414" s="68" t="s">
        <v>36</v>
      </c>
      <c r="S414" s="68" t="s">
        <v>36</v>
      </c>
      <c r="T414" s="68" t="s">
        <v>45</v>
      </c>
      <c r="U414" s="68" t="s">
        <v>46</v>
      </c>
      <c r="V414" s="68" t="s">
        <v>1058</v>
      </c>
      <c r="W414" s="68"/>
      <c r="X414" s="68" t="s">
        <v>40</v>
      </c>
      <c r="Y414" s="74">
        <v>1</v>
      </c>
      <c r="Z414" s="68"/>
      <c r="AA414" s="68"/>
      <c r="AB414" s="68"/>
      <c r="AC414" s="68" t="s">
        <v>1049</v>
      </c>
    </row>
    <row r="415" s="21" customFormat="1" ht="30" customHeight="1" spans="1:29">
      <c r="A415" s="11" t="str">
        <f t="shared" si="22"/>
        <v>9512</v>
      </c>
      <c r="B415" s="67">
        <f t="shared" si="23"/>
        <v>95</v>
      </c>
      <c r="C415" s="68" t="s">
        <v>1055</v>
      </c>
      <c r="D415" s="69">
        <f t="shared" si="21"/>
        <v>1</v>
      </c>
      <c r="E415" s="68" t="s">
        <v>1056</v>
      </c>
      <c r="F415" s="68" t="s">
        <v>30</v>
      </c>
      <c r="G415" s="69">
        <f>COUNTIFS(E$3:E415,E415,B$3:B415,B415)</f>
        <v>2</v>
      </c>
      <c r="H415" s="68" t="s">
        <v>1059</v>
      </c>
      <c r="I415" s="68" t="s">
        <v>44</v>
      </c>
      <c r="J415" s="68">
        <v>1</v>
      </c>
      <c r="K415" s="68" t="s">
        <v>1048</v>
      </c>
      <c r="L415" s="37">
        <f>VLOOKUP(A415,报名人数!A:J,9,0)</f>
        <v>51</v>
      </c>
      <c r="M415" s="37">
        <f>VLOOKUP(A415,报名人数!A:J,10,0)</f>
        <v>47</v>
      </c>
      <c r="N415" s="68" t="s">
        <v>34</v>
      </c>
      <c r="O415" s="68">
        <v>35</v>
      </c>
      <c r="P415" s="68" t="s">
        <v>42</v>
      </c>
      <c r="Q415" s="68" t="s">
        <v>36</v>
      </c>
      <c r="R415" s="68" t="s">
        <v>36</v>
      </c>
      <c r="S415" s="68" t="s">
        <v>36</v>
      </c>
      <c r="T415" s="68" t="s">
        <v>45</v>
      </c>
      <c r="U415" s="68" t="s">
        <v>46</v>
      </c>
      <c r="V415" s="68" t="s">
        <v>1058</v>
      </c>
      <c r="W415" s="68"/>
      <c r="X415" s="68" t="s">
        <v>40</v>
      </c>
      <c r="Y415" s="74">
        <v>1</v>
      </c>
      <c r="Z415" s="68"/>
      <c r="AA415" s="68"/>
      <c r="AB415" s="68"/>
      <c r="AC415" s="68" t="s">
        <v>1049</v>
      </c>
    </row>
    <row r="416" s="21" customFormat="1" ht="30" customHeight="1" spans="1:29">
      <c r="A416" s="11" t="str">
        <f t="shared" si="22"/>
        <v>9611</v>
      </c>
      <c r="B416" s="67">
        <f t="shared" si="23"/>
        <v>96</v>
      </c>
      <c r="C416" s="68" t="s">
        <v>1060</v>
      </c>
      <c r="D416" s="69">
        <f t="shared" si="21"/>
        <v>1</v>
      </c>
      <c r="E416" s="68" t="s">
        <v>1061</v>
      </c>
      <c r="F416" s="68" t="s">
        <v>30</v>
      </c>
      <c r="G416" s="69">
        <f>COUNTIFS(E$3:E416,E416,B$3:B416,B416)</f>
        <v>1</v>
      </c>
      <c r="H416" s="68" t="s">
        <v>1062</v>
      </c>
      <c r="I416" s="68" t="s">
        <v>44</v>
      </c>
      <c r="J416" s="68">
        <v>1</v>
      </c>
      <c r="K416" s="68" t="s">
        <v>1048</v>
      </c>
      <c r="L416" s="37">
        <f>VLOOKUP(A416,报名人数!A:J,9,0)</f>
        <v>11</v>
      </c>
      <c r="M416" s="37">
        <f>VLOOKUP(A416,报名人数!A:J,10,0)</f>
        <v>9</v>
      </c>
      <c r="N416" s="68" t="s">
        <v>34</v>
      </c>
      <c r="O416" s="68">
        <v>35</v>
      </c>
      <c r="P416" s="68" t="s">
        <v>35</v>
      </c>
      <c r="Q416" s="68" t="s">
        <v>36</v>
      </c>
      <c r="R416" s="68" t="s">
        <v>36</v>
      </c>
      <c r="S416" s="68" t="s">
        <v>36</v>
      </c>
      <c r="T416" s="68" t="s">
        <v>37</v>
      </c>
      <c r="U416" s="68" t="s">
        <v>38</v>
      </c>
      <c r="V416" s="68" t="s">
        <v>36</v>
      </c>
      <c r="W416" s="68"/>
      <c r="X416" s="68" t="s">
        <v>40</v>
      </c>
      <c r="Y416" s="74">
        <v>1</v>
      </c>
      <c r="Z416" s="68"/>
      <c r="AA416" s="68"/>
      <c r="AB416" s="68"/>
      <c r="AC416" s="68" t="s">
        <v>1049</v>
      </c>
    </row>
    <row r="417" s="21" customFormat="1" ht="30" customHeight="1" spans="1:29">
      <c r="A417" s="11" t="str">
        <f t="shared" si="22"/>
        <v>9612</v>
      </c>
      <c r="B417" s="67">
        <f t="shared" si="23"/>
        <v>96</v>
      </c>
      <c r="C417" s="68" t="s">
        <v>1060</v>
      </c>
      <c r="D417" s="69">
        <f t="shared" si="21"/>
        <v>1</v>
      </c>
      <c r="E417" s="68" t="s">
        <v>1061</v>
      </c>
      <c r="F417" s="68" t="s">
        <v>30</v>
      </c>
      <c r="G417" s="69">
        <f>COUNTIFS(E$3:E417,E417,B$3:B417,B417)</f>
        <v>2</v>
      </c>
      <c r="H417" s="68" t="s">
        <v>1063</v>
      </c>
      <c r="I417" s="68" t="s">
        <v>44</v>
      </c>
      <c r="J417" s="68">
        <v>1</v>
      </c>
      <c r="K417" s="68" t="s">
        <v>1048</v>
      </c>
      <c r="L417" s="37">
        <f>VLOOKUP(A417,报名人数!A:J,9,0)</f>
        <v>8</v>
      </c>
      <c r="M417" s="37">
        <f>VLOOKUP(A417,报名人数!A:J,10,0)</f>
        <v>6</v>
      </c>
      <c r="N417" s="68" t="s">
        <v>34</v>
      </c>
      <c r="O417" s="68">
        <v>35</v>
      </c>
      <c r="P417" s="68" t="s">
        <v>42</v>
      </c>
      <c r="Q417" s="68" t="s">
        <v>36</v>
      </c>
      <c r="R417" s="68" t="s">
        <v>36</v>
      </c>
      <c r="S417" s="68" t="s">
        <v>36</v>
      </c>
      <c r="T417" s="68" t="s">
        <v>37</v>
      </c>
      <c r="U417" s="68" t="s">
        <v>38</v>
      </c>
      <c r="V417" s="68" t="s">
        <v>36</v>
      </c>
      <c r="W417" s="68"/>
      <c r="X417" s="68" t="s">
        <v>40</v>
      </c>
      <c r="Y417" s="74">
        <v>1</v>
      </c>
      <c r="Z417" s="68"/>
      <c r="AA417" s="68"/>
      <c r="AB417" s="68"/>
      <c r="AC417" s="68" t="s">
        <v>1049</v>
      </c>
    </row>
    <row r="418" s="21" customFormat="1" ht="30" customHeight="1" spans="1:29">
      <c r="A418" s="11" t="str">
        <f t="shared" si="22"/>
        <v>9711</v>
      </c>
      <c r="B418" s="67">
        <f t="shared" si="23"/>
        <v>97</v>
      </c>
      <c r="C418" s="68" t="s">
        <v>1064</v>
      </c>
      <c r="D418" s="69">
        <f t="shared" si="21"/>
        <v>1</v>
      </c>
      <c r="E418" s="68" t="s">
        <v>1065</v>
      </c>
      <c r="F418" s="68" t="s">
        <v>30</v>
      </c>
      <c r="G418" s="69">
        <f>COUNTIFS(E$3:E418,E418,B$3:B418,B418)</f>
        <v>1</v>
      </c>
      <c r="H418" s="68" t="s">
        <v>1066</v>
      </c>
      <c r="I418" s="68" t="s">
        <v>116</v>
      </c>
      <c r="J418" s="68">
        <v>1</v>
      </c>
      <c r="K418" s="68" t="s">
        <v>1048</v>
      </c>
      <c r="L418" s="37">
        <f>VLOOKUP(A418,报名人数!A:J,9,0)</f>
        <v>21</v>
      </c>
      <c r="M418" s="37">
        <f>VLOOKUP(A418,报名人数!A:J,10,0)</f>
        <v>19</v>
      </c>
      <c r="N418" s="68" t="s">
        <v>34</v>
      </c>
      <c r="O418" s="68">
        <v>35</v>
      </c>
      <c r="P418" s="68" t="s">
        <v>35</v>
      </c>
      <c r="Q418" s="68" t="s">
        <v>36</v>
      </c>
      <c r="R418" s="68" t="s">
        <v>36</v>
      </c>
      <c r="S418" s="68" t="s">
        <v>36</v>
      </c>
      <c r="T418" s="68" t="s">
        <v>37</v>
      </c>
      <c r="U418" s="68" t="s">
        <v>38</v>
      </c>
      <c r="V418" s="68" t="s">
        <v>36</v>
      </c>
      <c r="W418" s="68"/>
      <c r="X418" s="68" t="s">
        <v>40</v>
      </c>
      <c r="Y418" s="74">
        <v>1</v>
      </c>
      <c r="Z418" s="68"/>
      <c r="AA418" s="68"/>
      <c r="AB418" s="68"/>
      <c r="AC418" s="68" t="s">
        <v>1067</v>
      </c>
    </row>
    <row r="419" s="21" customFormat="1" ht="30" customHeight="1" spans="1:29">
      <c r="A419" s="11" t="str">
        <f t="shared" si="22"/>
        <v>9712</v>
      </c>
      <c r="B419" s="67">
        <f t="shared" si="23"/>
        <v>97</v>
      </c>
      <c r="C419" s="68" t="s">
        <v>1064</v>
      </c>
      <c r="D419" s="69">
        <f t="shared" si="21"/>
        <v>1</v>
      </c>
      <c r="E419" s="68" t="s">
        <v>1065</v>
      </c>
      <c r="F419" s="68" t="s">
        <v>30</v>
      </c>
      <c r="G419" s="69">
        <f>COUNTIFS(E$3:E419,E419,B$3:B419,B419)</f>
        <v>2</v>
      </c>
      <c r="H419" s="68" t="s">
        <v>1068</v>
      </c>
      <c r="I419" s="68" t="s">
        <v>116</v>
      </c>
      <c r="J419" s="68">
        <v>1</v>
      </c>
      <c r="K419" s="68" t="s">
        <v>1048</v>
      </c>
      <c r="L419" s="37">
        <f>VLOOKUP(A419,报名人数!A:J,9,0)</f>
        <v>18</v>
      </c>
      <c r="M419" s="37">
        <f>VLOOKUP(A419,报名人数!A:J,10,0)</f>
        <v>17</v>
      </c>
      <c r="N419" s="68" t="s">
        <v>34</v>
      </c>
      <c r="O419" s="68">
        <v>35</v>
      </c>
      <c r="P419" s="68" t="s">
        <v>42</v>
      </c>
      <c r="Q419" s="68" t="s">
        <v>36</v>
      </c>
      <c r="R419" s="68" t="s">
        <v>36</v>
      </c>
      <c r="S419" s="68" t="s">
        <v>36</v>
      </c>
      <c r="T419" s="68" t="s">
        <v>37</v>
      </c>
      <c r="U419" s="68" t="s">
        <v>38</v>
      </c>
      <c r="V419" s="68" t="s">
        <v>36</v>
      </c>
      <c r="W419" s="68"/>
      <c r="X419" s="68" t="s">
        <v>40</v>
      </c>
      <c r="Y419" s="74">
        <v>1</v>
      </c>
      <c r="Z419" s="68"/>
      <c r="AA419" s="68"/>
      <c r="AB419" s="68"/>
      <c r="AC419" s="68" t="s">
        <v>1067</v>
      </c>
    </row>
    <row r="420" s="21" customFormat="1" ht="30" customHeight="1" spans="1:29">
      <c r="A420" s="11" t="str">
        <f t="shared" si="22"/>
        <v>9811</v>
      </c>
      <c r="B420" s="67">
        <f t="shared" si="23"/>
        <v>98</v>
      </c>
      <c r="C420" s="68" t="s">
        <v>1069</v>
      </c>
      <c r="D420" s="69">
        <f t="shared" si="21"/>
        <v>1</v>
      </c>
      <c r="E420" s="68" t="s">
        <v>1070</v>
      </c>
      <c r="F420" s="68" t="s">
        <v>30</v>
      </c>
      <c r="G420" s="69">
        <f>COUNTIFS(E$3:E420,E420,B$3:B420,B420)</f>
        <v>1</v>
      </c>
      <c r="H420" s="68" t="s">
        <v>1071</v>
      </c>
      <c r="I420" s="68" t="s">
        <v>116</v>
      </c>
      <c r="J420" s="68">
        <v>1</v>
      </c>
      <c r="K420" s="68" t="s">
        <v>1048</v>
      </c>
      <c r="L420" s="37">
        <f>VLOOKUP(A420,报名人数!A:J,9,0)</f>
        <v>70</v>
      </c>
      <c r="M420" s="37">
        <f>VLOOKUP(A420,报名人数!A:J,10,0)</f>
        <v>39</v>
      </c>
      <c r="N420" s="68" t="s">
        <v>777</v>
      </c>
      <c r="O420" s="68">
        <v>35</v>
      </c>
      <c r="P420" s="68" t="s">
        <v>36</v>
      </c>
      <c r="Q420" s="68" t="s">
        <v>36</v>
      </c>
      <c r="R420" s="68" t="s">
        <v>36</v>
      </c>
      <c r="S420" s="68" t="s">
        <v>36</v>
      </c>
      <c r="T420" s="68" t="s">
        <v>677</v>
      </c>
      <c r="U420" s="68" t="s">
        <v>36</v>
      </c>
      <c r="V420" s="68" t="s">
        <v>36</v>
      </c>
      <c r="W420" s="68"/>
      <c r="X420" s="68" t="s">
        <v>40</v>
      </c>
      <c r="Y420" s="74">
        <v>1</v>
      </c>
      <c r="Z420" s="68"/>
      <c r="AA420" s="68"/>
      <c r="AB420" s="68"/>
      <c r="AC420" s="68" t="s">
        <v>1067</v>
      </c>
    </row>
    <row r="421" s="21" customFormat="1" ht="30" customHeight="1" spans="1:29">
      <c r="A421" s="11" t="str">
        <f t="shared" si="22"/>
        <v>9812</v>
      </c>
      <c r="B421" s="67">
        <f t="shared" si="23"/>
        <v>98</v>
      </c>
      <c r="C421" s="68" t="s">
        <v>1069</v>
      </c>
      <c r="D421" s="69">
        <f t="shared" si="21"/>
        <v>1</v>
      </c>
      <c r="E421" s="68" t="s">
        <v>1070</v>
      </c>
      <c r="F421" s="68" t="s">
        <v>30</v>
      </c>
      <c r="G421" s="69">
        <f>COUNTIFS(E$3:E421,E421,B$3:B421,B421)</f>
        <v>2</v>
      </c>
      <c r="H421" s="68" t="s">
        <v>1071</v>
      </c>
      <c r="I421" s="68" t="s">
        <v>116</v>
      </c>
      <c r="J421" s="68">
        <v>1</v>
      </c>
      <c r="K421" s="68" t="s">
        <v>1048</v>
      </c>
      <c r="L421" s="37">
        <f>VLOOKUP(A421,报名人数!A:J,9,0)</f>
        <v>37</v>
      </c>
      <c r="M421" s="37">
        <f>VLOOKUP(A421,报名人数!A:J,10,0)</f>
        <v>32</v>
      </c>
      <c r="N421" s="68" t="s">
        <v>34</v>
      </c>
      <c r="O421" s="68">
        <v>35</v>
      </c>
      <c r="P421" s="68" t="s">
        <v>36</v>
      </c>
      <c r="Q421" s="68" t="s">
        <v>36</v>
      </c>
      <c r="R421" s="68" t="s">
        <v>36</v>
      </c>
      <c r="S421" s="68" t="s">
        <v>36</v>
      </c>
      <c r="T421" s="68" t="s">
        <v>45</v>
      </c>
      <c r="U421" s="68" t="s">
        <v>46</v>
      </c>
      <c r="V421" s="68" t="s">
        <v>71</v>
      </c>
      <c r="W421" s="68"/>
      <c r="X421" s="68" t="s">
        <v>40</v>
      </c>
      <c r="Y421" s="74">
        <v>1</v>
      </c>
      <c r="Z421" s="68"/>
      <c r="AA421" s="68"/>
      <c r="AB421" s="68"/>
      <c r="AC421" s="68" t="s">
        <v>1067</v>
      </c>
    </row>
    <row r="422" s="21" customFormat="1" ht="30" customHeight="1" spans="1:29">
      <c r="A422" s="11" t="str">
        <f t="shared" si="22"/>
        <v>9911</v>
      </c>
      <c r="B422" s="67">
        <f t="shared" si="23"/>
        <v>99</v>
      </c>
      <c r="C422" s="68" t="s">
        <v>1072</v>
      </c>
      <c r="D422" s="69">
        <f t="shared" si="21"/>
        <v>1</v>
      </c>
      <c r="E422" s="68" t="s">
        <v>1073</v>
      </c>
      <c r="F422" s="68" t="s">
        <v>30</v>
      </c>
      <c r="G422" s="69">
        <f>COUNTIFS(E$3:E422,E422,B$3:B422,B422)</f>
        <v>1</v>
      </c>
      <c r="H422" s="68" t="s">
        <v>1074</v>
      </c>
      <c r="I422" s="68" t="s">
        <v>116</v>
      </c>
      <c r="J422" s="68">
        <v>1</v>
      </c>
      <c r="K422" s="68" t="s">
        <v>1048</v>
      </c>
      <c r="L422" s="37">
        <f>VLOOKUP(A422,报名人数!A:J,9,0)</f>
        <v>12</v>
      </c>
      <c r="M422" s="37">
        <f>VLOOKUP(A422,报名人数!A:J,10,0)</f>
        <v>11</v>
      </c>
      <c r="N422" s="68" t="s">
        <v>34</v>
      </c>
      <c r="O422" s="68">
        <v>35</v>
      </c>
      <c r="P422" s="68" t="s">
        <v>35</v>
      </c>
      <c r="Q422" s="68" t="s">
        <v>36</v>
      </c>
      <c r="R422" s="68" t="s">
        <v>36</v>
      </c>
      <c r="S422" s="68" t="s">
        <v>36</v>
      </c>
      <c r="T422" s="68" t="s">
        <v>45</v>
      </c>
      <c r="U422" s="68" t="s">
        <v>46</v>
      </c>
      <c r="V422" s="68" t="s">
        <v>117</v>
      </c>
      <c r="W422" s="68"/>
      <c r="X422" s="68" t="s">
        <v>40</v>
      </c>
      <c r="Y422" s="74">
        <v>1</v>
      </c>
      <c r="Z422" s="68"/>
      <c r="AA422" s="68"/>
      <c r="AB422" s="68"/>
      <c r="AC422" s="68" t="s">
        <v>1067</v>
      </c>
    </row>
    <row r="423" s="21" customFormat="1" ht="30" customHeight="1" spans="1:29">
      <c r="A423" s="11" t="str">
        <f t="shared" si="22"/>
        <v>9912</v>
      </c>
      <c r="B423" s="67">
        <f t="shared" si="23"/>
        <v>99</v>
      </c>
      <c r="C423" s="68" t="s">
        <v>1072</v>
      </c>
      <c r="D423" s="69">
        <f t="shared" si="21"/>
        <v>1</v>
      </c>
      <c r="E423" s="68" t="s">
        <v>1073</v>
      </c>
      <c r="F423" s="68" t="s">
        <v>30</v>
      </c>
      <c r="G423" s="69">
        <f>COUNTIFS(E$3:E423,E423,B$3:B423,B423)</f>
        <v>2</v>
      </c>
      <c r="H423" s="68" t="s">
        <v>1075</v>
      </c>
      <c r="I423" s="68" t="s">
        <v>116</v>
      </c>
      <c r="J423" s="68">
        <v>1</v>
      </c>
      <c r="K423" s="68" t="s">
        <v>1048</v>
      </c>
      <c r="L423" s="37">
        <f>VLOOKUP(A423,报名人数!A:J,9,0)</f>
        <v>10</v>
      </c>
      <c r="M423" s="37">
        <f>VLOOKUP(A423,报名人数!A:J,10,0)</f>
        <v>10</v>
      </c>
      <c r="N423" s="68" t="s">
        <v>34</v>
      </c>
      <c r="O423" s="68">
        <v>35</v>
      </c>
      <c r="P423" s="68" t="s">
        <v>42</v>
      </c>
      <c r="Q423" s="68" t="s">
        <v>36</v>
      </c>
      <c r="R423" s="68" t="s">
        <v>36</v>
      </c>
      <c r="S423" s="68" t="s">
        <v>36</v>
      </c>
      <c r="T423" s="68" t="s">
        <v>45</v>
      </c>
      <c r="U423" s="68" t="s">
        <v>46</v>
      </c>
      <c r="V423" s="68" t="s">
        <v>117</v>
      </c>
      <c r="W423" s="68"/>
      <c r="X423" s="68" t="s">
        <v>40</v>
      </c>
      <c r="Y423" s="74">
        <v>1</v>
      </c>
      <c r="Z423" s="68"/>
      <c r="AA423" s="68"/>
      <c r="AB423" s="68"/>
      <c r="AC423" s="68" t="s">
        <v>1067</v>
      </c>
    </row>
    <row r="424" s="21" customFormat="1" ht="30" customHeight="1" spans="1:29">
      <c r="A424" s="11" t="str">
        <f t="shared" si="22"/>
        <v>10011</v>
      </c>
      <c r="B424" s="67">
        <f t="shared" si="23"/>
        <v>100</v>
      </c>
      <c r="C424" s="68" t="s">
        <v>1076</v>
      </c>
      <c r="D424" s="69">
        <f t="shared" si="21"/>
        <v>1</v>
      </c>
      <c r="E424" s="68" t="s">
        <v>1077</v>
      </c>
      <c r="F424" s="68" t="s">
        <v>30</v>
      </c>
      <c r="G424" s="69">
        <f>COUNTIFS(E$3:E424,E424,B$3:B424,B424)</f>
        <v>1</v>
      </c>
      <c r="H424" s="68" t="s">
        <v>1078</v>
      </c>
      <c r="I424" s="68" t="s">
        <v>44</v>
      </c>
      <c r="J424" s="68">
        <v>3</v>
      </c>
      <c r="K424" s="68" t="s">
        <v>1048</v>
      </c>
      <c r="L424" s="37">
        <f>VLOOKUP(A424,报名人数!A:J,9,0)</f>
        <v>21</v>
      </c>
      <c r="M424" s="37">
        <f>VLOOKUP(A424,报名人数!A:J,10,0)</f>
        <v>19</v>
      </c>
      <c r="N424" s="68" t="s">
        <v>34</v>
      </c>
      <c r="O424" s="68">
        <v>35</v>
      </c>
      <c r="P424" s="68" t="s">
        <v>36</v>
      </c>
      <c r="Q424" s="68" t="s">
        <v>36</v>
      </c>
      <c r="R424" s="68" t="s">
        <v>36</v>
      </c>
      <c r="S424" s="68" t="s">
        <v>36</v>
      </c>
      <c r="T424" s="68" t="s">
        <v>45</v>
      </c>
      <c r="U424" s="68" t="s">
        <v>46</v>
      </c>
      <c r="V424" s="68" t="s">
        <v>1079</v>
      </c>
      <c r="W424" s="68" t="s">
        <v>1080</v>
      </c>
      <c r="X424" s="68" t="s">
        <v>40</v>
      </c>
      <c r="Y424" s="74">
        <v>1</v>
      </c>
      <c r="Z424" s="68"/>
      <c r="AA424" s="68"/>
      <c r="AB424" s="68"/>
      <c r="AC424" s="68" t="s">
        <v>1067</v>
      </c>
    </row>
    <row r="425" s="21" customFormat="1" ht="30" customHeight="1" spans="1:29">
      <c r="A425" s="11" t="str">
        <f t="shared" si="22"/>
        <v>10012</v>
      </c>
      <c r="B425" s="67">
        <f t="shared" si="23"/>
        <v>100</v>
      </c>
      <c r="C425" s="68" t="s">
        <v>1076</v>
      </c>
      <c r="D425" s="69">
        <f t="shared" si="21"/>
        <v>1</v>
      </c>
      <c r="E425" s="68" t="s">
        <v>1077</v>
      </c>
      <c r="F425" s="68" t="s">
        <v>30</v>
      </c>
      <c r="G425" s="69">
        <f>COUNTIFS(E$3:E425,E425,B$3:B425,B425)</f>
        <v>2</v>
      </c>
      <c r="H425" s="68" t="s">
        <v>1081</v>
      </c>
      <c r="I425" s="68" t="s">
        <v>44</v>
      </c>
      <c r="J425" s="68">
        <v>1</v>
      </c>
      <c r="K425" s="68" t="s">
        <v>1048</v>
      </c>
      <c r="L425" s="37">
        <f>VLOOKUP(A425,报名人数!A:J,9,0)</f>
        <v>4</v>
      </c>
      <c r="M425" s="37">
        <f>VLOOKUP(A425,报名人数!A:J,10,0)</f>
        <v>4</v>
      </c>
      <c r="N425" s="68" t="s">
        <v>34</v>
      </c>
      <c r="O425" s="68">
        <v>35</v>
      </c>
      <c r="P425" s="68" t="s">
        <v>36</v>
      </c>
      <c r="Q425" s="68" t="s">
        <v>36</v>
      </c>
      <c r="R425" s="68" t="s">
        <v>36</v>
      </c>
      <c r="S425" s="68" t="s">
        <v>36</v>
      </c>
      <c r="T425" s="68" t="s">
        <v>45</v>
      </c>
      <c r="U425" s="68" t="s">
        <v>46</v>
      </c>
      <c r="V425" s="68" t="s">
        <v>1082</v>
      </c>
      <c r="W425" s="68" t="s">
        <v>1080</v>
      </c>
      <c r="X425" s="68" t="s">
        <v>40</v>
      </c>
      <c r="Y425" s="74">
        <v>1</v>
      </c>
      <c r="Z425" s="68"/>
      <c r="AA425" s="68"/>
      <c r="AB425" s="68"/>
      <c r="AC425" s="68" t="s">
        <v>1067</v>
      </c>
    </row>
    <row r="426" s="21" customFormat="1" ht="30" customHeight="1" spans="1:29">
      <c r="A426" s="11" t="str">
        <f t="shared" si="22"/>
        <v>10111</v>
      </c>
      <c r="B426" s="67">
        <f t="shared" si="23"/>
        <v>101</v>
      </c>
      <c r="C426" s="68" t="s">
        <v>1083</v>
      </c>
      <c r="D426" s="69">
        <f t="shared" si="21"/>
        <v>1</v>
      </c>
      <c r="E426" s="68" t="s">
        <v>1084</v>
      </c>
      <c r="F426" s="68" t="s">
        <v>30</v>
      </c>
      <c r="G426" s="69">
        <f>COUNTIFS(E$3:E426,E426,B$3:B426,B426)</f>
        <v>1</v>
      </c>
      <c r="H426" s="68" t="s">
        <v>1085</v>
      </c>
      <c r="I426" s="68" t="s">
        <v>44</v>
      </c>
      <c r="J426" s="68">
        <v>1</v>
      </c>
      <c r="K426" s="68" t="s">
        <v>1048</v>
      </c>
      <c r="L426" s="37">
        <f>VLOOKUP(A426,报名人数!A:J,9,0)</f>
        <v>66</v>
      </c>
      <c r="M426" s="37">
        <f>VLOOKUP(A426,报名人数!A:J,10,0)</f>
        <v>65</v>
      </c>
      <c r="N426" s="68" t="s">
        <v>34</v>
      </c>
      <c r="O426" s="68">
        <v>35</v>
      </c>
      <c r="P426" s="68" t="s">
        <v>35</v>
      </c>
      <c r="Q426" s="68" t="s">
        <v>36</v>
      </c>
      <c r="R426" s="68" t="s">
        <v>36</v>
      </c>
      <c r="S426" s="68" t="s">
        <v>36</v>
      </c>
      <c r="T426" s="68" t="s">
        <v>45</v>
      </c>
      <c r="U426" s="68" t="s">
        <v>46</v>
      </c>
      <c r="V426" s="68" t="s">
        <v>102</v>
      </c>
      <c r="W426" s="68"/>
      <c r="X426" s="68" t="s">
        <v>40</v>
      </c>
      <c r="Y426" s="74">
        <v>1</v>
      </c>
      <c r="Z426" s="68"/>
      <c r="AA426" s="68"/>
      <c r="AB426" s="68"/>
      <c r="AC426" s="68" t="s">
        <v>1067</v>
      </c>
    </row>
    <row r="427" s="21" customFormat="1" ht="30" customHeight="1" spans="1:29">
      <c r="A427" s="11" t="str">
        <f t="shared" si="22"/>
        <v>10112</v>
      </c>
      <c r="B427" s="67">
        <f t="shared" si="23"/>
        <v>101</v>
      </c>
      <c r="C427" s="68" t="s">
        <v>1083</v>
      </c>
      <c r="D427" s="69">
        <f t="shared" si="21"/>
        <v>1</v>
      </c>
      <c r="E427" s="68" t="s">
        <v>1084</v>
      </c>
      <c r="F427" s="68" t="s">
        <v>30</v>
      </c>
      <c r="G427" s="69">
        <f>COUNTIFS(E$3:E427,E427,B$3:B427,B427)</f>
        <v>2</v>
      </c>
      <c r="H427" s="68" t="s">
        <v>1086</v>
      </c>
      <c r="I427" s="68" t="s">
        <v>44</v>
      </c>
      <c r="J427" s="68">
        <v>1</v>
      </c>
      <c r="K427" s="68" t="s">
        <v>1048</v>
      </c>
      <c r="L427" s="37">
        <f>VLOOKUP(A427,报名人数!A:J,9,0)</f>
        <v>41</v>
      </c>
      <c r="M427" s="37">
        <f>VLOOKUP(A427,报名人数!A:J,10,0)</f>
        <v>40</v>
      </c>
      <c r="N427" s="68" t="s">
        <v>34</v>
      </c>
      <c r="O427" s="68">
        <v>35</v>
      </c>
      <c r="P427" s="68" t="s">
        <v>42</v>
      </c>
      <c r="Q427" s="68" t="s">
        <v>36</v>
      </c>
      <c r="R427" s="68" t="s">
        <v>36</v>
      </c>
      <c r="S427" s="68" t="s">
        <v>36</v>
      </c>
      <c r="T427" s="68" t="s">
        <v>45</v>
      </c>
      <c r="U427" s="68" t="s">
        <v>46</v>
      </c>
      <c r="V427" s="68" t="s">
        <v>102</v>
      </c>
      <c r="W427" s="68"/>
      <c r="X427" s="68" t="s">
        <v>40</v>
      </c>
      <c r="Y427" s="74">
        <v>1</v>
      </c>
      <c r="Z427" s="68"/>
      <c r="AA427" s="68"/>
      <c r="AB427" s="68"/>
      <c r="AC427" s="68" t="s">
        <v>1067</v>
      </c>
    </row>
    <row r="428" s="21" customFormat="1" ht="30" customHeight="1" spans="1:29">
      <c r="A428" s="11" t="str">
        <f t="shared" si="22"/>
        <v>10211</v>
      </c>
      <c r="B428" s="67">
        <f t="shared" si="23"/>
        <v>102</v>
      </c>
      <c r="C428" s="68" t="s">
        <v>1087</v>
      </c>
      <c r="D428" s="69">
        <f t="shared" si="21"/>
        <v>1</v>
      </c>
      <c r="E428" s="68" t="s">
        <v>1088</v>
      </c>
      <c r="F428" s="68" t="s">
        <v>70</v>
      </c>
      <c r="G428" s="69">
        <f>COUNTIFS(E$3:E428,E428,B$3:B428,B428)</f>
        <v>1</v>
      </c>
      <c r="H428" s="68" t="s">
        <v>503</v>
      </c>
      <c r="I428" s="68" t="s">
        <v>44</v>
      </c>
      <c r="J428" s="68">
        <v>1</v>
      </c>
      <c r="K428" s="68" t="s">
        <v>1048</v>
      </c>
      <c r="L428" s="37">
        <f>VLOOKUP(A428,报名人数!A:J,9,0)</f>
        <v>3</v>
      </c>
      <c r="M428" s="37">
        <f>VLOOKUP(A428,报名人数!A:J,10,0)</f>
        <v>1</v>
      </c>
      <c r="N428" s="68" t="s">
        <v>34</v>
      </c>
      <c r="O428" s="68">
        <v>35</v>
      </c>
      <c r="P428" s="68" t="s">
        <v>36</v>
      </c>
      <c r="Q428" s="68" t="s">
        <v>36</v>
      </c>
      <c r="R428" s="68" t="s">
        <v>36</v>
      </c>
      <c r="S428" s="68" t="s">
        <v>36</v>
      </c>
      <c r="T428" s="68" t="s">
        <v>37</v>
      </c>
      <c r="U428" s="68" t="s">
        <v>38</v>
      </c>
      <c r="V428" s="68" t="s">
        <v>1089</v>
      </c>
      <c r="W428" s="68" t="s">
        <v>1090</v>
      </c>
      <c r="X428" s="68" t="s">
        <v>112</v>
      </c>
      <c r="Y428" s="74">
        <v>1</v>
      </c>
      <c r="Z428" s="68"/>
      <c r="AA428" s="68"/>
      <c r="AB428" s="68"/>
      <c r="AC428" s="68" t="s">
        <v>1067</v>
      </c>
    </row>
    <row r="429" s="21" customFormat="1" ht="30" customHeight="1" spans="1:29">
      <c r="A429" s="11" t="str">
        <f t="shared" si="22"/>
        <v>10212</v>
      </c>
      <c r="B429" s="67">
        <f t="shared" si="23"/>
        <v>102</v>
      </c>
      <c r="C429" s="68" t="s">
        <v>1087</v>
      </c>
      <c r="D429" s="69">
        <f t="shared" si="21"/>
        <v>1</v>
      </c>
      <c r="E429" s="68" t="s">
        <v>1088</v>
      </c>
      <c r="F429" s="68" t="s">
        <v>70</v>
      </c>
      <c r="G429" s="69">
        <f>COUNTIFS(E$3:E429,E429,B$3:B429,B429)</f>
        <v>2</v>
      </c>
      <c r="H429" s="68" t="s">
        <v>205</v>
      </c>
      <c r="I429" s="68" t="s">
        <v>44</v>
      </c>
      <c r="J429" s="68">
        <v>1</v>
      </c>
      <c r="K429" s="68" t="s">
        <v>1048</v>
      </c>
      <c r="L429" s="37">
        <f>VLOOKUP(A429,报名人数!A:J,9,0)</f>
        <v>2</v>
      </c>
      <c r="M429" s="37">
        <f>VLOOKUP(A429,报名人数!A:J,10,0)</f>
        <v>2</v>
      </c>
      <c r="N429" s="68" t="s">
        <v>34</v>
      </c>
      <c r="O429" s="68">
        <v>35</v>
      </c>
      <c r="P429" s="68" t="s">
        <v>36</v>
      </c>
      <c r="Q429" s="68" t="s">
        <v>36</v>
      </c>
      <c r="R429" s="68" t="s">
        <v>36</v>
      </c>
      <c r="S429" s="68" t="s">
        <v>36</v>
      </c>
      <c r="T429" s="68" t="s">
        <v>37</v>
      </c>
      <c r="U429" s="68" t="s">
        <v>38</v>
      </c>
      <c r="V429" s="68" t="s">
        <v>1091</v>
      </c>
      <c r="W429" s="68" t="s">
        <v>1092</v>
      </c>
      <c r="X429" s="68" t="s">
        <v>112</v>
      </c>
      <c r="Y429" s="74">
        <v>1</v>
      </c>
      <c r="Z429" s="68"/>
      <c r="AA429" s="68"/>
      <c r="AB429" s="68"/>
      <c r="AC429" s="68" t="s">
        <v>1067</v>
      </c>
    </row>
    <row r="430" s="21" customFormat="1" ht="30" customHeight="1" spans="1:29">
      <c r="A430" s="11" t="str">
        <f t="shared" si="22"/>
        <v>10213</v>
      </c>
      <c r="B430" s="67">
        <f t="shared" si="23"/>
        <v>102</v>
      </c>
      <c r="C430" s="68" t="s">
        <v>1087</v>
      </c>
      <c r="D430" s="69">
        <f t="shared" si="21"/>
        <v>1</v>
      </c>
      <c r="E430" s="68" t="s">
        <v>1088</v>
      </c>
      <c r="F430" s="68" t="s">
        <v>70</v>
      </c>
      <c r="G430" s="69">
        <f>COUNTIFS(E$3:E430,E430,B$3:B430,B430)</f>
        <v>3</v>
      </c>
      <c r="H430" s="68" t="s">
        <v>520</v>
      </c>
      <c r="I430" s="68" t="s">
        <v>44</v>
      </c>
      <c r="J430" s="68">
        <v>1</v>
      </c>
      <c r="K430" s="68" t="s">
        <v>1048</v>
      </c>
      <c r="L430" s="37">
        <f>VLOOKUP(A430,报名人数!A:J,9,0)</f>
        <v>0</v>
      </c>
      <c r="M430" s="37">
        <f>VLOOKUP(A430,报名人数!A:J,10,0)</f>
        <v>0</v>
      </c>
      <c r="N430" s="68" t="s">
        <v>34</v>
      </c>
      <c r="O430" s="68">
        <v>35</v>
      </c>
      <c r="P430" s="68" t="s">
        <v>36</v>
      </c>
      <c r="Q430" s="68" t="s">
        <v>36</v>
      </c>
      <c r="R430" s="68" t="s">
        <v>36</v>
      </c>
      <c r="S430" s="68" t="s">
        <v>36</v>
      </c>
      <c r="T430" s="68" t="s">
        <v>37</v>
      </c>
      <c r="U430" s="68" t="s">
        <v>38</v>
      </c>
      <c r="V430" s="68" t="s">
        <v>1093</v>
      </c>
      <c r="W430" s="68" t="s">
        <v>1092</v>
      </c>
      <c r="X430" s="68" t="s">
        <v>112</v>
      </c>
      <c r="Y430" s="74">
        <v>1</v>
      </c>
      <c r="Z430" s="68"/>
      <c r="AA430" s="68"/>
      <c r="AB430" s="68"/>
      <c r="AC430" s="68" t="s">
        <v>1067</v>
      </c>
    </row>
    <row r="431" s="21" customFormat="1" ht="30" customHeight="1" spans="1:29">
      <c r="A431" s="11" t="str">
        <f t="shared" si="22"/>
        <v>10214</v>
      </c>
      <c r="B431" s="67">
        <f t="shared" si="23"/>
        <v>102</v>
      </c>
      <c r="C431" s="68" t="s">
        <v>1087</v>
      </c>
      <c r="D431" s="69">
        <f t="shared" si="21"/>
        <v>1</v>
      </c>
      <c r="E431" s="68" t="s">
        <v>1088</v>
      </c>
      <c r="F431" s="68" t="s">
        <v>70</v>
      </c>
      <c r="G431" s="69">
        <f>COUNTIFS(E$3:E431,E431,B$3:B431,B431)</f>
        <v>4</v>
      </c>
      <c r="H431" s="68" t="s">
        <v>1094</v>
      </c>
      <c r="I431" s="68" t="s">
        <v>44</v>
      </c>
      <c r="J431" s="68">
        <v>2</v>
      </c>
      <c r="K431" s="68" t="s">
        <v>1048</v>
      </c>
      <c r="L431" s="37">
        <f>VLOOKUP(A431,报名人数!A:J,9,0)</f>
        <v>3</v>
      </c>
      <c r="M431" s="37">
        <f>VLOOKUP(A431,报名人数!A:J,10,0)</f>
        <v>2</v>
      </c>
      <c r="N431" s="68" t="s">
        <v>34</v>
      </c>
      <c r="O431" s="68">
        <v>35</v>
      </c>
      <c r="P431" s="68" t="s">
        <v>36</v>
      </c>
      <c r="Q431" s="68" t="s">
        <v>36</v>
      </c>
      <c r="R431" s="68" t="s">
        <v>36</v>
      </c>
      <c r="S431" s="68" t="s">
        <v>36</v>
      </c>
      <c r="T431" s="68" t="s">
        <v>37</v>
      </c>
      <c r="U431" s="68" t="s">
        <v>38</v>
      </c>
      <c r="V431" s="68" t="s">
        <v>1095</v>
      </c>
      <c r="W431" s="68" t="s">
        <v>1092</v>
      </c>
      <c r="X431" s="68" t="s">
        <v>112</v>
      </c>
      <c r="Y431" s="74">
        <v>1</v>
      </c>
      <c r="Z431" s="68"/>
      <c r="AA431" s="68"/>
      <c r="AB431" s="68"/>
      <c r="AC431" s="68" t="s">
        <v>1067</v>
      </c>
    </row>
    <row r="432" s="21" customFormat="1" ht="30" customHeight="1" spans="1:29">
      <c r="A432" s="11" t="str">
        <f t="shared" si="22"/>
        <v>10215</v>
      </c>
      <c r="B432" s="67">
        <f t="shared" si="23"/>
        <v>102</v>
      </c>
      <c r="C432" s="68" t="s">
        <v>1087</v>
      </c>
      <c r="D432" s="69">
        <f t="shared" si="21"/>
        <v>1</v>
      </c>
      <c r="E432" s="68" t="s">
        <v>1088</v>
      </c>
      <c r="F432" s="68" t="s">
        <v>70</v>
      </c>
      <c r="G432" s="69">
        <f>COUNTIFS(E$3:E432,E432,B$3:B432,B432)</f>
        <v>5</v>
      </c>
      <c r="H432" s="68" t="s">
        <v>1096</v>
      </c>
      <c r="I432" s="68" t="s">
        <v>44</v>
      </c>
      <c r="J432" s="68">
        <v>2</v>
      </c>
      <c r="K432" s="68" t="s">
        <v>1048</v>
      </c>
      <c r="L432" s="37">
        <f>VLOOKUP(A432,报名人数!A:J,9,0)</f>
        <v>4</v>
      </c>
      <c r="M432" s="37">
        <f>VLOOKUP(A432,报名人数!A:J,10,0)</f>
        <v>4</v>
      </c>
      <c r="N432" s="68" t="s">
        <v>34</v>
      </c>
      <c r="O432" s="68">
        <v>35</v>
      </c>
      <c r="P432" s="68" t="s">
        <v>36</v>
      </c>
      <c r="Q432" s="68" t="s">
        <v>36</v>
      </c>
      <c r="R432" s="68" t="s">
        <v>36</v>
      </c>
      <c r="S432" s="68" t="s">
        <v>36</v>
      </c>
      <c r="T432" s="68" t="s">
        <v>37</v>
      </c>
      <c r="U432" s="68" t="s">
        <v>38</v>
      </c>
      <c r="V432" s="68" t="s">
        <v>1097</v>
      </c>
      <c r="W432" s="68" t="s">
        <v>1098</v>
      </c>
      <c r="X432" s="68" t="s">
        <v>112</v>
      </c>
      <c r="Y432" s="74">
        <v>1</v>
      </c>
      <c r="Z432" s="68"/>
      <c r="AA432" s="68"/>
      <c r="AB432" s="68"/>
      <c r="AC432" s="68" t="s">
        <v>1067</v>
      </c>
    </row>
    <row r="433" s="21" customFormat="1" ht="30" customHeight="1" spans="1:29">
      <c r="A433" s="11" t="str">
        <f t="shared" si="22"/>
        <v>10216</v>
      </c>
      <c r="B433" s="67">
        <f t="shared" si="23"/>
        <v>102</v>
      </c>
      <c r="C433" s="68" t="s">
        <v>1087</v>
      </c>
      <c r="D433" s="69">
        <f t="shared" si="21"/>
        <v>1</v>
      </c>
      <c r="E433" s="68" t="s">
        <v>1088</v>
      </c>
      <c r="F433" s="68" t="s">
        <v>70</v>
      </c>
      <c r="G433" s="69">
        <f>COUNTIFS(E$3:E433,E433,B$3:B433,B433)</f>
        <v>6</v>
      </c>
      <c r="H433" s="68" t="s">
        <v>558</v>
      </c>
      <c r="I433" s="68" t="s">
        <v>44</v>
      </c>
      <c r="J433" s="68">
        <v>2</v>
      </c>
      <c r="K433" s="68" t="s">
        <v>1048</v>
      </c>
      <c r="L433" s="37">
        <f>VLOOKUP(A433,报名人数!A:J,9,0)</f>
        <v>4</v>
      </c>
      <c r="M433" s="37">
        <f>VLOOKUP(A433,报名人数!A:J,10,0)</f>
        <v>4</v>
      </c>
      <c r="N433" s="68" t="s">
        <v>34</v>
      </c>
      <c r="O433" s="68">
        <v>35</v>
      </c>
      <c r="P433" s="68" t="s">
        <v>36</v>
      </c>
      <c r="Q433" s="68" t="s">
        <v>36</v>
      </c>
      <c r="R433" s="68" t="s">
        <v>36</v>
      </c>
      <c r="S433" s="68" t="s">
        <v>36</v>
      </c>
      <c r="T433" s="68" t="s">
        <v>37</v>
      </c>
      <c r="U433" s="68" t="s">
        <v>38</v>
      </c>
      <c r="V433" s="68" t="s">
        <v>1099</v>
      </c>
      <c r="W433" s="68" t="s">
        <v>1100</v>
      </c>
      <c r="X433" s="68" t="s">
        <v>112</v>
      </c>
      <c r="Y433" s="74">
        <v>1</v>
      </c>
      <c r="Z433" s="68"/>
      <c r="AA433" s="68"/>
      <c r="AB433" s="68"/>
      <c r="AC433" s="68" t="s">
        <v>1067</v>
      </c>
    </row>
    <row r="434" s="21" customFormat="1" ht="30" customHeight="1" spans="1:29">
      <c r="A434" s="11" t="str">
        <f t="shared" si="22"/>
        <v>10217</v>
      </c>
      <c r="B434" s="67">
        <f t="shared" si="23"/>
        <v>102</v>
      </c>
      <c r="C434" s="68" t="s">
        <v>1087</v>
      </c>
      <c r="D434" s="69">
        <f t="shared" si="21"/>
        <v>1</v>
      </c>
      <c r="E434" s="68" t="s">
        <v>1088</v>
      </c>
      <c r="F434" s="68" t="s">
        <v>70</v>
      </c>
      <c r="G434" s="69">
        <f>COUNTIFS(E$3:E434,E434,B$3:B434,B434)</f>
        <v>7</v>
      </c>
      <c r="H434" s="68" t="s">
        <v>590</v>
      </c>
      <c r="I434" s="68" t="s">
        <v>44</v>
      </c>
      <c r="J434" s="68">
        <v>1</v>
      </c>
      <c r="K434" s="68" t="s">
        <v>1048</v>
      </c>
      <c r="L434" s="37">
        <f>VLOOKUP(A434,报名人数!A:J,9,0)</f>
        <v>0</v>
      </c>
      <c r="M434" s="37">
        <f>VLOOKUP(A434,报名人数!A:J,10,0)</f>
        <v>0</v>
      </c>
      <c r="N434" s="68" t="s">
        <v>34</v>
      </c>
      <c r="O434" s="68">
        <v>35</v>
      </c>
      <c r="P434" s="68" t="s">
        <v>36</v>
      </c>
      <c r="Q434" s="68" t="s">
        <v>36</v>
      </c>
      <c r="R434" s="68" t="s">
        <v>36</v>
      </c>
      <c r="S434" s="68" t="s">
        <v>36</v>
      </c>
      <c r="T434" s="68" t="s">
        <v>37</v>
      </c>
      <c r="U434" s="68" t="s">
        <v>38</v>
      </c>
      <c r="V434" s="68" t="s">
        <v>1101</v>
      </c>
      <c r="W434" s="68" t="s">
        <v>1100</v>
      </c>
      <c r="X434" s="68" t="s">
        <v>112</v>
      </c>
      <c r="Y434" s="74">
        <v>1</v>
      </c>
      <c r="Z434" s="68"/>
      <c r="AA434" s="68"/>
      <c r="AB434" s="68"/>
      <c r="AC434" s="68" t="s">
        <v>1067</v>
      </c>
    </row>
    <row r="435" s="21" customFormat="1" ht="30" customHeight="1" spans="1:29">
      <c r="A435" s="11" t="str">
        <f t="shared" si="22"/>
        <v>10218</v>
      </c>
      <c r="B435" s="67">
        <f t="shared" si="23"/>
        <v>102</v>
      </c>
      <c r="C435" s="68" t="s">
        <v>1087</v>
      </c>
      <c r="D435" s="69">
        <f t="shared" si="21"/>
        <v>1</v>
      </c>
      <c r="E435" s="68" t="s">
        <v>1088</v>
      </c>
      <c r="F435" s="68" t="s">
        <v>70</v>
      </c>
      <c r="G435" s="69">
        <f>COUNTIFS(E$3:E435,E435,B$3:B435,B435)</f>
        <v>8</v>
      </c>
      <c r="H435" s="68" t="s">
        <v>580</v>
      </c>
      <c r="I435" s="68" t="s">
        <v>44</v>
      </c>
      <c r="J435" s="68">
        <v>1</v>
      </c>
      <c r="K435" s="68" t="s">
        <v>1048</v>
      </c>
      <c r="L435" s="37">
        <f>VLOOKUP(A435,报名人数!A:J,9,0)</f>
        <v>2</v>
      </c>
      <c r="M435" s="37">
        <f>VLOOKUP(A435,报名人数!A:J,10,0)</f>
        <v>2</v>
      </c>
      <c r="N435" s="68" t="s">
        <v>34</v>
      </c>
      <c r="O435" s="68">
        <v>35</v>
      </c>
      <c r="P435" s="68" t="s">
        <v>36</v>
      </c>
      <c r="Q435" s="68" t="s">
        <v>36</v>
      </c>
      <c r="R435" s="68" t="s">
        <v>36</v>
      </c>
      <c r="S435" s="68" t="s">
        <v>36</v>
      </c>
      <c r="T435" s="68" t="s">
        <v>37</v>
      </c>
      <c r="U435" s="68" t="s">
        <v>38</v>
      </c>
      <c r="V435" s="68" t="s">
        <v>1102</v>
      </c>
      <c r="W435" s="68" t="s">
        <v>1103</v>
      </c>
      <c r="X435" s="68" t="s">
        <v>112</v>
      </c>
      <c r="Y435" s="74">
        <v>1</v>
      </c>
      <c r="Z435" s="68"/>
      <c r="AA435" s="68"/>
      <c r="AB435" s="68"/>
      <c r="AC435" s="68" t="s">
        <v>1067</v>
      </c>
    </row>
    <row r="436" s="21" customFormat="1" ht="30" customHeight="1" spans="1:29">
      <c r="A436" s="11" t="str">
        <f t="shared" si="22"/>
        <v>10219</v>
      </c>
      <c r="B436" s="67">
        <f t="shared" si="23"/>
        <v>102</v>
      </c>
      <c r="C436" s="68" t="s">
        <v>1087</v>
      </c>
      <c r="D436" s="69">
        <f t="shared" si="21"/>
        <v>1</v>
      </c>
      <c r="E436" s="68" t="s">
        <v>1088</v>
      </c>
      <c r="F436" s="68" t="s">
        <v>70</v>
      </c>
      <c r="G436" s="69">
        <f>COUNTIFS(E$3:E436,E436,B$3:B436,B436)</f>
        <v>9</v>
      </c>
      <c r="H436" s="68" t="s">
        <v>1104</v>
      </c>
      <c r="I436" s="68" t="s">
        <v>44</v>
      </c>
      <c r="J436" s="68">
        <v>1</v>
      </c>
      <c r="K436" s="68" t="s">
        <v>1048</v>
      </c>
      <c r="L436" s="37">
        <f>VLOOKUP(A436,报名人数!A:J,9,0)</f>
        <v>0</v>
      </c>
      <c r="M436" s="37">
        <f>VLOOKUP(A436,报名人数!A:J,10,0)</f>
        <v>0</v>
      </c>
      <c r="N436" s="68" t="s">
        <v>34</v>
      </c>
      <c r="O436" s="68">
        <v>35</v>
      </c>
      <c r="P436" s="68" t="s">
        <v>36</v>
      </c>
      <c r="Q436" s="68" t="s">
        <v>36</v>
      </c>
      <c r="R436" s="68" t="s">
        <v>36</v>
      </c>
      <c r="S436" s="68" t="s">
        <v>36</v>
      </c>
      <c r="T436" s="68" t="s">
        <v>37</v>
      </c>
      <c r="U436" s="68" t="s">
        <v>38</v>
      </c>
      <c r="V436" s="68" t="s">
        <v>1105</v>
      </c>
      <c r="W436" s="68" t="s">
        <v>1106</v>
      </c>
      <c r="X436" s="68" t="s">
        <v>112</v>
      </c>
      <c r="Y436" s="74">
        <v>1</v>
      </c>
      <c r="Z436" s="68"/>
      <c r="AA436" s="68"/>
      <c r="AB436" s="68"/>
      <c r="AC436" s="68" t="s">
        <v>1067</v>
      </c>
    </row>
    <row r="437" s="21" customFormat="1" ht="30" customHeight="1" spans="1:29">
      <c r="A437" s="11" t="str">
        <f t="shared" si="22"/>
        <v>102110</v>
      </c>
      <c r="B437" s="67">
        <f t="shared" si="23"/>
        <v>102</v>
      </c>
      <c r="C437" s="68" t="s">
        <v>1087</v>
      </c>
      <c r="D437" s="69">
        <f t="shared" si="21"/>
        <v>1</v>
      </c>
      <c r="E437" s="68" t="s">
        <v>1088</v>
      </c>
      <c r="F437" s="68" t="s">
        <v>70</v>
      </c>
      <c r="G437" s="69">
        <f>COUNTIFS(E$3:E437,E437,B$3:B437,B437)</f>
        <v>10</v>
      </c>
      <c r="H437" s="68" t="s">
        <v>1107</v>
      </c>
      <c r="I437" s="68" t="s">
        <v>44</v>
      </c>
      <c r="J437" s="68">
        <v>1</v>
      </c>
      <c r="K437" s="68" t="s">
        <v>1048</v>
      </c>
      <c r="L437" s="37">
        <f>VLOOKUP(A437,报名人数!A:J,9,0)</f>
        <v>0</v>
      </c>
      <c r="M437" s="37">
        <f>VLOOKUP(A437,报名人数!A:J,10,0)</f>
        <v>0</v>
      </c>
      <c r="N437" s="68" t="s">
        <v>34</v>
      </c>
      <c r="O437" s="68">
        <v>35</v>
      </c>
      <c r="P437" s="68" t="s">
        <v>35</v>
      </c>
      <c r="Q437" s="68" t="s">
        <v>36</v>
      </c>
      <c r="R437" s="68" t="s">
        <v>36</v>
      </c>
      <c r="S437" s="68" t="s">
        <v>36</v>
      </c>
      <c r="T437" s="68" t="s">
        <v>37</v>
      </c>
      <c r="U437" s="68" t="s">
        <v>38</v>
      </c>
      <c r="V437" s="68" t="s">
        <v>1108</v>
      </c>
      <c r="W437" s="68" t="s">
        <v>1109</v>
      </c>
      <c r="X437" s="68" t="s">
        <v>112</v>
      </c>
      <c r="Y437" s="74">
        <v>1</v>
      </c>
      <c r="Z437" s="68"/>
      <c r="AA437" s="68"/>
      <c r="AB437" s="68"/>
      <c r="AC437" s="68" t="s">
        <v>1067</v>
      </c>
    </row>
    <row r="438" s="21" customFormat="1" ht="30" customHeight="1" spans="1:29">
      <c r="A438" s="11" t="str">
        <f t="shared" si="22"/>
        <v>102111</v>
      </c>
      <c r="B438" s="67">
        <f t="shared" si="23"/>
        <v>102</v>
      </c>
      <c r="C438" s="68" t="s">
        <v>1087</v>
      </c>
      <c r="D438" s="69">
        <f t="shared" si="21"/>
        <v>1</v>
      </c>
      <c r="E438" s="68" t="s">
        <v>1088</v>
      </c>
      <c r="F438" s="68" t="s">
        <v>70</v>
      </c>
      <c r="G438" s="69">
        <f>COUNTIFS(E$3:E438,E438,B$3:B438,B438)</f>
        <v>11</v>
      </c>
      <c r="H438" s="68" t="s">
        <v>1110</v>
      </c>
      <c r="I438" s="68" t="s">
        <v>44</v>
      </c>
      <c r="J438" s="68">
        <v>1</v>
      </c>
      <c r="K438" s="68" t="s">
        <v>1048</v>
      </c>
      <c r="L438" s="37">
        <f>VLOOKUP(A438,报名人数!A:J,9,0)</f>
        <v>2</v>
      </c>
      <c r="M438" s="37">
        <f>VLOOKUP(A438,报名人数!A:J,10,0)</f>
        <v>2</v>
      </c>
      <c r="N438" s="68" t="s">
        <v>34</v>
      </c>
      <c r="O438" s="68">
        <v>35</v>
      </c>
      <c r="P438" s="68" t="s">
        <v>36</v>
      </c>
      <c r="Q438" s="68" t="s">
        <v>36</v>
      </c>
      <c r="R438" s="68" t="s">
        <v>36</v>
      </c>
      <c r="S438" s="68" t="s">
        <v>36</v>
      </c>
      <c r="T438" s="68" t="s">
        <v>37</v>
      </c>
      <c r="U438" s="68" t="s">
        <v>38</v>
      </c>
      <c r="V438" s="68" t="s">
        <v>1111</v>
      </c>
      <c r="W438" s="80" t="s">
        <v>1112</v>
      </c>
      <c r="X438" s="68" t="s">
        <v>112</v>
      </c>
      <c r="Y438" s="74">
        <v>1</v>
      </c>
      <c r="Z438" s="68"/>
      <c r="AA438" s="68"/>
      <c r="AB438" s="68"/>
      <c r="AC438" s="68" t="s">
        <v>1067</v>
      </c>
    </row>
    <row r="439" s="21" customFormat="1" ht="30" customHeight="1" spans="1:29">
      <c r="A439" s="11" t="str">
        <f t="shared" si="22"/>
        <v>102112</v>
      </c>
      <c r="B439" s="67">
        <f t="shared" si="23"/>
        <v>102</v>
      </c>
      <c r="C439" s="68" t="s">
        <v>1087</v>
      </c>
      <c r="D439" s="69">
        <f t="shared" si="21"/>
        <v>1</v>
      </c>
      <c r="E439" s="68" t="s">
        <v>1088</v>
      </c>
      <c r="F439" s="68" t="s">
        <v>70</v>
      </c>
      <c r="G439" s="69">
        <f>COUNTIFS(E$3:E439,E439,B$3:B439,B439)</f>
        <v>12</v>
      </c>
      <c r="H439" s="68" t="s">
        <v>1113</v>
      </c>
      <c r="I439" s="68" t="s">
        <v>44</v>
      </c>
      <c r="J439" s="68">
        <v>1</v>
      </c>
      <c r="K439" s="68" t="s">
        <v>1048</v>
      </c>
      <c r="L439" s="37">
        <f>VLOOKUP(A439,报名人数!A:J,9,0)</f>
        <v>0</v>
      </c>
      <c r="M439" s="37">
        <f>VLOOKUP(A439,报名人数!A:J,10,0)</f>
        <v>0</v>
      </c>
      <c r="N439" s="68" t="s">
        <v>34</v>
      </c>
      <c r="O439" s="68">
        <v>35</v>
      </c>
      <c r="P439" s="68" t="s">
        <v>36</v>
      </c>
      <c r="Q439" s="68" t="s">
        <v>36</v>
      </c>
      <c r="R439" s="68" t="s">
        <v>36</v>
      </c>
      <c r="S439" s="68" t="s">
        <v>36</v>
      </c>
      <c r="T439" s="68" t="s">
        <v>37</v>
      </c>
      <c r="U439" s="68" t="s">
        <v>38</v>
      </c>
      <c r="V439" s="68" t="s">
        <v>1114</v>
      </c>
      <c r="W439" s="80" t="s">
        <v>1112</v>
      </c>
      <c r="X439" s="68" t="s">
        <v>112</v>
      </c>
      <c r="Y439" s="74">
        <v>1</v>
      </c>
      <c r="Z439" s="68"/>
      <c r="AA439" s="68"/>
      <c r="AB439" s="68"/>
      <c r="AC439" s="68" t="s">
        <v>1067</v>
      </c>
    </row>
    <row r="440" s="21" customFormat="1" ht="30" customHeight="1" spans="1:29">
      <c r="A440" s="11" t="str">
        <f t="shared" si="22"/>
        <v>102113</v>
      </c>
      <c r="B440" s="67">
        <f t="shared" si="23"/>
        <v>102</v>
      </c>
      <c r="C440" s="68" t="s">
        <v>1087</v>
      </c>
      <c r="D440" s="69">
        <f t="shared" si="21"/>
        <v>1</v>
      </c>
      <c r="E440" s="68" t="s">
        <v>1088</v>
      </c>
      <c r="F440" s="68" t="s">
        <v>70</v>
      </c>
      <c r="G440" s="69">
        <f>COUNTIFS(E$3:E440,E440,B$3:B440,B440)</f>
        <v>13</v>
      </c>
      <c r="H440" s="68" t="s">
        <v>1115</v>
      </c>
      <c r="I440" s="68" t="s">
        <v>44</v>
      </c>
      <c r="J440" s="68">
        <v>1</v>
      </c>
      <c r="K440" s="68" t="s">
        <v>1048</v>
      </c>
      <c r="L440" s="37">
        <f>VLOOKUP(A440,报名人数!A:J,9,0)</f>
        <v>0</v>
      </c>
      <c r="M440" s="37">
        <f>VLOOKUP(A440,报名人数!A:J,10,0)</f>
        <v>0</v>
      </c>
      <c r="N440" s="68" t="s">
        <v>34</v>
      </c>
      <c r="O440" s="68">
        <v>35</v>
      </c>
      <c r="P440" s="68" t="s">
        <v>36</v>
      </c>
      <c r="Q440" s="68" t="s">
        <v>36</v>
      </c>
      <c r="R440" s="68" t="s">
        <v>36</v>
      </c>
      <c r="S440" s="68" t="s">
        <v>36</v>
      </c>
      <c r="T440" s="68" t="s">
        <v>37</v>
      </c>
      <c r="U440" s="68" t="s">
        <v>38</v>
      </c>
      <c r="V440" s="68" t="s">
        <v>1116</v>
      </c>
      <c r="W440" s="68" t="s">
        <v>1117</v>
      </c>
      <c r="X440" s="68" t="s">
        <v>112</v>
      </c>
      <c r="Y440" s="74">
        <v>1</v>
      </c>
      <c r="Z440" s="68"/>
      <c r="AA440" s="68"/>
      <c r="AB440" s="68"/>
      <c r="AC440" s="68" t="s">
        <v>1067</v>
      </c>
    </row>
    <row r="441" s="21" customFormat="1" ht="30" customHeight="1" spans="1:29">
      <c r="A441" s="11" t="str">
        <f t="shared" si="22"/>
        <v>102114</v>
      </c>
      <c r="B441" s="67">
        <f t="shared" si="23"/>
        <v>102</v>
      </c>
      <c r="C441" s="68" t="s">
        <v>1087</v>
      </c>
      <c r="D441" s="69">
        <f t="shared" si="21"/>
        <v>1</v>
      </c>
      <c r="E441" s="68" t="s">
        <v>1088</v>
      </c>
      <c r="F441" s="68" t="s">
        <v>70</v>
      </c>
      <c r="G441" s="69">
        <f>COUNTIFS(E$3:E441,E441,B$3:B441,B441)</f>
        <v>14</v>
      </c>
      <c r="H441" s="68" t="s">
        <v>1118</v>
      </c>
      <c r="I441" s="68" t="s">
        <v>44</v>
      </c>
      <c r="J441" s="68">
        <v>1</v>
      </c>
      <c r="K441" s="68" t="s">
        <v>1048</v>
      </c>
      <c r="L441" s="37">
        <f>VLOOKUP(A441,报名人数!A:J,9,0)</f>
        <v>0</v>
      </c>
      <c r="M441" s="37">
        <f>VLOOKUP(A441,报名人数!A:J,10,0)</f>
        <v>0</v>
      </c>
      <c r="N441" s="68" t="s">
        <v>34</v>
      </c>
      <c r="O441" s="68">
        <v>35</v>
      </c>
      <c r="P441" s="68" t="s">
        <v>36</v>
      </c>
      <c r="Q441" s="68" t="s">
        <v>36</v>
      </c>
      <c r="R441" s="68" t="s">
        <v>36</v>
      </c>
      <c r="S441" s="68" t="s">
        <v>36</v>
      </c>
      <c r="T441" s="68" t="s">
        <v>37</v>
      </c>
      <c r="U441" s="68" t="s">
        <v>38</v>
      </c>
      <c r="V441" s="68" t="s">
        <v>1119</v>
      </c>
      <c r="W441" s="68" t="s">
        <v>1120</v>
      </c>
      <c r="X441" s="68" t="s">
        <v>112</v>
      </c>
      <c r="Y441" s="74">
        <v>1</v>
      </c>
      <c r="Z441" s="68"/>
      <c r="AA441" s="68"/>
      <c r="AB441" s="68"/>
      <c r="AC441" s="68" t="s">
        <v>1067</v>
      </c>
    </row>
    <row r="442" s="21" customFormat="1" ht="30" customHeight="1" spans="1:29">
      <c r="A442" s="11" t="str">
        <f t="shared" si="22"/>
        <v>102115</v>
      </c>
      <c r="B442" s="67">
        <f t="shared" si="23"/>
        <v>102</v>
      </c>
      <c r="C442" s="68" t="s">
        <v>1087</v>
      </c>
      <c r="D442" s="69">
        <f t="shared" si="21"/>
        <v>1</v>
      </c>
      <c r="E442" s="68" t="s">
        <v>1088</v>
      </c>
      <c r="F442" s="68" t="s">
        <v>70</v>
      </c>
      <c r="G442" s="69">
        <f>COUNTIFS(E$3:E442,E442,B$3:B442,B442)</f>
        <v>15</v>
      </c>
      <c r="H442" s="68" t="s">
        <v>1121</v>
      </c>
      <c r="I442" s="68" t="s">
        <v>44</v>
      </c>
      <c r="J442" s="68">
        <v>1</v>
      </c>
      <c r="K442" s="68" t="s">
        <v>1048</v>
      </c>
      <c r="L442" s="37">
        <f>VLOOKUP(A442,报名人数!A:J,9,0)</f>
        <v>0</v>
      </c>
      <c r="M442" s="37">
        <f>VLOOKUP(A442,报名人数!A:J,10,0)</f>
        <v>0</v>
      </c>
      <c r="N442" s="68" t="s">
        <v>34</v>
      </c>
      <c r="O442" s="68">
        <v>35</v>
      </c>
      <c r="P442" s="68" t="s">
        <v>36</v>
      </c>
      <c r="Q442" s="68" t="s">
        <v>36</v>
      </c>
      <c r="R442" s="68" t="s">
        <v>36</v>
      </c>
      <c r="S442" s="68" t="s">
        <v>36</v>
      </c>
      <c r="T442" s="68" t="s">
        <v>37</v>
      </c>
      <c r="U442" s="68" t="s">
        <v>38</v>
      </c>
      <c r="V442" s="68" t="s">
        <v>1122</v>
      </c>
      <c r="W442" s="68" t="s">
        <v>1123</v>
      </c>
      <c r="X442" s="68" t="s">
        <v>112</v>
      </c>
      <c r="Y442" s="74">
        <v>1</v>
      </c>
      <c r="Z442" s="68"/>
      <c r="AA442" s="68"/>
      <c r="AB442" s="68"/>
      <c r="AC442" s="68" t="s">
        <v>1067</v>
      </c>
    </row>
    <row r="443" s="21" customFormat="1" ht="30" customHeight="1" spans="1:29">
      <c r="A443" s="11" t="str">
        <f t="shared" si="22"/>
        <v>102116</v>
      </c>
      <c r="B443" s="67">
        <f t="shared" si="23"/>
        <v>102</v>
      </c>
      <c r="C443" s="68" t="s">
        <v>1087</v>
      </c>
      <c r="D443" s="69">
        <f t="shared" si="21"/>
        <v>1</v>
      </c>
      <c r="E443" s="68" t="s">
        <v>1088</v>
      </c>
      <c r="F443" s="68" t="s">
        <v>70</v>
      </c>
      <c r="G443" s="69">
        <f>COUNTIFS(E$3:E443,E443,B$3:B443,B443)</f>
        <v>16</v>
      </c>
      <c r="H443" s="68" t="s">
        <v>1124</v>
      </c>
      <c r="I443" s="68" t="s">
        <v>44</v>
      </c>
      <c r="J443" s="68">
        <v>1</v>
      </c>
      <c r="K443" s="68" t="s">
        <v>1048</v>
      </c>
      <c r="L443" s="37">
        <f>VLOOKUP(A443,报名人数!A:J,9,0)</f>
        <v>5</v>
      </c>
      <c r="M443" s="37">
        <f>VLOOKUP(A443,报名人数!A:J,10,0)</f>
        <v>3</v>
      </c>
      <c r="N443" s="68" t="s">
        <v>34</v>
      </c>
      <c r="O443" s="68">
        <v>35</v>
      </c>
      <c r="P443" s="68" t="s">
        <v>36</v>
      </c>
      <c r="Q443" s="68" t="s">
        <v>36</v>
      </c>
      <c r="R443" s="68" t="s">
        <v>36</v>
      </c>
      <c r="S443" s="68" t="s">
        <v>36</v>
      </c>
      <c r="T443" s="68" t="s">
        <v>37</v>
      </c>
      <c r="U443" s="68" t="s">
        <v>38</v>
      </c>
      <c r="V443" s="68" t="s">
        <v>1125</v>
      </c>
      <c r="W443" s="68" t="s">
        <v>1123</v>
      </c>
      <c r="X443" s="68" t="s">
        <v>112</v>
      </c>
      <c r="Y443" s="74">
        <v>1</v>
      </c>
      <c r="Z443" s="68"/>
      <c r="AA443" s="68"/>
      <c r="AB443" s="68"/>
      <c r="AC443" s="68" t="s">
        <v>1067</v>
      </c>
    </row>
    <row r="444" s="21" customFormat="1" ht="30" customHeight="1" spans="1:29">
      <c r="A444" s="11" t="str">
        <f t="shared" si="22"/>
        <v>102117</v>
      </c>
      <c r="B444" s="67">
        <f t="shared" si="23"/>
        <v>102</v>
      </c>
      <c r="C444" s="68" t="s">
        <v>1087</v>
      </c>
      <c r="D444" s="69">
        <f t="shared" si="21"/>
        <v>1</v>
      </c>
      <c r="E444" s="68" t="s">
        <v>1088</v>
      </c>
      <c r="F444" s="68" t="s">
        <v>70</v>
      </c>
      <c r="G444" s="69">
        <f>COUNTIFS(E$3:E444,E444,B$3:B444,B444)</f>
        <v>17</v>
      </c>
      <c r="H444" s="68" t="s">
        <v>1126</v>
      </c>
      <c r="I444" s="68" t="s">
        <v>44</v>
      </c>
      <c r="J444" s="68">
        <v>2</v>
      </c>
      <c r="K444" s="68" t="s">
        <v>1048</v>
      </c>
      <c r="L444" s="37">
        <f>VLOOKUP(A444,报名人数!A:J,9,0)</f>
        <v>0</v>
      </c>
      <c r="M444" s="37">
        <f>VLOOKUP(A444,报名人数!A:J,10,0)</f>
        <v>0</v>
      </c>
      <c r="N444" s="68" t="s">
        <v>34</v>
      </c>
      <c r="O444" s="68">
        <v>35</v>
      </c>
      <c r="P444" s="68" t="s">
        <v>36</v>
      </c>
      <c r="Q444" s="68" t="s">
        <v>36</v>
      </c>
      <c r="R444" s="68" t="s">
        <v>36</v>
      </c>
      <c r="S444" s="68" t="s">
        <v>36</v>
      </c>
      <c r="T444" s="68" t="s">
        <v>37</v>
      </c>
      <c r="U444" s="68" t="s">
        <v>38</v>
      </c>
      <c r="V444" s="68" t="s">
        <v>1127</v>
      </c>
      <c r="W444" s="68" t="s">
        <v>1123</v>
      </c>
      <c r="X444" s="68" t="s">
        <v>112</v>
      </c>
      <c r="Y444" s="74">
        <v>1</v>
      </c>
      <c r="Z444" s="68"/>
      <c r="AA444" s="68"/>
      <c r="AB444" s="68"/>
      <c r="AC444" s="68" t="s">
        <v>1067</v>
      </c>
    </row>
    <row r="445" s="21" customFormat="1" ht="30" customHeight="1" spans="1:29">
      <c r="A445" s="11" t="str">
        <f t="shared" si="22"/>
        <v>102118</v>
      </c>
      <c r="B445" s="67">
        <f t="shared" si="23"/>
        <v>102</v>
      </c>
      <c r="C445" s="68" t="s">
        <v>1087</v>
      </c>
      <c r="D445" s="69">
        <f t="shared" si="21"/>
        <v>1</v>
      </c>
      <c r="E445" s="68" t="s">
        <v>1088</v>
      </c>
      <c r="F445" s="68" t="s">
        <v>70</v>
      </c>
      <c r="G445" s="69">
        <f>COUNTIFS(E$3:E445,E445,B$3:B445,B445)</f>
        <v>18</v>
      </c>
      <c r="H445" s="68" t="s">
        <v>1128</v>
      </c>
      <c r="I445" s="68" t="s">
        <v>44</v>
      </c>
      <c r="J445" s="68">
        <v>1</v>
      </c>
      <c r="K445" s="68" t="s">
        <v>1048</v>
      </c>
      <c r="L445" s="37">
        <f>VLOOKUP(A445,报名人数!A:J,9,0)</f>
        <v>6</v>
      </c>
      <c r="M445" s="37">
        <f>VLOOKUP(A445,报名人数!A:J,10,0)</f>
        <v>3</v>
      </c>
      <c r="N445" s="68" t="s">
        <v>34</v>
      </c>
      <c r="O445" s="68">
        <v>35</v>
      </c>
      <c r="P445" s="68" t="s">
        <v>36</v>
      </c>
      <c r="Q445" s="68" t="s">
        <v>36</v>
      </c>
      <c r="R445" s="68" t="s">
        <v>36</v>
      </c>
      <c r="S445" s="68" t="s">
        <v>36</v>
      </c>
      <c r="T445" s="68" t="s">
        <v>37</v>
      </c>
      <c r="U445" s="68" t="s">
        <v>38</v>
      </c>
      <c r="V445" s="68" t="s">
        <v>1129</v>
      </c>
      <c r="W445" s="68"/>
      <c r="X445" s="68" t="s">
        <v>112</v>
      </c>
      <c r="Y445" s="74">
        <v>1</v>
      </c>
      <c r="Z445" s="68"/>
      <c r="AA445" s="68"/>
      <c r="AB445" s="68"/>
      <c r="AC445" s="68" t="s">
        <v>1067</v>
      </c>
    </row>
    <row r="446" s="21" customFormat="1" ht="30" customHeight="1" spans="1:29">
      <c r="A446" s="11" t="str">
        <f t="shared" si="22"/>
        <v>102119</v>
      </c>
      <c r="B446" s="67">
        <f t="shared" si="23"/>
        <v>102</v>
      </c>
      <c r="C446" s="68" t="s">
        <v>1087</v>
      </c>
      <c r="D446" s="69">
        <f t="shared" si="21"/>
        <v>1</v>
      </c>
      <c r="E446" s="68" t="s">
        <v>1088</v>
      </c>
      <c r="F446" s="68" t="s">
        <v>70</v>
      </c>
      <c r="G446" s="69">
        <f>COUNTIFS(E$3:E446,E446,B$3:B446,B446)</f>
        <v>19</v>
      </c>
      <c r="H446" s="68" t="s">
        <v>216</v>
      </c>
      <c r="I446" s="68" t="s">
        <v>44</v>
      </c>
      <c r="J446" s="68">
        <v>1</v>
      </c>
      <c r="K446" s="68" t="s">
        <v>1048</v>
      </c>
      <c r="L446" s="37">
        <f>VLOOKUP(A446,报名人数!A:J,9,0)</f>
        <v>2</v>
      </c>
      <c r="M446" s="37">
        <f>VLOOKUP(A446,报名人数!A:J,10,0)</f>
        <v>0</v>
      </c>
      <c r="N446" s="68" t="s">
        <v>34</v>
      </c>
      <c r="O446" s="68">
        <v>35</v>
      </c>
      <c r="P446" s="68" t="s">
        <v>36</v>
      </c>
      <c r="Q446" s="68" t="s">
        <v>36</v>
      </c>
      <c r="R446" s="68" t="s">
        <v>36</v>
      </c>
      <c r="S446" s="68" t="s">
        <v>36</v>
      </c>
      <c r="T446" s="68" t="s">
        <v>45</v>
      </c>
      <c r="U446" s="68" t="s">
        <v>46</v>
      </c>
      <c r="V446" s="68" t="s">
        <v>1130</v>
      </c>
      <c r="W446" s="68" t="s">
        <v>1131</v>
      </c>
      <c r="X446" s="68" t="s">
        <v>112</v>
      </c>
      <c r="Y446" s="74">
        <v>1</v>
      </c>
      <c r="Z446" s="68"/>
      <c r="AA446" s="68"/>
      <c r="AB446" s="68"/>
      <c r="AC446" s="68" t="s">
        <v>1067</v>
      </c>
    </row>
    <row r="447" s="21" customFormat="1" ht="30" customHeight="1" spans="1:29">
      <c r="A447" s="11" t="str">
        <f t="shared" si="22"/>
        <v>102120</v>
      </c>
      <c r="B447" s="67">
        <f t="shared" si="23"/>
        <v>102</v>
      </c>
      <c r="C447" s="68" t="s">
        <v>1087</v>
      </c>
      <c r="D447" s="69">
        <f t="shared" si="21"/>
        <v>1</v>
      </c>
      <c r="E447" s="68" t="s">
        <v>1088</v>
      </c>
      <c r="F447" s="68" t="s">
        <v>70</v>
      </c>
      <c r="G447" s="69">
        <f>COUNTIFS(E$3:E447,E447,B$3:B447,B447)</f>
        <v>20</v>
      </c>
      <c r="H447" s="68" t="s">
        <v>1132</v>
      </c>
      <c r="I447" s="68" t="s">
        <v>44</v>
      </c>
      <c r="J447" s="68">
        <v>1</v>
      </c>
      <c r="K447" s="68" t="s">
        <v>1048</v>
      </c>
      <c r="L447" s="37">
        <f>VLOOKUP(A447,报名人数!A:J,9,0)</f>
        <v>3</v>
      </c>
      <c r="M447" s="37">
        <f>VLOOKUP(A447,报名人数!A:J,10,0)</f>
        <v>3</v>
      </c>
      <c r="N447" s="68" t="s">
        <v>34</v>
      </c>
      <c r="O447" s="68">
        <v>35</v>
      </c>
      <c r="P447" s="68" t="s">
        <v>36</v>
      </c>
      <c r="Q447" s="68" t="s">
        <v>36</v>
      </c>
      <c r="R447" s="68" t="s">
        <v>36</v>
      </c>
      <c r="S447" s="68" t="s">
        <v>36</v>
      </c>
      <c r="T447" s="68" t="s">
        <v>45</v>
      </c>
      <c r="U447" s="68" t="s">
        <v>46</v>
      </c>
      <c r="V447" s="68" t="s">
        <v>1133</v>
      </c>
      <c r="W447" s="68" t="s">
        <v>1134</v>
      </c>
      <c r="X447" s="68" t="s">
        <v>112</v>
      </c>
      <c r="Y447" s="74">
        <v>1</v>
      </c>
      <c r="Z447" s="68"/>
      <c r="AA447" s="68"/>
      <c r="AB447" s="68"/>
      <c r="AC447" s="68" t="s">
        <v>1067</v>
      </c>
    </row>
    <row r="448" s="21" customFormat="1" ht="30" customHeight="1" spans="1:29">
      <c r="A448" s="11" t="str">
        <f t="shared" si="22"/>
        <v>102121</v>
      </c>
      <c r="B448" s="67">
        <f t="shared" si="23"/>
        <v>102</v>
      </c>
      <c r="C448" s="68" t="s">
        <v>1087</v>
      </c>
      <c r="D448" s="69">
        <f t="shared" si="21"/>
        <v>1</v>
      </c>
      <c r="E448" s="68" t="s">
        <v>1088</v>
      </c>
      <c r="F448" s="68" t="s">
        <v>70</v>
      </c>
      <c r="G448" s="69">
        <f>COUNTIFS(E$3:E448,E448,B$3:B448,B448)</f>
        <v>21</v>
      </c>
      <c r="H448" s="68" t="s">
        <v>1135</v>
      </c>
      <c r="I448" s="68" t="s">
        <v>44</v>
      </c>
      <c r="J448" s="68">
        <v>1</v>
      </c>
      <c r="K448" s="68" t="s">
        <v>1048</v>
      </c>
      <c r="L448" s="37">
        <f>VLOOKUP(A448,报名人数!A:J,9,0)</f>
        <v>9</v>
      </c>
      <c r="M448" s="37">
        <f>VLOOKUP(A448,报名人数!A:J,10,0)</f>
        <v>8</v>
      </c>
      <c r="N448" s="68" t="s">
        <v>34</v>
      </c>
      <c r="O448" s="68">
        <v>35</v>
      </c>
      <c r="P448" s="68" t="s">
        <v>36</v>
      </c>
      <c r="Q448" s="68" t="s">
        <v>36</v>
      </c>
      <c r="R448" s="68" t="s">
        <v>36</v>
      </c>
      <c r="S448" s="68" t="s">
        <v>36</v>
      </c>
      <c r="T448" s="68" t="s">
        <v>45</v>
      </c>
      <c r="U448" s="68" t="s">
        <v>46</v>
      </c>
      <c r="V448" s="68" t="s">
        <v>1136</v>
      </c>
      <c r="W448" s="68"/>
      <c r="X448" s="68" t="s">
        <v>112</v>
      </c>
      <c r="Y448" s="74">
        <v>1</v>
      </c>
      <c r="Z448" s="68"/>
      <c r="AA448" s="68"/>
      <c r="AB448" s="68"/>
      <c r="AC448" s="68" t="s">
        <v>1067</v>
      </c>
    </row>
    <row r="449" s="21" customFormat="1" ht="30" customHeight="1" spans="1:29">
      <c r="A449" s="11" t="str">
        <f t="shared" si="22"/>
        <v>102122</v>
      </c>
      <c r="B449" s="67">
        <f t="shared" si="23"/>
        <v>102</v>
      </c>
      <c r="C449" s="68" t="s">
        <v>1087</v>
      </c>
      <c r="D449" s="69">
        <f t="shared" si="21"/>
        <v>1</v>
      </c>
      <c r="E449" s="68" t="s">
        <v>1088</v>
      </c>
      <c r="F449" s="68" t="s">
        <v>70</v>
      </c>
      <c r="G449" s="69">
        <f>COUNTIFS(E$3:E449,E449,B$3:B449,B449)</f>
        <v>22</v>
      </c>
      <c r="H449" s="68" t="s">
        <v>1137</v>
      </c>
      <c r="I449" s="68" t="s">
        <v>44</v>
      </c>
      <c r="J449" s="68">
        <v>1</v>
      </c>
      <c r="K449" s="68" t="s">
        <v>1048</v>
      </c>
      <c r="L449" s="37">
        <f>VLOOKUP(A449,报名人数!A:J,9,0)</f>
        <v>5</v>
      </c>
      <c r="M449" s="37">
        <f>VLOOKUP(A449,报名人数!A:J,10,0)</f>
        <v>4</v>
      </c>
      <c r="N449" s="68" t="s">
        <v>34</v>
      </c>
      <c r="O449" s="68">
        <v>35</v>
      </c>
      <c r="P449" s="68" t="s">
        <v>36</v>
      </c>
      <c r="Q449" s="68" t="s">
        <v>36</v>
      </c>
      <c r="R449" s="68" t="s">
        <v>36</v>
      </c>
      <c r="S449" s="68" t="s">
        <v>36</v>
      </c>
      <c r="T449" s="68" t="s">
        <v>45</v>
      </c>
      <c r="U449" s="68" t="s">
        <v>46</v>
      </c>
      <c r="V449" s="68" t="s">
        <v>1138</v>
      </c>
      <c r="W449" s="68"/>
      <c r="X449" s="68" t="s">
        <v>112</v>
      </c>
      <c r="Y449" s="74">
        <v>1</v>
      </c>
      <c r="Z449" s="68"/>
      <c r="AA449" s="68"/>
      <c r="AB449" s="68"/>
      <c r="AC449" s="68" t="s">
        <v>1067</v>
      </c>
    </row>
    <row r="450" s="21" customFormat="1" ht="30" customHeight="1" spans="1:29">
      <c r="A450" s="11" t="str">
        <f t="shared" si="22"/>
        <v>102123</v>
      </c>
      <c r="B450" s="67">
        <f t="shared" si="23"/>
        <v>102</v>
      </c>
      <c r="C450" s="68" t="s">
        <v>1087</v>
      </c>
      <c r="D450" s="69">
        <f t="shared" si="21"/>
        <v>1</v>
      </c>
      <c r="E450" s="68" t="s">
        <v>1088</v>
      </c>
      <c r="F450" s="68" t="s">
        <v>70</v>
      </c>
      <c r="G450" s="69">
        <f>COUNTIFS(E$3:E450,E450,B$3:B450,B450)</f>
        <v>23</v>
      </c>
      <c r="H450" s="68" t="s">
        <v>1025</v>
      </c>
      <c r="I450" s="68" t="s">
        <v>44</v>
      </c>
      <c r="J450" s="68">
        <v>2</v>
      </c>
      <c r="K450" s="68" t="s">
        <v>1048</v>
      </c>
      <c r="L450" s="37">
        <f>VLOOKUP(A450,报名人数!A:J,9,0)</f>
        <v>12</v>
      </c>
      <c r="M450" s="37">
        <f>VLOOKUP(A450,报名人数!A:J,10,0)</f>
        <v>11</v>
      </c>
      <c r="N450" s="68" t="s">
        <v>34</v>
      </c>
      <c r="O450" s="68">
        <v>35</v>
      </c>
      <c r="P450" s="68" t="s">
        <v>36</v>
      </c>
      <c r="Q450" s="68" t="s">
        <v>36</v>
      </c>
      <c r="R450" s="68" t="s">
        <v>36</v>
      </c>
      <c r="S450" s="68" t="s">
        <v>36</v>
      </c>
      <c r="T450" s="68" t="s">
        <v>45</v>
      </c>
      <c r="U450" s="68" t="s">
        <v>46</v>
      </c>
      <c r="V450" s="68" t="s">
        <v>1139</v>
      </c>
      <c r="W450" s="68"/>
      <c r="X450" s="68" t="s">
        <v>112</v>
      </c>
      <c r="Y450" s="74">
        <v>1</v>
      </c>
      <c r="Z450" s="68"/>
      <c r="AA450" s="68"/>
      <c r="AB450" s="68"/>
      <c r="AC450" s="68" t="s">
        <v>1067</v>
      </c>
    </row>
    <row r="451" s="21" customFormat="1" ht="30" customHeight="1" spans="1:29">
      <c r="A451" s="11" t="str">
        <f t="shared" si="22"/>
        <v>102124</v>
      </c>
      <c r="B451" s="67">
        <f t="shared" si="23"/>
        <v>102</v>
      </c>
      <c r="C451" s="68" t="s">
        <v>1087</v>
      </c>
      <c r="D451" s="69">
        <f t="shared" ref="D451:D514" si="24">IF(B451=B450,(IF(E451=E450,D450,D450+1)),1)</f>
        <v>1</v>
      </c>
      <c r="E451" s="68" t="s">
        <v>1088</v>
      </c>
      <c r="F451" s="68" t="s">
        <v>70</v>
      </c>
      <c r="G451" s="69">
        <f>COUNTIFS(E$3:E451,E451,B$3:B451,B451)</f>
        <v>24</v>
      </c>
      <c r="H451" s="68" t="s">
        <v>1140</v>
      </c>
      <c r="I451" s="68" t="s">
        <v>44</v>
      </c>
      <c r="J451" s="68">
        <v>2</v>
      </c>
      <c r="K451" s="68" t="s">
        <v>1048</v>
      </c>
      <c r="L451" s="37">
        <f>VLOOKUP(A451,报名人数!A:J,9,0)</f>
        <v>2</v>
      </c>
      <c r="M451" s="37">
        <f>VLOOKUP(A451,报名人数!A:J,10,0)</f>
        <v>2</v>
      </c>
      <c r="N451" s="68" t="s">
        <v>34</v>
      </c>
      <c r="O451" s="68">
        <v>35</v>
      </c>
      <c r="P451" s="68" t="s">
        <v>36</v>
      </c>
      <c r="Q451" s="68" t="s">
        <v>36</v>
      </c>
      <c r="R451" s="68" t="s">
        <v>36</v>
      </c>
      <c r="S451" s="68" t="s">
        <v>36</v>
      </c>
      <c r="T451" s="68" t="s">
        <v>37</v>
      </c>
      <c r="U451" s="68" t="s">
        <v>38</v>
      </c>
      <c r="V451" s="68" t="s">
        <v>230</v>
      </c>
      <c r="W451" s="68"/>
      <c r="X451" s="68" t="s">
        <v>196</v>
      </c>
      <c r="Y451" s="74">
        <v>1</v>
      </c>
      <c r="Z451" s="68"/>
      <c r="AA451" s="68"/>
      <c r="AB451" s="68"/>
      <c r="AC451" s="68" t="s">
        <v>1067</v>
      </c>
    </row>
    <row r="452" s="21" customFormat="1" ht="30" customHeight="1" spans="1:29">
      <c r="A452" s="11" t="str">
        <f t="shared" ref="A452:A515" si="25">B452&amp;D452&amp;G452</f>
        <v>102125</v>
      </c>
      <c r="B452" s="67">
        <f t="shared" si="23"/>
        <v>102</v>
      </c>
      <c r="C452" s="68" t="s">
        <v>1087</v>
      </c>
      <c r="D452" s="69">
        <f t="shared" si="24"/>
        <v>1</v>
      </c>
      <c r="E452" s="68" t="s">
        <v>1088</v>
      </c>
      <c r="F452" s="68" t="s">
        <v>70</v>
      </c>
      <c r="G452" s="69">
        <f>COUNTIFS(E$3:E452,E452,B$3:B452,B452)</f>
        <v>25</v>
      </c>
      <c r="H452" s="68" t="s">
        <v>1141</v>
      </c>
      <c r="I452" s="68" t="s">
        <v>44</v>
      </c>
      <c r="J452" s="68">
        <v>1</v>
      </c>
      <c r="K452" s="68" t="s">
        <v>1048</v>
      </c>
      <c r="L452" s="37">
        <f>VLOOKUP(A452,报名人数!A:J,9,0)</f>
        <v>7</v>
      </c>
      <c r="M452" s="37">
        <f>VLOOKUP(A452,报名人数!A:J,10,0)</f>
        <v>7</v>
      </c>
      <c r="N452" s="68" t="s">
        <v>34</v>
      </c>
      <c r="O452" s="68">
        <v>35</v>
      </c>
      <c r="P452" s="68" t="s">
        <v>36</v>
      </c>
      <c r="Q452" s="68" t="s">
        <v>36</v>
      </c>
      <c r="R452" s="68" t="s">
        <v>36</v>
      </c>
      <c r="S452" s="68" t="s">
        <v>36</v>
      </c>
      <c r="T452" s="68" t="s">
        <v>45</v>
      </c>
      <c r="U452" s="68" t="s">
        <v>46</v>
      </c>
      <c r="V452" s="68" t="s">
        <v>230</v>
      </c>
      <c r="W452" s="68"/>
      <c r="X452" s="68" t="s">
        <v>196</v>
      </c>
      <c r="Y452" s="74">
        <v>1</v>
      </c>
      <c r="Z452" s="68"/>
      <c r="AA452" s="68" t="s">
        <v>196</v>
      </c>
      <c r="AB452" s="68"/>
      <c r="AC452" s="68" t="s">
        <v>1067</v>
      </c>
    </row>
    <row r="453" s="21" customFormat="1" ht="30" customHeight="1" spans="1:29">
      <c r="A453" s="11" t="str">
        <f t="shared" si="25"/>
        <v>10221</v>
      </c>
      <c r="B453" s="67">
        <f t="shared" si="23"/>
        <v>102</v>
      </c>
      <c r="C453" s="68" t="s">
        <v>1087</v>
      </c>
      <c r="D453" s="69">
        <f t="shared" si="24"/>
        <v>2</v>
      </c>
      <c r="E453" s="68" t="s">
        <v>1142</v>
      </c>
      <c r="F453" s="68" t="s">
        <v>70</v>
      </c>
      <c r="G453" s="69">
        <f>COUNTIFS(E$3:E453,E453,B$3:B453,B453)</f>
        <v>1</v>
      </c>
      <c r="H453" s="68" t="s">
        <v>801</v>
      </c>
      <c r="I453" s="68" t="s">
        <v>44</v>
      </c>
      <c r="J453" s="68">
        <v>1</v>
      </c>
      <c r="K453" s="68" t="s">
        <v>1048</v>
      </c>
      <c r="L453" s="37">
        <f>VLOOKUP(A453,报名人数!A:J,9,0)</f>
        <v>0</v>
      </c>
      <c r="M453" s="37">
        <f>VLOOKUP(A453,报名人数!A:J,10,0)</f>
        <v>0</v>
      </c>
      <c r="N453" s="68" t="s">
        <v>34</v>
      </c>
      <c r="O453" s="68">
        <v>35</v>
      </c>
      <c r="P453" s="68" t="s">
        <v>36</v>
      </c>
      <c r="Q453" s="68" t="s">
        <v>36</v>
      </c>
      <c r="R453" s="68" t="s">
        <v>36</v>
      </c>
      <c r="S453" s="68" t="s">
        <v>36</v>
      </c>
      <c r="T453" s="68" t="s">
        <v>37</v>
      </c>
      <c r="U453" s="68" t="s">
        <v>38</v>
      </c>
      <c r="V453" s="68" t="s">
        <v>1143</v>
      </c>
      <c r="W453" s="68" t="s">
        <v>1117</v>
      </c>
      <c r="X453" s="68" t="s">
        <v>112</v>
      </c>
      <c r="Y453" s="74">
        <v>1</v>
      </c>
      <c r="Z453" s="68"/>
      <c r="AA453" s="68"/>
      <c r="AB453" s="68"/>
      <c r="AC453" s="68" t="s">
        <v>1067</v>
      </c>
    </row>
    <row r="454" s="21" customFormat="1" ht="30" customHeight="1" spans="1:29">
      <c r="A454" s="11" t="str">
        <f t="shared" si="25"/>
        <v>10222</v>
      </c>
      <c r="B454" s="67">
        <f t="shared" si="23"/>
        <v>102</v>
      </c>
      <c r="C454" s="68" t="s">
        <v>1087</v>
      </c>
      <c r="D454" s="69">
        <f t="shared" si="24"/>
        <v>2</v>
      </c>
      <c r="E454" s="68" t="s">
        <v>1142</v>
      </c>
      <c r="F454" s="68" t="s">
        <v>70</v>
      </c>
      <c r="G454" s="69">
        <f>COUNTIFS(E$3:E454,E454,B$3:B454,B454)</f>
        <v>2</v>
      </c>
      <c r="H454" s="68" t="s">
        <v>216</v>
      </c>
      <c r="I454" s="68" t="s">
        <v>44</v>
      </c>
      <c r="J454" s="68">
        <v>1</v>
      </c>
      <c r="K454" s="68" t="s">
        <v>1048</v>
      </c>
      <c r="L454" s="37">
        <f>VLOOKUP(A454,报名人数!A:J,9,0)</f>
        <v>1</v>
      </c>
      <c r="M454" s="37">
        <f>VLOOKUP(A454,报名人数!A:J,10,0)</f>
        <v>0</v>
      </c>
      <c r="N454" s="68" t="s">
        <v>34</v>
      </c>
      <c r="O454" s="68">
        <v>35</v>
      </c>
      <c r="P454" s="68" t="s">
        <v>36</v>
      </c>
      <c r="Q454" s="68" t="s">
        <v>36</v>
      </c>
      <c r="R454" s="68" t="s">
        <v>36</v>
      </c>
      <c r="S454" s="68" t="s">
        <v>36</v>
      </c>
      <c r="T454" s="68" t="s">
        <v>45</v>
      </c>
      <c r="U454" s="68" t="s">
        <v>46</v>
      </c>
      <c r="V454" s="68" t="s">
        <v>1130</v>
      </c>
      <c r="W454" s="68" t="s">
        <v>1144</v>
      </c>
      <c r="X454" s="68" t="s">
        <v>112</v>
      </c>
      <c r="Y454" s="74">
        <v>1</v>
      </c>
      <c r="Z454" s="68"/>
      <c r="AA454" s="68"/>
      <c r="AB454" s="68"/>
      <c r="AC454" s="68" t="s">
        <v>1067</v>
      </c>
    </row>
    <row r="455" s="21" customFormat="1" ht="30" customHeight="1" spans="1:29">
      <c r="A455" s="11" t="str">
        <f t="shared" si="25"/>
        <v>10231</v>
      </c>
      <c r="B455" s="67">
        <f t="shared" si="23"/>
        <v>102</v>
      </c>
      <c r="C455" s="68" t="s">
        <v>1087</v>
      </c>
      <c r="D455" s="69">
        <f t="shared" si="24"/>
        <v>3</v>
      </c>
      <c r="E455" s="68" t="s">
        <v>1145</v>
      </c>
      <c r="F455" s="68" t="s">
        <v>70</v>
      </c>
      <c r="G455" s="69">
        <f>COUNTIFS(E$3:E455,E455,B$3:B455,B455)</f>
        <v>1</v>
      </c>
      <c r="H455" s="68" t="s">
        <v>510</v>
      </c>
      <c r="I455" s="68" t="s">
        <v>44</v>
      </c>
      <c r="J455" s="68">
        <v>1</v>
      </c>
      <c r="K455" s="68" t="s">
        <v>1048</v>
      </c>
      <c r="L455" s="37">
        <f>VLOOKUP(A455,报名人数!A:J,9,0)</f>
        <v>0</v>
      </c>
      <c r="M455" s="37">
        <f>VLOOKUP(A455,报名人数!A:J,10,0)</f>
        <v>0</v>
      </c>
      <c r="N455" s="68" t="s">
        <v>34</v>
      </c>
      <c r="O455" s="68">
        <v>35</v>
      </c>
      <c r="P455" s="68" t="s">
        <v>36</v>
      </c>
      <c r="Q455" s="68" t="s">
        <v>36</v>
      </c>
      <c r="R455" s="68" t="s">
        <v>36</v>
      </c>
      <c r="S455" s="68" t="s">
        <v>36</v>
      </c>
      <c r="T455" s="68" t="s">
        <v>37</v>
      </c>
      <c r="U455" s="68" t="s">
        <v>38</v>
      </c>
      <c r="V455" s="68" t="s">
        <v>1146</v>
      </c>
      <c r="W455" s="68" t="s">
        <v>1100</v>
      </c>
      <c r="X455" s="68" t="s">
        <v>112</v>
      </c>
      <c r="Y455" s="74">
        <v>1</v>
      </c>
      <c r="Z455" s="68"/>
      <c r="AA455" s="68"/>
      <c r="AB455" s="68"/>
      <c r="AC455" s="68" t="s">
        <v>1067</v>
      </c>
    </row>
    <row r="456" s="21" customFormat="1" ht="30" customHeight="1" spans="1:29">
      <c r="A456" s="11" t="str">
        <f t="shared" si="25"/>
        <v>10232</v>
      </c>
      <c r="B456" s="67">
        <f t="shared" si="23"/>
        <v>102</v>
      </c>
      <c r="C456" s="68" t="s">
        <v>1087</v>
      </c>
      <c r="D456" s="69">
        <f t="shared" si="24"/>
        <v>3</v>
      </c>
      <c r="E456" s="68" t="s">
        <v>1145</v>
      </c>
      <c r="F456" s="68" t="s">
        <v>70</v>
      </c>
      <c r="G456" s="69">
        <f>COUNTIFS(E$3:E456,E456,B$3:B456,B456)</f>
        <v>2</v>
      </c>
      <c r="H456" s="68" t="s">
        <v>570</v>
      </c>
      <c r="I456" s="68" t="s">
        <v>44</v>
      </c>
      <c r="J456" s="68">
        <v>1</v>
      </c>
      <c r="K456" s="68" t="s">
        <v>1048</v>
      </c>
      <c r="L456" s="37">
        <f>VLOOKUP(A456,报名人数!A:J,9,0)</f>
        <v>0</v>
      </c>
      <c r="M456" s="37">
        <f>VLOOKUP(A456,报名人数!A:J,10,0)</f>
        <v>0</v>
      </c>
      <c r="N456" s="68" t="s">
        <v>34</v>
      </c>
      <c r="O456" s="68">
        <v>35</v>
      </c>
      <c r="P456" s="68" t="s">
        <v>36</v>
      </c>
      <c r="Q456" s="68" t="s">
        <v>36</v>
      </c>
      <c r="R456" s="68" t="s">
        <v>36</v>
      </c>
      <c r="S456" s="68" t="s">
        <v>36</v>
      </c>
      <c r="T456" s="68" t="s">
        <v>37</v>
      </c>
      <c r="U456" s="68" t="s">
        <v>38</v>
      </c>
      <c r="V456" s="68" t="s">
        <v>1147</v>
      </c>
      <c r="W456" s="68" t="s">
        <v>1117</v>
      </c>
      <c r="X456" s="68" t="s">
        <v>112</v>
      </c>
      <c r="Y456" s="74">
        <v>1</v>
      </c>
      <c r="Z456" s="68"/>
      <c r="AA456" s="68"/>
      <c r="AB456" s="68"/>
      <c r="AC456" s="68" t="s">
        <v>1067</v>
      </c>
    </row>
    <row r="457" s="21" customFormat="1" ht="30" customHeight="1" spans="1:29">
      <c r="A457" s="11" t="str">
        <f t="shared" si="25"/>
        <v>10233</v>
      </c>
      <c r="B457" s="67">
        <f t="shared" si="23"/>
        <v>102</v>
      </c>
      <c r="C457" s="68" t="s">
        <v>1087</v>
      </c>
      <c r="D457" s="69">
        <f t="shared" si="24"/>
        <v>3</v>
      </c>
      <c r="E457" s="68" t="s">
        <v>1145</v>
      </c>
      <c r="F457" s="68" t="s">
        <v>70</v>
      </c>
      <c r="G457" s="69">
        <f>COUNTIFS(E$3:E457,E457,B$3:B457,B457)</f>
        <v>3</v>
      </c>
      <c r="H457" s="68" t="s">
        <v>493</v>
      </c>
      <c r="I457" s="68" t="s">
        <v>44</v>
      </c>
      <c r="J457" s="68">
        <v>1</v>
      </c>
      <c r="K457" s="68" t="s">
        <v>1048</v>
      </c>
      <c r="L457" s="37">
        <f>VLOOKUP(A457,报名人数!A:J,9,0)</f>
        <v>0</v>
      </c>
      <c r="M457" s="37">
        <f>VLOOKUP(A457,报名人数!A:J,10,0)</f>
        <v>0</v>
      </c>
      <c r="N457" s="68" t="s">
        <v>34</v>
      </c>
      <c r="O457" s="68">
        <v>35</v>
      </c>
      <c r="P457" s="68" t="s">
        <v>36</v>
      </c>
      <c r="Q457" s="68" t="s">
        <v>36</v>
      </c>
      <c r="R457" s="68" t="s">
        <v>36</v>
      </c>
      <c r="S457" s="68" t="s">
        <v>36</v>
      </c>
      <c r="T457" s="68" t="s">
        <v>37</v>
      </c>
      <c r="U457" s="68" t="s">
        <v>38</v>
      </c>
      <c r="V457" s="68" t="s">
        <v>1148</v>
      </c>
      <c r="W457" s="68" t="s">
        <v>1149</v>
      </c>
      <c r="X457" s="68" t="s">
        <v>112</v>
      </c>
      <c r="Y457" s="74">
        <v>1</v>
      </c>
      <c r="Z457" s="68"/>
      <c r="AA457" s="68"/>
      <c r="AB457" s="68"/>
      <c r="AC457" s="68" t="s">
        <v>1067</v>
      </c>
    </row>
    <row r="458" s="21" customFormat="1" ht="30" customHeight="1" spans="1:29">
      <c r="A458" s="11" t="str">
        <f t="shared" si="25"/>
        <v>10234</v>
      </c>
      <c r="B458" s="67">
        <f t="shared" si="23"/>
        <v>102</v>
      </c>
      <c r="C458" s="68" t="s">
        <v>1087</v>
      </c>
      <c r="D458" s="69">
        <f t="shared" si="24"/>
        <v>3</v>
      </c>
      <c r="E458" s="68" t="s">
        <v>1145</v>
      </c>
      <c r="F458" s="68" t="s">
        <v>70</v>
      </c>
      <c r="G458" s="69">
        <f>COUNTIFS(E$3:E458,E458,B$3:B458,B458)</f>
        <v>4</v>
      </c>
      <c r="H458" s="68" t="s">
        <v>1150</v>
      </c>
      <c r="I458" s="68" t="s">
        <v>44</v>
      </c>
      <c r="J458" s="68">
        <v>1</v>
      </c>
      <c r="K458" s="68" t="s">
        <v>1048</v>
      </c>
      <c r="L458" s="37">
        <f>VLOOKUP(A458,报名人数!A:J,9,0)</f>
        <v>8</v>
      </c>
      <c r="M458" s="37">
        <f>VLOOKUP(A458,报名人数!A:J,10,0)</f>
        <v>6</v>
      </c>
      <c r="N458" s="68" t="s">
        <v>34</v>
      </c>
      <c r="O458" s="68">
        <v>35</v>
      </c>
      <c r="P458" s="68" t="s">
        <v>36</v>
      </c>
      <c r="Q458" s="68" t="s">
        <v>36</v>
      </c>
      <c r="R458" s="68" t="s">
        <v>36</v>
      </c>
      <c r="S458" s="68" t="s">
        <v>36</v>
      </c>
      <c r="T458" s="68" t="s">
        <v>37</v>
      </c>
      <c r="U458" s="68" t="s">
        <v>38</v>
      </c>
      <c r="V458" s="68" t="s">
        <v>1151</v>
      </c>
      <c r="W458" s="68" t="s">
        <v>1117</v>
      </c>
      <c r="X458" s="68" t="s">
        <v>112</v>
      </c>
      <c r="Y458" s="74">
        <v>1</v>
      </c>
      <c r="Z458" s="68"/>
      <c r="AA458" s="68"/>
      <c r="AB458" s="68"/>
      <c r="AC458" s="68" t="s">
        <v>1067</v>
      </c>
    </row>
    <row r="459" s="21" customFormat="1" ht="30" customHeight="1" spans="1:29">
      <c r="A459" s="11" t="str">
        <f t="shared" si="25"/>
        <v>10235</v>
      </c>
      <c r="B459" s="67">
        <f t="shared" si="23"/>
        <v>102</v>
      </c>
      <c r="C459" s="68" t="s">
        <v>1087</v>
      </c>
      <c r="D459" s="69">
        <f t="shared" si="24"/>
        <v>3</v>
      </c>
      <c r="E459" s="68" t="s">
        <v>1145</v>
      </c>
      <c r="F459" s="68" t="s">
        <v>70</v>
      </c>
      <c r="G459" s="69">
        <f>COUNTIFS(E$3:E459,E459,B$3:B459,B459)</f>
        <v>5</v>
      </c>
      <c r="H459" s="68" t="s">
        <v>1036</v>
      </c>
      <c r="I459" s="68" t="s">
        <v>44</v>
      </c>
      <c r="J459" s="68">
        <v>1</v>
      </c>
      <c r="K459" s="68" t="s">
        <v>1048</v>
      </c>
      <c r="L459" s="37">
        <f>VLOOKUP(A459,报名人数!A:J,9,0)</f>
        <v>3</v>
      </c>
      <c r="M459" s="37">
        <f>VLOOKUP(A459,报名人数!A:J,10,0)</f>
        <v>3</v>
      </c>
      <c r="N459" s="68" t="s">
        <v>34</v>
      </c>
      <c r="O459" s="68">
        <v>35</v>
      </c>
      <c r="P459" s="68" t="s">
        <v>36</v>
      </c>
      <c r="Q459" s="68" t="s">
        <v>36</v>
      </c>
      <c r="R459" s="68" t="s">
        <v>36</v>
      </c>
      <c r="S459" s="68" t="s">
        <v>36</v>
      </c>
      <c r="T459" s="68" t="s">
        <v>37</v>
      </c>
      <c r="U459" s="68" t="s">
        <v>38</v>
      </c>
      <c r="V459" s="68" t="s">
        <v>1152</v>
      </c>
      <c r="W459" s="68" t="s">
        <v>1153</v>
      </c>
      <c r="X459" s="68" t="s">
        <v>112</v>
      </c>
      <c r="Y459" s="74">
        <v>1</v>
      </c>
      <c r="Z459" s="68"/>
      <c r="AA459" s="68"/>
      <c r="AB459" s="68"/>
      <c r="AC459" s="68" t="s">
        <v>1067</v>
      </c>
    </row>
    <row r="460" s="21" customFormat="1" ht="30" customHeight="1" spans="1:29">
      <c r="A460" s="11" t="str">
        <f t="shared" si="25"/>
        <v>10236</v>
      </c>
      <c r="B460" s="67">
        <f t="shared" si="23"/>
        <v>102</v>
      </c>
      <c r="C460" s="68" t="s">
        <v>1087</v>
      </c>
      <c r="D460" s="69">
        <f t="shared" si="24"/>
        <v>3</v>
      </c>
      <c r="E460" s="68" t="s">
        <v>1145</v>
      </c>
      <c r="F460" s="68" t="s">
        <v>70</v>
      </c>
      <c r="G460" s="69">
        <f>COUNTIFS(E$3:E460,E460,B$3:B460,B460)</f>
        <v>6</v>
      </c>
      <c r="H460" s="68" t="s">
        <v>1154</v>
      </c>
      <c r="I460" s="68" t="s">
        <v>44</v>
      </c>
      <c r="J460" s="68">
        <v>2</v>
      </c>
      <c r="K460" s="68" t="s">
        <v>1048</v>
      </c>
      <c r="L460" s="37">
        <f>VLOOKUP(A460,报名人数!A:J,9,0)</f>
        <v>3</v>
      </c>
      <c r="M460" s="37">
        <f>VLOOKUP(A460,报名人数!A:J,10,0)</f>
        <v>2</v>
      </c>
      <c r="N460" s="68" t="s">
        <v>34</v>
      </c>
      <c r="O460" s="68">
        <v>35</v>
      </c>
      <c r="P460" s="68" t="s">
        <v>36</v>
      </c>
      <c r="Q460" s="68" t="s">
        <v>36</v>
      </c>
      <c r="R460" s="68" t="s">
        <v>36</v>
      </c>
      <c r="S460" s="68" t="s">
        <v>36</v>
      </c>
      <c r="T460" s="68" t="s">
        <v>45</v>
      </c>
      <c r="U460" s="68" t="s">
        <v>46</v>
      </c>
      <c r="V460" s="68" t="s">
        <v>1155</v>
      </c>
      <c r="W460" s="68" t="s">
        <v>1134</v>
      </c>
      <c r="X460" s="68" t="s">
        <v>112</v>
      </c>
      <c r="Y460" s="74">
        <v>1</v>
      </c>
      <c r="Z460" s="68"/>
      <c r="AA460" s="68"/>
      <c r="AB460" s="68"/>
      <c r="AC460" s="68" t="s">
        <v>1067</v>
      </c>
    </row>
    <row r="461" s="21" customFormat="1" ht="30" customHeight="1" spans="1:29">
      <c r="A461" s="11" t="str">
        <f t="shared" si="25"/>
        <v>10237</v>
      </c>
      <c r="B461" s="67">
        <f t="shared" si="23"/>
        <v>102</v>
      </c>
      <c r="C461" s="68" t="s">
        <v>1087</v>
      </c>
      <c r="D461" s="69">
        <f t="shared" si="24"/>
        <v>3</v>
      </c>
      <c r="E461" s="68" t="s">
        <v>1145</v>
      </c>
      <c r="F461" s="68" t="s">
        <v>70</v>
      </c>
      <c r="G461" s="69">
        <f>COUNTIFS(E$3:E461,E461,B$3:B461,B461)</f>
        <v>7</v>
      </c>
      <c r="H461" s="68" t="s">
        <v>1156</v>
      </c>
      <c r="I461" s="68" t="s">
        <v>44</v>
      </c>
      <c r="J461" s="68">
        <v>1</v>
      </c>
      <c r="K461" s="68" t="s">
        <v>1048</v>
      </c>
      <c r="L461" s="37">
        <f>VLOOKUP(A461,报名人数!A:J,9,0)</f>
        <v>0</v>
      </c>
      <c r="M461" s="37">
        <f>VLOOKUP(A461,报名人数!A:J,10,0)</f>
        <v>0</v>
      </c>
      <c r="N461" s="68" t="s">
        <v>34</v>
      </c>
      <c r="O461" s="68">
        <v>35</v>
      </c>
      <c r="P461" s="68" t="s">
        <v>36</v>
      </c>
      <c r="Q461" s="68" t="s">
        <v>36</v>
      </c>
      <c r="R461" s="68" t="s">
        <v>36</v>
      </c>
      <c r="S461" s="68" t="s">
        <v>36</v>
      </c>
      <c r="T461" s="68" t="s">
        <v>37</v>
      </c>
      <c r="U461" s="68" t="s">
        <v>38</v>
      </c>
      <c r="V461" s="68" t="s">
        <v>1157</v>
      </c>
      <c r="W461" s="68"/>
      <c r="X461" s="68" t="s">
        <v>112</v>
      </c>
      <c r="Y461" s="74">
        <v>1</v>
      </c>
      <c r="Z461" s="68"/>
      <c r="AA461" s="68"/>
      <c r="AB461" s="68"/>
      <c r="AC461" s="68" t="s">
        <v>1067</v>
      </c>
    </row>
    <row r="462" s="21" customFormat="1" ht="30" customHeight="1" spans="1:29">
      <c r="A462" s="11" t="str">
        <f t="shared" si="25"/>
        <v>10241</v>
      </c>
      <c r="B462" s="67">
        <f t="shared" si="23"/>
        <v>102</v>
      </c>
      <c r="C462" s="68" t="s">
        <v>1087</v>
      </c>
      <c r="D462" s="69">
        <f t="shared" si="24"/>
        <v>4</v>
      </c>
      <c r="E462" s="68" t="s">
        <v>1158</v>
      </c>
      <c r="F462" s="68" t="s">
        <v>70</v>
      </c>
      <c r="G462" s="69">
        <f>COUNTIFS(E$3:E462,E462,B$3:B462,B462)</f>
        <v>1</v>
      </c>
      <c r="H462" s="68" t="s">
        <v>1154</v>
      </c>
      <c r="I462" s="68" t="s">
        <v>44</v>
      </c>
      <c r="J462" s="68">
        <v>8</v>
      </c>
      <c r="K462" s="68" t="s">
        <v>1048</v>
      </c>
      <c r="L462" s="37">
        <f>VLOOKUP(A462,报名人数!A:J,9,0)</f>
        <v>7</v>
      </c>
      <c r="M462" s="37">
        <f>VLOOKUP(A462,报名人数!A:J,10,0)</f>
        <v>3</v>
      </c>
      <c r="N462" s="68" t="s">
        <v>34</v>
      </c>
      <c r="O462" s="68">
        <v>35</v>
      </c>
      <c r="P462" s="68" t="s">
        <v>36</v>
      </c>
      <c r="Q462" s="68" t="s">
        <v>36</v>
      </c>
      <c r="R462" s="68" t="s">
        <v>36</v>
      </c>
      <c r="S462" s="68" t="s">
        <v>36</v>
      </c>
      <c r="T462" s="68" t="s">
        <v>45</v>
      </c>
      <c r="U462" s="68" t="s">
        <v>46</v>
      </c>
      <c r="V462" s="68" t="s">
        <v>1155</v>
      </c>
      <c r="W462" s="68" t="s">
        <v>1159</v>
      </c>
      <c r="X462" s="68" t="s">
        <v>112</v>
      </c>
      <c r="Y462" s="74">
        <v>1</v>
      </c>
      <c r="Z462" s="68"/>
      <c r="AA462" s="68"/>
      <c r="AB462" s="68" t="s">
        <v>1160</v>
      </c>
      <c r="AC462" s="68" t="s">
        <v>1067</v>
      </c>
    </row>
    <row r="463" s="21" customFormat="1" ht="30" customHeight="1" spans="1:29">
      <c r="A463" s="11" t="str">
        <f t="shared" si="25"/>
        <v>10251</v>
      </c>
      <c r="B463" s="67">
        <f t="shared" si="23"/>
        <v>102</v>
      </c>
      <c r="C463" s="68" t="s">
        <v>1087</v>
      </c>
      <c r="D463" s="69">
        <f t="shared" si="24"/>
        <v>5</v>
      </c>
      <c r="E463" s="68" t="s">
        <v>1161</v>
      </c>
      <c r="F463" s="68" t="s">
        <v>70</v>
      </c>
      <c r="G463" s="69">
        <f>COUNTIFS(E$3:E463,E463,B$3:B463,B463)</f>
        <v>1</v>
      </c>
      <c r="H463" s="68" t="s">
        <v>1162</v>
      </c>
      <c r="I463" s="68" t="s">
        <v>44</v>
      </c>
      <c r="J463" s="68">
        <v>1</v>
      </c>
      <c r="K463" s="68" t="s">
        <v>1048</v>
      </c>
      <c r="L463" s="37">
        <f>VLOOKUP(A463,报名人数!A:J,9,0)</f>
        <v>3</v>
      </c>
      <c r="M463" s="37">
        <f>VLOOKUP(A463,报名人数!A:J,10,0)</f>
        <v>3</v>
      </c>
      <c r="N463" s="68" t="s">
        <v>34</v>
      </c>
      <c r="O463" s="68">
        <v>35</v>
      </c>
      <c r="P463" s="68" t="s">
        <v>36</v>
      </c>
      <c r="Q463" s="68" t="s">
        <v>36</v>
      </c>
      <c r="R463" s="68" t="s">
        <v>36</v>
      </c>
      <c r="S463" s="68" t="s">
        <v>36</v>
      </c>
      <c r="T463" s="68" t="s">
        <v>45</v>
      </c>
      <c r="U463" s="68" t="s">
        <v>46</v>
      </c>
      <c r="V463" s="68" t="s">
        <v>1163</v>
      </c>
      <c r="W463" s="68" t="s">
        <v>1164</v>
      </c>
      <c r="X463" s="68" t="s">
        <v>112</v>
      </c>
      <c r="Y463" s="74">
        <v>1</v>
      </c>
      <c r="Z463" s="68"/>
      <c r="AA463" s="68"/>
      <c r="AB463" s="68"/>
      <c r="AC463" s="68" t="s">
        <v>1067</v>
      </c>
    </row>
    <row r="464" s="21" customFormat="1" ht="30" customHeight="1" spans="1:29">
      <c r="A464" s="11" t="str">
        <f t="shared" si="25"/>
        <v>10261</v>
      </c>
      <c r="B464" s="67">
        <f t="shared" si="23"/>
        <v>102</v>
      </c>
      <c r="C464" s="68" t="s">
        <v>1087</v>
      </c>
      <c r="D464" s="69">
        <f t="shared" si="24"/>
        <v>6</v>
      </c>
      <c r="E464" s="68" t="s">
        <v>1165</v>
      </c>
      <c r="F464" s="68" t="s">
        <v>70</v>
      </c>
      <c r="G464" s="69">
        <f>COUNTIFS(E$3:E464,E464,B$3:B464,B464)</f>
        <v>1</v>
      </c>
      <c r="H464" s="68" t="s">
        <v>1166</v>
      </c>
      <c r="I464" s="68" t="s">
        <v>44</v>
      </c>
      <c r="J464" s="68">
        <v>1</v>
      </c>
      <c r="K464" s="68" t="s">
        <v>1048</v>
      </c>
      <c r="L464" s="37">
        <f>VLOOKUP(A464,报名人数!A:J,9,0)</f>
        <v>2</v>
      </c>
      <c r="M464" s="37">
        <f>VLOOKUP(A464,报名人数!A:J,10,0)</f>
        <v>0</v>
      </c>
      <c r="N464" s="68" t="s">
        <v>34</v>
      </c>
      <c r="O464" s="68">
        <v>35</v>
      </c>
      <c r="P464" s="68" t="s">
        <v>36</v>
      </c>
      <c r="Q464" s="68" t="s">
        <v>36</v>
      </c>
      <c r="R464" s="68" t="s">
        <v>36</v>
      </c>
      <c r="S464" s="68" t="s">
        <v>36</v>
      </c>
      <c r="T464" s="68" t="s">
        <v>45</v>
      </c>
      <c r="U464" s="68" t="s">
        <v>46</v>
      </c>
      <c r="V464" s="68" t="s">
        <v>1167</v>
      </c>
      <c r="W464" s="68" t="s">
        <v>1168</v>
      </c>
      <c r="X464" s="68" t="s">
        <v>112</v>
      </c>
      <c r="Y464" s="74">
        <v>1</v>
      </c>
      <c r="Z464" s="68"/>
      <c r="AA464" s="68"/>
      <c r="AB464" s="68"/>
      <c r="AC464" s="68" t="s">
        <v>1067</v>
      </c>
    </row>
    <row r="465" s="21" customFormat="1" ht="30" customHeight="1" spans="1:29">
      <c r="A465" s="11" t="str">
        <f t="shared" si="25"/>
        <v>10271</v>
      </c>
      <c r="B465" s="67">
        <f t="shared" si="23"/>
        <v>102</v>
      </c>
      <c r="C465" s="68" t="s">
        <v>1087</v>
      </c>
      <c r="D465" s="69">
        <f t="shared" si="24"/>
        <v>7</v>
      </c>
      <c r="E465" s="68" t="s">
        <v>1169</v>
      </c>
      <c r="F465" s="68" t="s">
        <v>70</v>
      </c>
      <c r="G465" s="69">
        <f>COUNTIFS(E$3:E465,E465,B$3:B465,B465)</f>
        <v>1</v>
      </c>
      <c r="H465" s="68" t="s">
        <v>1033</v>
      </c>
      <c r="I465" s="68" t="s">
        <v>44</v>
      </c>
      <c r="J465" s="68">
        <v>1</v>
      </c>
      <c r="K465" s="68" t="s">
        <v>1048</v>
      </c>
      <c r="L465" s="37">
        <f>VLOOKUP(A465,报名人数!A:J,9,0)</f>
        <v>3</v>
      </c>
      <c r="M465" s="37">
        <f>VLOOKUP(A465,报名人数!A:J,10,0)</f>
        <v>2</v>
      </c>
      <c r="N465" s="68" t="s">
        <v>34</v>
      </c>
      <c r="O465" s="68">
        <v>35</v>
      </c>
      <c r="P465" s="68" t="s">
        <v>36</v>
      </c>
      <c r="Q465" s="68" t="s">
        <v>36</v>
      </c>
      <c r="R465" s="68" t="s">
        <v>36</v>
      </c>
      <c r="S465" s="68" t="s">
        <v>36</v>
      </c>
      <c r="T465" s="68" t="s">
        <v>45</v>
      </c>
      <c r="U465" s="68" t="s">
        <v>46</v>
      </c>
      <c r="V465" s="68" t="s">
        <v>1170</v>
      </c>
      <c r="W465" s="68" t="s">
        <v>1171</v>
      </c>
      <c r="X465" s="68" t="s">
        <v>112</v>
      </c>
      <c r="Y465" s="74">
        <v>1</v>
      </c>
      <c r="Z465" s="68"/>
      <c r="AA465" s="68"/>
      <c r="AB465" s="68"/>
      <c r="AC465" s="68" t="s">
        <v>1067</v>
      </c>
    </row>
    <row r="466" s="21" customFormat="1" ht="30" customHeight="1" spans="1:29">
      <c r="A466" s="11" t="str">
        <f t="shared" si="25"/>
        <v>10281</v>
      </c>
      <c r="B466" s="67">
        <f t="shared" si="23"/>
        <v>102</v>
      </c>
      <c r="C466" s="68" t="s">
        <v>1087</v>
      </c>
      <c r="D466" s="69">
        <f t="shared" si="24"/>
        <v>8</v>
      </c>
      <c r="E466" s="68" t="s">
        <v>1172</v>
      </c>
      <c r="F466" s="68" t="s">
        <v>70</v>
      </c>
      <c r="G466" s="69">
        <f>COUNTIFS(E$3:E466,E466,B$3:B466,B466)</f>
        <v>1</v>
      </c>
      <c r="H466" s="68" t="s">
        <v>1025</v>
      </c>
      <c r="I466" s="68" t="s">
        <v>44</v>
      </c>
      <c r="J466" s="68">
        <v>1</v>
      </c>
      <c r="K466" s="68" t="s">
        <v>1048</v>
      </c>
      <c r="L466" s="37">
        <f>VLOOKUP(A466,报名人数!A:J,9,0)</f>
        <v>4</v>
      </c>
      <c r="M466" s="37">
        <f>VLOOKUP(A466,报名人数!A:J,10,0)</f>
        <v>4</v>
      </c>
      <c r="N466" s="68" t="s">
        <v>34</v>
      </c>
      <c r="O466" s="68">
        <v>35</v>
      </c>
      <c r="P466" s="68" t="s">
        <v>36</v>
      </c>
      <c r="Q466" s="68" t="s">
        <v>36</v>
      </c>
      <c r="R466" s="68" t="s">
        <v>36</v>
      </c>
      <c r="S466" s="68" t="s">
        <v>36</v>
      </c>
      <c r="T466" s="68" t="s">
        <v>45</v>
      </c>
      <c r="U466" s="68" t="s">
        <v>46</v>
      </c>
      <c r="V466" s="68" t="s">
        <v>1173</v>
      </c>
      <c r="W466" s="68" t="s">
        <v>1164</v>
      </c>
      <c r="X466" s="68" t="s">
        <v>112</v>
      </c>
      <c r="Y466" s="74">
        <v>1</v>
      </c>
      <c r="Z466" s="68"/>
      <c r="AA466" s="68"/>
      <c r="AB466" s="68"/>
      <c r="AC466" s="68" t="s">
        <v>1067</v>
      </c>
    </row>
    <row r="467" s="22" customFormat="1" ht="30" customHeight="1" spans="1:29">
      <c r="A467" s="11" t="str">
        <f t="shared" si="25"/>
        <v>10311</v>
      </c>
      <c r="B467" s="36">
        <v>103</v>
      </c>
      <c r="C467" s="37" t="s">
        <v>1174</v>
      </c>
      <c r="D467" s="38">
        <f t="shared" si="24"/>
        <v>1</v>
      </c>
      <c r="E467" s="37" t="s">
        <v>1175</v>
      </c>
      <c r="F467" s="37" t="s">
        <v>30</v>
      </c>
      <c r="G467" s="38">
        <f>COUNTIFS(E$3:E467,E467,B$3:B467,B467)</f>
        <v>1</v>
      </c>
      <c r="H467" s="37" t="s">
        <v>1176</v>
      </c>
      <c r="I467" s="37" t="s">
        <v>44</v>
      </c>
      <c r="J467" s="37">
        <v>1</v>
      </c>
      <c r="K467" s="37" t="s">
        <v>1177</v>
      </c>
      <c r="L467" s="37">
        <f>VLOOKUP(A467,报名人数!A:J,9,0)</f>
        <v>23</v>
      </c>
      <c r="M467" s="37">
        <f>VLOOKUP(A467,报名人数!A:J,10,0)</f>
        <v>5</v>
      </c>
      <c r="N467" s="37" t="s">
        <v>34</v>
      </c>
      <c r="O467" s="37">
        <v>35</v>
      </c>
      <c r="P467" s="37" t="s">
        <v>36</v>
      </c>
      <c r="Q467" s="37" t="s">
        <v>36</v>
      </c>
      <c r="R467" s="37" t="s">
        <v>101</v>
      </c>
      <c r="S467" s="37" t="s">
        <v>36</v>
      </c>
      <c r="T467" s="37" t="s">
        <v>45</v>
      </c>
      <c r="U467" s="37" t="s">
        <v>46</v>
      </c>
      <c r="V467" s="37" t="s">
        <v>417</v>
      </c>
      <c r="W467" s="37"/>
      <c r="X467" s="37" t="s">
        <v>40</v>
      </c>
      <c r="Y467" s="50">
        <v>1</v>
      </c>
      <c r="Z467" s="37"/>
      <c r="AA467" s="37"/>
      <c r="AB467" s="37" t="s">
        <v>1178</v>
      </c>
      <c r="AC467" s="37" t="s">
        <v>1179</v>
      </c>
    </row>
    <row r="468" s="22" customFormat="1" ht="30" customHeight="1" spans="1:29">
      <c r="A468" s="11" t="str">
        <f t="shared" si="25"/>
        <v>10321</v>
      </c>
      <c r="B468" s="36">
        <f t="shared" ref="B468:B531" si="26">IF(C468=C467,B467,B467+1)</f>
        <v>103</v>
      </c>
      <c r="C468" s="37" t="s">
        <v>1174</v>
      </c>
      <c r="D468" s="38">
        <f t="shared" si="24"/>
        <v>2</v>
      </c>
      <c r="E468" s="37" t="s">
        <v>1180</v>
      </c>
      <c r="F468" s="37" t="s">
        <v>30</v>
      </c>
      <c r="G468" s="38">
        <f>COUNTIFS(E$3:E468,E468,B$3:B468,B468)</f>
        <v>1</v>
      </c>
      <c r="H468" s="37" t="s">
        <v>1181</v>
      </c>
      <c r="I468" s="37" t="s">
        <v>116</v>
      </c>
      <c r="J468" s="37">
        <v>1</v>
      </c>
      <c r="K468" s="37" t="s">
        <v>1177</v>
      </c>
      <c r="L468" s="37">
        <f>VLOOKUP(A468,报名人数!A:J,9,0)</f>
        <v>176</v>
      </c>
      <c r="M468" s="37">
        <f>VLOOKUP(A468,报名人数!A:J,10,0)</f>
        <v>93</v>
      </c>
      <c r="N468" s="37" t="s">
        <v>34</v>
      </c>
      <c r="O468" s="37">
        <v>35</v>
      </c>
      <c r="P468" s="37" t="s">
        <v>36</v>
      </c>
      <c r="Q468" s="37" t="s">
        <v>36</v>
      </c>
      <c r="R468" s="37" t="s">
        <v>101</v>
      </c>
      <c r="S468" s="37" t="s">
        <v>36</v>
      </c>
      <c r="T468" s="37" t="s">
        <v>45</v>
      </c>
      <c r="U468" s="37" t="s">
        <v>46</v>
      </c>
      <c r="V468" s="37" t="s">
        <v>36</v>
      </c>
      <c r="W468" s="37"/>
      <c r="X468" s="37" t="s">
        <v>40</v>
      </c>
      <c r="Y468" s="50">
        <v>1</v>
      </c>
      <c r="Z468" s="37"/>
      <c r="AA468" s="37"/>
      <c r="AB468" s="37"/>
      <c r="AC468" s="37" t="s">
        <v>1182</v>
      </c>
    </row>
    <row r="469" s="22" customFormat="1" ht="30" customHeight="1" spans="1:29">
      <c r="A469" s="11" t="str">
        <f t="shared" si="25"/>
        <v>10411</v>
      </c>
      <c r="B469" s="36">
        <f t="shared" si="26"/>
        <v>104</v>
      </c>
      <c r="C469" s="37" t="s">
        <v>1183</v>
      </c>
      <c r="D469" s="38">
        <f t="shared" si="24"/>
        <v>1</v>
      </c>
      <c r="E469" s="37" t="s">
        <v>1184</v>
      </c>
      <c r="F469" s="37" t="s">
        <v>30</v>
      </c>
      <c r="G469" s="38">
        <f>COUNTIFS(E$3:E469,E469,B$3:B469,B469)</f>
        <v>1</v>
      </c>
      <c r="H469" s="37" t="s">
        <v>1185</v>
      </c>
      <c r="I469" s="37" t="s">
        <v>44</v>
      </c>
      <c r="J469" s="37">
        <v>1</v>
      </c>
      <c r="K469" s="37" t="s">
        <v>1177</v>
      </c>
      <c r="L469" s="37">
        <f>VLOOKUP(A469,报名人数!A:J,9,0)</f>
        <v>39</v>
      </c>
      <c r="M469" s="37">
        <f>VLOOKUP(A469,报名人数!A:J,10,0)</f>
        <v>16</v>
      </c>
      <c r="N469" s="37" t="s">
        <v>34</v>
      </c>
      <c r="O469" s="37">
        <v>35</v>
      </c>
      <c r="P469" s="37" t="s">
        <v>36</v>
      </c>
      <c r="Q469" s="37" t="s">
        <v>36</v>
      </c>
      <c r="R469" s="37" t="s">
        <v>101</v>
      </c>
      <c r="S469" s="37" t="s">
        <v>36</v>
      </c>
      <c r="T469" s="37" t="s">
        <v>45</v>
      </c>
      <c r="U469" s="37" t="s">
        <v>46</v>
      </c>
      <c r="V469" s="37" t="s">
        <v>102</v>
      </c>
      <c r="W469" s="37"/>
      <c r="X469" s="37" t="s">
        <v>40</v>
      </c>
      <c r="Y469" s="50">
        <v>1</v>
      </c>
      <c r="Z469" s="37"/>
      <c r="AA469" s="37"/>
      <c r="AB469" s="37" t="s">
        <v>1186</v>
      </c>
      <c r="AC469" s="37" t="s">
        <v>1187</v>
      </c>
    </row>
    <row r="470" s="22" customFormat="1" ht="30" customHeight="1" spans="1:29">
      <c r="A470" s="11" t="str">
        <f t="shared" si="25"/>
        <v>10412</v>
      </c>
      <c r="B470" s="36">
        <f t="shared" si="26"/>
        <v>104</v>
      </c>
      <c r="C470" s="37" t="s">
        <v>1183</v>
      </c>
      <c r="D470" s="38">
        <f t="shared" si="24"/>
        <v>1</v>
      </c>
      <c r="E470" s="37" t="s">
        <v>1184</v>
      </c>
      <c r="F470" s="37" t="s">
        <v>30</v>
      </c>
      <c r="G470" s="38">
        <f>COUNTIFS(E$3:E470,E470,B$3:B470,B470)</f>
        <v>2</v>
      </c>
      <c r="H470" s="37" t="s">
        <v>1188</v>
      </c>
      <c r="I470" s="37" t="s">
        <v>116</v>
      </c>
      <c r="J470" s="37">
        <v>1</v>
      </c>
      <c r="K470" s="37" t="s">
        <v>1177</v>
      </c>
      <c r="L470" s="37">
        <f>VLOOKUP(A470,报名人数!A:J,9,0)</f>
        <v>18</v>
      </c>
      <c r="M470" s="37">
        <f>VLOOKUP(A470,报名人数!A:J,10,0)</f>
        <v>13</v>
      </c>
      <c r="N470" s="37" t="s">
        <v>34</v>
      </c>
      <c r="O470" s="37">
        <v>35</v>
      </c>
      <c r="P470" s="37" t="s">
        <v>35</v>
      </c>
      <c r="Q470" s="37" t="s">
        <v>36</v>
      </c>
      <c r="R470" s="37" t="s">
        <v>101</v>
      </c>
      <c r="S470" s="37" t="s">
        <v>36</v>
      </c>
      <c r="T470" s="37" t="s">
        <v>45</v>
      </c>
      <c r="U470" s="37" t="s">
        <v>46</v>
      </c>
      <c r="V470" s="37" t="s">
        <v>938</v>
      </c>
      <c r="W470" s="37"/>
      <c r="X470" s="37" t="s">
        <v>40</v>
      </c>
      <c r="Y470" s="50">
        <v>1</v>
      </c>
      <c r="Z470" s="37"/>
      <c r="AA470" s="37"/>
      <c r="AB470" s="37" t="s">
        <v>1186</v>
      </c>
      <c r="AC470" s="37" t="s">
        <v>1187</v>
      </c>
    </row>
    <row r="471" s="22" customFormat="1" ht="30" customHeight="1" spans="1:29">
      <c r="A471" s="11" t="str">
        <f t="shared" si="25"/>
        <v>10413</v>
      </c>
      <c r="B471" s="36">
        <f t="shared" si="26"/>
        <v>104</v>
      </c>
      <c r="C471" s="37" t="s">
        <v>1183</v>
      </c>
      <c r="D471" s="38">
        <f t="shared" si="24"/>
        <v>1</v>
      </c>
      <c r="E471" s="37" t="s">
        <v>1184</v>
      </c>
      <c r="F471" s="37" t="s">
        <v>30</v>
      </c>
      <c r="G471" s="38">
        <f>COUNTIFS(E$3:E471,E471,B$3:B471,B471)</f>
        <v>3</v>
      </c>
      <c r="H471" s="37" t="s">
        <v>1189</v>
      </c>
      <c r="I471" s="37" t="s">
        <v>116</v>
      </c>
      <c r="J471" s="37">
        <v>1</v>
      </c>
      <c r="K471" s="37" t="s">
        <v>1177</v>
      </c>
      <c r="L471" s="37">
        <f>VLOOKUP(A471,报名人数!A:J,9,0)</f>
        <v>34</v>
      </c>
      <c r="M471" s="37">
        <f>VLOOKUP(A471,报名人数!A:J,10,0)</f>
        <v>10</v>
      </c>
      <c r="N471" s="37" t="s">
        <v>34</v>
      </c>
      <c r="O471" s="37">
        <v>35</v>
      </c>
      <c r="P471" s="37" t="s">
        <v>42</v>
      </c>
      <c r="Q471" s="37" t="s">
        <v>36</v>
      </c>
      <c r="R471" s="37" t="s">
        <v>101</v>
      </c>
      <c r="S471" s="37" t="s">
        <v>36</v>
      </c>
      <c r="T471" s="37" t="s">
        <v>45</v>
      </c>
      <c r="U471" s="37" t="s">
        <v>46</v>
      </c>
      <c r="V471" s="37" t="s">
        <v>938</v>
      </c>
      <c r="W471" s="37"/>
      <c r="X471" s="37" t="s">
        <v>40</v>
      </c>
      <c r="Y471" s="50">
        <v>1</v>
      </c>
      <c r="Z471" s="37"/>
      <c r="AA471" s="37"/>
      <c r="AB471" s="37" t="s">
        <v>1186</v>
      </c>
      <c r="AC471" s="37" t="s">
        <v>1187</v>
      </c>
    </row>
    <row r="472" s="22" customFormat="1" ht="30" customHeight="1" spans="1:29">
      <c r="A472" s="11" t="str">
        <f t="shared" si="25"/>
        <v>10511</v>
      </c>
      <c r="B472" s="36">
        <f t="shared" si="26"/>
        <v>105</v>
      </c>
      <c r="C472" s="37" t="s">
        <v>1190</v>
      </c>
      <c r="D472" s="38">
        <f t="shared" si="24"/>
        <v>1</v>
      </c>
      <c r="E472" s="37" t="s">
        <v>1191</v>
      </c>
      <c r="F472" s="37" t="s">
        <v>30</v>
      </c>
      <c r="G472" s="38">
        <f>COUNTIFS(E$3:E472,E472,B$3:B472,B472)</f>
        <v>1</v>
      </c>
      <c r="H472" s="37" t="s">
        <v>1192</v>
      </c>
      <c r="I472" s="37" t="s">
        <v>44</v>
      </c>
      <c r="J472" s="37">
        <v>1</v>
      </c>
      <c r="K472" s="37" t="s">
        <v>1177</v>
      </c>
      <c r="L472" s="37">
        <f>VLOOKUP(A472,报名人数!A:J,9,0)</f>
        <v>24</v>
      </c>
      <c r="M472" s="37">
        <f>VLOOKUP(A472,报名人数!A:J,10,0)</f>
        <v>8</v>
      </c>
      <c r="N472" s="37" t="s">
        <v>34</v>
      </c>
      <c r="O472" s="37">
        <v>35</v>
      </c>
      <c r="P472" s="37" t="s">
        <v>35</v>
      </c>
      <c r="Q472" s="37" t="s">
        <v>36</v>
      </c>
      <c r="R472" s="37" t="s">
        <v>36</v>
      </c>
      <c r="S472" s="37" t="s">
        <v>36</v>
      </c>
      <c r="T472" s="37" t="s">
        <v>37</v>
      </c>
      <c r="U472" s="37" t="s">
        <v>38</v>
      </c>
      <c r="V472" s="37" t="s">
        <v>1193</v>
      </c>
      <c r="W472" s="37"/>
      <c r="X472" s="37" t="s">
        <v>40</v>
      </c>
      <c r="Y472" s="50">
        <v>1</v>
      </c>
      <c r="Z472" s="37"/>
      <c r="AA472" s="37"/>
      <c r="AB472" s="37"/>
      <c r="AC472" s="37" t="s">
        <v>1194</v>
      </c>
    </row>
    <row r="473" s="22" customFormat="1" ht="30" customHeight="1" spans="1:29">
      <c r="A473" s="11" t="str">
        <f t="shared" si="25"/>
        <v>10512</v>
      </c>
      <c r="B473" s="36">
        <f t="shared" si="26"/>
        <v>105</v>
      </c>
      <c r="C473" s="37" t="s">
        <v>1190</v>
      </c>
      <c r="D473" s="38">
        <f t="shared" si="24"/>
        <v>1</v>
      </c>
      <c r="E473" s="37" t="s">
        <v>1191</v>
      </c>
      <c r="F473" s="37" t="s">
        <v>30</v>
      </c>
      <c r="G473" s="38">
        <f>COUNTIFS(E$3:E473,E473,B$3:B473,B473)</f>
        <v>2</v>
      </c>
      <c r="H473" s="37" t="s">
        <v>1195</v>
      </c>
      <c r="I473" s="37" t="s">
        <v>44</v>
      </c>
      <c r="J473" s="37">
        <v>1</v>
      </c>
      <c r="K473" s="37" t="s">
        <v>1177</v>
      </c>
      <c r="L473" s="37">
        <f>VLOOKUP(A473,报名人数!A:J,9,0)</f>
        <v>12</v>
      </c>
      <c r="M473" s="37">
        <f>VLOOKUP(A473,报名人数!A:J,10,0)</f>
        <v>4</v>
      </c>
      <c r="N473" s="37" t="s">
        <v>34</v>
      </c>
      <c r="O473" s="37">
        <v>35</v>
      </c>
      <c r="P473" s="37" t="s">
        <v>42</v>
      </c>
      <c r="Q473" s="37" t="s">
        <v>36</v>
      </c>
      <c r="R473" s="37" t="s">
        <v>36</v>
      </c>
      <c r="S473" s="37" t="s">
        <v>36</v>
      </c>
      <c r="T473" s="37" t="s">
        <v>37</v>
      </c>
      <c r="U473" s="37" t="s">
        <v>38</v>
      </c>
      <c r="V473" s="37" t="s">
        <v>1193</v>
      </c>
      <c r="W473" s="37"/>
      <c r="X473" s="37" t="s">
        <v>40</v>
      </c>
      <c r="Y473" s="50">
        <v>1</v>
      </c>
      <c r="Z473" s="50"/>
      <c r="AA473" s="50"/>
      <c r="AB473" s="37"/>
      <c r="AC473" s="37" t="s">
        <v>1196</v>
      </c>
    </row>
    <row r="474" s="22" customFormat="1" ht="30" customHeight="1" spans="1:29">
      <c r="A474" s="11" t="str">
        <f t="shared" si="25"/>
        <v>10611</v>
      </c>
      <c r="B474" s="36">
        <f t="shared" si="26"/>
        <v>106</v>
      </c>
      <c r="C474" s="37" t="s">
        <v>1197</v>
      </c>
      <c r="D474" s="38">
        <f t="shared" si="24"/>
        <v>1</v>
      </c>
      <c r="E474" s="37" t="s">
        <v>1198</v>
      </c>
      <c r="F474" s="37" t="s">
        <v>30</v>
      </c>
      <c r="G474" s="38">
        <f>COUNTIFS(E$3:E474,E474,B$3:B474,B474)</f>
        <v>1</v>
      </c>
      <c r="H474" s="37" t="s">
        <v>1199</v>
      </c>
      <c r="I474" s="37" t="s">
        <v>116</v>
      </c>
      <c r="J474" s="37">
        <v>1</v>
      </c>
      <c r="K474" s="37" t="s">
        <v>1177</v>
      </c>
      <c r="L474" s="37">
        <f>VLOOKUP(A474,报名人数!A:J,9,0)</f>
        <v>33</v>
      </c>
      <c r="M474" s="37">
        <f>VLOOKUP(A474,报名人数!A:J,10,0)</f>
        <v>16</v>
      </c>
      <c r="N474" s="37" t="s">
        <v>34</v>
      </c>
      <c r="O474" s="37">
        <v>35</v>
      </c>
      <c r="P474" s="37" t="s">
        <v>36</v>
      </c>
      <c r="Q474" s="37" t="s">
        <v>36</v>
      </c>
      <c r="R474" s="37" t="s">
        <v>36</v>
      </c>
      <c r="S474" s="37" t="s">
        <v>36</v>
      </c>
      <c r="T474" s="37" t="s">
        <v>45</v>
      </c>
      <c r="U474" s="37" t="s">
        <v>46</v>
      </c>
      <c r="V474" s="37" t="s">
        <v>117</v>
      </c>
      <c r="W474" s="37" t="s">
        <v>237</v>
      </c>
      <c r="X474" s="37" t="s">
        <v>40</v>
      </c>
      <c r="Y474" s="50">
        <v>1</v>
      </c>
      <c r="Z474" s="37"/>
      <c r="AA474" s="37"/>
      <c r="AB474" s="37"/>
      <c r="AC474" s="37" t="s">
        <v>1200</v>
      </c>
    </row>
    <row r="475" s="22" customFormat="1" ht="30" customHeight="1" spans="1:29">
      <c r="A475" s="11" t="str">
        <f t="shared" si="25"/>
        <v>10711</v>
      </c>
      <c r="B475" s="36">
        <f t="shared" si="26"/>
        <v>107</v>
      </c>
      <c r="C475" s="37" t="s">
        <v>1201</v>
      </c>
      <c r="D475" s="38">
        <f t="shared" si="24"/>
        <v>1</v>
      </c>
      <c r="E475" s="37" t="s">
        <v>1202</v>
      </c>
      <c r="F475" s="37" t="s">
        <v>30</v>
      </c>
      <c r="G475" s="38">
        <f>COUNTIFS(E$3:E475,E475,B$3:B475,B475)</f>
        <v>1</v>
      </c>
      <c r="H475" s="37" t="s">
        <v>1203</v>
      </c>
      <c r="I475" s="37" t="s">
        <v>44</v>
      </c>
      <c r="J475" s="37">
        <v>1</v>
      </c>
      <c r="K475" s="37" t="s">
        <v>1177</v>
      </c>
      <c r="L475" s="37">
        <f>VLOOKUP(A475,报名人数!A:J,9,0)</f>
        <v>114</v>
      </c>
      <c r="M475" s="37">
        <f>VLOOKUP(A475,报名人数!A:J,10,0)</f>
        <v>53</v>
      </c>
      <c r="N475" s="37" t="s">
        <v>34</v>
      </c>
      <c r="O475" s="37">
        <v>35</v>
      </c>
      <c r="P475" s="37" t="s">
        <v>36</v>
      </c>
      <c r="Q475" s="37" t="s">
        <v>36</v>
      </c>
      <c r="R475" s="37" t="s">
        <v>36</v>
      </c>
      <c r="S475" s="37" t="s">
        <v>36</v>
      </c>
      <c r="T475" s="37" t="s">
        <v>45</v>
      </c>
      <c r="U475" s="37" t="s">
        <v>46</v>
      </c>
      <c r="V475" s="37" t="s">
        <v>1204</v>
      </c>
      <c r="W475" s="37"/>
      <c r="X475" s="37" t="s">
        <v>40</v>
      </c>
      <c r="Y475" s="50">
        <v>1</v>
      </c>
      <c r="Z475" s="37"/>
      <c r="AA475" s="37"/>
      <c r="AB475" s="37"/>
      <c r="AC475" s="37" t="s">
        <v>1205</v>
      </c>
    </row>
    <row r="476" s="22" customFormat="1" ht="30" customHeight="1" spans="1:29">
      <c r="A476" s="11" t="str">
        <f t="shared" si="25"/>
        <v>10811</v>
      </c>
      <c r="B476" s="36">
        <f t="shared" si="26"/>
        <v>108</v>
      </c>
      <c r="C476" s="37" t="s">
        <v>1206</v>
      </c>
      <c r="D476" s="38">
        <f t="shared" si="24"/>
        <v>1</v>
      </c>
      <c r="E476" s="37" t="s">
        <v>1207</v>
      </c>
      <c r="F476" s="37" t="s">
        <v>30</v>
      </c>
      <c r="G476" s="38">
        <f>COUNTIFS(E$3:E476,E476,B$3:B476,B476)</f>
        <v>1</v>
      </c>
      <c r="H476" s="37" t="s">
        <v>351</v>
      </c>
      <c r="I476" s="37" t="s">
        <v>44</v>
      </c>
      <c r="J476" s="37">
        <v>1</v>
      </c>
      <c r="K476" s="37" t="s">
        <v>1177</v>
      </c>
      <c r="L476" s="37">
        <f>VLOOKUP(A476,报名人数!A:J,9,0)</f>
        <v>29</v>
      </c>
      <c r="M476" s="37">
        <f>VLOOKUP(A476,报名人数!A:J,10,0)</f>
        <v>12</v>
      </c>
      <c r="N476" s="37" t="s">
        <v>34</v>
      </c>
      <c r="O476" s="37">
        <v>35</v>
      </c>
      <c r="P476" s="37" t="s">
        <v>36</v>
      </c>
      <c r="Q476" s="37" t="s">
        <v>36</v>
      </c>
      <c r="R476" s="37" t="s">
        <v>36</v>
      </c>
      <c r="S476" s="37" t="s">
        <v>36</v>
      </c>
      <c r="T476" s="37" t="s">
        <v>45</v>
      </c>
      <c r="U476" s="37" t="s">
        <v>46</v>
      </c>
      <c r="V476" s="37" t="s">
        <v>770</v>
      </c>
      <c r="W476" s="37"/>
      <c r="X476" s="37" t="s">
        <v>40</v>
      </c>
      <c r="Y476" s="50">
        <v>1</v>
      </c>
      <c r="Z476" s="37"/>
      <c r="AA476" s="37"/>
      <c r="AB476" s="37"/>
      <c r="AC476" s="37" t="s">
        <v>1208</v>
      </c>
    </row>
    <row r="477" s="22" customFormat="1" ht="30" customHeight="1" spans="1:29">
      <c r="A477" s="11" t="str">
        <f t="shared" si="25"/>
        <v>10821</v>
      </c>
      <c r="B477" s="36">
        <f t="shared" si="26"/>
        <v>108</v>
      </c>
      <c r="C477" s="37" t="s">
        <v>1206</v>
      </c>
      <c r="D477" s="38">
        <f t="shared" si="24"/>
        <v>2</v>
      </c>
      <c r="E477" s="37" t="s">
        <v>1209</v>
      </c>
      <c r="F477" s="37" t="s">
        <v>30</v>
      </c>
      <c r="G477" s="38">
        <f>COUNTIFS(E$3:E477,E477,B$3:B477,B477)</f>
        <v>1</v>
      </c>
      <c r="H477" s="37" t="s">
        <v>351</v>
      </c>
      <c r="I477" s="37" t="s">
        <v>44</v>
      </c>
      <c r="J477" s="37">
        <v>1</v>
      </c>
      <c r="K477" s="37" t="s">
        <v>1177</v>
      </c>
      <c r="L477" s="37">
        <f>VLOOKUP(A477,报名人数!A:J,9,0)</f>
        <v>29</v>
      </c>
      <c r="M477" s="37">
        <f>VLOOKUP(A477,报名人数!A:J,10,0)</f>
        <v>14</v>
      </c>
      <c r="N477" s="37" t="s">
        <v>34</v>
      </c>
      <c r="O477" s="37">
        <v>35</v>
      </c>
      <c r="P477" s="37" t="s">
        <v>36</v>
      </c>
      <c r="Q477" s="37" t="s">
        <v>36</v>
      </c>
      <c r="R477" s="37" t="s">
        <v>36</v>
      </c>
      <c r="S477" s="37" t="s">
        <v>36</v>
      </c>
      <c r="T477" s="37" t="s">
        <v>45</v>
      </c>
      <c r="U477" s="37" t="s">
        <v>46</v>
      </c>
      <c r="V477" s="37" t="s">
        <v>313</v>
      </c>
      <c r="W477" s="37"/>
      <c r="X477" s="37" t="s">
        <v>40</v>
      </c>
      <c r="Y477" s="50">
        <v>1</v>
      </c>
      <c r="Z477" s="37"/>
      <c r="AA477" s="37"/>
      <c r="AB477" s="37"/>
      <c r="AC477" s="37" t="s">
        <v>1208</v>
      </c>
    </row>
    <row r="478" s="22" customFormat="1" ht="30" customHeight="1" spans="1:29">
      <c r="A478" s="11" t="str">
        <f t="shared" si="25"/>
        <v>10911</v>
      </c>
      <c r="B478" s="36">
        <f t="shared" si="26"/>
        <v>109</v>
      </c>
      <c r="C478" s="37" t="s">
        <v>1210</v>
      </c>
      <c r="D478" s="38">
        <f t="shared" si="24"/>
        <v>1</v>
      </c>
      <c r="E478" s="37" t="s">
        <v>1211</v>
      </c>
      <c r="F478" s="37" t="s">
        <v>30</v>
      </c>
      <c r="G478" s="38">
        <f>COUNTIFS(E$3:E478,E478,B$3:B478,B478)</f>
        <v>1</v>
      </c>
      <c r="H478" s="37" t="s">
        <v>1212</v>
      </c>
      <c r="I478" s="37" t="s">
        <v>44</v>
      </c>
      <c r="J478" s="37">
        <v>1</v>
      </c>
      <c r="K478" s="37" t="s">
        <v>1177</v>
      </c>
      <c r="L478" s="37">
        <f>VLOOKUP(A478,报名人数!A:J,9,0)</f>
        <v>67</v>
      </c>
      <c r="M478" s="37">
        <f>VLOOKUP(A478,报名人数!A:J,10,0)</f>
        <v>37</v>
      </c>
      <c r="N478" s="37" t="s">
        <v>34</v>
      </c>
      <c r="O478" s="37">
        <v>35</v>
      </c>
      <c r="P478" s="37" t="s">
        <v>36</v>
      </c>
      <c r="Q478" s="37" t="s">
        <v>36</v>
      </c>
      <c r="R478" s="37" t="s">
        <v>36</v>
      </c>
      <c r="S478" s="37" t="s">
        <v>36</v>
      </c>
      <c r="T478" s="37" t="s">
        <v>45</v>
      </c>
      <c r="U478" s="37" t="s">
        <v>46</v>
      </c>
      <c r="V478" s="37" t="s">
        <v>1213</v>
      </c>
      <c r="W478" s="37"/>
      <c r="X478" s="37" t="s">
        <v>40</v>
      </c>
      <c r="Y478" s="50">
        <v>1</v>
      </c>
      <c r="Z478" s="37"/>
      <c r="AA478" s="37"/>
      <c r="AB478" s="37"/>
      <c r="AC478" s="37" t="s">
        <v>1214</v>
      </c>
    </row>
    <row r="479" s="22" customFormat="1" ht="30" customHeight="1" spans="1:29">
      <c r="A479" s="11" t="str">
        <f t="shared" si="25"/>
        <v>10912</v>
      </c>
      <c r="B479" s="36">
        <f t="shared" si="26"/>
        <v>109</v>
      </c>
      <c r="C479" s="37" t="s">
        <v>1210</v>
      </c>
      <c r="D479" s="38">
        <f t="shared" si="24"/>
        <v>1</v>
      </c>
      <c r="E479" s="37" t="s">
        <v>1211</v>
      </c>
      <c r="F479" s="37" t="s">
        <v>30</v>
      </c>
      <c r="G479" s="38">
        <f>COUNTIFS(E$3:E479,E479,B$3:B479,B479)</f>
        <v>2</v>
      </c>
      <c r="H479" s="37" t="s">
        <v>1215</v>
      </c>
      <c r="I479" s="37" t="s">
        <v>44</v>
      </c>
      <c r="J479" s="37">
        <v>1</v>
      </c>
      <c r="K479" s="37" t="s">
        <v>1177</v>
      </c>
      <c r="L479" s="37">
        <f>VLOOKUP(A479,报名人数!A:J,9,0)</f>
        <v>32</v>
      </c>
      <c r="M479" s="37">
        <f>VLOOKUP(A479,报名人数!A:J,10,0)</f>
        <v>13</v>
      </c>
      <c r="N479" s="37" t="s">
        <v>34</v>
      </c>
      <c r="O479" s="37">
        <v>35</v>
      </c>
      <c r="P479" s="37" t="s">
        <v>36</v>
      </c>
      <c r="Q479" s="37" t="s">
        <v>36</v>
      </c>
      <c r="R479" s="37" t="s">
        <v>36</v>
      </c>
      <c r="S479" s="37" t="s">
        <v>36</v>
      </c>
      <c r="T479" s="37" t="s">
        <v>45</v>
      </c>
      <c r="U479" s="37" t="s">
        <v>46</v>
      </c>
      <c r="V479" s="37" t="s">
        <v>1216</v>
      </c>
      <c r="W479" s="37"/>
      <c r="X479" s="37" t="s">
        <v>40</v>
      </c>
      <c r="Y479" s="50">
        <v>1</v>
      </c>
      <c r="Z479" s="37"/>
      <c r="AA479" s="37"/>
      <c r="AB479" s="37"/>
      <c r="AC479" s="37" t="s">
        <v>1214</v>
      </c>
    </row>
    <row r="480" s="22" customFormat="1" ht="30" customHeight="1" spans="1:29">
      <c r="A480" s="11" t="str">
        <f t="shared" si="25"/>
        <v>11011</v>
      </c>
      <c r="B480" s="36">
        <f t="shared" si="26"/>
        <v>110</v>
      </c>
      <c r="C480" s="37" t="s">
        <v>1217</v>
      </c>
      <c r="D480" s="38">
        <f t="shared" si="24"/>
        <v>1</v>
      </c>
      <c r="E480" s="37" t="s">
        <v>1218</v>
      </c>
      <c r="F480" s="37" t="s">
        <v>30</v>
      </c>
      <c r="G480" s="38">
        <f>COUNTIFS(E$3:E480,E480,B$3:B480,B480)</f>
        <v>1</v>
      </c>
      <c r="H480" s="37" t="s">
        <v>1219</v>
      </c>
      <c r="I480" s="37" t="s">
        <v>44</v>
      </c>
      <c r="J480" s="37">
        <v>1</v>
      </c>
      <c r="K480" s="37" t="s">
        <v>1177</v>
      </c>
      <c r="L480" s="37">
        <f>VLOOKUP(A480,报名人数!A:J,9,0)</f>
        <v>146</v>
      </c>
      <c r="M480" s="37">
        <f>VLOOKUP(A480,报名人数!A:J,10,0)</f>
        <v>76</v>
      </c>
      <c r="N480" s="37" t="s">
        <v>34</v>
      </c>
      <c r="O480" s="37">
        <v>35</v>
      </c>
      <c r="P480" s="37" t="s">
        <v>36</v>
      </c>
      <c r="Q480" s="37" t="s">
        <v>36</v>
      </c>
      <c r="R480" s="37" t="s">
        <v>36</v>
      </c>
      <c r="S480" s="37" t="s">
        <v>36</v>
      </c>
      <c r="T480" s="37" t="s">
        <v>45</v>
      </c>
      <c r="U480" s="37" t="s">
        <v>46</v>
      </c>
      <c r="V480" s="37" t="s">
        <v>1220</v>
      </c>
      <c r="W480" s="37"/>
      <c r="X480" s="37" t="s">
        <v>40</v>
      </c>
      <c r="Y480" s="50">
        <v>1</v>
      </c>
      <c r="Z480" s="37"/>
      <c r="AA480" s="37"/>
      <c r="AB480" s="37"/>
      <c r="AC480" s="37" t="s">
        <v>1221</v>
      </c>
    </row>
    <row r="481" s="22" customFormat="1" ht="30" customHeight="1" spans="1:29">
      <c r="A481" s="11" t="str">
        <f t="shared" si="25"/>
        <v>11021</v>
      </c>
      <c r="B481" s="36">
        <f t="shared" si="26"/>
        <v>110</v>
      </c>
      <c r="C481" s="37" t="s">
        <v>1217</v>
      </c>
      <c r="D481" s="38">
        <f t="shared" si="24"/>
        <v>2</v>
      </c>
      <c r="E481" s="37" t="s">
        <v>1222</v>
      </c>
      <c r="F481" s="37" t="s">
        <v>30</v>
      </c>
      <c r="G481" s="38">
        <f>COUNTIFS(E$3:E481,E481,B$3:B481,B481)</f>
        <v>1</v>
      </c>
      <c r="H481" s="37" t="s">
        <v>1219</v>
      </c>
      <c r="I481" s="37" t="s">
        <v>44</v>
      </c>
      <c r="J481" s="37">
        <v>2</v>
      </c>
      <c r="K481" s="37" t="s">
        <v>1177</v>
      </c>
      <c r="L481" s="37">
        <f>VLOOKUP(A481,报名人数!A:J,9,0)</f>
        <v>195</v>
      </c>
      <c r="M481" s="37">
        <f>VLOOKUP(A481,报名人数!A:J,10,0)</f>
        <v>128</v>
      </c>
      <c r="N481" s="37" t="s">
        <v>34</v>
      </c>
      <c r="O481" s="37">
        <v>35</v>
      </c>
      <c r="P481" s="37" t="s">
        <v>36</v>
      </c>
      <c r="Q481" s="37" t="s">
        <v>36</v>
      </c>
      <c r="R481" s="37" t="s">
        <v>36</v>
      </c>
      <c r="S481" s="37" t="s">
        <v>36</v>
      </c>
      <c r="T481" s="37" t="s">
        <v>45</v>
      </c>
      <c r="U481" s="37" t="s">
        <v>46</v>
      </c>
      <c r="V481" s="37" t="s">
        <v>1223</v>
      </c>
      <c r="W481" s="37"/>
      <c r="X481" s="37" t="s">
        <v>40</v>
      </c>
      <c r="Y481" s="50">
        <v>1</v>
      </c>
      <c r="Z481" s="37"/>
      <c r="AA481" s="37"/>
      <c r="AB481" s="37"/>
      <c r="AC481" s="37" t="s">
        <v>1221</v>
      </c>
    </row>
    <row r="482" s="22" customFormat="1" ht="30" customHeight="1" spans="1:29">
      <c r="A482" s="11" t="str">
        <f t="shared" si="25"/>
        <v>11111</v>
      </c>
      <c r="B482" s="36">
        <f t="shared" si="26"/>
        <v>111</v>
      </c>
      <c r="C482" s="37" t="s">
        <v>1224</v>
      </c>
      <c r="D482" s="38">
        <f t="shared" si="24"/>
        <v>1</v>
      </c>
      <c r="E482" s="37" t="s">
        <v>1225</v>
      </c>
      <c r="F482" s="37" t="s">
        <v>30</v>
      </c>
      <c r="G482" s="38">
        <f>COUNTIFS(E$3:E482,E482,B$3:B482,B482)</f>
        <v>1</v>
      </c>
      <c r="H482" s="37" t="s">
        <v>629</v>
      </c>
      <c r="I482" s="37" t="s">
        <v>44</v>
      </c>
      <c r="J482" s="37">
        <v>1</v>
      </c>
      <c r="K482" s="37" t="s">
        <v>1177</v>
      </c>
      <c r="L482" s="37">
        <f>VLOOKUP(A482,报名人数!A:J,9,0)</f>
        <v>26</v>
      </c>
      <c r="M482" s="37">
        <f>VLOOKUP(A482,报名人数!A:J,10,0)</f>
        <v>12</v>
      </c>
      <c r="N482" s="37" t="s">
        <v>34</v>
      </c>
      <c r="O482" s="37">
        <v>35</v>
      </c>
      <c r="P482" s="37" t="s">
        <v>36</v>
      </c>
      <c r="Q482" s="37" t="s">
        <v>36</v>
      </c>
      <c r="R482" s="37" t="s">
        <v>36</v>
      </c>
      <c r="S482" s="37" t="s">
        <v>36</v>
      </c>
      <c r="T482" s="37" t="s">
        <v>45</v>
      </c>
      <c r="U482" s="37" t="s">
        <v>46</v>
      </c>
      <c r="V482" s="37" t="s">
        <v>313</v>
      </c>
      <c r="W482" s="37"/>
      <c r="X482" s="37" t="s">
        <v>40</v>
      </c>
      <c r="Y482" s="50">
        <v>1</v>
      </c>
      <c r="Z482" s="37"/>
      <c r="AA482" s="37"/>
      <c r="AB482" s="37"/>
      <c r="AC482" s="37" t="s">
        <v>1226</v>
      </c>
    </row>
    <row r="483" s="22" customFormat="1" ht="30" customHeight="1" spans="1:29">
      <c r="A483" s="11" t="str">
        <f t="shared" si="25"/>
        <v>11211</v>
      </c>
      <c r="B483" s="36">
        <f t="shared" si="26"/>
        <v>112</v>
      </c>
      <c r="C483" s="37" t="s">
        <v>1227</v>
      </c>
      <c r="D483" s="38">
        <f t="shared" si="24"/>
        <v>1</v>
      </c>
      <c r="E483" s="37" t="s">
        <v>1228</v>
      </c>
      <c r="F483" s="37" t="s">
        <v>30</v>
      </c>
      <c r="G483" s="38">
        <f>COUNTIFS(E$3:E483,E483,B$3:B483,B483)</f>
        <v>1</v>
      </c>
      <c r="H483" s="37" t="s">
        <v>1229</v>
      </c>
      <c r="I483" s="37" t="s">
        <v>116</v>
      </c>
      <c r="J483" s="37">
        <v>1</v>
      </c>
      <c r="K483" s="37" t="s">
        <v>1177</v>
      </c>
      <c r="L483" s="37">
        <f>VLOOKUP(A483,报名人数!A:J,9,0)</f>
        <v>242</v>
      </c>
      <c r="M483" s="37">
        <f>VLOOKUP(A483,报名人数!A:J,10,0)</f>
        <v>160</v>
      </c>
      <c r="N483" s="37" t="s">
        <v>34</v>
      </c>
      <c r="O483" s="37">
        <v>35</v>
      </c>
      <c r="P483" s="37" t="s">
        <v>36</v>
      </c>
      <c r="Q483" s="37" t="s">
        <v>36</v>
      </c>
      <c r="R483" s="37" t="s">
        <v>36</v>
      </c>
      <c r="S483" s="37" t="s">
        <v>36</v>
      </c>
      <c r="T483" s="37" t="s">
        <v>45</v>
      </c>
      <c r="U483" s="37" t="s">
        <v>46</v>
      </c>
      <c r="V483" s="37" t="s">
        <v>36</v>
      </c>
      <c r="W483" s="37"/>
      <c r="X483" s="37" t="s">
        <v>40</v>
      </c>
      <c r="Y483" s="50">
        <v>1</v>
      </c>
      <c r="Z483" s="37"/>
      <c r="AA483" s="37"/>
      <c r="AB483" s="37"/>
      <c r="AC483" s="37" t="s">
        <v>1230</v>
      </c>
    </row>
    <row r="484" s="22" customFormat="1" ht="30" customHeight="1" spans="1:29">
      <c r="A484" s="11" t="str">
        <f t="shared" si="25"/>
        <v>11311</v>
      </c>
      <c r="B484" s="36">
        <f t="shared" si="26"/>
        <v>113</v>
      </c>
      <c r="C484" s="37" t="s">
        <v>1231</v>
      </c>
      <c r="D484" s="38">
        <f t="shared" si="24"/>
        <v>1</v>
      </c>
      <c r="E484" s="37" t="s">
        <v>1231</v>
      </c>
      <c r="F484" s="37" t="s">
        <v>30</v>
      </c>
      <c r="G484" s="38">
        <f>COUNTIFS(E$3:E484,E484,B$3:B484,B484)</f>
        <v>1</v>
      </c>
      <c r="H484" s="37" t="s">
        <v>1232</v>
      </c>
      <c r="I484" s="37" t="s">
        <v>44</v>
      </c>
      <c r="J484" s="37">
        <v>1</v>
      </c>
      <c r="K484" s="37" t="s">
        <v>1177</v>
      </c>
      <c r="L484" s="37">
        <f>VLOOKUP(A484,报名人数!A:J,9,0)</f>
        <v>16</v>
      </c>
      <c r="M484" s="37">
        <f>VLOOKUP(A484,报名人数!A:J,10,0)</f>
        <v>11</v>
      </c>
      <c r="N484" s="37" t="s">
        <v>34</v>
      </c>
      <c r="O484" s="37">
        <v>35</v>
      </c>
      <c r="P484" s="37" t="s">
        <v>36</v>
      </c>
      <c r="Q484" s="37" t="s">
        <v>36</v>
      </c>
      <c r="R484" s="37" t="s">
        <v>36</v>
      </c>
      <c r="S484" s="37" t="s">
        <v>36</v>
      </c>
      <c r="T484" s="37" t="s">
        <v>45</v>
      </c>
      <c r="U484" s="37" t="s">
        <v>46</v>
      </c>
      <c r="V484" s="37" t="s">
        <v>92</v>
      </c>
      <c r="W484" s="37"/>
      <c r="X484" s="37" t="s">
        <v>40</v>
      </c>
      <c r="Y484" s="50">
        <v>1</v>
      </c>
      <c r="Z484" s="37"/>
      <c r="AA484" s="37"/>
      <c r="AB484" s="37" t="s">
        <v>1186</v>
      </c>
      <c r="AC484" s="37" t="s">
        <v>1233</v>
      </c>
    </row>
    <row r="485" s="22" customFormat="1" ht="30" customHeight="1" spans="1:29">
      <c r="A485" s="11" t="str">
        <f t="shared" si="25"/>
        <v>11312</v>
      </c>
      <c r="B485" s="36">
        <f t="shared" si="26"/>
        <v>113</v>
      </c>
      <c r="C485" s="37" t="s">
        <v>1231</v>
      </c>
      <c r="D485" s="38">
        <f t="shared" si="24"/>
        <v>1</v>
      </c>
      <c r="E485" s="37" t="s">
        <v>1231</v>
      </c>
      <c r="F485" s="37" t="s">
        <v>30</v>
      </c>
      <c r="G485" s="38">
        <f>COUNTIFS(E$3:E485,E485,B$3:B485,B485)</f>
        <v>2</v>
      </c>
      <c r="H485" s="37" t="s">
        <v>1234</v>
      </c>
      <c r="I485" s="37" t="s">
        <v>44</v>
      </c>
      <c r="J485" s="37">
        <v>1</v>
      </c>
      <c r="K485" s="37" t="s">
        <v>1177</v>
      </c>
      <c r="L485" s="37">
        <f>VLOOKUP(A485,报名人数!A:J,9,0)</f>
        <v>11</v>
      </c>
      <c r="M485" s="37">
        <f>VLOOKUP(A485,报名人数!A:J,10,0)</f>
        <v>7</v>
      </c>
      <c r="N485" s="37" t="s">
        <v>34</v>
      </c>
      <c r="O485" s="37">
        <v>35</v>
      </c>
      <c r="P485" s="37" t="s">
        <v>36</v>
      </c>
      <c r="Q485" s="37" t="s">
        <v>36</v>
      </c>
      <c r="R485" s="37" t="s">
        <v>36</v>
      </c>
      <c r="S485" s="37" t="s">
        <v>36</v>
      </c>
      <c r="T485" s="37" t="s">
        <v>45</v>
      </c>
      <c r="U485" s="37" t="s">
        <v>46</v>
      </c>
      <c r="V485" s="37" t="s">
        <v>71</v>
      </c>
      <c r="W485" s="37"/>
      <c r="X485" s="37" t="s">
        <v>40</v>
      </c>
      <c r="Y485" s="50">
        <v>1</v>
      </c>
      <c r="Z485" s="37"/>
      <c r="AA485" s="37"/>
      <c r="AB485" s="37" t="s">
        <v>1186</v>
      </c>
      <c r="AC485" s="37" t="s">
        <v>1233</v>
      </c>
    </row>
    <row r="486" s="22" customFormat="1" ht="30" customHeight="1" spans="1:29">
      <c r="A486" s="11" t="str">
        <f t="shared" si="25"/>
        <v>11313</v>
      </c>
      <c r="B486" s="36">
        <f t="shared" si="26"/>
        <v>113</v>
      </c>
      <c r="C486" s="37" t="s">
        <v>1231</v>
      </c>
      <c r="D486" s="38">
        <f t="shared" si="24"/>
        <v>1</v>
      </c>
      <c r="E486" s="37" t="s">
        <v>1231</v>
      </c>
      <c r="F486" s="37" t="s">
        <v>30</v>
      </c>
      <c r="G486" s="38">
        <f>COUNTIFS(E$3:E486,E486,B$3:B486,B486)</f>
        <v>3</v>
      </c>
      <c r="H486" s="37" t="s">
        <v>1235</v>
      </c>
      <c r="I486" s="37" t="s">
        <v>44</v>
      </c>
      <c r="J486" s="37">
        <v>1</v>
      </c>
      <c r="K486" s="37" t="s">
        <v>1177</v>
      </c>
      <c r="L486" s="37">
        <f>VLOOKUP(A486,报名人数!A:J,9,0)</f>
        <v>70</v>
      </c>
      <c r="M486" s="37">
        <f>VLOOKUP(A486,报名人数!A:J,10,0)</f>
        <v>43</v>
      </c>
      <c r="N486" s="37" t="s">
        <v>34</v>
      </c>
      <c r="O486" s="37">
        <v>35</v>
      </c>
      <c r="P486" s="37" t="s">
        <v>36</v>
      </c>
      <c r="Q486" s="37" t="s">
        <v>36</v>
      </c>
      <c r="R486" s="37" t="s">
        <v>36</v>
      </c>
      <c r="S486" s="37" t="s">
        <v>36</v>
      </c>
      <c r="T486" s="37" t="s">
        <v>45</v>
      </c>
      <c r="U486" s="37" t="s">
        <v>46</v>
      </c>
      <c r="V486" s="37" t="s">
        <v>1236</v>
      </c>
      <c r="W486" s="37"/>
      <c r="X486" s="37" t="s">
        <v>40</v>
      </c>
      <c r="Y486" s="50">
        <v>1</v>
      </c>
      <c r="Z486" s="37"/>
      <c r="AA486" s="37"/>
      <c r="AB486" s="37" t="s">
        <v>1186</v>
      </c>
      <c r="AC486" s="37" t="s">
        <v>1233</v>
      </c>
    </row>
    <row r="487" s="22" customFormat="1" ht="30" customHeight="1" spans="1:29">
      <c r="A487" s="11" t="str">
        <f t="shared" si="25"/>
        <v>11411</v>
      </c>
      <c r="B487" s="36">
        <f t="shared" si="26"/>
        <v>114</v>
      </c>
      <c r="C487" s="37" t="s">
        <v>1237</v>
      </c>
      <c r="D487" s="38">
        <f t="shared" si="24"/>
        <v>1</v>
      </c>
      <c r="E487" s="37" t="s">
        <v>1238</v>
      </c>
      <c r="F487" s="37" t="s">
        <v>30</v>
      </c>
      <c r="G487" s="38">
        <f>COUNTIFS(E$3:E487,E487,B$3:B487,B487)</f>
        <v>1</v>
      </c>
      <c r="H487" s="37" t="s">
        <v>1239</v>
      </c>
      <c r="I487" s="37" t="s">
        <v>44</v>
      </c>
      <c r="J487" s="37">
        <v>1</v>
      </c>
      <c r="K487" s="37" t="s">
        <v>1177</v>
      </c>
      <c r="L487" s="37">
        <f>VLOOKUP(A487,报名人数!A:J,9,0)</f>
        <v>28</v>
      </c>
      <c r="M487" s="37">
        <f>VLOOKUP(A487,报名人数!A:J,10,0)</f>
        <v>10</v>
      </c>
      <c r="N487" s="37" t="s">
        <v>34</v>
      </c>
      <c r="O487" s="37">
        <v>35</v>
      </c>
      <c r="P487" s="37" t="s">
        <v>35</v>
      </c>
      <c r="Q487" s="37" t="s">
        <v>36</v>
      </c>
      <c r="R487" s="37" t="s">
        <v>36</v>
      </c>
      <c r="S487" s="37" t="s">
        <v>36</v>
      </c>
      <c r="T487" s="37" t="s">
        <v>45</v>
      </c>
      <c r="U487" s="37" t="s">
        <v>46</v>
      </c>
      <c r="V487" s="37" t="s">
        <v>1240</v>
      </c>
      <c r="W487" s="37"/>
      <c r="X487" s="37" t="s">
        <v>40</v>
      </c>
      <c r="Y487" s="50">
        <v>1</v>
      </c>
      <c r="Z487" s="37"/>
      <c r="AA487" s="37"/>
      <c r="AB487" s="37"/>
      <c r="AC487" s="37" t="s">
        <v>1241</v>
      </c>
    </row>
    <row r="488" s="22" customFormat="1" ht="30" customHeight="1" spans="1:29">
      <c r="A488" s="11" t="str">
        <f t="shared" si="25"/>
        <v>11412</v>
      </c>
      <c r="B488" s="36">
        <f t="shared" si="26"/>
        <v>114</v>
      </c>
      <c r="C488" s="37" t="s">
        <v>1237</v>
      </c>
      <c r="D488" s="38">
        <f t="shared" si="24"/>
        <v>1</v>
      </c>
      <c r="E488" s="37" t="s">
        <v>1238</v>
      </c>
      <c r="F488" s="37" t="s">
        <v>30</v>
      </c>
      <c r="G488" s="38">
        <f>COUNTIFS(E$3:E488,E488,B$3:B488,B488)</f>
        <v>2</v>
      </c>
      <c r="H488" s="37" t="s">
        <v>1242</v>
      </c>
      <c r="I488" s="37" t="s">
        <v>44</v>
      </c>
      <c r="J488" s="37">
        <v>1</v>
      </c>
      <c r="K488" s="37" t="s">
        <v>1177</v>
      </c>
      <c r="L488" s="37">
        <f>VLOOKUP(A488,报名人数!A:J,9,0)</f>
        <v>26</v>
      </c>
      <c r="M488" s="37">
        <f>VLOOKUP(A488,报名人数!A:J,10,0)</f>
        <v>12</v>
      </c>
      <c r="N488" s="37" t="s">
        <v>34</v>
      </c>
      <c r="O488" s="37">
        <v>35</v>
      </c>
      <c r="P488" s="37" t="s">
        <v>42</v>
      </c>
      <c r="Q488" s="37" t="s">
        <v>36</v>
      </c>
      <c r="R488" s="37" t="s">
        <v>36</v>
      </c>
      <c r="S488" s="37" t="s">
        <v>36</v>
      </c>
      <c r="T488" s="37" t="s">
        <v>45</v>
      </c>
      <c r="U488" s="37" t="s">
        <v>46</v>
      </c>
      <c r="V488" s="37" t="s">
        <v>1240</v>
      </c>
      <c r="W488" s="37"/>
      <c r="X488" s="37" t="s">
        <v>40</v>
      </c>
      <c r="Y488" s="50">
        <v>1</v>
      </c>
      <c r="Z488" s="37"/>
      <c r="AA488" s="37"/>
      <c r="AB488" s="37"/>
      <c r="AC488" s="37" t="s">
        <v>1241</v>
      </c>
    </row>
    <row r="489" s="22" customFormat="1" ht="30" customHeight="1" spans="1:29">
      <c r="A489" s="11" t="str">
        <f t="shared" si="25"/>
        <v>11421</v>
      </c>
      <c r="B489" s="36">
        <f t="shared" si="26"/>
        <v>114</v>
      </c>
      <c r="C489" s="37" t="s">
        <v>1237</v>
      </c>
      <c r="D489" s="38">
        <f t="shared" si="24"/>
        <v>2</v>
      </c>
      <c r="E489" s="37" t="s">
        <v>1243</v>
      </c>
      <c r="F489" s="37" t="s">
        <v>30</v>
      </c>
      <c r="G489" s="38">
        <f>COUNTIFS(E$3:E489,E489,B$3:B489,B489)</f>
        <v>1</v>
      </c>
      <c r="H489" s="37" t="s">
        <v>1244</v>
      </c>
      <c r="I489" s="37" t="s">
        <v>44</v>
      </c>
      <c r="J489" s="37">
        <v>1</v>
      </c>
      <c r="K489" s="37" t="s">
        <v>1177</v>
      </c>
      <c r="L489" s="37">
        <f>VLOOKUP(A489,报名人数!A:J,9,0)</f>
        <v>33</v>
      </c>
      <c r="M489" s="37">
        <f>VLOOKUP(A489,报名人数!A:J,10,0)</f>
        <v>17</v>
      </c>
      <c r="N489" s="37" t="s">
        <v>34</v>
      </c>
      <c r="O489" s="37">
        <v>35</v>
      </c>
      <c r="P489" s="37" t="s">
        <v>36</v>
      </c>
      <c r="Q489" s="37" t="s">
        <v>36</v>
      </c>
      <c r="R489" s="37" t="s">
        <v>36</v>
      </c>
      <c r="S489" s="37" t="s">
        <v>36</v>
      </c>
      <c r="T489" s="37" t="s">
        <v>45</v>
      </c>
      <c r="U489" s="37" t="s">
        <v>46</v>
      </c>
      <c r="V489" s="37" t="s">
        <v>1245</v>
      </c>
      <c r="W489" s="37"/>
      <c r="X489" s="37" t="s">
        <v>40</v>
      </c>
      <c r="Y489" s="50">
        <v>1</v>
      </c>
      <c r="Z489" s="37"/>
      <c r="AA489" s="37"/>
      <c r="AB489" s="37" t="s">
        <v>1246</v>
      </c>
      <c r="AC489" s="37" t="s">
        <v>1241</v>
      </c>
    </row>
    <row r="490" s="22" customFormat="1" ht="30" customHeight="1" spans="1:29">
      <c r="A490" s="11" t="str">
        <f t="shared" si="25"/>
        <v>11431</v>
      </c>
      <c r="B490" s="36">
        <f t="shared" si="26"/>
        <v>114</v>
      </c>
      <c r="C490" s="37" t="s">
        <v>1237</v>
      </c>
      <c r="D490" s="38">
        <f t="shared" si="24"/>
        <v>3</v>
      </c>
      <c r="E490" s="37" t="s">
        <v>1247</v>
      </c>
      <c r="F490" s="37" t="s">
        <v>30</v>
      </c>
      <c r="G490" s="38">
        <f>COUNTIFS(E$3:E490,E490,B$3:B490,B490)</f>
        <v>1</v>
      </c>
      <c r="H490" s="37" t="s">
        <v>1248</v>
      </c>
      <c r="I490" s="37" t="s">
        <v>116</v>
      </c>
      <c r="J490" s="37">
        <v>1</v>
      </c>
      <c r="K490" s="37" t="s">
        <v>1177</v>
      </c>
      <c r="L490" s="37">
        <f>VLOOKUP(A490,报名人数!A:J,9,0)</f>
        <v>31</v>
      </c>
      <c r="M490" s="37">
        <f>VLOOKUP(A490,报名人数!A:J,10,0)</f>
        <v>16</v>
      </c>
      <c r="N490" s="37" t="s">
        <v>777</v>
      </c>
      <c r="O490" s="37">
        <v>35</v>
      </c>
      <c r="P490" s="37" t="s">
        <v>36</v>
      </c>
      <c r="Q490" s="37" t="s">
        <v>36</v>
      </c>
      <c r="R490" s="37" t="s">
        <v>101</v>
      </c>
      <c r="S490" s="37" t="s">
        <v>36</v>
      </c>
      <c r="T490" s="37" t="s">
        <v>677</v>
      </c>
      <c r="U490" s="37" t="s">
        <v>36</v>
      </c>
      <c r="V490" s="37" t="s">
        <v>36</v>
      </c>
      <c r="W490" s="37"/>
      <c r="X490" s="37" t="s">
        <v>40</v>
      </c>
      <c r="Y490" s="50">
        <v>1</v>
      </c>
      <c r="Z490" s="37"/>
      <c r="AA490" s="37"/>
      <c r="AB490" s="37"/>
      <c r="AC490" s="37" t="s">
        <v>1241</v>
      </c>
    </row>
    <row r="491" s="22" customFormat="1" ht="30" customHeight="1" spans="1:29">
      <c r="A491" s="11" t="str">
        <f t="shared" si="25"/>
        <v>11511</v>
      </c>
      <c r="B491" s="36">
        <f t="shared" si="26"/>
        <v>115</v>
      </c>
      <c r="C491" s="37" t="s">
        <v>1249</v>
      </c>
      <c r="D491" s="38">
        <f t="shared" si="24"/>
        <v>1</v>
      </c>
      <c r="E491" s="37" t="s">
        <v>1250</v>
      </c>
      <c r="F491" s="37" t="s">
        <v>30</v>
      </c>
      <c r="G491" s="38">
        <f>COUNTIFS(E$3:E491,E491,B$3:B491,B491)</f>
        <v>1</v>
      </c>
      <c r="H491" s="37" t="s">
        <v>1251</v>
      </c>
      <c r="I491" s="37" t="s">
        <v>44</v>
      </c>
      <c r="J491" s="37">
        <v>1</v>
      </c>
      <c r="K491" s="37" t="s">
        <v>1177</v>
      </c>
      <c r="L491" s="37">
        <f>VLOOKUP(A491,报名人数!A:J,9,0)</f>
        <v>64</v>
      </c>
      <c r="M491" s="37">
        <f>VLOOKUP(A491,报名人数!A:J,10,0)</f>
        <v>39</v>
      </c>
      <c r="N491" s="37" t="s">
        <v>34</v>
      </c>
      <c r="O491" s="37">
        <v>35</v>
      </c>
      <c r="P491" s="37" t="s">
        <v>36</v>
      </c>
      <c r="Q491" s="37" t="s">
        <v>36</v>
      </c>
      <c r="R491" s="37" t="s">
        <v>36</v>
      </c>
      <c r="S491" s="37" t="s">
        <v>36</v>
      </c>
      <c r="T491" s="37" t="s">
        <v>45</v>
      </c>
      <c r="U491" s="37" t="s">
        <v>46</v>
      </c>
      <c r="V491" s="37" t="s">
        <v>1252</v>
      </c>
      <c r="W491" s="37"/>
      <c r="X491" s="37" t="s">
        <v>40</v>
      </c>
      <c r="Y491" s="50">
        <v>1</v>
      </c>
      <c r="Z491" s="37"/>
      <c r="AA491" s="37"/>
      <c r="AB491" s="37"/>
      <c r="AC491" s="37" t="s">
        <v>1253</v>
      </c>
    </row>
    <row r="492" s="22" customFormat="1" ht="30" customHeight="1" spans="1:29">
      <c r="A492" s="11" t="str">
        <f t="shared" si="25"/>
        <v>11521</v>
      </c>
      <c r="B492" s="36">
        <f t="shared" si="26"/>
        <v>115</v>
      </c>
      <c r="C492" s="37" t="s">
        <v>1249</v>
      </c>
      <c r="D492" s="38">
        <f t="shared" si="24"/>
        <v>2</v>
      </c>
      <c r="E492" s="37" t="s">
        <v>1254</v>
      </c>
      <c r="F492" s="37" t="s">
        <v>30</v>
      </c>
      <c r="G492" s="38">
        <f>COUNTIFS(E$3:E492,E492,B$3:B492,B492)</f>
        <v>1</v>
      </c>
      <c r="H492" s="37" t="s">
        <v>1255</v>
      </c>
      <c r="I492" s="37" t="s">
        <v>44</v>
      </c>
      <c r="J492" s="37">
        <v>1</v>
      </c>
      <c r="K492" s="37" t="s">
        <v>1177</v>
      </c>
      <c r="L492" s="37">
        <f>VLOOKUP(A492,报名人数!A:J,9,0)</f>
        <v>85</v>
      </c>
      <c r="M492" s="37">
        <f>VLOOKUP(A492,报名人数!A:J,10,0)</f>
        <v>50</v>
      </c>
      <c r="N492" s="37" t="s">
        <v>34</v>
      </c>
      <c r="O492" s="37">
        <v>35</v>
      </c>
      <c r="P492" s="37" t="s">
        <v>36</v>
      </c>
      <c r="Q492" s="37" t="s">
        <v>36</v>
      </c>
      <c r="R492" s="37" t="s">
        <v>36</v>
      </c>
      <c r="S492" s="37" t="s">
        <v>36</v>
      </c>
      <c r="T492" s="37" t="s">
        <v>45</v>
      </c>
      <c r="U492" s="37" t="s">
        <v>46</v>
      </c>
      <c r="V492" s="37" t="s">
        <v>1256</v>
      </c>
      <c r="W492" s="37"/>
      <c r="X492" s="37" t="s">
        <v>40</v>
      </c>
      <c r="Y492" s="50">
        <v>1</v>
      </c>
      <c r="Z492" s="37"/>
      <c r="AA492" s="37"/>
      <c r="AB492" s="37"/>
      <c r="AC492" s="37" t="s">
        <v>1253</v>
      </c>
    </row>
    <row r="493" s="22" customFormat="1" ht="30" customHeight="1" spans="1:29">
      <c r="A493" s="11" t="str">
        <f t="shared" si="25"/>
        <v>11611</v>
      </c>
      <c r="B493" s="36">
        <f t="shared" si="26"/>
        <v>116</v>
      </c>
      <c r="C493" s="37" t="s">
        <v>1257</v>
      </c>
      <c r="D493" s="38">
        <f t="shared" si="24"/>
        <v>1</v>
      </c>
      <c r="E493" s="37" t="s">
        <v>1258</v>
      </c>
      <c r="F493" s="37" t="s">
        <v>30</v>
      </c>
      <c r="G493" s="38">
        <f>COUNTIFS(E$3:E493,E493,B$3:B493,B493)</f>
        <v>1</v>
      </c>
      <c r="H493" s="37" t="s">
        <v>1259</v>
      </c>
      <c r="I493" s="37" t="s">
        <v>116</v>
      </c>
      <c r="J493" s="37">
        <v>1</v>
      </c>
      <c r="K493" s="37" t="s">
        <v>1177</v>
      </c>
      <c r="L493" s="37">
        <f>VLOOKUP(A493,报名人数!A:J,9,0)</f>
        <v>36</v>
      </c>
      <c r="M493" s="37">
        <f>VLOOKUP(A493,报名人数!A:J,10,0)</f>
        <v>26</v>
      </c>
      <c r="N493" s="37" t="s">
        <v>34</v>
      </c>
      <c r="O493" s="37">
        <v>35</v>
      </c>
      <c r="P493" s="37" t="s">
        <v>36</v>
      </c>
      <c r="Q493" s="37" t="s">
        <v>36</v>
      </c>
      <c r="R493" s="37" t="s">
        <v>36</v>
      </c>
      <c r="S493" s="37" t="s">
        <v>36</v>
      </c>
      <c r="T493" s="37" t="s">
        <v>37</v>
      </c>
      <c r="U493" s="37" t="s">
        <v>38</v>
      </c>
      <c r="V493" s="37" t="s">
        <v>36</v>
      </c>
      <c r="W493" s="37"/>
      <c r="X493" s="37" t="s">
        <v>40</v>
      </c>
      <c r="Y493" s="50">
        <v>1</v>
      </c>
      <c r="Z493" s="37"/>
      <c r="AA493" s="37"/>
      <c r="AB493" s="37"/>
      <c r="AC493" s="37" t="s">
        <v>1260</v>
      </c>
    </row>
    <row r="494" s="22" customFormat="1" ht="30" customHeight="1" spans="1:29">
      <c r="A494" s="11" t="str">
        <f t="shared" si="25"/>
        <v>11612</v>
      </c>
      <c r="B494" s="36">
        <f t="shared" si="26"/>
        <v>116</v>
      </c>
      <c r="C494" s="37" t="s">
        <v>1257</v>
      </c>
      <c r="D494" s="38">
        <f t="shared" si="24"/>
        <v>1</v>
      </c>
      <c r="E494" s="37" t="s">
        <v>1258</v>
      </c>
      <c r="F494" s="37" t="s">
        <v>30</v>
      </c>
      <c r="G494" s="38">
        <f>COUNTIFS(E$3:E494,E494,B$3:B494,B494)</f>
        <v>2</v>
      </c>
      <c r="H494" s="37" t="s">
        <v>1261</v>
      </c>
      <c r="I494" s="37" t="s">
        <v>44</v>
      </c>
      <c r="J494" s="37">
        <v>1</v>
      </c>
      <c r="K494" s="37" t="s">
        <v>1177</v>
      </c>
      <c r="L494" s="37">
        <f>VLOOKUP(A494,报名人数!A:J,9,0)</f>
        <v>40</v>
      </c>
      <c r="M494" s="37">
        <f>VLOOKUP(A494,报名人数!A:J,10,0)</f>
        <v>33</v>
      </c>
      <c r="N494" s="37" t="s">
        <v>34</v>
      </c>
      <c r="O494" s="37">
        <v>35</v>
      </c>
      <c r="P494" s="37" t="s">
        <v>36</v>
      </c>
      <c r="Q494" s="37" t="s">
        <v>36</v>
      </c>
      <c r="R494" s="37" t="s">
        <v>36</v>
      </c>
      <c r="S494" s="37" t="s">
        <v>36</v>
      </c>
      <c r="T494" s="37" t="s">
        <v>37</v>
      </c>
      <c r="U494" s="37" t="s">
        <v>38</v>
      </c>
      <c r="V494" s="37" t="s">
        <v>1262</v>
      </c>
      <c r="W494" s="37"/>
      <c r="X494" s="37" t="s">
        <v>40</v>
      </c>
      <c r="Y494" s="50">
        <v>1</v>
      </c>
      <c r="Z494" s="37"/>
      <c r="AA494" s="37"/>
      <c r="AB494" s="37"/>
      <c r="AC494" s="37" t="s">
        <v>1260</v>
      </c>
    </row>
    <row r="495" s="22" customFormat="1" ht="30" customHeight="1" spans="1:29">
      <c r="A495" s="11" t="str">
        <f t="shared" si="25"/>
        <v>11711</v>
      </c>
      <c r="B495" s="36">
        <f t="shared" si="26"/>
        <v>117</v>
      </c>
      <c r="C495" s="37" t="s">
        <v>1263</v>
      </c>
      <c r="D495" s="38">
        <f t="shared" si="24"/>
        <v>1</v>
      </c>
      <c r="E495" s="37" t="s">
        <v>1264</v>
      </c>
      <c r="F495" s="37" t="s">
        <v>30</v>
      </c>
      <c r="G495" s="38">
        <f>COUNTIFS(E$3:E495,E495,B$3:B495,B495)</f>
        <v>1</v>
      </c>
      <c r="H495" s="37" t="s">
        <v>351</v>
      </c>
      <c r="I495" s="37" t="s">
        <v>44</v>
      </c>
      <c r="J495" s="37">
        <v>2</v>
      </c>
      <c r="K495" s="37" t="s">
        <v>1177</v>
      </c>
      <c r="L495" s="37">
        <f>VLOOKUP(A495,报名人数!A:J,9,0)</f>
        <v>51</v>
      </c>
      <c r="M495" s="37">
        <f>VLOOKUP(A495,报名人数!A:J,10,0)</f>
        <v>39</v>
      </c>
      <c r="N495" s="37" t="s">
        <v>34</v>
      </c>
      <c r="O495" s="37">
        <v>35</v>
      </c>
      <c r="P495" s="37" t="s">
        <v>36</v>
      </c>
      <c r="Q495" s="37" t="s">
        <v>36</v>
      </c>
      <c r="R495" s="37" t="s">
        <v>36</v>
      </c>
      <c r="S495" s="37" t="s">
        <v>36</v>
      </c>
      <c r="T495" s="37" t="s">
        <v>45</v>
      </c>
      <c r="U495" s="37" t="s">
        <v>46</v>
      </c>
      <c r="V495" s="37" t="s">
        <v>313</v>
      </c>
      <c r="W495" s="37"/>
      <c r="X495" s="37" t="s">
        <v>40</v>
      </c>
      <c r="Y495" s="50">
        <v>1</v>
      </c>
      <c r="Z495" s="37"/>
      <c r="AA495" s="37"/>
      <c r="AB495" s="37" t="s">
        <v>1246</v>
      </c>
      <c r="AC495" s="37" t="s">
        <v>1265</v>
      </c>
    </row>
    <row r="496" s="22" customFormat="1" ht="30" customHeight="1" spans="1:29">
      <c r="A496" s="11" t="str">
        <f t="shared" si="25"/>
        <v>11721</v>
      </c>
      <c r="B496" s="36">
        <f t="shared" si="26"/>
        <v>117</v>
      </c>
      <c r="C496" s="37" t="s">
        <v>1263</v>
      </c>
      <c r="D496" s="38">
        <f t="shared" si="24"/>
        <v>2</v>
      </c>
      <c r="E496" s="37" t="s">
        <v>1266</v>
      </c>
      <c r="F496" s="37" t="s">
        <v>30</v>
      </c>
      <c r="G496" s="38">
        <f>COUNTIFS(E$3:E496,E496,B$3:B496,B496)</f>
        <v>1</v>
      </c>
      <c r="H496" s="37" t="s">
        <v>351</v>
      </c>
      <c r="I496" s="37" t="s">
        <v>44</v>
      </c>
      <c r="J496" s="37">
        <v>1</v>
      </c>
      <c r="K496" s="37" t="s">
        <v>1177</v>
      </c>
      <c r="L496" s="37">
        <f>VLOOKUP(A496,报名人数!A:J,9,0)</f>
        <v>29</v>
      </c>
      <c r="M496" s="37">
        <f>VLOOKUP(A496,报名人数!A:J,10,0)</f>
        <v>19</v>
      </c>
      <c r="N496" s="37" t="s">
        <v>34</v>
      </c>
      <c r="O496" s="37">
        <v>35</v>
      </c>
      <c r="P496" s="37" t="s">
        <v>36</v>
      </c>
      <c r="Q496" s="37" t="s">
        <v>36</v>
      </c>
      <c r="R496" s="37" t="s">
        <v>36</v>
      </c>
      <c r="S496" s="37" t="s">
        <v>36</v>
      </c>
      <c r="T496" s="37" t="s">
        <v>45</v>
      </c>
      <c r="U496" s="37" t="s">
        <v>46</v>
      </c>
      <c r="V496" s="37" t="s">
        <v>313</v>
      </c>
      <c r="W496" s="37"/>
      <c r="X496" s="37" t="s">
        <v>40</v>
      </c>
      <c r="Y496" s="50">
        <v>1</v>
      </c>
      <c r="Z496" s="37"/>
      <c r="AA496" s="37"/>
      <c r="AB496" s="37" t="s">
        <v>1246</v>
      </c>
      <c r="AC496" s="37" t="s">
        <v>1265</v>
      </c>
    </row>
    <row r="497" s="22" customFormat="1" ht="30" customHeight="1" spans="1:29">
      <c r="A497" s="11" t="str">
        <f t="shared" si="25"/>
        <v>11722</v>
      </c>
      <c r="B497" s="36">
        <f t="shared" si="26"/>
        <v>117</v>
      </c>
      <c r="C497" s="37" t="s">
        <v>1263</v>
      </c>
      <c r="D497" s="38">
        <f t="shared" si="24"/>
        <v>2</v>
      </c>
      <c r="E497" s="37" t="s">
        <v>1266</v>
      </c>
      <c r="F497" s="37" t="s">
        <v>30</v>
      </c>
      <c r="G497" s="38">
        <f>COUNTIFS(E$3:E497,E497,B$3:B497,B497)</f>
        <v>2</v>
      </c>
      <c r="H497" s="37" t="s">
        <v>1267</v>
      </c>
      <c r="I497" s="37" t="s">
        <v>44</v>
      </c>
      <c r="J497" s="37">
        <v>1</v>
      </c>
      <c r="K497" s="37" t="s">
        <v>1177</v>
      </c>
      <c r="L497" s="37">
        <f>VLOOKUP(A497,报名人数!A:J,9,0)</f>
        <v>7</v>
      </c>
      <c r="M497" s="37">
        <f>VLOOKUP(A497,报名人数!A:J,10,0)</f>
        <v>4</v>
      </c>
      <c r="N497" s="37" t="s">
        <v>34</v>
      </c>
      <c r="O497" s="37">
        <v>35</v>
      </c>
      <c r="P497" s="37" t="s">
        <v>36</v>
      </c>
      <c r="Q497" s="37" t="s">
        <v>36</v>
      </c>
      <c r="R497" s="37" t="s">
        <v>36</v>
      </c>
      <c r="S497" s="37" t="s">
        <v>36</v>
      </c>
      <c r="T497" s="37" t="s">
        <v>45</v>
      </c>
      <c r="U497" s="37" t="s">
        <v>46</v>
      </c>
      <c r="V497" s="37" t="s">
        <v>117</v>
      </c>
      <c r="W497" s="37"/>
      <c r="X497" s="37" t="s">
        <v>40</v>
      </c>
      <c r="Y497" s="50">
        <v>1</v>
      </c>
      <c r="Z497" s="37"/>
      <c r="AA497" s="37"/>
      <c r="AB497" s="37" t="s">
        <v>1246</v>
      </c>
      <c r="AC497" s="37" t="s">
        <v>1265</v>
      </c>
    </row>
    <row r="498" s="22" customFormat="1" ht="30" customHeight="1" spans="1:29">
      <c r="A498" s="11" t="str">
        <f t="shared" si="25"/>
        <v>11811</v>
      </c>
      <c r="B498" s="36">
        <f t="shared" si="26"/>
        <v>118</v>
      </c>
      <c r="C498" s="37" t="s">
        <v>1268</v>
      </c>
      <c r="D498" s="38">
        <f t="shared" si="24"/>
        <v>1</v>
      </c>
      <c r="E498" s="37" t="s">
        <v>1269</v>
      </c>
      <c r="F498" s="37" t="s">
        <v>30</v>
      </c>
      <c r="G498" s="38">
        <f>COUNTIFS(E$3:E498,E498,B$3:B498,B498)</f>
        <v>1</v>
      </c>
      <c r="H498" s="37" t="s">
        <v>1267</v>
      </c>
      <c r="I498" s="37" t="s">
        <v>44</v>
      </c>
      <c r="J498" s="37">
        <v>1</v>
      </c>
      <c r="K498" s="37" t="s">
        <v>1177</v>
      </c>
      <c r="L498" s="37">
        <f>VLOOKUP(A498,报名人数!A:J,9,0)</f>
        <v>13</v>
      </c>
      <c r="M498" s="37">
        <f>VLOOKUP(A498,报名人数!A:J,10,0)</f>
        <v>10</v>
      </c>
      <c r="N498" s="37" t="s">
        <v>34</v>
      </c>
      <c r="O498" s="37">
        <v>35</v>
      </c>
      <c r="P498" s="37" t="s">
        <v>36</v>
      </c>
      <c r="Q498" s="37" t="s">
        <v>36</v>
      </c>
      <c r="R498" s="37" t="s">
        <v>36</v>
      </c>
      <c r="S498" s="37" t="s">
        <v>36</v>
      </c>
      <c r="T498" s="37" t="s">
        <v>45</v>
      </c>
      <c r="U498" s="37" t="s">
        <v>46</v>
      </c>
      <c r="V498" s="37" t="s">
        <v>117</v>
      </c>
      <c r="W498" s="37"/>
      <c r="X498" s="37" t="s">
        <v>40</v>
      </c>
      <c r="Y498" s="50">
        <v>1</v>
      </c>
      <c r="Z498" s="37"/>
      <c r="AA498" s="37"/>
      <c r="AB498" s="37" t="s">
        <v>1270</v>
      </c>
      <c r="AC498" s="37" t="s">
        <v>1271</v>
      </c>
    </row>
    <row r="499" s="22" customFormat="1" ht="30" customHeight="1" spans="1:29">
      <c r="A499" s="11" t="str">
        <f t="shared" si="25"/>
        <v>11821</v>
      </c>
      <c r="B499" s="36">
        <f t="shared" si="26"/>
        <v>118</v>
      </c>
      <c r="C499" s="37" t="s">
        <v>1268</v>
      </c>
      <c r="D499" s="38">
        <f t="shared" si="24"/>
        <v>2</v>
      </c>
      <c r="E499" s="37" t="s">
        <v>1272</v>
      </c>
      <c r="F499" s="37" t="s">
        <v>30</v>
      </c>
      <c r="G499" s="38">
        <f>COUNTIFS(E$3:E499,E499,B$3:B499,B499)</f>
        <v>1</v>
      </c>
      <c r="H499" s="37" t="s">
        <v>1267</v>
      </c>
      <c r="I499" s="37" t="s">
        <v>44</v>
      </c>
      <c r="J499" s="37">
        <v>1</v>
      </c>
      <c r="K499" s="37" t="s">
        <v>1177</v>
      </c>
      <c r="L499" s="37">
        <f>VLOOKUP(A499,报名人数!A:J,9,0)</f>
        <v>18</v>
      </c>
      <c r="M499" s="37">
        <f>VLOOKUP(A499,报名人数!A:J,10,0)</f>
        <v>14</v>
      </c>
      <c r="N499" s="37" t="s">
        <v>34</v>
      </c>
      <c r="O499" s="37">
        <v>35</v>
      </c>
      <c r="P499" s="37" t="s">
        <v>36</v>
      </c>
      <c r="Q499" s="37" t="s">
        <v>36</v>
      </c>
      <c r="R499" s="37" t="s">
        <v>36</v>
      </c>
      <c r="S499" s="37" t="s">
        <v>36</v>
      </c>
      <c r="T499" s="37" t="s">
        <v>45</v>
      </c>
      <c r="U499" s="37" t="s">
        <v>46</v>
      </c>
      <c r="V499" s="37" t="s">
        <v>117</v>
      </c>
      <c r="W499" s="37"/>
      <c r="X499" s="37" t="s">
        <v>40</v>
      </c>
      <c r="Y499" s="50">
        <v>1</v>
      </c>
      <c r="Z499" s="37"/>
      <c r="AA499" s="37"/>
      <c r="AB499" s="37"/>
      <c r="AC499" s="37" t="s">
        <v>1273</v>
      </c>
    </row>
    <row r="500" s="22" customFormat="1" ht="30" customHeight="1" spans="1:29">
      <c r="A500" s="11" t="str">
        <f t="shared" si="25"/>
        <v>11831</v>
      </c>
      <c r="B500" s="36">
        <f t="shared" si="26"/>
        <v>118</v>
      </c>
      <c r="C500" s="37" t="s">
        <v>1268</v>
      </c>
      <c r="D500" s="38">
        <f t="shared" si="24"/>
        <v>3</v>
      </c>
      <c r="E500" s="37" t="s">
        <v>1274</v>
      </c>
      <c r="F500" s="37" t="s">
        <v>30</v>
      </c>
      <c r="G500" s="38">
        <f>COUNTIFS(E$3:E500,E500,B$3:B500,B500)</f>
        <v>1</v>
      </c>
      <c r="H500" s="37" t="s">
        <v>1275</v>
      </c>
      <c r="I500" s="37" t="s">
        <v>44</v>
      </c>
      <c r="J500" s="37">
        <v>12</v>
      </c>
      <c r="K500" s="37" t="s">
        <v>1177</v>
      </c>
      <c r="L500" s="37">
        <f>VLOOKUP(A500,报名人数!A:J,9,0)</f>
        <v>210</v>
      </c>
      <c r="M500" s="37">
        <f>VLOOKUP(A500,报名人数!A:J,10,0)</f>
        <v>179</v>
      </c>
      <c r="N500" s="37" t="s">
        <v>34</v>
      </c>
      <c r="O500" s="37">
        <v>35</v>
      </c>
      <c r="P500" s="37" t="s">
        <v>36</v>
      </c>
      <c r="Q500" s="37" t="s">
        <v>36</v>
      </c>
      <c r="R500" s="37" t="s">
        <v>36</v>
      </c>
      <c r="S500" s="37" t="s">
        <v>36</v>
      </c>
      <c r="T500" s="37" t="s">
        <v>45</v>
      </c>
      <c r="U500" s="37" t="s">
        <v>46</v>
      </c>
      <c r="V500" s="37" t="s">
        <v>92</v>
      </c>
      <c r="W500" s="37"/>
      <c r="X500" s="37" t="s">
        <v>40</v>
      </c>
      <c r="Y500" s="50">
        <v>1</v>
      </c>
      <c r="Z500" s="37"/>
      <c r="AA500" s="37"/>
      <c r="AB500" s="37"/>
      <c r="AC500" s="37" t="s">
        <v>1276</v>
      </c>
    </row>
    <row r="501" s="22" customFormat="1" ht="30" customHeight="1" spans="1:29">
      <c r="A501" s="11" t="str">
        <f t="shared" si="25"/>
        <v>11911</v>
      </c>
      <c r="B501" s="36">
        <f t="shared" si="26"/>
        <v>119</v>
      </c>
      <c r="C501" s="37" t="s">
        <v>1277</v>
      </c>
      <c r="D501" s="38">
        <f t="shared" si="24"/>
        <v>1</v>
      </c>
      <c r="E501" s="37" t="s">
        <v>1278</v>
      </c>
      <c r="F501" s="37" t="s">
        <v>30</v>
      </c>
      <c r="G501" s="38">
        <f>COUNTIFS(E$3:E501,E501,B$3:B501,B501)</f>
        <v>1</v>
      </c>
      <c r="H501" s="37" t="s">
        <v>107</v>
      </c>
      <c r="I501" s="37" t="s">
        <v>44</v>
      </c>
      <c r="J501" s="37">
        <v>1</v>
      </c>
      <c r="K501" s="37" t="s">
        <v>1177</v>
      </c>
      <c r="L501" s="37">
        <f>VLOOKUP(A501,报名人数!A:J,9,0)</f>
        <v>23</v>
      </c>
      <c r="M501" s="37">
        <f>VLOOKUP(A501,报名人数!A:J,10,0)</f>
        <v>16</v>
      </c>
      <c r="N501" s="37" t="s">
        <v>34</v>
      </c>
      <c r="O501" s="37">
        <v>35</v>
      </c>
      <c r="P501" s="37" t="s">
        <v>36</v>
      </c>
      <c r="Q501" s="37" t="s">
        <v>36</v>
      </c>
      <c r="R501" s="37" t="s">
        <v>36</v>
      </c>
      <c r="S501" s="37" t="s">
        <v>36</v>
      </c>
      <c r="T501" s="37" t="s">
        <v>45</v>
      </c>
      <c r="U501" s="37" t="s">
        <v>46</v>
      </c>
      <c r="V501" s="37" t="s">
        <v>92</v>
      </c>
      <c r="W501" s="37"/>
      <c r="X501" s="37" t="s">
        <v>40</v>
      </c>
      <c r="Y501" s="50">
        <v>1</v>
      </c>
      <c r="Z501" s="37"/>
      <c r="AA501" s="37"/>
      <c r="AB501" s="37"/>
      <c r="AC501" s="37" t="s">
        <v>1279</v>
      </c>
    </row>
    <row r="502" s="22" customFormat="1" ht="30" customHeight="1" spans="1:29">
      <c r="A502" s="11" t="str">
        <f t="shared" si="25"/>
        <v>12011</v>
      </c>
      <c r="B502" s="36">
        <f t="shared" si="26"/>
        <v>120</v>
      </c>
      <c r="C502" s="37" t="s">
        <v>1280</v>
      </c>
      <c r="D502" s="38">
        <f t="shared" si="24"/>
        <v>1</v>
      </c>
      <c r="E502" s="37" t="s">
        <v>1281</v>
      </c>
      <c r="F502" s="37" t="s">
        <v>30</v>
      </c>
      <c r="G502" s="38">
        <f>COUNTIFS(E$3:E502,E502,B$3:B502,B502)</f>
        <v>1</v>
      </c>
      <c r="H502" s="37" t="s">
        <v>107</v>
      </c>
      <c r="I502" s="37" t="s">
        <v>44</v>
      </c>
      <c r="J502" s="37">
        <v>1</v>
      </c>
      <c r="K502" s="37" t="s">
        <v>1177</v>
      </c>
      <c r="L502" s="37">
        <f>VLOOKUP(A502,报名人数!A:J,9,0)</f>
        <v>18</v>
      </c>
      <c r="M502" s="37">
        <f>VLOOKUP(A502,报名人数!A:J,10,0)</f>
        <v>13</v>
      </c>
      <c r="N502" s="37" t="s">
        <v>34</v>
      </c>
      <c r="O502" s="37">
        <v>35</v>
      </c>
      <c r="P502" s="37" t="s">
        <v>36</v>
      </c>
      <c r="Q502" s="37" t="s">
        <v>36</v>
      </c>
      <c r="R502" s="37" t="s">
        <v>36</v>
      </c>
      <c r="S502" s="37" t="s">
        <v>36</v>
      </c>
      <c r="T502" s="37" t="s">
        <v>45</v>
      </c>
      <c r="U502" s="37" t="s">
        <v>46</v>
      </c>
      <c r="V502" s="37" t="s">
        <v>92</v>
      </c>
      <c r="W502" s="37"/>
      <c r="X502" s="37" t="s">
        <v>40</v>
      </c>
      <c r="Y502" s="50">
        <v>1</v>
      </c>
      <c r="Z502" s="37"/>
      <c r="AA502" s="37"/>
      <c r="AB502" s="37"/>
      <c r="AC502" s="37" t="s">
        <v>1282</v>
      </c>
    </row>
    <row r="503" s="22" customFormat="1" ht="30" customHeight="1" spans="1:29">
      <c r="A503" s="11" t="str">
        <f t="shared" si="25"/>
        <v>12111</v>
      </c>
      <c r="B503" s="36">
        <f t="shared" si="26"/>
        <v>121</v>
      </c>
      <c r="C503" s="37" t="s">
        <v>1283</v>
      </c>
      <c r="D503" s="38">
        <f t="shared" si="24"/>
        <v>1</v>
      </c>
      <c r="E503" s="37" t="s">
        <v>1284</v>
      </c>
      <c r="F503" s="37" t="s">
        <v>30</v>
      </c>
      <c r="G503" s="38">
        <f>COUNTIFS(E$3:E503,E503,B$3:B503,B503)</f>
        <v>1</v>
      </c>
      <c r="H503" s="37" t="s">
        <v>1285</v>
      </c>
      <c r="I503" s="37" t="s">
        <v>44</v>
      </c>
      <c r="J503" s="37">
        <v>1</v>
      </c>
      <c r="K503" s="37" t="s">
        <v>1177</v>
      </c>
      <c r="L503" s="37">
        <f>VLOOKUP(A503,报名人数!A:J,9,0)</f>
        <v>19</v>
      </c>
      <c r="M503" s="37">
        <f>VLOOKUP(A503,报名人数!A:J,10,0)</f>
        <v>16</v>
      </c>
      <c r="N503" s="37" t="s">
        <v>34</v>
      </c>
      <c r="O503" s="37">
        <v>30</v>
      </c>
      <c r="P503" s="37" t="s">
        <v>35</v>
      </c>
      <c r="Q503" s="37" t="s">
        <v>36</v>
      </c>
      <c r="R503" s="37" t="s">
        <v>36</v>
      </c>
      <c r="S503" s="37" t="s">
        <v>36</v>
      </c>
      <c r="T503" s="37" t="s">
        <v>45</v>
      </c>
      <c r="U503" s="37" t="s">
        <v>46</v>
      </c>
      <c r="V503" s="37" t="s">
        <v>1286</v>
      </c>
      <c r="W503" s="37"/>
      <c r="X503" s="37" t="s">
        <v>40</v>
      </c>
      <c r="Y503" s="50">
        <v>1</v>
      </c>
      <c r="Z503" s="37"/>
      <c r="AA503" s="37"/>
      <c r="AB503" s="37" t="s">
        <v>1287</v>
      </c>
      <c r="AC503" s="37" t="s">
        <v>1288</v>
      </c>
    </row>
    <row r="504" s="22" customFormat="1" ht="30" customHeight="1" spans="1:29">
      <c r="A504" s="11" t="str">
        <f t="shared" si="25"/>
        <v>12112</v>
      </c>
      <c r="B504" s="36">
        <f t="shared" si="26"/>
        <v>121</v>
      </c>
      <c r="C504" s="37" t="s">
        <v>1283</v>
      </c>
      <c r="D504" s="38">
        <f t="shared" si="24"/>
        <v>1</v>
      </c>
      <c r="E504" s="37" t="s">
        <v>1284</v>
      </c>
      <c r="F504" s="37" t="s">
        <v>30</v>
      </c>
      <c r="G504" s="38">
        <f>COUNTIFS(E$3:E504,E504,B$3:B504,B504)</f>
        <v>2</v>
      </c>
      <c r="H504" s="37" t="s">
        <v>1289</v>
      </c>
      <c r="I504" s="37" t="s">
        <v>44</v>
      </c>
      <c r="J504" s="37">
        <v>1</v>
      </c>
      <c r="K504" s="37" t="s">
        <v>1177</v>
      </c>
      <c r="L504" s="37">
        <f>VLOOKUP(A504,报名人数!A:J,9,0)</f>
        <v>23</v>
      </c>
      <c r="M504" s="37">
        <f>VLOOKUP(A504,报名人数!A:J,10,0)</f>
        <v>14</v>
      </c>
      <c r="N504" s="37" t="s">
        <v>34</v>
      </c>
      <c r="O504" s="37">
        <v>30</v>
      </c>
      <c r="P504" s="37" t="s">
        <v>35</v>
      </c>
      <c r="Q504" s="37" t="s">
        <v>36</v>
      </c>
      <c r="R504" s="37" t="s">
        <v>36</v>
      </c>
      <c r="S504" s="37" t="s">
        <v>36</v>
      </c>
      <c r="T504" s="37" t="s">
        <v>45</v>
      </c>
      <c r="U504" s="37" t="s">
        <v>46</v>
      </c>
      <c r="V504" s="37" t="s">
        <v>1290</v>
      </c>
      <c r="W504" s="37"/>
      <c r="X504" s="37" t="s">
        <v>40</v>
      </c>
      <c r="Y504" s="50">
        <v>1</v>
      </c>
      <c r="Z504" s="37"/>
      <c r="AA504" s="37"/>
      <c r="AB504" s="37" t="s">
        <v>1287</v>
      </c>
      <c r="AC504" s="37" t="s">
        <v>1288</v>
      </c>
    </row>
    <row r="505" s="22" customFormat="1" ht="30" customHeight="1" spans="1:29">
      <c r="A505" s="11" t="str">
        <f t="shared" si="25"/>
        <v>12211</v>
      </c>
      <c r="B505" s="36">
        <f t="shared" si="26"/>
        <v>122</v>
      </c>
      <c r="C505" s="37" t="s">
        <v>1291</v>
      </c>
      <c r="D505" s="38">
        <f t="shared" si="24"/>
        <v>1</v>
      </c>
      <c r="E505" s="37" t="s">
        <v>1292</v>
      </c>
      <c r="F505" s="37" t="s">
        <v>30</v>
      </c>
      <c r="G505" s="38">
        <f>COUNTIFS(E$3:E505,E505,B$3:B505,B505)</f>
        <v>1</v>
      </c>
      <c r="H505" s="37" t="s">
        <v>1293</v>
      </c>
      <c r="I505" s="37" t="s">
        <v>44</v>
      </c>
      <c r="J505" s="37">
        <v>1</v>
      </c>
      <c r="K505" s="37" t="s">
        <v>1177</v>
      </c>
      <c r="L505" s="37">
        <f>VLOOKUP(A505,报名人数!A:J,9,0)</f>
        <v>42</v>
      </c>
      <c r="M505" s="37">
        <f>VLOOKUP(A505,报名人数!A:J,10,0)</f>
        <v>29</v>
      </c>
      <c r="N505" s="37" t="s">
        <v>34</v>
      </c>
      <c r="O505" s="37">
        <v>35</v>
      </c>
      <c r="P505" s="37" t="s">
        <v>36</v>
      </c>
      <c r="Q505" s="37" t="s">
        <v>36</v>
      </c>
      <c r="R505" s="37" t="s">
        <v>36</v>
      </c>
      <c r="S505" s="37" t="s">
        <v>36</v>
      </c>
      <c r="T505" s="37" t="s">
        <v>45</v>
      </c>
      <c r="U505" s="37" t="s">
        <v>46</v>
      </c>
      <c r="V505" s="37" t="s">
        <v>1294</v>
      </c>
      <c r="W505" s="37"/>
      <c r="X505" s="37" t="s">
        <v>40</v>
      </c>
      <c r="Y505" s="50">
        <v>1</v>
      </c>
      <c r="Z505" s="37"/>
      <c r="AA505" s="37"/>
      <c r="AB505" s="37"/>
      <c r="AC505" s="37" t="s">
        <v>1295</v>
      </c>
    </row>
    <row r="506" s="22" customFormat="1" ht="30" customHeight="1" spans="1:29">
      <c r="A506" s="11" t="str">
        <f t="shared" si="25"/>
        <v>12311</v>
      </c>
      <c r="B506" s="36">
        <f t="shared" si="26"/>
        <v>123</v>
      </c>
      <c r="C506" s="37" t="s">
        <v>1296</v>
      </c>
      <c r="D506" s="38">
        <f t="shared" si="24"/>
        <v>1</v>
      </c>
      <c r="E506" s="37" t="s">
        <v>1297</v>
      </c>
      <c r="F506" s="37" t="s">
        <v>30</v>
      </c>
      <c r="G506" s="38">
        <f>COUNTIFS(E$3:E506,E506,B$3:B506,B506)</f>
        <v>1</v>
      </c>
      <c r="H506" s="37" t="s">
        <v>1298</v>
      </c>
      <c r="I506" s="37" t="s">
        <v>44</v>
      </c>
      <c r="J506" s="37">
        <v>1</v>
      </c>
      <c r="K506" s="37" t="s">
        <v>1177</v>
      </c>
      <c r="L506" s="37">
        <f>VLOOKUP(A506,报名人数!A:J,9,0)</f>
        <v>75</v>
      </c>
      <c r="M506" s="37">
        <f>VLOOKUP(A506,报名人数!A:J,10,0)</f>
        <v>56</v>
      </c>
      <c r="N506" s="37" t="s">
        <v>34</v>
      </c>
      <c r="O506" s="37">
        <v>35</v>
      </c>
      <c r="P506" s="37" t="s">
        <v>36</v>
      </c>
      <c r="Q506" s="37" t="s">
        <v>36</v>
      </c>
      <c r="R506" s="37" t="s">
        <v>36</v>
      </c>
      <c r="S506" s="37" t="s">
        <v>36</v>
      </c>
      <c r="T506" s="37" t="s">
        <v>45</v>
      </c>
      <c r="U506" s="37" t="s">
        <v>46</v>
      </c>
      <c r="V506" s="37" t="s">
        <v>417</v>
      </c>
      <c r="W506" s="37"/>
      <c r="X506" s="37" t="s">
        <v>40</v>
      </c>
      <c r="Y506" s="50">
        <v>1</v>
      </c>
      <c r="Z506" s="37"/>
      <c r="AA506" s="37"/>
      <c r="AB506" s="37"/>
      <c r="AC506" s="37" t="s">
        <v>1299</v>
      </c>
    </row>
    <row r="507" s="22" customFormat="1" ht="30" customHeight="1" spans="1:29">
      <c r="A507" s="11" t="str">
        <f t="shared" si="25"/>
        <v>12321</v>
      </c>
      <c r="B507" s="36">
        <f t="shared" si="26"/>
        <v>123</v>
      </c>
      <c r="C507" s="37" t="s">
        <v>1296</v>
      </c>
      <c r="D507" s="38">
        <f t="shared" si="24"/>
        <v>2</v>
      </c>
      <c r="E507" s="37" t="s">
        <v>1300</v>
      </c>
      <c r="F507" s="37" t="s">
        <v>30</v>
      </c>
      <c r="G507" s="38">
        <f>COUNTIFS(E$3:E507,E507,B$3:B507,B507)</f>
        <v>1</v>
      </c>
      <c r="H507" s="37" t="s">
        <v>1301</v>
      </c>
      <c r="I507" s="37" t="s">
        <v>116</v>
      </c>
      <c r="J507" s="37">
        <v>1</v>
      </c>
      <c r="K507" s="37" t="s">
        <v>1177</v>
      </c>
      <c r="L507" s="37">
        <f>VLOOKUP(A507,报名人数!A:J,9,0)</f>
        <v>26</v>
      </c>
      <c r="M507" s="37">
        <f>VLOOKUP(A507,报名人数!A:J,10,0)</f>
        <v>17</v>
      </c>
      <c r="N507" s="37" t="s">
        <v>34</v>
      </c>
      <c r="O507" s="37">
        <v>35</v>
      </c>
      <c r="P507" s="37" t="s">
        <v>36</v>
      </c>
      <c r="Q507" s="37" t="s">
        <v>36</v>
      </c>
      <c r="R507" s="37" t="s">
        <v>36</v>
      </c>
      <c r="S507" s="37" t="s">
        <v>36</v>
      </c>
      <c r="T507" s="37" t="s">
        <v>45</v>
      </c>
      <c r="U507" s="37" t="s">
        <v>46</v>
      </c>
      <c r="V507" s="37" t="s">
        <v>71</v>
      </c>
      <c r="W507" s="37"/>
      <c r="X507" s="37" t="s">
        <v>40</v>
      </c>
      <c r="Y507" s="50">
        <v>1</v>
      </c>
      <c r="Z507" s="37"/>
      <c r="AA507" s="37"/>
      <c r="AB507" s="37"/>
      <c r="AC507" s="37" t="s">
        <v>1299</v>
      </c>
    </row>
    <row r="508" s="22" customFormat="1" ht="30" customHeight="1" spans="1:29">
      <c r="A508" s="11" t="str">
        <f t="shared" si="25"/>
        <v>12411</v>
      </c>
      <c r="B508" s="36">
        <f t="shared" si="26"/>
        <v>124</v>
      </c>
      <c r="C508" s="37" t="s">
        <v>1302</v>
      </c>
      <c r="D508" s="38">
        <f t="shared" si="24"/>
        <v>1</v>
      </c>
      <c r="E508" s="37" t="s">
        <v>1302</v>
      </c>
      <c r="F508" s="37" t="s">
        <v>30</v>
      </c>
      <c r="G508" s="38">
        <f>COUNTIFS(E$3:E508,E508,B$3:B508,B508)</f>
        <v>1</v>
      </c>
      <c r="H508" s="37" t="s">
        <v>1303</v>
      </c>
      <c r="I508" s="37" t="s">
        <v>116</v>
      </c>
      <c r="J508" s="37">
        <v>1</v>
      </c>
      <c r="K508" s="37" t="s">
        <v>1177</v>
      </c>
      <c r="L508" s="37">
        <f>VLOOKUP(A508,报名人数!A:J,9,0)</f>
        <v>76</v>
      </c>
      <c r="M508" s="37">
        <f>VLOOKUP(A508,报名人数!A:J,10,0)</f>
        <v>0</v>
      </c>
      <c r="N508" s="37" t="s">
        <v>34</v>
      </c>
      <c r="O508" s="37">
        <v>35</v>
      </c>
      <c r="P508" s="37" t="s">
        <v>36</v>
      </c>
      <c r="Q508" s="37" t="s">
        <v>36</v>
      </c>
      <c r="R508" s="37" t="s">
        <v>36</v>
      </c>
      <c r="S508" s="37" t="s">
        <v>36</v>
      </c>
      <c r="T508" s="37" t="s">
        <v>45</v>
      </c>
      <c r="U508" s="37" t="s">
        <v>46</v>
      </c>
      <c r="V508" s="37" t="s">
        <v>1304</v>
      </c>
      <c r="W508" s="37"/>
      <c r="X508" s="37" t="s">
        <v>40</v>
      </c>
      <c r="Y508" s="50">
        <v>1</v>
      </c>
      <c r="Z508" s="37"/>
      <c r="AA508" s="37"/>
      <c r="AB508" s="37"/>
      <c r="AC508" s="37" t="s">
        <v>1305</v>
      </c>
    </row>
    <row r="509" s="22" customFormat="1" ht="30" customHeight="1" spans="1:29">
      <c r="A509" s="11" t="str">
        <f t="shared" si="25"/>
        <v>12511</v>
      </c>
      <c r="B509" s="36">
        <f t="shared" si="26"/>
        <v>125</v>
      </c>
      <c r="C509" s="37" t="s">
        <v>1306</v>
      </c>
      <c r="D509" s="38">
        <f t="shared" si="24"/>
        <v>1</v>
      </c>
      <c r="E509" s="37" t="s">
        <v>1307</v>
      </c>
      <c r="F509" s="37" t="s">
        <v>30</v>
      </c>
      <c r="G509" s="38">
        <f>COUNTIFS(E$3:E509,E509,B$3:B509,B509)</f>
        <v>1</v>
      </c>
      <c r="H509" s="37" t="s">
        <v>1308</v>
      </c>
      <c r="I509" s="37" t="s">
        <v>44</v>
      </c>
      <c r="J509" s="37">
        <v>1</v>
      </c>
      <c r="K509" s="37" t="s">
        <v>1177</v>
      </c>
      <c r="L509" s="37">
        <f>VLOOKUP(A509,报名人数!A:J,9,0)</f>
        <v>15</v>
      </c>
      <c r="M509" s="37">
        <f>VLOOKUP(A509,报名人数!A:J,10,0)</f>
        <v>13</v>
      </c>
      <c r="N509" s="37" t="s">
        <v>34</v>
      </c>
      <c r="O509" s="37">
        <v>35</v>
      </c>
      <c r="P509" s="37" t="s">
        <v>36</v>
      </c>
      <c r="Q509" s="37" t="s">
        <v>36</v>
      </c>
      <c r="R509" s="37" t="s">
        <v>101</v>
      </c>
      <c r="S509" s="37" t="s">
        <v>36</v>
      </c>
      <c r="T509" s="37" t="s">
        <v>45</v>
      </c>
      <c r="U509" s="37" t="s">
        <v>46</v>
      </c>
      <c r="V509" s="37" t="s">
        <v>1309</v>
      </c>
      <c r="W509" s="37"/>
      <c r="X509" s="37" t="s">
        <v>40</v>
      </c>
      <c r="Y509" s="50">
        <v>1</v>
      </c>
      <c r="Z509" s="37"/>
      <c r="AA509" s="37"/>
      <c r="AB509" s="37"/>
      <c r="AC509" s="37" t="s">
        <v>1310</v>
      </c>
    </row>
    <row r="510" s="22" customFormat="1" ht="30" customHeight="1" spans="1:29">
      <c r="A510" s="11" t="str">
        <f t="shared" si="25"/>
        <v>12611</v>
      </c>
      <c r="B510" s="36">
        <f t="shared" si="26"/>
        <v>126</v>
      </c>
      <c r="C510" s="37" t="s">
        <v>1311</v>
      </c>
      <c r="D510" s="38">
        <f t="shared" si="24"/>
        <v>1</v>
      </c>
      <c r="E510" s="37" t="s">
        <v>1312</v>
      </c>
      <c r="F510" s="37" t="s">
        <v>30</v>
      </c>
      <c r="G510" s="38">
        <f>COUNTIFS(E$3:E510,E510,B$3:B510,B510)</f>
        <v>1</v>
      </c>
      <c r="H510" s="37" t="s">
        <v>1313</v>
      </c>
      <c r="I510" s="37" t="s">
        <v>44</v>
      </c>
      <c r="J510" s="37">
        <v>1</v>
      </c>
      <c r="K510" s="37" t="s">
        <v>1177</v>
      </c>
      <c r="L510" s="37">
        <f>VLOOKUP(A510,报名人数!A:J,9,0)</f>
        <v>21</v>
      </c>
      <c r="M510" s="37">
        <f>VLOOKUP(A510,报名人数!A:J,10,0)</f>
        <v>20</v>
      </c>
      <c r="N510" s="37" t="s">
        <v>34</v>
      </c>
      <c r="O510" s="37">
        <v>35</v>
      </c>
      <c r="P510" s="37" t="s">
        <v>35</v>
      </c>
      <c r="Q510" s="37" t="s">
        <v>36</v>
      </c>
      <c r="R510" s="37" t="s">
        <v>36</v>
      </c>
      <c r="S510" s="37" t="s">
        <v>36</v>
      </c>
      <c r="T510" s="37" t="s">
        <v>45</v>
      </c>
      <c r="U510" s="37" t="s">
        <v>46</v>
      </c>
      <c r="V510" s="37" t="s">
        <v>313</v>
      </c>
      <c r="W510" s="37"/>
      <c r="X510" s="37" t="s">
        <v>40</v>
      </c>
      <c r="Y510" s="50">
        <v>1</v>
      </c>
      <c r="Z510" s="37"/>
      <c r="AA510" s="37"/>
      <c r="AB510" s="37"/>
      <c r="AC510" s="37" t="s">
        <v>1314</v>
      </c>
    </row>
    <row r="511" s="22" customFormat="1" ht="30" customHeight="1" spans="1:29">
      <c r="A511" s="11" t="str">
        <f t="shared" si="25"/>
        <v>12612</v>
      </c>
      <c r="B511" s="36">
        <f t="shared" si="26"/>
        <v>126</v>
      </c>
      <c r="C511" s="37" t="s">
        <v>1311</v>
      </c>
      <c r="D511" s="38">
        <f t="shared" si="24"/>
        <v>1</v>
      </c>
      <c r="E511" s="37" t="s">
        <v>1312</v>
      </c>
      <c r="F511" s="37" t="s">
        <v>30</v>
      </c>
      <c r="G511" s="38">
        <f>COUNTIFS(E$3:E511,E511,B$3:B511,B511)</f>
        <v>2</v>
      </c>
      <c r="H511" s="37" t="s">
        <v>1315</v>
      </c>
      <c r="I511" s="37" t="s">
        <v>44</v>
      </c>
      <c r="J511" s="37">
        <v>1</v>
      </c>
      <c r="K511" s="37" t="s">
        <v>1177</v>
      </c>
      <c r="L511" s="37">
        <f>VLOOKUP(A511,报名人数!A:J,9,0)</f>
        <v>12</v>
      </c>
      <c r="M511" s="37">
        <f>VLOOKUP(A511,报名人数!A:J,10,0)</f>
        <v>10</v>
      </c>
      <c r="N511" s="37" t="s">
        <v>34</v>
      </c>
      <c r="O511" s="37">
        <v>35</v>
      </c>
      <c r="P511" s="37" t="s">
        <v>42</v>
      </c>
      <c r="Q511" s="37" t="s">
        <v>36</v>
      </c>
      <c r="R511" s="37" t="s">
        <v>36</v>
      </c>
      <c r="S511" s="37" t="s">
        <v>36</v>
      </c>
      <c r="T511" s="37" t="s">
        <v>45</v>
      </c>
      <c r="U511" s="37" t="s">
        <v>46</v>
      </c>
      <c r="V511" s="37" t="s">
        <v>313</v>
      </c>
      <c r="W511" s="37"/>
      <c r="X511" s="37" t="s">
        <v>40</v>
      </c>
      <c r="Y511" s="50">
        <v>1</v>
      </c>
      <c r="Z511" s="37"/>
      <c r="AA511" s="37"/>
      <c r="AB511" s="37"/>
      <c r="AC511" s="37" t="s">
        <v>1314</v>
      </c>
    </row>
    <row r="512" s="22" customFormat="1" ht="30" customHeight="1" spans="1:29">
      <c r="A512" s="11" t="str">
        <f t="shared" si="25"/>
        <v>12613</v>
      </c>
      <c r="B512" s="36">
        <f t="shared" si="26"/>
        <v>126</v>
      </c>
      <c r="C512" s="37" t="s">
        <v>1311</v>
      </c>
      <c r="D512" s="38">
        <f t="shared" si="24"/>
        <v>1</v>
      </c>
      <c r="E512" s="37" t="s">
        <v>1312</v>
      </c>
      <c r="F512" s="37" t="s">
        <v>30</v>
      </c>
      <c r="G512" s="38">
        <f>COUNTIFS(E$3:E512,E512,B$3:B512,B512)</f>
        <v>3</v>
      </c>
      <c r="H512" s="37" t="s">
        <v>65</v>
      </c>
      <c r="I512" s="37" t="s">
        <v>44</v>
      </c>
      <c r="J512" s="37">
        <v>1</v>
      </c>
      <c r="K512" s="37" t="s">
        <v>1177</v>
      </c>
      <c r="L512" s="37">
        <f>VLOOKUP(A512,报名人数!A:J,9,0)</f>
        <v>161</v>
      </c>
      <c r="M512" s="37">
        <f>VLOOKUP(A512,报名人数!A:J,10,0)</f>
        <v>131</v>
      </c>
      <c r="N512" s="37" t="s">
        <v>34</v>
      </c>
      <c r="O512" s="37">
        <v>35</v>
      </c>
      <c r="P512" s="37" t="s">
        <v>36</v>
      </c>
      <c r="Q512" s="37" t="s">
        <v>36</v>
      </c>
      <c r="R512" s="37" t="s">
        <v>36</v>
      </c>
      <c r="S512" s="37" t="s">
        <v>36</v>
      </c>
      <c r="T512" s="37" t="s">
        <v>45</v>
      </c>
      <c r="U512" s="37" t="s">
        <v>46</v>
      </c>
      <c r="V512" s="37" t="s">
        <v>36</v>
      </c>
      <c r="W512" s="37"/>
      <c r="X512" s="37" t="s">
        <v>40</v>
      </c>
      <c r="Y512" s="50">
        <v>1</v>
      </c>
      <c r="Z512" s="37"/>
      <c r="AA512" s="37"/>
      <c r="AB512" s="37"/>
      <c r="AC512" s="37" t="s">
        <v>1314</v>
      </c>
    </row>
    <row r="513" s="22" customFormat="1" ht="30" customHeight="1" spans="1:29">
      <c r="A513" s="11" t="str">
        <f t="shared" si="25"/>
        <v>12711</v>
      </c>
      <c r="B513" s="36">
        <f t="shared" si="26"/>
        <v>127</v>
      </c>
      <c r="C513" s="37" t="s">
        <v>1316</v>
      </c>
      <c r="D513" s="38">
        <f t="shared" si="24"/>
        <v>1</v>
      </c>
      <c r="E513" s="37" t="s">
        <v>1317</v>
      </c>
      <c r="F513" s="37" t="s">
        <v>30</v>
      </c>
      <c r="G513" s="38">
        <f>COUNTIFS(E$3:E513,E513,B$3:B513,B513)</f>
        <v>1</v>
      </c>
      <c r="H513" s="37" t="s">
        <v>1318</v>
      </c>
      <c r="I513" s="37" t="s">
        <v>116</v>
      </c>
      <c r="J513" s="37">
        <v>1</v>
      </c>
      <c r="K513" s="37" t="s">
        <v>1177</v>
      </c>
      <c r="L513" s="37">
        <f>VLOOKUP(A513,报名人数!A:J,9,0)</f>
        <v>9</v>
      </c>
      <c r="M513" s="37">
        <f>VLOOKUP(A513,报名人数!A:J,10,0)</f>
        <v>9</v>
      </c>
      <c r="N513" s="37" t="s">
        <v>34</v>
      </c>
      <c r="O513" s="37">
        <v>35</v>
      </c>
      <c r="P513" s="37" t="s">
        <v>36</v>
      </c>
      <c r="Q513" s="37" t="s">
        <v>36</v>
      </c>
      <c r="R513" s="37" t="s">
        <v>36</v>
      </c>
      <c r="S513" s="37" t="s">
        <v>36</v>
      </c>
      <c r="T513" s="37" t="s">
        <v>45</v>
      </c>
      <c r="U513" s="37" t="s">
        <v>46</v>
      </c>
      <c r="V513" s="37" t="s">
        <v>117</v>
      </c>
      <c r="W513" s="37" t="s">
        <v>237</v>
      </c>
      <c r="X513" s="37" t="s">
        <v>40</v>
      </c>
      <c r="Y513" s="50">
        <v>1</v>
      </c>
      <c r="Z513" s="37"/>
      <c r="AA513" s="37"/>
      <c r="AB513" s="37"/>
      <c r="AC513" s="37" t="s">
        <v>1319</v>
      </c>
    </row>
    <row r="514" s="22" customFormat="1" ht="30" customHeight="1" spans="1:29">
      <c r="A514" s="11" t="str">
        <f t="shared" si="25"/>
        <v>12811</v>
      </c>
      <c r="B514" s="36">
        <f t="shared" si="26"/>
        <v>128</v>
      </c>
      <c r="C514" s="37" t="s">
        <v>1320</v>
      </c>
      <c r="D514" s="38">
        <f t="shared" si="24"/>
        <v>1</v>
      </c>
      <c r="E514" s="37" t="s">
        <v>1321</v>
      </c>
      <c r="F514" s="37" t="s">
        <v>30</v>
      </c>
      <c r="G514" s="38">
        <f>COUNTIFS(E$3:E514,E514,B$3:B514,B514)</f>
        <v>1</v>
      </c>
      <c r="H514" s="37" t="s">
        <v>1322</v>
      </c>
      <c r="I514" s="37" t="s">
        <v>44</v>
      </c>
      <c r="J514" s="37">
        <v>1</v>
      </c>
      <c r="K514" s="37" t="s">
        <v>1177</v>
      </c>
      <c r="L514" s="37">
        <f>VLOOKUP(A514,报名人数!A:J,9,0)</f>
        <v>150</v>
      </c>
      <c r="M514" s="37">
        <f>VLOOKUP(A514,报名人数!A:J,10,0)</f>
        <v>122</v>
      </c>
      <c r="N514" s="37" t="s">
        <v>34</v>
      </c>
      <c r="O514" s="37">
        <v>35</v>
      </c>
      <c r="P514" s="37" t="s">
        <v>36</v>
      </c>
      <c r="Q514" s="37" t="s">
        <v>36</v>
      </c>
      <c r="R514" s="37" t="s">
        <v>36</v>
      </c>
      <c r="S514" s="37" t="s">
        <v>36</v>
      </c>
      <c r="T514" s="37" t="s">
        <v>45</v>
      </c>
      <c r="U514" s="37" t="s">
        <v>46</v>
      </c>
      <c r="V514" s="37" t="s">
        <v>36</v>
      </c>
      <c r="W514" s="37"/>
      <c r="X514" s="37" t="s">
        <v>40</v>
      </c>
      <c r="Y514" s="50">
        <v>1</v>
      </c>
      <c r="Z514" s="37"/>
      <c r="AA514" s="37"/>
      <c r="AB514" s="37"/>
      <c r="AC514" s="37" t="s">
        <v>1323</v>
      </c>
    </row>
    <row r="515" s="22" customFormat="1" ht="30" customHeight="1" spans="1:29">
      <c r="A515" s="11" t="str">
        <f t="shared" si="25"/>
        <v>12821</v>
      </c>
      <c r="B515" s="36">
        <f t="shared" si="26"/>
        <v>128</v>
      </c>
      <c r="C515" s="37" t="s">
        <v>1320</v>
      </c>
      <c r="D515" s="38">
        <f t="shared" ref="D515:D578" si="27">IF(B515=B514,(IF(E515=E514,D514,D514+1)),1)</f>
        <v>2</v>
      </c>
      <c r="E515" s="37" t="s">
        <v>1324</v>
      </c>
      <c r="F515" s="37" t="s">
        <v>30</v>
      </c>
      <c r="G515" s="38">
        <f>COUNTIFS(E$3:E515,E515,B$3:B515,B515)</f>
        <v>1</v>
      </c>
      <c r="H515" s="37" t="s">
        <v>1325</v>
      </c>
      <c r="I515" s="37" t="s">
        <v>116</v>
      </c>
      <c r="J515" s="37">
        <v>1</v>
      </c>
      <c r="K515" s="37" t="s">
        <v>1177</v>
      </c>
      <c r="L515" s="37">
        <f>VLOOKUP(A515,报名人数!A:J,9,0)</f>
        <v>109</v>
      </c>
      <c r="M515" s="37">
        <f>VLOOKUP(A515,报名人数!A:J,10,0)</f>
        <v>94</v>
      </c>
      <c r="N515" s="37" t="s">
        <v>34</v>
      </c>
      <c r="O515" s="37">
        <v>35</v>
      </c>
      <c r="P515" s="37" t="s">
        <v>36</v>
      </c>
      <c r="Q515" s="37" t="s">
        <v>36</v>
      </c>
      <c r="R515" s="37" t="s">
        <v>36</v>
      </c>
      <c r="S515" s="37" t="s">
        <v>36</v>
      </c>
      <c r="T515" s="37" t="s">
        <v>45</v>
      </c>
      <c r="U515" s="37" t="s">
        <v>46</v>
      </c>
      <c r="V515" s="37" t="s">
        <v>1326</v>
      </c>
      <c r="W515" s="37"/>
      <c r="X515" s="37" t="s">
        <v>40</v>
      </c>
      <c r="Y515" s="50">
        <v>1</v>
      </c>
      <c r="Z515" s="37"/>
      <c r="AA515" s="37"/>
      <c r="AB515" s="37"/>
      <c r="AC515" s="37" t="s">
        <v>1323</v>
      </c>
    </row>
    <row r="516" s="22" customFormat="1" ht="30" customHeight="1" spans="1:29">
      <c r="A516" s="11" t="str">
        <f t="shared" ref="A516:A579" si="28">B516&amp;D516&amp;G516</f>
        <v>12911</v>
      </c>
      <c r="B516" s="36">
        <f t="shared" si="26"/>
        <v>129</v>
      </c>
      <c r="C516" s="37" t="s">
        <v>1327</v>
      </c>
      <c r="D516" s="38">
        <f t="shared" si="27"/>
        <v>1</v>
      </c>
      <c r="E516" s="37" t="s">
        <v>1328</v>
      </c>
      <c r="F516" s="37" t="s">
        <v>30</v>
      </c>
      <c r="G516" s="38">
        <f>COUNTIFS(E$3:E516,E516,B$3:B516,B516)</f>
        <v>1</v>
      </c>
      <c r="H516" s="37" t="s">
        <v>351</v>
      </c>
      <c r="I516" s="37" t="s">
        <v>44</v>
      </c>
      <c r="J516" s="37">
        <v>1</v>
      </c>
      <c r="K516" s="37" t="s">
        <v>1177</v>
      </c>
      <c r="L516" s="37">
        <f>VLOOKUP(A516,报名人数!A:J,9,0)</f>
        <v>17</v>
      </c>
      <c r="M516" s="37">
        <f>VLOOKUP(A516,报名人数!A:J,10,0)</f>
        <v>10</v>
      </c>
      <c r="N516" s="37" t="s">
        <v>34</v>
      </c>
      <c r="O516" s="37">
        <v>35</v>
      </c>
      <c r="P516" s="37" t="s">
        <v>36</v>
      </c>
      <c r="Q516" s="37" t="s">
        <v>36</v>
      </c>
      <c r="R516" s="37" t="s">
        <v>36</v>
      </c>
      <c r="S516" s="37" t="s">
        <v>36</v>
      </c>
      <c r="T516" s="37" t="s">
        <v>45</v>
      </c>
      <c r="U516" s="37" t="s">
        <v>46</v>
      </c>
      <c r="V516" s="37" t="s">
        <v>313</v>
      </c>
      <c r="W516" s="37"/>
      <c r="X516" s="37" t="s">
        <v>40</v>
      </c>
      <c r="Y516" s="50">
        <v>1</v>
      </c>
      <c r="Z516" s="37"/>
      <c r="AA516" s="37"/>
      <c r="AB516" s="37"/>
      <c r="AC516" s="37" t="s">
        <v>1329</v>
      </c>
    </row>
    <row r="517" s="22" customFormat="1" ht="30" customHeight="1" spans="1:29">
      <c r="A517" s="11" t="str">
        <f t="shared" si="28"/>
        <v>13011</v>
      </c>
      <c r="B517" s="36">
        <f t="shared" si="26"/>
        <v>130</v>
      </c>
      <c r="C517" s="37" t="s">
        <v>1330</v>
      </c>
      <c r="D517" s="38">
        <f t="shared" si="27"/>
        <v>1</v>
      </c>
      <c r="E517" s="37" t="s">
        <v>1331</v>
      </c>
      <c r="F517" s="37" t="s">
        <v>30</v>
      </c>
      <c r="G517" s="38">
        <f>COUNTIFS(E$3:E517,E517,B$3:B517,B517)</f>
        <v>1</v>
      </c>
      <c r="H517" s="37" t="s">
        <v>328</v>
      </c>
      <c r="I517" s="37" t="s">
        <v>44</v>
      </c>
      <c r="J517" s="37">
        <v>1</v>
      </c>
      <c r="K517" s="37" t="s">
        <v>1177</v>
      </c>
      <c r="L517" s="37">
        <f>VLOOKUP(A517,报名人数!A:J,9,0)</f>
        <v>18</v>
      </c>
      <c r="M517" s="37">
        <f>VLOOKUP(A517,报名人数!A:J,10,0)</f>
        <v>10</v>
      </c>
      <c r="N517" s="37" t="s">
        <v>34</v>
      </c>
      <c r="O517" s="37">
        <v>35</v>
      </c>
      <c r="P517" s="37" t="s">
        <v>36</v>
      </c>
      <c r="Q517" s="37" t="s">
        <v>36</v>
      </c>
      <c r="R517" s="37" t="s">
        <v>36</v>
      </c>
      <c r="S517" s="37" t="s">
        <v>36</v>
      </c>
      <c r="T517" s="37" t="s">
        <v>37</v>
      </c>
      <c r="U517" s="37" t="s">
        <v>38</v>
      </c>
      <c r="V517" s="37" t="s">
        <v>1332</v>
      </c>
      <c r="W517" s="37"/>
      <c r="X517" s="37" t="s">
        <v>40</v>
      </c>
      <c r="Y517" s="50">
        <v>1</v>
      </c>
      <c r="Z517" s="37"/>
      <c r="AA517" s="37"/>
      <c r="AB517" s="37"/>
      <c r="AC517" s="37" t="s">
        <v>1333</v>
      </c>
    </row>
    <row r="518" s="22" customFormat="1" ht="30" customHeight="1" spans="1:29">
      <c r="A518" s="11" t="str">
        <f t="shared" si="28"/>
        <v>13021</v>
      </c>
      <c r="B518" s="36">
        <f t="shared" si="26"/>
        <v>130</v>
      </c>
      <c r="C518" s="37" t="s">
        <v>1330</v>
      </c>
      <c r="D518" s="38">
        <f t="shared" si="27"/>
        <v>2</v>
      </c>
      <c r="E518" s="37" t="s">
        <v>1334</v>
      </c>
      <c r="F518" s="37" t="s">
        <v>30</v>
      </c>
      <c r="G518" s="38">
        <f>COUNTIFS(E$3:E518,E518,B$3:B518,B518)</f>
        <v>1</v>
      </c>
      <c r="H518" s="37" t="s">
        <v>1335</v>
      </c>
      <c r="I518" s="37" t="s">
        <v>116</v>
      </c>
      <c r="J518" s="37">
        <v>1</v>
      </c>
      <c r="K518" s="37" t="s">
        <v>1177</v>
      </c>
      <c r="L518" s="37">
        <f>VLOOKUP(A518,报名人数!A:J,9,0)</f>
        <v>12</v>
      </c>
      <c r="M518" s="37">
        <f>VLOOKUP(A518,报名人数!A:J,10,0)</f>
        <v>6</v>
      </c>
      <c r="N518" s="37" t="s">
        <v>34</v>
      </c>
      <c r="O518" s="37">
        <v>35</v>
      </c>
      <c r="P518" s="37" t="s">
        <v>36</v>
      </c>
      <c r="Q518" s="37" t="s">
        <v>36</v>
      </c>
      <c r="R518" s="37" t="s">
        <v>36</v>
      </c>
      <c r="S518" s="37" t="s">
        <v>36</v>
      </c>
      <c r="T518" s="37" t="s">
        <v>37</v>
      </c>
      <c r="U518" s="37" t="s">
        <v>38</v>
      </c>
      <c r="V518" s="37" t="s">
        <v>1336</v>
      </c>
      <c r="W518" s="37"/>
      <c r="X518" s="37" t="s">
        <v>40</v>
      </c>
      <c r="Y518" s="50">
        <v>1</v>
      </c>
      <c r="Z518" s="37"/>
      <c r="AA518" s="37"/>
      <c r="AB518" s="37"/>
      <c r="AC518" s="37" t="s">
        <v>1333</v>
      </c>
    </row>
    <row r="519" s="22" customFormat="1" ht="30" customHeight="1" spans="1:29">
      <c r="A519" s="11" t="str">
        <f t="shared" si="28"/>
        <v>13111</v>
      </c>
      <c r="B519" s="36">
        <f t="shared" si="26"/>
        <v>131</v>
      </c>
      <c r="C519" s="37" t="s">
        <v>1337</v>
      </c>
      <c r="D519" s="38">
        <f t="shared" si="27"/>
        <v>1</v>
      </c>
      <c r="E519" s="37" t="s">
        <v>1338</v>
      </c>
      <c r="F519" s="37" t="s">
        <v>30</v>
      </c>
      <c r="G519" s="38">
        <f>COUNTIFS(E$3:E519,E519,B$3:B519,B519)</f>
        <v>1</v>
      </c>
      <c r="H519" s="37" t="s">
        <v>1339</v>
      </c>
      <c r="I519" s="37" t="s">
        <v>116</v>
      </c>
      <c r="J519" s="37">
        <v>1</v>
      </c>
      <c r="K519" s="37" t="s">
        <v>1177</v>
      </c>
      <c r="L519" s="37">
        <f>VLOOKUP(A519,报名人数!A:J,9,0)</f>
        <v>94</v>
      </c>
      <c r="M519" s="37">
        <f>VLOOKUP(A519,报名人数!A:J,10,0)</f>
        <v>52</v>
      </c>
      <c r="N519" s="37" t="s">
        <v>34</v>
      </c>
      <c r="O519" s="37">
        <v>35</v>
      </c>
      <c r="P519" s="37" t="s">
        <v>36</v>
      </c>
      <c r="Q519" s="37" t="s">
        <v>36</v>
      </c>
      <c r="R519" s="37" t="s">
        <v>36</v>
      </c>
      <c r="S519" s="37" t="s">
        <v>36</v>
      </c>
      <c r="T519" s="37" t="s">
        <v>45</v>
      </c>
      <c r="U519" s="37" t="s">
        <v>46</v>
      </c>
      <c r="V519" s="37" t="s">
        <v>1262</v>
      </c>
      <c r="W519" s="37"/>
      <c r="X519" s="37" t="s">
        <v>40</v>
      </c>
      <c r="Y519" s="50">
        <v>1</v>
      </c>
      <c r="Z519" s="37"/>
      <c r="AA519" s="37"/>
      <c r="AB519" s="37"/>
      <c r="AC519" s="37" t="s">
        <v>1340</v>
      </c>
    </row>
    <row r="520" s="22" customFormat="1" ht="30" customHeight="1" spans="1:29">
      <c r="A520" s="11" t="str">
        <f t="shared" si="28"/>
        <v>13121</v>
      </c>
      <c r="B520" s="36">
        <f t="shared" si="26"/>
        <v>131</v>
      </c>
      <c r="C520" s="37" t="s">
        <v>1337</v>
      </c>
      <c r="D520" s="38">
        <f t="shared" si="27"/>
        <v>2</v>
      </c>
      <c r="E520" s="37" t="s">
        <v>1341</v>
      </c>
      <c r="F520" s="37" t="s">
        <v>30</v>
      </c>
      <c r="G520" s="38">
        <f>COUNTIFS(E$3:E520,E520,B$3:B520,B520)</f>
        <v>1</v>
      </c>
      <c r="H520" s="37" t="s">
        <v>1342</v>
      </c>
      <c r="I520" s="37" t="s">
        <v>44</v>
      </c>
      <c r="J520" s="37">
        <v>1</v>
      </c>
      <c r="K520" s="37" t="s">
        <v>1177</v>
      </c>
      <c r="L520" s="37">
        <f>VLOOKUP(A520,报名人数!A:J,9,0)</f>
        <v>20</v>
      </c>
      <c r="M520" s="37">
        <f>VLOOKUP(A520,报名人数!A:J,10,0)</f>
        <v>14</v>
      </c>
      <c r="N520" s="37" t="s">
        <v>34</v>
      </c>
      <c r="O520" s="37">
        <v>35</v>
      </c>
      <c r="P520" s="37" t="s">
        <v>36</v>
      </c>
      <c r="Q520" s="37" t="s">
        <v>36</v>
      </c>
      <c r="R520" s="37" t="s">
        <v>36</v>
      </c>
      <c r="S520" s="37" t="s">
        <v>36</v>
      </c>
      <c r="T520" s="37" t="s">
        <v>45</v>
      </c>
      <c r="U520" s="37" t="s">
        <v>46</v>
      </c>
      <c r="V520" s="37" t="s">
        <v>1343</v>
      </c>
      <c r="W520" s="37"/>
      <c r="X520" s="37" t="s">
        <v>40</v>
      </c>
      <c r="Y520" s="50">
        <v>1</v>
      </c>
      <c r="Z520" s="37"/>
      <c r="AA520" s="37"/>
      <c r="AB520" s="37"/>
      <c r="AC520" s="37" t="s">
        <v>1340</v>
      </c>
    </row>
    <row r="521" s="22" customFormat="1" ht="30" customHeight="1" spans="1:29">
      <c r="A521" s="11" t="str">
        <f t="shared" si="28"/>
        <v>13211</v>
      </c>
      <c r="B521" s="36">
        <f t="shared" si="26"/>
        <v>132</v>
      </c>
      <c r="C521" s="37" t="s">
        <v>1344</v>
      </c>
      <c r="D521" s="38">
        <f t="shared" si="27"/>
        <v>1</v>
      </c>
      <c r="E521" s="37" t="s">
        <v>1345</v>
      </c>
      <c r="F521" s="37" t="s">
        <v>30</v>
      </c>
      <c r="G521" s="38">
        <f>COUNTIFS(E$3:E521,E521,B$3:B521,B521)</f>
        <v>1</v>
      </c>
      <c r="H521" s="37" t="s">
        <v>1346</v>
      </c>
      <c r="I521" s="37" t="s">
        <v>116</v>
      </c>
      <c r="J521" s="37">
        <v>1</v>
      </c>
      <c r="K521" s="37" t="s">
        <v>1177</v>
      </c>
      <c r="L521" s="37">
        <f>VLOOKUP(A521,报名人数!A:J,9,0)</f>
        <v>19</v>
      </c>
      <c r="M521" s="37">
        <f>VLOOKUP(A521,报名人数!A:J,10,0)</f>
        <v>7</v>
      </c>
      <c r="N521" s="37" t="s">
        <v>34</v>
      </c>
      <c r="O521" s="37">
        <v>35</v>
      </c>
      <c r="P521" s="37" t="s">
        <v>36</v>
      </c>
      <c r="Q521" s="37" t="s">
        <v>36</v>
      </c>
      <c r="R521" s="37" t="s">
        <v>36</v>
      </c>
      <c r="S521" s="37" t="s">
        <v>36</v>
      </c>
      <c r="T521" s="37" t="s">
        <v>45</v>
      </c>
      <c r="U521" s="37" t="s">
        <v>46</v>
      </c>
      <c r="V521" s="37" t="s">
        <v>71</v>
      </c>
      <c r="W521" s="37"/>
      <c r="X521" s="37" t="s">
        <v>40</v>
      </c>
      <c r="Y521" s="50">
        <v>1</v>
      </c>
      <c r="Z521" s="37"/>
      <c r="AA521" s="37"/>
      <c r="AB521" s="37"/>
      <c r="AC521" s="37" t="s">
        <v>1347</v>
      </c>
    </row>
    <row r="522" s="22" customFormat="1" ht="30" customHeight="1" spans="1:29">
      <c r="A522" s="11" t="str">
        <f t="shared" si="28"/>
        <v>13311</v>
      </c>
      <c r="B522" s="36">
        <f t="shared" si="26"/>
        <v>133</v>
      </c>
      <c r="C522" s="37" t="s">
        <v>1348</v>
      </c>
      <c r="D522" s="38">
        <f t="shared" si="27"/>
        <v>1</v>
      </c>
      <c r="E522" s="37" t="s">
        <v>1349</v>
      </c>
      <c r="F522" s="37" t="s">
        <v>30</v>
      </c>
      <c r="G522" s="38">
        <f>COUNTIFS(E$3:E522,E522,B$3:B522,B522)</f>
        <v>1</v>
      </c>
      <c r="H522" s="37" t="s">
        <v>1248</v>
      </c>
      <c r="I522" s="37" t="s">
        <v>116</v>
      </c>
      <c r="J522" s="37">
        <v>1</v>
      </c>
      <c r="K522" s="37" t="s">
        <v>1177</v>
      </c>
      <c r="L522" s="37">
        <f>VLOOKUP(A522,报名人数!A:J,9,0)</f>
        <v>20</v>
      </c>
      <c r="M522" s="37">
        <f>VLOOKUP(A522,报名人数!A:J,10,0)</f>
        <v>10</v>
      </c>
      <c r="N522" s="37" t="s">
        <v>34</v>
      </c>
      <c r="O522" s="37">
        <v>35</v>
      </c>
      <c r="P522" s="37" t="s">
        <v>36</v>
      </c>
      <c r="Q522" s="37" t="s">
        <v>36</v>
      </c>
      <c r="R522" s="37" t="s">
        <v>101</v>
      </c>
      <c r="S522" s="37" t="s">
        <v>36</v>
      </c>
      <c r="T522" s="37" t="s">
        <v>45</v>
      </c>
      <c r="U522" s="37" t="s">
        <v>46</v>
      </c>
      <c r="V522" s="37" t="s">
        <v>71</v>
      </c>
      <c r="W522" s="37"/>
      <c r="X522" s="37" t="s">
        <v>40</v>
      </c>
      <c r="Y522" s="50">
        <v>1</v>
      </c>
      <c r="Z522" s="37"/>
      <c r="AA522" s="37"/>
      <c r="AB522" s="37" t="s">
        <v>1270</v>
      </c>
      <c r="AC522" s="37" t="s">
        <v>1350</v>
      </c>
    </row>
    <row r="523" s="22" customFormat="1" ht="30" customHeight="1" spans="1:29">
      <c r="A523" s="11" t="str">
        <f t="shared" si="28"/>
        <v>13321</v>
      </c>
      <c r="B523" s="36">
        <f t="shared" si="26"/>
        <v>133</v>
      </c>
      <c r="C523" s="37" t="s">
        <v>1348</v>
      </c>
      <c r="D523" s="38">
        <f t="shared" si="27"/>
        <v>2</v>
      </c>
      <c r="E523" s="37" t="s">
        <v>1351</v>
      </c>
      <c r="F523" s="37" t="s">
        <v>30</v>
      </c>
      <c r="G523" s="38">
        <f>COUNTIFS(E$3:E523,E523,B$3:B523,B523)</f>
        <v>1</v>
      </c>
      <c r="H523" s="37" t="s">
        <v>1352</v>
      </c>
      <c r="I523" s="37" t="s">
        <v>116</v>
      </c>
      <c r="J523" s="37">
        <v>1</v>
      </c>
      <c r="K523" s="37" t="s">
        <v>1177</v>
      </c>
      <c r="L523" s="37">
        <f>VLOOKUP(A523,报名人数!A:J,9,0)</f>
        <v>100</v>
      </c>
      <c r="M523" s="37">
        <f>VLOOKUP(A523,报名人数!A:J,10,0)</f>
        <v>65</v>
      </c>
      <c r="N523" s="37" t="s">
        <v>34</v>
      </c>
      <c r="O523" s="37">
        <v>35</v>
      </c>
      <c r="P523" s="37" t="s">
        <v>36</v>
      </c>
      <c r="Q523" s="37" t="s">
        <v>36</v>
      </c>
      <c r="R523" s="37" t="s">
        <v>36</v>
      </c>
      <c r="S523" s="37" t="s">
        <v>36</v>
      </c>
      <c r="T523" s="37" t="s">
        <v>45</v>
      </c>
      <c r="U523" s="37" t="s">
        <v>46</v>
      </c>
      <c r="V523" s="37" t="s">
        <v>187</v>
      </c>
      <c r="W523" s="37"/>
      <c r="X523" s="37" t="s">
        <v>40</v>
      </c>
      <c r="Y523" s="50">
        <v>1</v>
      </c>
      <c r="Z523" s="37"/>
      <c r="AA523" s="37"/>
      <c r="AB523" s="37" t="s">
        <v>1270</v>
      </c>
      <c r="AC523" s="37" t="s">
        <v>1353</v>
      </c>
    </row>
    <row r="524" s="23" customFormat="1" ht="30" customHeight="1" spans="1:29">
      <c r="A524" s="11" t="str">
        <f t="shared" si="28"/>
        <v>13411</v>
      </c>
      <c r="B524" s="36">
        <f t="shared" si="26"/>
        <v>134</v>
      </c>
      <c r="C524" s="37" t="s">
        <v>1354</v>
      </c>
      <c r="D524" s="38">
        <f t="shared" si="27"/>
        <v>1</v>
      </c>
      <c r="E524" s="37" t="s">
        <v>1355</v>
      </c>
      <c r="F524" s="37" t="s">
        <v>30</v>
      </c>
      <c r="G524" s="38">
        <f>COUNTIFS(E$3:E524,E524,B$3:B524,B524)</f>
        <v>1</v>
      </c>
      <c r="H524" s="37" t="s">
        <v>1356</v>
      </c>
      <c r="I524" s="37" t="s">
        <v>116</v>
      </c>
      <c r="J524" s="37">
        <v>1</v>
      </c>
      <c r="K524" s="37" t="s">
        <v>1177</v>
      </c>
      <c r="L524" s="37">
        <f>VLOOKUP(A524,报名人数!A:J,9,0)</f>
        <v>26</v>
      </c>
      <c r="M524" s="37">
        <f>VLOOKUP(A524,报名人数!A:J,10,0)</f>
        <v>14</v>
      </c>
      <c r="N524" s="37" t="s">
        <v>777</v>
      </c>
      <c r="O524" s="37">
        <v>35</v>
      </c>
      <c r="P524" s="37" t="s">
        <v>36</v>
      </c>
      <c r="Q524" s="37" t="s">
        <v>36</v>
      </c>
      <c r="R524" s="37" t="s">
        <v>36</v>
      </c>
      <c r="S524" s="37" t="s">
        <v>36</v>
      </c>
      <c r="T524" s="37" t="s">
        <v>45</v>
      </c>
      <c r="U524" s="37" t="s">
        <v>46</v>
      </c>
      <c r="V524" s="37" t="s">
        <v>36</v>
      </c>
      <c r="W524" s="37"/>
      <c r="X524" s="37" t="s">
        <v>40</v>
      </c>
      <c r="Y524" s="50">
        <v>1</v>
      </c>
      <c r="Z524" s="37"/>
      <c r="AA524" s="37"/>
      <c r="AB524" s="37"/>
      <c r="AC524" s="37" t="s">
        <v>1357</v>
      </c>
    </row>
    <row r="525" s="23" customFormat="1" ht="30" customHeight="1" spans="1:29">
      <c r="A525" s="11" t="str">
        <f t="shared" si="28"/>
        <v>13421</v>
      </c>
      <c r="B525" s="36">
        <f t="shared" si="26"/>
        <v>134</v>
      </c>
      <c r="C525" s="37" t="s">
        <v>1354</v>
      </c>
      <c r="D525" s="38">
        <f t="shared" si="27"/>
        <v>2</v>
      </c>
      <c r="E525" s="37" t="s">
        <v>1358</v>
      </c>
      <c r="F525" s="37" t="s">
        <v>30</v>
      </c>
      <c r="G525" s="38">
        <f>COUNTIFS(E$3:E525,E525,B$3:B525,B525)</f>
        <v>1</v>
      </c>
      <c r="H525" s="37" t="s">
        <v>107</v>
      </c>
      <c r="I525" s="37" t="s">
        <v>44</v>
      </c>
      <c r="J525" s="37">
        <v>1</v>
      </c>
      <c r="K525" s="37" t="s">
        <v>1177</v>
      </c>
      <c r="L525" s="37">
        <f>VLOOKUP(A525,报名人数!A:J,9,0)</f>
        <v>16</v>
      </c>
      <c r="M525" s="37">
        <f>VLOOKUP(A525,报名人数!A:J,10,0)</f>
        <v>13</v>
      </c>
      <c r="N525" s="37" t="s">
        <v>34</v>
      </c>
      <c r="O525" s="37">
        <v>35</v>
      </c>
      <c r="P525" s="37" t="s">
        <v>36</v>
      </c>
      <c r="Q525" s="37" t="s">
        <v>36</v>
      </c>
      <c r="R525" s="37" t="s">
        <v>36</v>
      </c>
      <c r="S525" s="37" t="s">
        <v>36</v>
      </c>
      <c r="T525" s="37" t="s">
        <v>45</v>
      </c>
      <c r="U525" s="37" t="s">
        <v>46</v>
      </c>
      <c r="V525" s="37" t="s">
        <v>92</v>
      </c>
      <c r="W525" s="37"/>
      <c r="X525" s="37" t="s">
        <v>40</v>
      </c>
      <c r="Y525" s="50">
        <v>1</v>
      </c>
      <c r="Z525" s="37"/>
      <c r="AA525" s="37"/>
      <c r="AB525" s="37"/>
      <c r="AC525" s="37" t="s">
        <v>1357</v>
      </c>
    </row>
    <row r="526" s="23" customFormat="1" ht="30" customHeight="1" spans="1:29">
      <c r="A526" s="11" t="str">
        <f t="shared" si="28"/>
        <v>13511</v>
      </c>
      <c r="B526" s="36">
        <f t="shared" si="26"/>
        <v>135</v>
      </c>
      <c r="C526" s="37" t="s">
        <v>1344</v>
      </c>
      <c r="D526" s="38">
        <f t="shared" si="27"/>
        <v>1</v>
      </c>
      <c r="E526" s="37" t="s">
        <v>1359</v>
      </c>
      <c r="F526" s="37" t="s">
        <v>30</v>
      </c>
      <c r="G526" s="38">
        <f>COUNTIFS(E$3:E526,E526,B$3:B526,B526)</f>
        <v>1</v>
      </c>
      <c r="H526" s="37" t="s">
        <v>1360</v>
      </c>
      <c r="I526" s="37" t="s">
        <v>116</v>
      </c>
      <c r="J526" s="37">
        <v>1</v>
      </c>
      <c r="K526" s="37" t="s">
        <v>1177</v>
      </c>
      <c r="L526" s="37">
        <f>VLOOKUP(A526,报名人数!A:J,9,0)</f>
        <v>7</v>
      </c>
      <c r="M526" s="37">
        <f>VLOOKUP(A526,报名人数!A:J,10,0)</f>
        <v>4</v>
      </c>
      <c r="N526" s="37" t="s">
        <v>34</v>
      </c>
      <c r="O526" s="37">
        <v>35</v>
      </c>
      <c r="P526" s="37" t="s">
        <v>36</v>
      </c>
      <c r="Q526" s="37" t="s">
        <v>36</v>
      </c>
      <c r="R526" s="37" t="s">
        <v>36</v>
      </c>
      <c r="S526" s="37" t="s">
        <v>36</v>
      </c>
      <c r="T526" s="37" t="s">
        <v>45</v>
      </c>
      <c r="U526" s="37" t="s">
        <v>46</v>
      </c>
      <c r="V526" s="37" t="s">
        <v>117</v>
      </c>
      <c r="W526" s="37"/>
      <c r="X526" s="37" t="s">
        <v>40</v>
      </c>
      <c r="Y526" s="50">
        <v>1</v>
      </c>
      <c r="Z526" s="37"/>
      <c r="AA526" s="37"/>
      <c r="AB526" s="37"/>
      <c r="AC526" s="37" t="s">
        <v>1347</v>
      </c>
    </row>
    <row r="527" s="23" customFormat="1" ht="30" customHeight="1" spans="1:29">
      <c r="A527" s="11" t="str">
        <f t="shared" si="28"/>
        <v>13611</v>
      </c>
      <c r="B527" s="36">
        <f t="shared" si="26"/>
        <v>136</v>
      </c>
      <c r="C527" s="37" t="s">
        <v>1361</v>
      </c>
      <c r="D527" s="38">
        <f t="shared" si="27"/>
        <v>1</v>
      </c>
      <c r="E527" s="37" t="s">
        <v>1362</v>
      </c>
      <c r="F527" s="37" t="s">
        <v>30</v>
      </c>
      <c r="G527" s="38">
        <f>COUNTIFS(E$3:E527,E527,B$3:B527,B527)</f>
        <v>1</v>
      </c>
      <c r="H527" s="37" t="s">
        <v>542</v>
      </c>
      <c r="I527" s="37" t="s">
        <v>116</v>
      </c>
      <c r="J527" s="37">
        <v>1</v>
      </c>
      <c r="K527" s="37" t="s">
        <v>1177</v>
      </c>
      <c r="L527" s="37">
        <f>VLOOKUP(A527,报名人数!A:J,9,0)</f>
        <v>38</v>
      </c>
      <c r="M527" s="37">
        <f>VLOOKUP(A527,报名人数!A:J,10,0)</f>
        <v>24</v>
      </c>
      <c r="N527" s="37" t="s">
        <v>34</v>
      </c>
      <c r="O527" s="37">
        <v>35</v>
      </c>
      <c r="P527" s="37" t="s">
        <v>36</v>
      </c>
      <c r="Q527" s="37" t="s">
        <v>36</v>
      </c>
      <c r="R527" s="37" t="s">
        <v>36</v>
      </c>
      <c r="S527" s="37" t="s">
        <v>36</v>
      </c>
      <c r="T527" s="37" t="s">
        <v>45</v>
      </c>
      <c r="U527" s="37" t="s">
        <v>46</v>
      </c>
      <c r="V527" s="37" t="s">
        <v>938</v>
      </c>
      <c r="W527" s="37"/>
      <c r="X527" s="37" t="s">
        <v>40</v>
      </c>
      <c r="Y527" s="50">
        <v>1</v>
      </c>
      <c r="Z527" s="37"/>
      <c r="AA527" s="37"/>
      <c r="AB527" s="37"/>
      <c r="AC527" s="37" t="s">
        <v>1363</v>
      </c>
    </row>
    <row r="528" s="23" customFormat="1" ht="30" customHeight="1" spans="1:29">
      <c r="A528" s="11" t="str">
        <f t="shared" si="28"/>
        <v>13612</v>
      </c>
      <c r="B528" s="36">
        <f t="shared" si="26"/>
        <v>136</v>
      </c>
      <c r="C528" s="37" t="s">
        <v>1361</v>
      </c>
      <c r="D528" s="38">
        <f t="shared" si="27"/>
        <v>1</v>
      </c>
      <c r="E528" s="37" t="s">
        <v>1362</v>
      </c>
      <c r="F528" s="37" t="s">
        <v>30</v>
      </c>
      <c r="G528" s="38">
        <f>COUNTIFS(E$3:E528,E528,B$3:B528,B528)</f>
        <v>2</v>
      </c>
      <c r="H528" s="37" t="s">
        <v>1364</v>
      </c>
      <c r="I528" s="37" t="s">
        <v>116</v>
      </c>
      <c r="J528" s="37">
        <v>1</v>
      </c>
      <c r="K528" s="37" t="s">
        <v>1177</v>
      </c>
      <c r="L528" s="37">
        <f>VLOOKUP(A528,报名人数!A:J,9,0)</f>
        <v>15</v>
      </c>
      <c r="M528" s="37">
        <f>VLOOKUP(A528,报名人数!A:J,10,0)</f>
        <v>12</v>
      </c>
      <c r="N528" s="37" t="s">
        <v>34</v>
      </c>
      <c r="O528" s="37">
        <v>35</v>
      </c>
      <c r="P528" s="37" t="s">
        <v>36</v>
      </c>
      <c r="Q528" s="37" t="s">
        <v>36</v>
      </c>
      <c r="R528" s="37" t="s">
        <v>36</v>
      </c>
      <c r="S528" s="37" t="s">
        <v>36</v>
      </c>
      <c r="T528" s="37" t="s">
        <v>45</v>
      </c>
      <c r="U528" s="37" t="s">
        <v>46</v>
      </c>
      <c r="V528" s="37" t="s">
        <v>1365</v>
      </c>
      <c r="W528" s="37"/>
      <c r="X528" s="37" t="s">
        <v>40</v>
      </c>
      <c r="Y528" s="50">
        <v>1</v>
      </c>
      <c r="Z528" s="37"/>
      <c r="AA528" s="37"/>
      <c r="AB528" s="37"/>
      <c r="AC528" s="37" t="s">
        <v>1363</v>
      </c>
    </row>
    <row r="529" s="23" customFormat="1" ht="30" customHeight="1" spans="1:29">
      <c r="A529" s="11" t="str">
        <f t="shared" si="28"/>
        <v>13711</v>
      </c>
      <c r="B529" s="36">
        <f t="shared" si="26"/>
        <v>137</v>
      </c>
      <c r="C529" s="37" t="s">
        <v>1366</v>
      </c>
      <c r="D529" s="38">
        <f t="shared" si="27"/>
        <v>1</v>
      </c>
      <c r="E529" s="37" t="s">
        <v>1367</v>
      </c>
      <c r="F529" s="37" t="s">
        <v>30</v>
      </c>
      <c r="G529" s="38">
        <f>COUNTIFS(E$3:E529,E529,B$3:B529,B529)</f>
        <v>1</v>
      </c>
      <c r="H529" s="37" t="s">
        <v>1368</v>
      </c>
      <c r="I529" s="37" t="s">
        <v>44</v>
      </c>
      <c r="J529" s="37">
        <v>1</v>
      </c>
      <c r="K529" s="37" t="s">
        <v>1177</v>
      </c>
      <c r="L529" s="37">
        <f>VLOOKUP(A529,报名人数!A:J,9,0)</f>
        <v>11</v>
      </c>
      <c r="M529" s="37">
        <f>VLOOKUP(A529,报名人数!A:J,10,0)</f>
        <v>9</v>
      </c>
      <c r="N529" s="37" t="s">
        <v>34</v>
      </c>
      <c r="O529" s="37">
        <v>35</v>
      </c>
      <c r="P529" s="37" t="s">
        <v>36</v>
      </c>
      <c r="Q529" s="37" t="s">
        <v>36</v>
      </c>
      <c r="R529" s="37" t="s">
        <v>36</v>
      </c>
      <c r="S529" s="37" t="s">
        <v>36</v>
      </c>
      <c r="T529" s="37" t="s">
        <v>37</v>
      </c>
      <c r="U529" s="37" t="s">
        <v>38</v>
      </c>
      <c r="V529" s="37" t="s">
        <v>1369</v>
      </c>
      <c r="W529" s="37"/>
      <c r="X529" s="37" t="s">
        <v>40</v>
      </c>
      <c r="Y529" s="50">
        <v>1</v>
      </c>
      <c r="Z529" s="37"/>
      <c r="AA529" s="37"/>
      <c r="AB529" s="37"/>
      <c r="AC529" s="37" t="s">
        <v>1370</v>
      </c>
    </row>
    <row r="530" s="23" customFormat="1" ht="30" customHeight="1" spans="1:29">
      <c r="A530" s="11" t="str">
        <f t="shared" si="28"/>
        <v>13721</v>
      </c>
      <c r="B530" s="36">
        <f t="shared" si="26"/>
        <v>137</v>
      </c>
      <c r="C530" s="37" t="s">
        <v>1366</v>
      </c>
      <c r="D530" s="38">
        <f t="shared" si="27"/>
        <v>2</v>
      </c>
      <c r="E530" s="37" t="s">
        <v>1371</v>
      </c>
      <c r="F530" s="37" t="s">
        <v>30</v>
      </c>
      <c r="G530" s="38">
        <f>COUNTIFS(E$3:E530,E530,B$3:B530,B530)</f>
        <v>1</v>
      </c>
      <c r="H530" s="37" t="s">
        <v>1368</v>
      </c>
      <c r="I530" s="37" t="s">
        <v>44</v>
      </c>
      <c r="J530" s="37">
        <v>1</v>
      </c>
      <c r="K530" s="37" t="s">
        <v>1177</v>
      </c>
      <c r="L530" s="37">
        <f>VLOOKUP(A530,报名人数!A:J,9,0)</f>
        <v>14</v>
      </c>
      <c r="M530" s="37">
        <f>VLOOKUP(A530,报名人数!A:J,10,0)</f>
        <v>10</v>
      </c>
      <c r="N530" s="37" t="s">
        <v>34</v>
      </c>
      <c r="O530" s="37">
        <v>35</v>
      </c>
      <c r="P530" s="37" t="s">
        <v>36</v>
      </c>
      <c r="Q530" s="37" t="s">
        <v>36</v>
      </c>
      <c r="R530" s="37" t="s">
        <v>36</v>
      </c>
      <c r="S530" s="37" t="s">
        <v>36</v>
      </c>
      <c r="T530" s="37" t="s">
        <v>45</v>
      </c>
      <c r="U530" s="37" t="s">
        <v>46</v>
      </c>
      <c r="V530" s="37" t="s">
        <v>1372</v>
      </c>
      <c r="W530" s="37"/>
      <c r="X530" s="37" t="s">
        <v>40</v>
      </c>
      <c r="Y530" s="50">
        <v>1</v>
      </c>
      <c r="Z530" s="37"/>
      <c r="AA530" s="37"/>
      <c r="AB530" s="37"/>
      <c r="AC530" s="37" t="s">
        <v>1370</v>
      </c>
    </row>
    <row r="531" s="23" customFormat="1" ht="30" customHeight="1" spans="1:29">
      <c r="A531" s="11" t="str">
        <f t="shared" si="28"/>
        <v>13731</v>
      </c>
      <c r="B531" s="36">
        <f t="shared" si="26"/>
        <v>137</v>
      </c>
      <c r="C531" s="37" t="s">
        <v>1366</v>
      </c>
      <c r="D531" s="38">
        <f t="shared" si="27"/>
        <v>3</v>
      </c>
      <c r="E531" s="37" t="s">
        <v>1373</v>
      </c>
      <c r="F531" s="37" t="s">
        <v>30</v>
      </c>
      <c r="G531" s="38">
        <f>COUNTIFS(E$3:E531,E531,B$3:B531,B531)</f>
        <v>1</v>
      </c>
      <c r="H531" s="37" t="s">
        <v>685</v>
      </c>
      <c r="I531" s="37" t="s">
        <v>44</v>
      </c>
      <c r="J531" s="37">
        <v>1</v>
      </c>
      <c r="K531" s="37" t="s">
        <v>1177</v>
      </c>
      <c r="L531" s="37">
        <f>VLOOKUP(A531,报名人数!A:J,9,0)</f>
        <v>27</v>
      </c>
      <c r="M531" s="37">
        <f>VLOOKUP(A531,报名人数!A:J,10,0)</f>
        <v>21</v>
      </c>
      <c r="N531" s="37" t="s">
        <v>34</v>
      </c>
      <c r="O531" s="37">
        <v>35</v>
      </c>
      <c r="P531" s="37" t="s">
        <v>36</v>
      </c>
      <c r="Q531" s="37" t="s">
        <v>36</v>
      </c>
      <c r="R531" s="37" t="s">
        <v>36</v>
      </c>
      <c r="S531" s="37" t="s">
        <v>36</v>
      </c>
      <c r="T531" s="37" t="s">
        <v>45</v>
      </c>
      <c r="U531" s="37" t="s">
        <v>46</v>
      </c>
      <c r="V531" s="37" t="s">
        <v>1374</v>
      </c>
      <c r="W531" s="37"/>
      <c r="X531" s="37" t="s">
        <v>40</v>
      </c>
      <c r="Y531" s="50">
        <v>1</v>
      </c>
      <c r="Z531" s="37"/>
      <c r="AA531" s="37"/>
      <c r="AB531" s="37"/>
      <c r="AC531" s="37" t="s">
        <v>1375</v>
      </c>
    </row>
    <row r="532" s="23" customFormat="1" ht="30" customHeight="1" spans="1:29">
      <c r="A532" s="11" t="str">
        <f t="shared" si="28"/>
        <v>13741</v>
      </c>
      <c r="B532" s="36">
        <f t="shared" ref="B532:B593" si="29">IF(C532=C531,B531,B531+1)</f>
        <v>137</v>
      </c>
      <c r="C532" s="37" t="s">
        <v>1366</v>
      </c>
      <c r="D532" s="38">
        <f t="shared" si="27"/>
        <v>4</v>
      </c>
      <c r="E532" s="37" t="s">
        <v>1376</v>
      </c>
      <c r="F532" s="37" t="s">
        <v>30</v>
      </c>
      <c r="G532" s="38">
        <f>COUNTIFS(E$3:E532,E532,B$3:B532,B532)</f>
        <v>1</v>
      </c>
      <c r="H532" s="37" t="s">
        <v>1377</v>
      </c>
      <c r="I532" s="37" t="s">
        <v>116</v>
      </c>
      <c r="J532" s="37">
        <v>1</v>
      </c>
      <c r="K532" s="37" t="s">
        <v>1177</v>
      </c>
      <c r="L532" s="37">
        <f>VLOOKUP(A532,报名人数!A:J,9,0)</f>
        <v>14</v>
      </c>
      <c r="M532" s="37">
        <f>VLOOKUP(A532,报名人数!A:J,10,0)</f>
        <v>11</v>
      </c>
      <c r="N532" s="37" t="s">
        <v>34</v>
      </c>
      <c r="O532" s="37">
        <v>35</v>
      </c>
      <c r="P532" s="37" t="s">
        <v>36</v>
      </c>
      <c r="Q532" s="37" t="s">
        <v>36</v>
      </c>
      <c r="R532" s="37" t="s">
        <v>36</v>
      </c>
      <c r="S532" s="37" t="s">
        <v>36</v>
      </c>
      <c r="T532" s="37" t="s">
        <v>45</v>
      </c>
      <c r="U532" s="37" t="s">
        <v>46</v>
      </c>
      <c r="V532" s="37" t="s">
        <v>117</v>
      </c>
      <c r="W532" s="37"/>
      <c r="X532" s="37" t="s">
        <v>40</v>
      </c>
      <c r="Y532" s="50">
        <v>1</v>
      </c>
      <c r="Z532" s="37"/>
      <c r="AA532" s="37"/>
      <c r="AB532" s="37"/>
      <c r="AC532" s="37" t="s">
        <v>1378</v>
      </c>
    </row>
    <row r="533" s="23" customFormat="1" ht="30" customHeight="1" spans="1:29">
      <c r="A533" s="11" t="str">
        <f t="shared" si="28"/>
        <v>13742</v>
      </c>
      <c r="B533" s="36">
        <f t="shared" si="29"/>
        <v>137</v>
      </c>
      <c r="C533" s="37" t="s">
        <v>1366</v>
      </c>
      <c r="D533" s="38">
        <f t="shared" si="27"/>
        <v>4</v>
      </c>
      <c r="E533" s="37" t="s">
        <v>1376</v>
      </c>
      <c r="F533" s="37" t="s">
        <v>30</v>
      </c>
      <c r="G533" s="38">
        <f>COUNTIFS(E$3:E533,E533,B$3:B533,B533)</f>
        <v>2</v>
      </c>
      <c r="H533" s="37" t="s">
        <v>1379</v>
      </c>
      <c r="I533" s="37" t="s">
        <v>44</v>
      </c>
      <c r="J533" s="37">
        <v>1</v>
      </c>
      <c r="K533" s="37" t="s">
        <v>1177</v>
      </c>
      <c r="L533" s="37">
        <f>VLOOKUP(A533,报名人数!A:J,9,0)</f>
        <v>26</v>
      </c>
      <c r="M533" s="37">
        <f>VLOOKUP(A533,报名人数!A:J,10,0)</f>
        <v>18</v>
      </c>
      <c r="N533" s="37" t="s">
        <v>34</v>
      </c>
      <c r="O533" s="37">
        <v>35</v>
      </c>
      <c r="P533" s="37" t="s">
        <v>36</v>
      </c>
      <c r="Q533" s="37" t="s">
        <v>36</v>
      </c>
      <c r="R533" s="37" t="s">
        <v>36</v>
      </c>
      <c r="S533" s="37" t="s">
        <v>36</v>
      </c>
      <c r="T533" s="37" t="s">
        <v>45</v>
      </c>
      <c r="U533" s="37" t="s">
        <v>46</v>
      </c>
      <c r="V533" s="37" t="s">
        <v>1380</v>
      </c>
      <c r="W533" s="37"/>
      <c r="X533" s="37" t="s">
        <v>40</v>
      </c>
      <c r="Y533" s="50">
        <v>1</v>
      </c>
      <c r="Z533" s="37"/>
      <c r="AA533" s="37"/>
      <c r="AB533" s="37"/>
      <c r="AC533" s="37" t="s">
        <v>1378</v>
      </c>
    </row>
    <row r="534" s="23" customFormat="1" ht="30" customHeight="1" spans="1:29">
      <c r="A534" s="11" t="str">
        <f t="shared" si="28"/>
        <v>13743</v>
      </c>
      <c r="B534" s="36">
        <f t="shared" si="29"/>
        <v>137</v>
      </c>
      <c r="C534" s="37" t="s">
        <v>1366</v>
      </c>
      <c r="D534" s="38">
        <f t="shared" si="27"/>
        <v>4</v>
      </c>
      <c r="E534" s="37" t="s">
        <v>1376</v>
      </c>
      <c r="F534" s="37" t="s">
        <v>30</v>
      </c>
      <c r="G534" s="38">
        <f>COUNTIFS(E$3:E534,E534,B$3:B534,B534)</f>
        <v>3</v>
      </c>
      <c r="H534" s="37" t="s">
        <v>1381</v>
      </c>
      <c r="I534" s="37" t="s">
        <v>44</v>
      </c>
      <c r="J534" s="37">
        <v>2</v>
      </c>
      <c r="K534" s="37" t="s">
        <v>1177</v>
      </c>
      <c r="L534" s="37">
        <f>VLOOKUP(A534,报名人数!A:J,9,0)</f>
        <v>10</v>
      </c>
      <c r="M534" s="37">
        <f>VLOOKUP(A534,报名人数!A:J,10,0)</f>
        <v>9</v>
      </c>
      <c r="N534" s="37" t="s">
        <v>34</v>
      </c>
      <c r="O534" s="37">
        <v>35</v>
      </c>
      <c r="P534" s="37" t="s">
        <v>36</v>
      </c>
      <c r="Q534" s="37" t="s">
        <v>36</v>
      </c>
      <c r="R534" s="37" t="s">
        <v>36</v>
      </c>
      <c r="S534" s="37" t="s">
        <v>36</v>
      </c>
      <c r="T534" s="37" t="s">
        <v>45</v>
      </c>
      <c r="U534" s="37" t="s">
        <v>46</v>
      </c>
      <c r="V534" s="37" t="s">
        <v>1382</v>
      </c>
      <c r="W534" s="37"/>
      <c r="X534" s="37" t="s">
        <v>40</v>
      </c>
      <c r="Y534" s="50">
        <v>1</v>
      </c>
      <c r="Z534" s="50"/>
      <c r="AA534" s="37"/>
      <c r="AB534" s="37"/>
      <c r="AC534" s="37" t="s">
        <v>1378</v>
      </c>
    </row>
    <row r="535" s="23" customFormat="1" ht="30" customHeight="1" spans="1:29">
      <c r="A535" s="11" t="str">
        <f t="shared" si="28"/>
        <v>13751</v>
      </c>
      <c r="B535" s="36">
        <f t="shared" si="29"/>
        <v>137</v>
      </c>
      <c r="C535" s="37" t="s">
        <v>1366</v>
      </c>
      <c r="D535" s="38">
        <f t="shared" si="27"/>
        <v>5</v>
      </c>
      <c r="E535" s="37" t="s">
        <v>1383</v>
      </c>
      <c r="F535" s="37" t="s">
        <v>70</v>
      </c>
      <c r="G535" s="38">
        <f>COUNTIFS(E$3:E535,E535,B$3:B535,B535)</f>
        <v>1</v>
      </c>
      <c r="H535" s="37" t="s">
        <v>1384</v>
      </c>
      <c r="I535" s="37" t="s">
        <v>44</v>
      </c>
      <c r="J535" s="37">
        <v>1</v>
      </c>
      <c r="K535" s="37" t="s">
        <v>1177</v>
      </c>
      <c r="L535" s="37">
        <f>VLOOKUP(A535,报名人数!A:J,9,0)</f>
        <v>3</v>
      </c>
      <c r="M535" s="37">
        <f>VLOOKUP(A535,报名人数!A:J,10,0)</f>
        <v>3</v>
      </c>
      <c r="N535" s="37" t="s">
        <v>34</v>
      </c>
      <c r="O535" s="37">
        <v>35</v>
      </c>
      <c r="P535" s="37" t="s">
        <v>36</v>
      </c>
      <c r="Q535" s="37" t="s">
        <v>36</v>
      </c>
      <c r="R535" s="37" t="s">
        <v>36</v>
      </c>
      <c r="S535" s="37" t="s">
        <v>36</v>
      </c>
      <c r="T535" s="37" t="s">
        <v>37</v>
      </c>
      <c r="U535" s="37" t="s">
        <v>38</v>
      </c>
      <c r="V535" s="37" t="s">
        <v>1385</v>
      </c>
      <c r="W535" s="37" t="s">
        <v>1386</v>
      </c>
      <c r="X535" s="37" t="s">
        <v>112</v>
      </c>
      <c r="Y535" s="50">
        <v>1</v>
      </c>
      <c r="Z535" s="50"/>
      <c r="AA535" s="37"/>
      <c r="AB535" s="37" t="s">
        <v>1387</v>
      </c>
      <c r="AC535" s="37" t="s">
        <v>1388</v>
      </c>
    </row>
    <row r="536" s="23" customFormat="1" ht="30" customHeight="1" spans="1:29">
      <c r="A536" s="11" t="str">
        <f t="shared" si="28"/>
        <v>13752</v>
      </c>
      <c r="B536" s="36">
        <f t="shared" si="29"/>
        <v>137</v>
      </c>
      <c r="C536" s="37" t="s">
        <v>1366</v>
      </c>
      <c r="D536" s="38">
        <f t="shared" si="27"/>
        <v>5</v>
      </c>
      <c r="E536" s="37" t="s">
        <v>1383</v>
      </c>
      <c r="F536" s="37" t="s">
        <v>70</v>
      </c>
      <c r="G536" s="38">
        <f>COUNTIFS(E$3:E536,E536,B$3:B536,B536)</f>
        <v>2</v>
      </c>
      <c r="H536" s="37" t="s">
        <v>1389</v>
      </c>
      <c r="I536" s="37" t="s">
        <v>44</v>
      </c>
      <c r="J536" s="37">
        <v>1</v>
      </c>
      <c r="K536" s="37" t="s">
        <v>1177</v>
      </c>
      <c r="L536" s="37">
        <f>VLOOKUP(A536,报名人数!A:J,9,0)</f>
        <v>11</v>
      </c>
      <c r="M536" s="37">
        <f>VLOOKUP(A536,报名人数!A:J,10,0)</f>
        <v>10</v>
      </c>
      <c r="N536" s="37" t="s">
        <v>34</v>
      </c>
      <c r="O536" s="37">
        <v>35</v>
      </c>
      <c r="P536" s="37" t="s">
        <v>36</v>
      </c>
      <c r="Q536" s="37" t="s">
        <v>36</v>
      </c>
      <c r="R536" s="37" t="s">
        <v>36</v>
      </c>
      <c r="S536" s="37" t="s">
        <v>36</v>
      </c>
      <c r="T536" s="37" t="s">
        <v>45</v>
      </c>
      <c r="U536" s="37" t="s">
        <v>46</v>
      </c>
      <c r="V536" s="37" t="s">
        <v>1390</v>
      </c>
      <c r="W536" s="37"/>
      <c r="X536" s="37" t="s">
        <v>112</v>
      </c>
      <c r="Y536" s="50">
        <v>1</v>
      </c>
      <c r="Z536" s="50"/>
      <c r="AA536" s="37"/>
      <c r="AB536" s="37"/>
      <c r="AC536" s="37" t="s">
        <v>1388</v>
      </c>
    </row>
    <row r="537" s="23" customFormat="1" ht="30" customHeight="1" spans="1:29">
      <c r="A537" s="11" t="str">
        <f t="shared" si="28"/>
        <v>13753</v>
      </c>
      <c r="B537" s="36">
        <f t="shared" si="29"/>
        <v>137</v>
      </c>
      <c r="C537" s="37" t="s">
        <v>1366</v>
      </c>
      <c r="D537" s="38">
        <f t="shared" si="27"/>
        <v>5</v>
      </c>
      <c r="E537" s="37" t="s">
        <v>1383</v>
      </c>
      <c r="F537" s="37" t="s">
        <v>70</v>
      </c>
      <c r="G537" s="38">
        <f>COUNTIFS(E$3:E537,E537,B$3:B537,B537)</f>
        <v>3</v>
      </c>
      <c r="H537" s="37" t="s">
        <v>1391</v>
      </c>
      <c r="I537" s="37" t="s">
        <v>44</v>
      </c>
      <c r="J537" s="37">
        <v>1</v>
      </c>
      <c r="K537" s="37" t="s">
        <v>1177</v>
      </c>
      <c r="L537" s="37">
        <f>VLOOKUP(A537,报名人数!A:J,9,0)</f>
        <v>11</v>
      </c>
      <c r="M537" s="37">
        <f>VLOOKUP(A537,报名人数!A:J,10,0)</f>
        <v>11</v>
      </c>
      <c r="N537" s="37" t="s">
        <v>34</v>
      </c>
      <c r="O537" s="37">
        <v>35</v>
      </c>
      <c r="P537" s="37" t="s">
        <v>36</v>
      </c>
      <c r="Q537" s="37" t="s">
        <v>36</v>
      </c>
      <c r="R537" s="37" t="s">
        <v>36</v>
      </c>
      <c r="S537" s="37" t="s">
        <v>36</v>
      </c>
      <c r="T537" s="37" t="s">
        <v>45</v>
      </c>
      <c r="U537" s="37" t="s">
        <v>46</v>
      </c>
      <c r="V537" s="37" t="s">
        <v>1392</v>
      </c>
      <c r="W537" s="37"/>
      <c r="X537" s="37" t="s">
        <v>112</v>
      </c>
      <c r="Y537" s="50">
        <v>1</v>
      </c>
      <c r="Z537" s="50"/>
      <c r="AA537" s="37"/>
      <c r="AB537" s="37"/>
      <c r="AC537" s="37" t="s">
        <v>1388</v>
      </c>
    </row>
    <row r="538" s="23" customFormat="1" ht="30" customHeight="1" spans="1:29">
      <c r="A538" s="11" t="str">
        <f t="shared" si="28"/>
        <v>13754</v>
      </c>
      <c r="B538" s="36">
        <f t="shared" si="29"/>
        <v>137</v>
      </c>
      <c r="C538" s="37" t="s">
        <v>1366</v>
      </c>
      <c r="D538" s="38">
        <f t="shared" si="27"/>
        <v>5</v>
      </c>
      <c r="E538" s="37" t="s">
        <v>1383</v>
      </c>
      <c r="F538" s="37" t="s">
        <v>70</v>
      </c>
      <c r="G538" s="38">
        <f>COUNTIFS(E$3:E538,E538,B$3:B538,B538)</f>
        <v>4</v>
      </c>
      <c r="H538" s="37" t="s">
        <v>1393</v>
      </c>
      <c r="I538" s="37" t="s">
        <v>44</v>
      </c>
      <c r="J538" s="37">
        <v>1</v>
      </c>
      <c r="K538" s="37" t="s">
        <v>1177</v>
      </c>
      <c r="L538" s="37">
        <f>VLOOKUP(A538,报名人数!A:J,9,0)</f>
        <v>1</v>
      </c>
      <c r="M538" s="37">
        <f>VLOOKUP(A538,报名人数!A:J,10,0)</f>
        <v>0</v>
      </c>
      <c r="N538" s="37" t="s">
        <v>34</v>
      </c>
      <c r="O538" s="37">
        <v>35</v>
      </c>
      <c r="P538" s="37" t="s">
        <v>36</v>
      </c>
      <c r="Q538" s="37" t="s">
        <v>36</v>
      </c>
      <c r="R538" s="37" t="s">
        <v>36</v>
      </c>
      <c r="S538" s="37" t="s">
        <v>36</v>
      </c>
      <c r="T538" s="37" t="s">
        <v>45</v>
      </c>
      <c r="U538" s="37" t="s">
        <v>46</v>
      </c>
      <c r="V538" s="37" t="s">
        <v>1394</v>
      </c>
      <c r="W538" s="37" t="s">
        <v>1386</v>
      </c>
      <c r="X538" s="37" t="s">
        <v>112</v>
      </c>
      <c r="Y538" s="50">
        <v>1</v>
      </c>
      <c r="Z538" s="50"/>
      <c r="AA538" s="37"/>
      <c r="AB538" s="37" t="s">
        <v>1387</v>
      </c>
      <c r="AC538" s="37" t="s">
        <v>1388</v>
      </c>
    </row>
    <row r="539" s="23" customFormat="1" ht="30" customHeight="1" spans="1:29">
      <c r="A539" s="11" t="str">
        <f t="shared" si="28"/>
        <v>13755</v>
      </c>
      <c r="B539" s="36">
        <f t="shared" si="29"/>
        <v>137</v>
      </c>
      <c r="C539" s="37" t="s">
        <v>1366</v>
      </c>
      <c r="D539" s="38">
        <f t="shared" si="27"/>
        <v>5</v>
      </c>
      <c r="E539" s="37" t="s">
        <v>1383</v>
      </c>
      <c r="F539" s="37" t="s">
        <v>70</v>
      </c>
      <c r="G539" s="38">
        <f>COUNTIFS(E$3:E539,E539,B$3:B539,B539)</f>
        <v>5</v>
      </c>
      <c r="H539" s="37" t="s">
        <v>1395</v>
      </c>
      <c r="I539" s="37" t="s">
        <v>44</v>
      </c>
      <c r="J539" s="37">
        <v>2</v>
      </c>
      <c r="K539" s="37" t="s">
        <v>1177</v>
      </c>
      <c r="L539" s="37">
        <f>VLOOKUP(A539,报名人数!A:J,9,0)</f>
        <v>5</v>
      </c>
      <c r="M539" s="37">
        <f>VLOOKUP(A539,报名人数!A:J,10,0)</f>
        <v>5</v>
      </c>
      <c r="N539" s="37" t="s">
        <v>34</v>
      </c>
      <c r="O539" s="37">
        <v>35</v>
      </c>
      <c r="P539" s="37" t="s">
        <v>36</v>
      </c>
      <c r="Q539" s="37" t="s">
        <v>36</v>
      </c>
      <c r="R539" s="37" t="s">
        <v>36</v>
      </c>
      <c r="S539" s="37" t="s">
        <v>36</v>
      </c>
      <c r="T539" s="37" t="s">
        <v>45</v>
      </c>
      <c r="U539" s="37" t="s">
        <v>46</v>
      </c>
      <c r="V539" s="37" t="s">
        <v>821</v>
      </c>
      <c r="W539" s="37" t="s">
        <v>1386</v>
      </c>
      <c r="X539" s="37" t="s">
        <v>112</v>
      </c>
      <c r="Y539" s="50">
        <v>1</v>
      </c>
      <c r="Z539" s="50"/>
      <c r="AA539" s="37"/>
      <c r="AB539" s="37"/>
      <c r="AC539" s="37" t="s">
        <v>1388</v>
      </c>
    </row>
    <row r="540" s="23" customFormat="1" ht="30" customHeight="1" spans="1:29">
      <c r="A540" s="11" t="str">
        <f t="shared" si="28"/>
        <v>13756</v>
      </c>
      <c r="B540" s="36">
        <f t="shared" si="29"/>
        <v>137</v>
      </c>
      <c r="C540" s="37" t="s">
        <v>1366</v>
      </c>
      <c r="D540" s="38">
        <f t="shared" si="27"/>
        <v>5</v>
      </c>
      <c r="E540" s="37" t="s">
        <v>1383</v>
      </c>
      <c r="F540" s="37" t="s">
        <v>70</v>
      </c>
      <c r="G540" s="38">
        <f>COUNTIFS(E$3:E540,E540,B$3:B540,B540)</f>
        <v>6</v>
      </c>
      <c r="H540" s="37" t="s">
        <v>1396</v>
      </c>
      <c r="I540" s="37" t="s">
        <v>44</v>
      </c>
      <c r="J540" s="37">
        <v>1</v>
      </c>
      <c r="K540" s="37" t="s">
        <v>1177</v>
      </c>
      <c r="L540" s="37">
        <f>VLOOKUP(A540,报名人数!A:J,9,0)</f>
        <v>5</v>
      </c>
      <c r="M540" s="37">
        <f>VLOOKUP(A540,报名人数!A:J,10,0)</f>
        <v>4</v>
      </c>
      <c r="N540" s="37" t="s">
        <v>34</v>
      </c>
      <c r="O540" s="37">
        <v>35</v>
      </c>
      <c r="P540" s="37" t="s">
        <v>36</v>
      </c>
      <c r="Q540" s="37" t="s">
        <v>36</v>
      </c>
      <c r="R540" s="37" t="s">
        <v>36</v>
      </c>
      <c r="S540" s="37" t="s">
        <v>36</v>
      </c>
      <c r="T540" s="37" t="s">
        <v>45</v>
      </c>
      <c r="U540" s="37" t="s">
        <v>1015</v>
      </c>
      <c r="V540" s="37" t="s">
        <v>1397</v>
      </c>
      <c r="W540" s="37" t="s">
        <v>1386</v>
      </c>
      <c r="X540" s="37" t="s">
        <v>112</v>
      </c>
      <c r="Y540" s="50">
        <v>1</v>
      </c>
      <c r="Z540" s="50"/>
      <c r="AA540" s="37"/>
      <c r="AB540" s="37"/>
      <c r="AC540" s="37" t="s">
        <v>1388</v>
      </c>
    </row>
    <row r="541" s="23" customFormat="1" ht="30" customHeight="1" spans="1:29">
      <c r="A541" s="11" t="str">
        <f t="shared" si="28"/>
        <v>13757</v>
      </c>
      <c r="B541" s="36">
        <f t="shared" si="29"/>
        <v>137</v>
      </c>
      <c r="C541" s="37" t="s">
        <v>1366</v>
      </c>
      <c r="D541" s="38">
        <f t="shared" si="27"/>
        <v>5</v>
      </c>
      <c r="E541" s="37" t="s">
        <v>1383</v>
      </c>
      <c r="F541" s="37" t="s">
        <v>70</v>
      </c>
      <c r="G541" s="38">
        <f>COUNTIFS(E$3:E541,E541,B$3:B541,B541)</f>
        <v>7</v>
      </c>
      <c r="H541" s="37" t="s">
        <v>1398</v>
      </c>
      <c r="I541" s="37" t="s">
        <v>44</v>
      </c>
      <c r="J541" s="37">
        <v>3</v>
      </c>
      <c r="K541" s="37" t="s">
        <v>1177</v>
      </c>
      <c r="L541" s="37">
        <f>VLOOKUP(A541,报名人数!A:J,9,0)</f>
        <v>98</v>
      </c>
      <c r="M541" s="37">
        <f>VLOOKUP(A541,报名人数!A:J,10,0)</f>
        <v>85</v>
      </c>
      <c r="N541" s="37" t="s">
        <v>34</v>
      </c>
      <c r="O541" s="37">
        <v>35</v>
      </c>
      <c r="P541" s="37" t="s">
        <v>36</v>
      </c>
      <c r="Q541" s="37" t="s">
        <v>36</v>
      </c>
      <c r="R541" s="37" t="s">
        <v>36</v>
      </c>
      <c r="S541" s="37" t="s">
        <v>36</v>
      </c>
      <c r="T541" s="37" t="s">
        <v>45</v>
      </c>
      <c r="U541" s="37" t="s">
        <v>46</v>
      </c>
      <c r="V541" s="37" t="s">
        <v>1399</v>
      </c>
      <c r="W541" s="37"/>
      <c r="X541" s="37" t="s">
        <v>112</v>
      </c>
      <c r="Y541" s="50">
        <v>1</v>
      </c>
      <c r="Z541" s="50"/>
      <c r="AA541" s="37"/>
      <c r="AB541" s="37"/>
      <c r="AC541" s="37" t="s">
        <v>1388</v>
      </c>
    </row>
    <row r="542" s="23" customFormat="1" ht="30" customHeight="1" spans="1:30">
      <c r="A542" s="11" t="str">
        <f t="shared" si="28"/>
        <v>13758</v>
      </c>
      <c r="B542" s="36">
        <f t="shared" si="29"/>
        <v>137</v>
      </c>
      <c r="C542" s="37" t="s">
        <v>1366</v>
      </c>
      <c r="D542" s="38">
        <f t="shared" si="27"/>
        <v>5</v>
      </c>
      <c r="E542" s="37" t="s">
        <v>1383</v>
      </c>
      <c r="F542" s="37" t="s">
        <v>70</v>
      </c>
      <c r="G542" s="38">
        <f>COUNTIFS(E$3:E542,E542,B$3:B542,B542)</f>
        <v>8</v>
      </c>
      <c r="H542" s="37" t="s">
        <v>1400</v>
      </c>
      <c r="I542" s="37" t="s">
        <v>44</v>
      </c>
      <c r="J542" s="37">
        <v>2</v>
      </c>
      <c r="K542" s="37" t="s">
        <v>1177</v>
      </c>
      <c r="L542" s="37">
        <f>VLOOKUP(A542,报名人数!A:J,9,0)</f>
        <v>98</v>
      </c>
      <c r="M542" s="37">
        <f>VLOOKUP(A542,报名人数!A:J,10,0)</f>
        <v>83</v>
      </c>
      <c r="N542" s="37" t="s">
        <v>34</v>
      </c>
      <c r="O542" s="37">
        <v>35</v>
      </c>
      <c r="P542" s="37" t="s">
        <v>36</v>
      </c>
      <c r="Q542" s="37" t="s">
        <v>36</v>
      </c>
      <c r="R542" s="37" t="s">
        <v>36</v>
      </c>
      <c r="S542" s="37" t="s">
        <v>36</v>
      </c>
      <c r="T542" s="37" t="s">
        <v>45</v>
      </c>
      <c r="U542" s="37" t="s">
        <v>46</v>
      </c>
      <c r="V542" s="37" t="s">
        <v>1401</v>
      </c>
      <c r="W542" s="37"/>
      <c r="X542" s="37" t="s">
        <v>112</v>
      </c>
      <c r="Y542" s="50">
        <v>1</v>
      </c>
      <c r="Z542" s="50"/>
      <c r="AA542" s="37"/>
      <c r="AB542" s="37"/>
      <c r="AC542" s="37" t="s">
        <v>1388</v>
      </c>
      <c r="AD542" s="82"/>
    </row>
    <row r="543" s="23" customFormat="1" ht="30" customHeight="1" spans="1:29">
      <c r="A543" s="11" t="str">
        <f t="shared" si="28"/>
        <v>13759</v>
      </c>
      <c r="B543" s="36">
        <f t="shared" si="29"/>
        <v>137</v>
      </c>
      <c r="C543" s="37" t="s">
        <v>1366</v>
      </c>
      <c r="D543" s="38">
        <f t="shared" si="27"/>
        <v>5</v>
      </c>
      <c r="E543" s="37" t="s">
        <v>1383</v>
      </c>
      <c r="F543" s="37" t="s">
        <v>70</v>
      </c>
      <c r="G543" s="38">
        <f>COUNTIFS(E$3:E543,E543,B$3:B543,B543)</f>
        <v>9</v>
      </c>
      <c r="H543" s="37" t="s">
        <v>1140</v>
      </c>
      <c r="I543" s="37" t="s">
        <v>44</v>
      </c>
      <c r="J543" s="37">
        <v>2</v>
      </c>
      <c r="K543" s="37" t="s">
        <v>1177</v>
      </c>
      <c r="L543" s="37">
        <f>VLOOKUP(A543,报名人数!A:J,9,0)</f>
        <v>1</v>
      </c>
      <c r="M543" s="37">
        <f>VLOOKUP(A543,报名人数!A:J,10,0)</f>
        <v>1</v>
      </c>
      <c r="N543" s="37" t="s">
        <v>34</v>
      </c>
      <c r="O543" s="37">
        <v>35</v>
      </c>
      <c r="P543" s="37" t="s">
        <v>36</v>
      </c>
      <c r="Q543" s="37" t="s">
        <v>36</v>
      </c>
      <c r="R543" s="37" t="s">
        <v>36</v>
      </c>
      <c r="S543" s="37" t="s">
        <v>36</v>
      </c>
      <c r="T543" s="37" t="s">
        <v>37</v>
      </c>
      <c r="U543" s="37" t="s">
        <v>38</v>
      </c>
      <c r="V543" s="37" t="s">
        <v>230</v>
      </c>
      <c r="W543" s="37"/>
      <c r="X543" s="37" t="s">
        <v>196</v>
      </c>
      <c r="Y543" s="50">
        <v>1</v>
      </c>
      <c r="Z543" s="50"/>
      <c r="AA543" s="37"/>
      <c r="AB543" s="37"/>
      <c r="AC543" s="37" t="s">
        <v>1388</v>
      </c>
    </row>
    <row r="544" s="23" customFormat="1" ht="30" customHeight="1" spans="1:29">
      <c r="A544" s="11" t="str">
        <f t="shared" si="28"/>
        <v>137510</v>
      </c>
      <c r="B544" s="36">
        <f t="shared" si="29"/>
        <v>137</v>
      </c>
      <c r="C544" s="37" t="s">
        <v>1366</v>
      </c>
      <c r="D544" s="38">
        <f t="shared" si="27"/>
        <v>5</v>
      </c>
      <c r="E544" s="37" t="s">
        <v>1383</v>
      </c>
      <c r="F544" s="37" t="s">
        <v>70</v>
      </c>
      <c r="G544" s="38">
        <f>COUNTIFS(E$3:E544,E544,B$3:B544,B544)</f>
        <v>10</v>
      </c>
      <c r="H544" s="37" t="s">
        <v>1141</v>
      </c>
      <c r="I544" s="37" t="s">
        <v>44</v>
      </c>
      <c r="J544" s="37">
        <v>38</v>
      </c>
      <c r="K544" s="37" t="s">
        <v>1177</v>
      </c>
      <c r="L544" s="37">
        <f>VLOOKUP(A544,报名人数!A:J,9,0)</f>
        <v>109</v>
      </c>
      <c r="M544" s="37">
        <f>VLOOKUP(A544,报名人数!A:J,10,0)</f>
        <v>78</v>
      </c>
      <c r="N544" s="37" t="s">
        <v>34</v>
      </c>
      <c r="O544" s="37">
        <v>35</v>
      </c>
      <c r="P544" s="37" t="s">
        <v>36</v>
      </c>
      <c r="Q544" s="37" t="s">
        <v>36</v>
      </c>
      <c r="R544" s="37" t="s">
        <v>36</v>
      </c>
      <c r="S544" s="37" t="s">
        <v>36</v>
      </c>
      <c r="T544" s="37" t="s">
        <v>45</v>
      </c>
      <c r="U544" s="37" t="s">
        <v>46</v>
      </c>
      <c r="V544" s="37" t="s">
        <v>230</v>
      </c>
      <c r="W544" s="37"/>
      <c r="X544" s="37" t="s">
        <v>196</v>
      </c>
      <c r="Y544" s="50">
        <v>1</v>
      </c>
      <c r="Z544" s="50"/>
      <c r="AA544" s="37"/>
      <c r="AB544" s="37"/>
      <c r="AC544" s="37" t="s">
        <v>1388</v>
      </c>
    </row>
    <row r="545" s="23" customFormat="1" ht="30" customHeight="1" spans="1:29">
      <c r="A545" s="11" t="str">
        <f t="shared" si="28"/>
        <v>137511</v>
      </c>
      <c r="B545" s="36">
        <f t="shared" si="29"/>
        <v>137</v>
      </c>
      <c r="C545" s="37" t="s">
        <v>1366</v>
      </c>
      <c r="D545" s="38">
        <f t="shared" si="27"/>
        <v>5</v>
      </c>
      <c r="E545" s="37" t="s">
        <v>1383</v>
      </c>
      <c r="F545" s="37" t="s">
        <v>70</v>
      </c>
      <c r="G545" s="38">
        <f>COUNTIFS(E$3:E545,E545,B$3:B545,B545)</f>
        <v>11</v>
      </c>
      <c r="H545" s="37" t="s">
        <v>1402</v>
      </c>
      <c r="I545" s="37" t="s">
        <v>44</v>
      </c>
      <c r="J545" s="37">
        <v>8</v>
      </c>
      <c r="K545" s="37" t="s">
        <v>1177</v>
      </c>
      <c r="L545" s="37">
        <f>VLOOKUP(A545,报名人数!A:J,9,0)</f>
        <v>18</v>
      </c>
      <c r="M545" s="37">
        <f>VLOOKUP(A545,报名人数!A:J,10,0)</f>
        <v>15</v>
      </c>
      <c r="N545" s="37" t="s">
        <v>34</v>
      </c>
      <c r="O545" s="37">
        <v>35</v>
      </c>
      <c r="P545" s="37" t="s">
        <v>36</v>
      </c>
      <c r="Q545" s="37" t="s">
        <v>36</v>
      </c>
      <c r="R545" s="37" t="s">
        <v>36</v>
      </c>
      <c r="S545" s="37" t="s">
        <v>36</v>
      </c>
      <c r="T545" s="37" t="s">
        <v>37</v>
      </c>
      <c r="U545" s="37" t="s">
        <v>38</v>
      </c>
      <c r="V545" s="37" t="s">
        <v>1403</v>
      </c>
      <c r="W545" s="37"/>
      <c r="X545" s="37" t="s">
        <v>112</v>
      </c>
      <c r="Y545" s="50">
        <v>1</v>
      </c>
      <c r="Z545" s="50"/>
      <c r="AA545" s="37"/>
      <c r="AB545" s="37"/>
      <c r="AC545" s="37" t="s">
        <v>1388</v>
      </c>
    </row>
    <row r="546" s="23" customFormat="1" ht="30" customHeight="1" spans="1:29">
      <c r="A546" s="11" t="str">
        <f t="shared" si="28"/>
        <v>137512</v>
      </c>
      <c r="B546" s="36">
        <f t="shared" si="29"/>
        <v>137</v>
      </c>
      <c r="C546" s="37" t="s">
        <v>1366</v>
      </c>
      <c r="D546" s="38">
        <f t="shared" si="27"/>
        <v>5</v>
      </c>
      <c r="E546" s="37" t="s">
        <v>1383</v>
      </c>
      <c r="F546" s="37" t="s">
        <v>70</v>
      </c>
      <c r="G546" s="38">
        <f>COUNTIFS(E$3:E546,E546,B$3:B546,B546)</f>
        <v>12</v>
      </c>
      <c r="H546" s="37" t="s">
        <v>1404</v>
      </c>
      <c r="I546" s="37" t="s">
        <v>44</v>
      </c>
      <c r="J546" s="37">
        <v>2</v>
      </c>
      <c r="K546" s="37" t="s">
        <v>1177</v>
      </c>
      <c r="L546" s="37">
        <f>VLOOKUP(A546,报名人数!A:J,9,0)</f>
        <v>11</v>
      </c>
      <c r="M546" s="37">
        <f>VLOOKUP(A546,报名人数!A:J,10,0)</f>
        <v>6</v>
      </c>
      <c r="N546" s="37" t="s">
        <v>34</v>
      </c>
      <c r="O546" s="37">
        <v>35</v>
      </c>
      <c r="P546" s="37" t="s">
        <v>36</v>
      </c>
      <c r="Q546" s="37" t="s">
        <v>36</v>
      </c>
      <c r="R546" s="37" t="s">
        <v>36</v>
      </c>
      <c r="S546" s="37" t="s">
        <v>36</v>
      </c>
      <c r="T546" s="37" t="s">
        <v>37</v>
      </c>
      <c r="U546" s="37" t="s">
        <v>38</v>
      </c>
      <c r="V546" s="37" t="s">
        <v>247</v>
      </c>
      <c r="W546" s="37"/>
      <c r="X546" s="37" t="s">
        <v>40</v>
      </c>
      <c r="Y546" s="50">
        <v>1</v>
      </c>
      <c r="Z546" s="50"/>
      <c r="AA546" s="37"/>
      <c r="AB546" s="37"/>
      <c r="AC546" s="37" t="s">
        <v>1388</v>
      </c>
    </row>
    <row r="547" s="23" customFormat="1" ht="30" customHeight="1" spans="1:29">
      <c r="A547" s="11" t="str">
        <f t="shared" si="28"/>
        <v>137513</v>
      </c>
      <c r="B547" s="36">
        <f t="shared" si="29"/>
        <v>137</v>
      </c>
      <c r="C547" s="37" t="s">
        <v>1366</v>
      </c>
      <c r="D547" s="38">
        <f t="shared" si="27"/>
        <v>5</v>
      </c>
      <c r="E547" s="37" t="s">
        <v>1383</v>
      </c>
      <c r="F547" s="37" t="s">
        <v>70</v>
      </c>
      <c r="G547" s="38">
        <f>COUNTIFS(E$3:E547,E547,B$3:B547,B547)</f>
        <v>13</v>
      </c>
      <c r="H547" s="37" t="s">
        <v>1405</v>
      </c>
      <c r="I547" s="37" t="s">
        <v>44</v>
      </c>
      <c r="J547" s="37">
        <v>1</v>
      </c>
      <c r="K547" s="37" t="s">
        <v>1177</v>
      </c>
      <c r="L547" s="37">
        <f>VLOOKUP(A547,报名人数!A:J,9,0)</f>
        <v>21</v>
      </c>
      <c r="M547" s="37">
        <f>VLOOKUP(A547,报名人数!A:J,10,0)</f>
        <v>15</v>
      </c>
      <c r="N547" s="37" t="s">
        <v>34</v>
      </c>
      <c r="O547" s="37">
        <v>35</v>
      </c>
      <c r="P547" s="37" t="s">
        <v>36</v>
      </c>
      <c r="Q547" s="37" t="s">
        <v>36</v>
      </c>
      <c r="R547" s="37" t="s">
        <v>36</v>
      </c>
      <c r="S547" s="37" t="s">
        <v>36</v>
      </c>
      <c r="T547" s="37" t="s">
        <v>45</v>
      </c>
      <c r="U547" s="37" t="s">
        <v>46</v>
      </c>
      <c r="V547" s="37" t="s">
        <v>1406</v>
      </c>
      <c r="W547" s="37"/>
      <c r="X547" s="37" t="s">
        <v>40</v>
      </c>
      <c r="Y547" s="50">
        <v>1</v>
      </c>
      <c r="Z547" s="50"/>
      <c r="AA547" s="37"/>
      <c r="AB547" s="37"/>
      <c r="AC547" s="37" t="s">
        <v>1407</v>
      </c>
    </row>
    <row r="548" s="23" customFormat="1" ht="30" customHeight="1" spans="1:29">
      <c r="A548" s="11" t="str">
        <f t="shared" si="28"/>
        <v>137514</v>
      </c>
      <c r="B548" s="36">
        <f t="shared" si="29"/>
        <v>137</v>
      </c>
      <c r="C548" s="37" t="s">
        <v>1366</v>
      </c>
      <c r="D548" s="38">
        <f t="shared" si="27"/>
        <v>5</v>
      </c>
      <c r="E548" s="37" t="s">
        <v>1383</v>
      </c>
      <c r="F548" s="37" t="s">
        <v>70</v>
      </c>
      <c r="G548" s="38">
        <f>COUNTIFS(E$3:E548,E548,B$3:B548,B548)</f>
        <v>14</v>
      </c>
      <c r="H548" s="37" t="s">
        <v>1408</v>
      </c>
      <c r="I548" s="37" t="s">
        <v>44</v>
      </c>
      <c r="J548" s="37">
        <v>1</v>
      </c>
      <c r="K548" s="37" t="s">
        <v>1177</v>
      </c>
      <c r="L548" s="37">
        <f>VLOOKUP(A548,报名人数!A:J,9,0)</f>
        <v>14</v>
      </c>
      <c r="M548" s="37">
        <f>VLOOKUP(A548,报名人数!A:J,10,0)</f>
        <v>6</v>
      </c>
      <c r="N548" s="37" t="s">
        <v>34</v>
      </c>
      <c r="O548" s="37">
        <v>35</v>
      </c>
      <c r="P548" s="37" t="s">
        <v>36</v>
      </c>
      <c r="Q548" s="37" t="s">
        <v>36</v>
      </c>
      <c r="R548" s="37" t="s">
        <v>36</v>
      </c>
      <c r="S548" s="37" t="s">
        <v>36</v>
      </c>
      <c r="T548" s="37" t="s">
        <v>45</v>
      </c>
      <c r="U548" s="37" t="s">
        <v>46</v>
      </c>
      <c r="V548" s="37" t="s">
        <v>117</v>
      </c>
      <c r="W548" s="37" t="s">
        <v>237</v>
      </c>
      <c r="X548" s="37" t="s">
        <v>40</v>
      </c>
      <c r="Y548" s="50">
        <v>1</v>
      </c>
      <c r="Z548" s="50"/>
      <c r="AA548" s="37"/>
      <c r="AB548" s="37"/>
      <c r="AC548" s="37" t="s">
        <v>1409</v>
      </c>
    </row>
    <row r="549" s="23" customFormat="1" ht="30" customHeight="1" spans="1:29">
      <c r="A549" s="11" t="str">
        <f t="shared" si="28"/>
        <v>13761</v>
      </c>
      <c r="B549" s="36">
        <f t="shared" si="29"/>
        <v>137</v>
      </c>
      <c r="C549" s="37" t="s">
        <v>1366</v>
      </c>
      <c r="D549" s="38">
        <f t="shared" si="27"/>
        <v>6</v>
      </c>
      <c r="E549" s="37" t="s">
        <v>1410</v>
      </c>
      <c r="F549" s="37" t="s">
        <v>70</v>
      </c>
      <c r="G549" s="38">
        <f>COUNTIFS(E$3:E549,E549,B$3:B549,B549)</f>
        <v>1</v>
      </c>
      <c r="H549" s="37" t="s">
        <v>510</v>
      </c>
      <c r="I549" s="37" t="s">
        <v>44</v>
      </c>
      <c r="J549" s="37">
        <v>1</v>
      </c>
      <c r="K549" s="37" t="s">
        <v>1177</v>
      </c>
      <c r="L549" s="37">
        <f>VLOOKUP(A549,报名人数!A:J,9,0)</f>
        <v>0</v>
      </c>
      <c r="M549" s="37">
        <f>VLOOKUP(A549,报名人数!A:J,10,0)</f>
        <v>0</v>
      </c>
      <c r="N549" s="37" t="s">
        <v>34</v>
      </c>
      <c r="O549" s="37">
        <v>35</v>
      </c>
      <c r="P549" s="37" t="s">
        <v>36</v>
      </c>
      <c r="Q549" s="37" t="s">
        <v>36</v>
      </c>
      <c r="R549" s="37" t="s">
        <v>36</v>
      </c>
      <c r="S549" s="37" t="s">
        <v>36</v>
      </c>
      <c r="T549" s="37" t="s">
        <v>45</v>
      </c>
      <c r="U549" s="37" t="s">
        <v>46</v>
      </c>
      <c r="V549" s="37" t="s">
        <v>1411</v>
      </c>
      <c r="W549" s="37"/>
      <c r="X549" s="37" t="s">
        <v>112</v>
      </c>
      <c r="Y549" s="50">
        <v>1</v>
      </c>
      <c r="Z549" s="50"/>
      <c r="AA549" s="37"/>
      <c r="AB549" s="37"/>
      <c r="AC549" s="37" t="s">
        <v>1412</v>
      </c>
    </row>
    <row r="550" s="23" customFormat="1" ht="30" customHeight="1" spans="1:29">
      <c r="A550" s="11" t="str">
        <f t="shared" si="28"/>
        <v>13762</v>
      </c>
      <c r="B550" s="36">
        <f t="shared" si="29"/>
        <v>137</v>
      </c>
      <c r="C550" s="37" t="s">
        <v>1366</v>
      </c>
      <c r="D550" s="38">
        <f t="shared" si="27"/>
        <v>6</v>
      </c>
      <c r="E550" s="37" t="s">
        <v>1410</v>
      </c>
      <c r="F550" s="37" t="s">
        <v>70</v>
      </c>
      <c r="G550" s="38">
        <f>COUNTIFS(E$3:E550,E550,B$3:B550,B550)</f>
        <v>2</v>
      </c>
      <c r="H550" s="37" t="s">
        <v>1413</v>
      </c>
      <c r="I550" s="37" t="s">
        <v>44</v>
      </c>
      <c r="J550" s="37">
        <v>2</v>
      </c>
      <c r="K550" s="37" t="s">
        <v>1177</v>
      </c>
      <c r="L550" s="37">
        <f>VLOOKUP(A550,报名人数!A:J,9,0)</f>
        <v>2</v>
      </c>
      <c r="M550" s="37">
        <f>VLOOKUP(A550,报名人数!A:J,10,0)</f>
        <v>1</v>
      </c>
      <c r="N550" s="37" t="s">
        <v>34</v>
      </c>
      <c r="O550" s="37">
        <v>35</v>
      </c>
      <c r="P550" s="37" t="s">
        <v>36</v>
      </c>
      <c r="Q550" s="37" t="s">
        <v>36</v>
      </c>
      <c r="R550" s="37" t="s">
        <v>36</v>
      </c>
      <c r="S550" s="37" t="s">
        <v>36</v>
      </c>
      <c r="T550" s="37" t="s">
        <v>45</v>
      </c>
      <c r="U550" s="37" t="s">
        <v>46</v>
      </c>
      <c r="V550" s="37" t="s">
        <v>1414</v>
      </c>
      <c r="W550" s="37"/>
      <c r="X550" s="37" t="s">
        <v>112</v>
      </c>
      <c r="Y550" s="50">
        <v>1</v>
      </c>
      <c r="Z550" s="50"/>
      <c r="AA550" s="37"/>
      <c r="AB550" s="37"/>
      <c r="AC550" s="37" t="s">
        <v>1412</v>
      </c>
    </row>
    <row r="551" s="23" customFormat="1" ht="30" customHeight="1" spans="1:29">
      <c r="A551" s="11" t="str">
        <f t="shared" si="28"/>
        <v>13763</v>
      </c>
      <c r="B551" s="36">
        <f t="shared" si="29"/>
        <v>137</v>
      </c>
      <c r="C551" s="37" t="s">
        <v>1366</v>
      </c>
      <c r="D551" s="38">
        <f t="shared" si="27"/>
        <v>6</v>
      </c>
      <c r="E551" s="37" t="s">
        <v>1410</v>
      </c>
      <c r="F551" s="37" t="s">
        <v>70</v>
      </c>
      <c r="G551" s="38">
        <f>COUNTIFS(E$3:E551,E551,B$3:B551,B551)</f>
        <v>3</v>
      </c>
      <c r="H551" s="37" t="s">
        <v>1415</v>
      </c>
      <c r="I551" s="37" t="s">
        <v>44</v>
      </c>
      <c r="J551" s="37">
        <v>1</v>
      </c>
      <c r="K551" s="37" t="s">
        <v>1177</v>
      </c>
      <c r="L551" s="37">
        <f>VLOOKUP(A551,报名人数!A:J,9,0)</f>
        <v>0</v>
      </c>
      <c r="M551" s="37">
        <f>VLOOKUP(A551,报名人数!A:J,10,0)</f>
        <v>0</v>
      </c>
      <c r="N551" s="37" t="s">
        <v>34</v>
      </c>
      <c r="O551" s="37">
        <v>35</v>
      </c>
      <c r="P551" s="37" t="s">
        <v>35</v>
      </c>
      <c r="Q551" s="37" t="s">
        <v>36</v>
      </c>
      <c r="R551" s="37" t="s">
        <v>36</v>
      </c>
      <c r="S551" s="37" t="s">
        <v>36</v>
      </c>
      <c r="T551" s="37" t="s">
        <v>45</v>
      </c>
      <c r="U551" s="37" t="s">
        <v>1015</v>
      </c>
      <c r="V551" s="37" t="s">
        <v>1416</v>
      </c>
      <c r="W551" s="37"/>
      <c r="X551" s="37" t="s">
        <v>112</v>
      </c>
      <c r="Y551" s="50">
        <v>1</v>
      </c>
      <c r="Z551" s="50"/>
      <c r="AA551" s="37"/>
      <c r="AB551" s="37"/>
      <c r="AC551" s="37" t="s">
        <v>1412</v>
      </c>
    </row>
    <row r="552" s="23" customFormat="1" ht="30" customHeight="1" spans="1:29">
      <c r="A552" s="11" t="str">
        <f t="shared" si="28"/>
        <v>13764</v>
      </c>
      <c r="B552" s="36">
        <f t="shared" si="29"/>
        <v>137</v>
      </c>
      <c r="C552" s="37" t="s">
        <v>1366</v>
      </c>
      <c r="D552" s="38">
        <f t="shared" si="27"/>
        <v>6</v>
      </c>
      <c r="E552" s="37" t="s">
        <v>1410</v>
      </c>
      <c r="F552" s="37" t="s">
        <v>70</v>
      </c>
      <c r="G552" s="38">
        <f>COUNTIFS(E$3:E552,E552,B$3:B552,B552)</f>
        <v>4</v>
      </c>
      <c r="H552" s="37" t="s">
        <v>1417</v>
      </c>
      <c r="I552" s="37" t="s">
        <v>44</v>
      </c>
      <c r="J552" s="37">
        <v>1</v>
      </c>
      <c r="K552" s="37" t="s">
        <v>1177</v>
      </c>
      <c r="L552" s="37">
        <f>VLOOKUP(A552,报名人数!A:J,9,0)</f>
        <v>0</v>
      </c>
      <c r="M552" s="37">
        <f>VLOOKUP(A552,报名人数!A:J,10,0)</f>
        <v>0</v>
      </c>
      <c r="N552" s="37" t="s">
        <v>34</v>
      </c>
      <c r="O552" s="37">
        <v>35</v>
      </c>
      <c r="P552" s="37" t="s">
        <v>42</v>
      </c>
      <c r="Q552" s="37" t="s">
        <v>36</v>
      </c>
      <c r="R552" s="37" t="s">
        <v>36</v>
      </c>
      <c r="S552" s="37" t="s">
        <v>36</v>
      </c>
      <c r="T552" s="37" t="s">
        <v>45</v>
      </c>
      <c r="U552" s="37" t="s">
        <v>1015</v>
      </c>
      <c r="V552" s="37" t="s">
        <v>1416</v>
      </c>
      <c r="W552" s="37"/>
      <c r="X552" s="37" t="s">
        <v>112</v>
      </c>
      <c r="Y552" s="50">
        <v>1</v>
      </c>
      <c r="Z552" s="50"/>
      <c r="AA552" s="37"/>
      <c r="AB552" s="37"/>
      <c r="AC552" s="37" t="s">
        <v>1412</v>
      </c>
    </row>
    <row r="553" s="23" customFormat="1" ht="30" customHeight="1" spans="1:29">
      <c r="A553" s="11" t="str">
        <f t="shared" si="28"/>
        <v>13765</v>
      </c>
      <c r="B553" s="36">
        <f t="shared" si="29"/>
        <v>137</v>
      </c>
      <c r="C553" s="37" t="s">
        <v>1366</v>
      </c>
      <c r="D553" s="38">
        <f t="shared" si="27"/>
        <v>6</v>
      </c>
      <c r="E553" s="37" t="s">
        <v>1410</v>
      </c>
      <c r="F553" s="37" t="s">
        <v>70</v>
      </c>
      <c r="G553" s="38">
        <f>COUNTIFS(E$3:E553,E553,B$3:B553,B553)</f>
        <v>5</v>
      </c>
      <c r="H553" s="37" t="s">
        <v>1418</v>
      </c>
      <c r="I553" s="37" t="s">
        <v>44</v>
      </c>
      <c r="J553" s="37">
        <v>1</v>
      </c>
      <c r="K553" s="37" t="s">
        <v>1177</v>
      </c>
      <c r="L553" s="37">
        <f>VLOOKUP(A553,报名人数!A:J,9,0)</f>
        <v>18</v>
      </c>
      <c r="M553" s="37">
        <f>VLOOKUP(A553,报名人数!A:J,10,0)</f>
        <v>12</v>
      </c>
      <c r="N553" s="37" t="s">
        <v>34</v>
      </c>
      <c r="O553" s="37">
        <v>35</v>
      </c>
      <c r="P553" s="37" t="s">
        <v>36</v>
      </c>
      <c r="Q553" s="37" t="s">
        <v>36</v>
      </c>
      <c r="R553" s="37" t="s">
        <v>36</v>
      </c>
      <c r="S553" s="37" t="s">
        <v>36</v>
      </c>
      <c r="T553" s="37" t="s">
        <v>45</v>
      </c>
      <c r="U553" s="37" t="s">
        <v>46</v>
      </c>
      <c r="V553" s="37" t="s">
        <v>1419</v>
      </c>
      <c r="W553" s="37"/>
      <c r="X553" s="37" t="s">
        <v>112</v>
      </c>
      <c r="Y553" s="50">
        <v>1</v>
      </c>
      <c r="Z553" s="50"/>
      <c r="AA553" s="37"/>
      <c r="AB553" s="37"/>
      <c r="AC553" s="37" t="s">
        <v>1412</v>
      </c>
    </row>
    <row r="554" s="23" customFormat="1" ht="30" customHeight="1" spans="1:29">
      <c r="A554" s="11" t="str">
        <f t="shared" si="28"/>
        <v>13766</v>
      </c>
      <c r="B554" s="36">
        <f t="shared" si="29"/>
        <v>137</v>
      </c>
      <c r="C554" s="37" t="s">
        <v>1366</v>
      </c>
      <c r="D554" s="38">
        <f t="shared" si="27"/>
        <v>6</v>
      </c>
      <c r="E554" s="37" t="s">
        <v>1410</v>
      </c>
      <c r="F554" s="37" t="s">
        <v>70</v>
      </c>
      <c r="G554" s="38">
        <f>COUNTIFS(E$3:E554,E554,B$3:B554,B554)</f>
        <v>6</v>
      </c>
      <c r="H554" s="37" t="s">
        <v>499</v>
      </c>
      <c r="I554" s="37" t="s">
        <v>44</v>
      </c>
      <c r="J554" s="37">
        <v>1</v>
      </c>
      <c r="K554" s="37" t="s">
        <v>1177</v>
      </c>
      <c r="L554" s="37">
        <f>VLOOKUP(A554,报名人数!A:J,9,0)</f>
        <v>12</v>
      </c>
      <c r="M554" s="37">
        <f>VLOOKUP(A554,报名人数!A:J,10,0)</f>
        <v>10</v>
      </c>
      <c r="N554" s="37" t="s">
        <v>34</v>
      </c>
      <c r="O554" s="37">
        <v>35</v>
      </c>
      <c r="P554" s="37" t="s">
        <v>36</v>
      </c>
      <c r="Q554" s="37" t="s">
        <v>36</v>
      </c>
      <c r="R554" s="37" t="s">
        <v>36</v>
      </c>
      <c r="S554" s="37" t="s">
        <v>36</v>
      </c>
      <c r="T554" s="37" t="s">
        <v>45</v>
      </c>
      <c r="U554" s="37" t="s">
        <v>46</v>
      </c>
      <c r="V554" s="37" t="s">
        <v>1401</v>
      </c>
      <c r="W554" s="37"/>
      <c r="X554" s="37" t="s">
        <v>112</v>
      </c>
      <c r="Y554" s="50">
        <v>1</v>
      </c>
      <c r="Z554" s="50"/>
      <c r="AA554" s="37"/>
      <c r="AB554" s="37"/>
      <c r="AC554" s="37" t="s">
        <v>1412</v>
      </c>
    </row>
    <row r="555" s="23" customFormat="1" ht="30" customHeight="1" spans="1:29">
      <c r="A555" s="11" t="str">
        <f t="shared" si="28"/>
        <v>13767</v>
      </c>
      <c r="B555" s="36">
        <f t="shared" si="29"/>
        <v>137</v>
      </c>
      <c r="C555" s="37" t="s">
        <v>1366</v>
      </c>
      <c r="D555" s="38">
        <f t="shared" si="27"/>
        <v>6</v>
      </c>
      <c r="E555" s="37" t="s">
        <v>1410</v>
      </c>
      <c r="F555" s="37" t="s">
        <v>70</v>
      </c>
      <c r="G555" s="38">
        <f>COUNTIFS(E$3:E555,E555,B$3:B555,B555)</f>
        <v>7</v>
      </c>
      <c r="H555" s="37" t="s">
        <v>214</v>
      </c>
      <c r="I555" s="37" t="s">
        <v>44</v>
      </c>
      <c r="J555" s="37">
        <v>1</v>
      </c>
      <c r="K555" s="37" t="s">
        <v>1177</v>
      </c>
      <c r="L555" s="37">
        <f>VLOOKUP(A555,报名人数!A:J,9,0)</f>
        <v>0</v>
      </c>
      <c r="M555" s="37">
        <f>VLOOKUP(A555,报名人数!A:J,10,0)</f>
        <v>0</v>
      </c>
      <c r="N555" s="37" t="s">
        <v>34</v>
      </c>
      <c r="O555" s="37">
        <v>35</v>
      </c>
      <c r="P555" s="37" t="s">
        <v>36</v>
      </c>
      <c r="Q555" s="37" t="s">
        <v>36</v>
      </c>
      <c r="R555" s="37" t="s">
        <v>36</v>
      </c>
      <c r="S555" s="37" t="s">
        <v>36</v>
      </c>
      <c r="T555" s="37" t="s">
        <v>45</v>
      </c>
      <c r="U555" s="37" t="s">
        <v>46</v>
      </c>
      <c r="V555" s="37" t="s">
        <v>1420</v>
      </c>
      <c r="W555" s="37"/>
      <c r="X555" s="37" t="s">
        <v>112</v>
      </c>
      <c r="Y555" s="50">
        <v>1</v>
      </c>
      <c r="Z555" s="50"/>
      <c r="AA555" s="37"/>
      <c r="AB555" s="37"/>
      <c r="AC555" s="37" t="s">
        <v>1412</v>
      </c>
    </row>
    <row r="556" s="23" customFormat="1" ht="30" customHeight="1" spans="1:29">
      <c r="A556" s="11" t="str">
        <f t="shared" si="28"/>
        <v>13768</v>
      </c>
      <c r="B556" s="36">
        <f t="shared" si="29"/>
        <v>137</v>
      </c>
      <c r="C556" s="37" t="s">
        <v>1366</v>
      </c>
      <c r="D556" s="38">
        <f t="shared" si="27"/>
        <v>6</v>
      </c>
      <c r="E556" s="37" t="s">
        <v>1410</v>
      </c>
      <c r="F556" s="37" t="s">
        <v>70</v>
      </c>
      <c r="G556" s="38">
        <f>COUNTIFS(E$3:E556,E556,B$3:B556,B556)</f>
        <v>8</v>
      </c>
      <c r="H556" s="37" t="s">
        <v>1421</v>
      </c>
      <c r="I556" s="37" t="s">
        <v>44</v>
      </c>
      <c r="J556" s="37">
        <v>2</v>
      </c>
      <c r="K556" s="37" t="s">
        <v>1177</v>
      </c>
      <c r="L556" s="37">
        <f>VLOOKUP(A556,报名人数!A:J,9,0)</f>
        <v>1</v>
      </c>
      <c r="M556" s="37">
        <f>VLOOKUP(A556,报名人数!A:J,10,0)</f>
        <v>0</v>
      </c>
      <c r="N556" s="37" t="s">
        <v>34</v>
      </c>
      <c r="O556" s="37">
        <v>35</v>
      </c>
      <c r="P556" s="37" t="s">
        <v>36</v>
      </c>
      <c r="Q556" s="37" t="s">
        <v>36</v>
      </c>
      <c r="R556" s="37" t="s">
        <v>36</v>
      </c>
      <c r="S556" s="37" t="s">
        <v>36</v>
      </c>
      <c r="T556" s="37" t="s">
        <v>45</v>
      </c>
      <c r="U556" s="37" t="s">
        <v>46</v>
      </c>
      <c r="V556" s="37" t="s">
        <v>1422</v>
      </c>
      <c r="W556" s="37"/>
      <c r="X556" s="37" t="s">
        <v>112</v>
      </c>
      <c r="Y556" s="50">
        <v>1</v>
      </c>
      <c r="Z556" s="50"/>
      <c r="AA556" s="37"/>
      <c r="AB556" s="37"/>
      <c r="AC556" s="37" t="s">
        <v>1412</v>
      </c>
    </row>
    <row r="557" s="23" customFormat="1" ht="30" customHeight="1" spans="1:29">
      <c r="A557" s="11" t="str">
        <f t="shared" si="28"/>
        <v>13769</v>
      </c>
      <c r="B557" s="36">
        <f t="shared" si="29"/>
        <v>137</v>
      </c>
      <c r="C557" s="37" t="s">
        <v>1366</v>
      </c>
      <c r="D557" s="38">
        <f t="shared" si="27"/>
        <v>6</v>
      </c>
      <c r="E557" s="37" t="s">
        <v>1410</v>
      </c>
      <c r="F557" s="37" t="s">
        <v>70</v>
      </c>
      <c r="G557" s="38">
        <f>COUNTIFS(E$3:E557,E557,B$3:B557,B557)</f>
        <v>9</v>
      </c>
      <c r="H557" s="37" t="s">
        <v>825</v>
      </c>
      <c r="I557" s="37" t="s">
        <v>44</v>
      </c>
      <c r="J557" s="37">
        <v>2</v>
      </c>
      <c r="K557" s="37" t="s">
        <v>1177</v>
      </c>
      <c r="L557" s="37">
        <f>VLOOKUP(A557,报名人数!A:J,9,0)</f>
        <v>3</v>
      </c>
      <c r="M557" s="37">
        <f>VLOOKUP(A557,报名人数!A:J,10,0)</f>
        <v>1</v>
      </c>
      <c r="N557" s="37" t="s">
        <v>34</v>
      </c>
      <c r="O557" s="37">
        <v>35</v>
      </c>
      <c r="P557" s="37" t="s">
        <v>36</v>
      </c>
      <c r="Q557" s="37" t="s">
        <v>36</v>
      </c>
      <c r="R557" s="37" t="s">
        <v>36</v>
      </c>
      <c r="S557" s="37" t="s">
        <v>36</v>
      </c>
      <c r="T557" s="37" t="s">
        <v>45</v>
      </c>
      <c r="U557" s="37" t="s">
        <v>46</v>
      </c>
      <c r="V557" s="37" t="s">
        <v>230</v>
      </c>
      <c r="W557" s="37"/>
      <c r="X557" s="37" t="s">
        <v>196</v>
      </c>
      <c r="Y557" s="50">
        <v>1</v>
      </c>
      <c r="Z557" s="50"/>
      <c r="AA557" s="37"/>
      <c r="AB557" s="37"/>
      <c r="AC557" s="37" t="s">
        <v>1412</v>
      </c>
    </row>
    <row r="558" s="23" customFormat="1" ht="30" customHeight="1" spans="1:29">
      <c r="A558" s="11" t="str">
        <f t="shared" si="28"/>
        <v>137610</v>
      </c>
      <c r="B558" s="36">
        <f t="shared" si="29"/>
        <v>137</v>
      </c>
      <c r="C558" s="37" t="s">
        <v>1366</v>
      </c>
      <c r="D558" s="38">
        <f t="shared" si="27"/>
        <v>6</v>
      </c>
      <c r="E558" s="37" t="s">
        <v>1410</v>
      </c>
      <c r="F558" s="37" t="s">
        <v>70</v>
      </c>
      <c r="G558" s="38">
        <f>COUNTIFS(E$3:E558,E558,B$3:B558,B558)</f>
        <v>10</v>
      </c>
      <c r="H558" s="37" t="s">
        <v>1423</v>
      </c>
      <c r="I558" s="37" t="s">
        <v>44</v>
      </c>
      <c r="J558" s="37">
        <v>3</v>
      </c>
      <c r="K558" s="37" t="s">
        <v>1177</v>
      </c>
      <c r="L558" s="37">
        <f>VLOOKUP(A558,报名人数!A:J,9,0)</f>
        <v>0</v>
      </c>
      <c r="M558" s="37">
        <f>VLOOKUP(A558,报名人数!A:J,10,0)</f>
        <v>0</v>
      </c>
      <c r="N558" s="37" t="s">
        <v>34</v>
      </c>
      <c r="O558" s="37">
        <v>35</v>
      </c>
      <c r="P558" s="37" t="s">
        <v>36</v>
      </c>
      <c r="Q558" s="37" t="s">
        <v>36</v>
      </c>
      <c r="R558" s="37" t="s">
        <v>36</v>
      </c>
      <c r="S558" s="37" t="s">
        <v>36</v>
      </c>
      <c r="T558" s="37" t="s">
        <v>45</v>
      </c>
      <c r="U558" s="37" t="s">
        <v>46</v>
      </c>
      <c r="V558" s="37" t="s">
        <v>1424</v>
      </c>
      <c r="W558" s="37"/>
      <c r="X558" s="37" t="s">
        <v>112</v>
      </c>
      <c r="Y558" s="50">
        <v>1</v>
      </c>
      <c r="Z558" s="50"/>
      <c r="AA558" s="37"/>
      <c r="AB558" s="37"/>
      <c r="AC558" s="37" t="s">
        <v>1412</v>
      </c>
    </row>
    <row r="559" s="23" customFormat="1" ht="30" customHeight="1" spans="1:29">
      <c r="A559" s="11" t="str">
        <f t="shared" si="28"/>
        <v>137611</v>
      </c>
      <c r="B559" s="36">
        <f t="shared" si="29"/>
        <v>137</v>
      </c>
      <c r="C559" s="37" t="s">
        <v>1366</v>
      </c>
      <c r="D559" s="38">
        <f t="shared" si="27"/>
        <v>6</v>
      </c>
      <c r="E559" s="37" t="s">
        <v>1410</v>
      </c>
      <c r="F559" s="37" t="s">
        <v>70</v>
      </c>
      <c r="G559" s="38">
        <f>COUNTIFS(E$3:E559,E559,B$3:B559,B559)</f>
        <v>11</v>
      </c>
      <c r="H559" s="37" t="s">
        <v>107</v>
      </c>
      <c r="I559" s="37" t="s">
        <v>44</v>
      </c>
      <c r="J559" s="37">
        <v>1</v>
      </c>
      <c r="K559" s="37" t="s">
        <v>1177</v>
      </c>
      <c r="L559" s="37">
        <f>VLOOKUP(A559,报名人数!A:J,9,0)</f>
        <v>13</v>
      </c>
      <c r="M559" s="37">
        <f>VLOOKUP(A559,报名人数!A:J,10,0)</f>
        <v>6</v>
      </c>
      <c r="N559" s="37" t="s">
        <v>34</v>
      </c>
      <c r="O559" s="37">
        <v>35</v>
      </c>
      <c r="P559" s="37" t="s">
        <v>36</v>
      </c>
      <c r="Q559" s="37" t="s">
        <v>36</v>
      </c>
      <c r="R559" s="37" t="s">
        <v>36</v>
      </c>
      <c r="S559" s="37" t="s">
        <v>36</v>
      </c>
      <c r="T559" s="37" t="s">
        <v>45</v>
      </c>
      <c r="U559" s="37" t="s">
        <v>46</v>
      </c>
      <c r="V559" s="37" t="s">
        <v>247</v>
      </c>
      <c r="W559" s="37"/>
      <c r="X559" s="37" t="s">
        <v>40</v>
      </c>
      <c r="Y559" s="50">
        <v>1</v>
      </c>
      <c r="Z559" s="50"/>
      <c r="AA559" s="37"/>
      <c r="AB559" s="37"/>
      <c r="AC559" s="37" t="s">
        <v>1412</v>
      </c>
    </row>
    <row r="560" s="23" customFormat="1" ht="30" customHeight="1" spans="1:29">
      <c r="A560" s="11" t="str">
        <f t="shared" si="28"/>
        <v>13771</v>
      </c>
      <c r="B560" s="36">
        <f t="shared" si="29"/>
        <v>137</v>
      </c>
      <c r="C560" s="37" t="s">
        <v>1366</v>
      </c>
      <c r="D560" s="38">
        <f t="shared" si="27"/>
        <v>7</v>
      </c>
      <c r="E560" s="37" t="s">
        <v>1425</v>
      </c>
      <c r="F560" s="37" t="s">
        <v>70</v>
      </c>
      <c r="G560" s="38">
        <f>COUNTIFS(E$3:E560,E560,B$3:B560,B560)</f>
        <v>1</v>
      </c>
      <c r="H560" s="37" t="s">
        <v>1426</v>
      </c>
      <c r="I560" s="37" t="s">
        <v>44</v>
      </c>
      <c r="J560" s="37">
        <v>8</v>
      </c>
      <c r="K560" s="37" t="s">
        <v>1177</v>
      </c>
      <c r="L560" s="37">
        <f>VLOOKUP(A560,报名人数!A:J,9,0)</f>
        <v>2</v>
      </c>
      <c r="M560" s="37">
        <f>VLOOKUP(A560,报名人数!A:J,10,0)</f>
        <v>1</v>
      </c>
      <c r="N560" s="37" t="s">
        <v>34</v>
      </c>
      <c r="O560" s="37">
        <v>35</v>
      </c>
      <c r="P560" s="37" t="s">
        <v>36</v>
      </c>
      <c r="Q560" s="37" t="s">
        <v>36</v>
      </c>
      <c r="R560" s="37" t="s">
        <v>36</v>
      </c>
      <c r="S560" s="37" t="s">
        <v>36</v>
      </c>
      <c r="T560" s="37" t="s">
        <v>45</v>
      </c>
      <c r="U560" s="37" t="s">
        <v>46</v>
      </c>
      <c r="V560" s="37" t="s">
        <v>1427</v>
      </c>
      <c r="W560" s="37"/>
      <c r="X560" s="37" t="s">
        <v>112</v>
      </c>
      <c r="Y560" s="50">
        <v>1</v>
      </c>
      <c r="Z560" s="50"/>
      <c r="AA560" s="37"/>
      <c r="AB560" s="37"/>
      <c r="AC560" s="37" t="s">
        <v>1428</v>
      </c>
    </row>
    <row r="561" s="23" customFormat="1" ht="30" customHeight="1" spans="1:29">
      <c r="A561" s="11" t="str">
        <f t="shared" si="28"/>
        <v>13772</v>
      </c>
      <c r="B561" s="36">
        <f t="shared" si="29"/>
        <v>137</v>
      </c>
      <c r="C561" s="37" t="s">
        <v>1366</v>
      </c>
      <c r="D561" s="38">
        <f t="shared" si="27"/>
        <v>7</v>
      </c>
      <c r="E561" s="37" t="s">
        <v>1425</v>
      </c>
      <c r="F561" s="37" t="s">
        <v>70</v>
      </c>
      <c r="G561" s="38">
        <f>COUNTIFS(E$3:E561,E561,B$3:B561,B561)</f>
        <v>2</v>
      </c>
      <c r="H561" s="37" t="s">
        <v>1429</v>
      </c>
      <c r="I561" s="37" t="s">
        <v>44</v>
      </c>
      <c r="J561" s="37">
        <v>6</v>
      </c>
      <c r="K561" s="37" t="s">
        <v>1177</v>
      </c>
      <c r="L561" s="37">
        <f>VLOOKUP(A561,报名人数!A:J,9,0)</f>
        <v>2</v>
      </c>
      <c r="M561" s="37">
        <f>VLOOKUP(A561,报名人数!A:J,10,0)</f>
        <v>0</v>
      </c>
      <c r="N561" s="37" t="s">
        <v>34</v>
      </c>
      <c r="O561" s="37">
        <v>35</v>
      </c>
      <c r="P561" s="37" t="s">
        <v>36</v>
      </c>
      <c r="Q561" s="37" t="s">
        <v>36</v>
      </c>
      <c r="R561" s="37" t="s">
        <v>36</v>
      </c>
      <c r="S561" s="37" t="s">
        <v>36</v>
      </c>
      <c r="T561" s="37" t="s">
        <v>37</v>
      </c>
      <c r="U561" s="37" t="s">
        <v>38</v>
      </c>
      <c r="V561" s="37" t="s">
        <v>1430</v>
      </c>
      <c r="W561" s="37"/>
      <c r="X561" s="37" t="s">
        <v>112</v>
      </c>
      <c r="Y561" s="50">
        <v>1</v>
      </c>
      <c r="Z561" s="50"/>
      <c r="AA561" s="37"/>
      <c r="AB561" s="37"/>
      <c r="AC561" s="37" t="s">
        <v>1428</v>
      </c>
    </row>
    <row r="562" s="23" customFormat="1" ht="30" customHeight="1" spans="1:29">
      <c r="A562" s="11" t="str">
        <f t="shared" si="28"/>
        <v>13773</v>
      </c>
      <c r="B562" s="36">
        <f t="shared" si="29"/>
        <v>137</v>
      </c>
      <c r="C562" s="37" t="s">
        <v>1366</v>
      </c>
      <c r="D562" s="38">
        <f t="shared" si="27"/>
        <v>7</v>
      </c>
      <c r="E562" s="37" t="s">
        <v>1425</v>
      </c>
      <c r="F562" s="37" t="s">
        <v>70</v>
      </c>
      <c r="G562" s="38">
        <f>COUNTIFS(E$3:E562,E562,B$3:B562,B562)</f>
        <v>3</v>
      </c>
      <c r="H562" s="37" t="s">
        <v>1431</v>
      </c>
      <c r="I562" s="37" t="s">
        <v>44</v>
      </c>
      <c r="J562" s="37">
        <v>5</v>
      </c>
      <c r="K562" s="37" t="s">
        <v>1177</v>
      </c>
      <c r="L562" s="37">
        <f>VLOOKUP(A562,报名人数!A:J,9,0)</f>
        <v>18</v>
      </c>
      <c r="M562" s="37">
        <f>VLOOKUP(A562,报名人数!A:J,10,0)</f>
        <v>12</v>
      </c>
      <c r="N562" s="37" t="s">
        <v>34</v>
      </c>
      <c r="O562" s="37">
        <v>35</v>
      </c>
      <c r="P562" s="37" t="s">
        <v>36</v>
      </c>
      <c r="Q562" s="37" t="s">
        <v>36</v>
      </c>
      <c r="R562" s="37" t="s">
        <v>36</v>
      </c>
      <c r="S562" s="37" t="s">
        <v>36</v>
      </c>
      <c r="T562" s="37" t="s">
        <v>45</v>
      </c>
      <c r="U562" s="37" t="s">
        <v>46</v>
      </c>
      <c r="V562" s="37" t="s">
        <v>1430</v>
      </c>
      <c r="W562" s="37"/>
      <c r="X562" s="37" t="s">
        <v>112</v>
      </c>
      <c r="Y562" s="50">
        <v>1</v>
      </c>
      <c r="Z562" s="50"/>
      <c r="AA562" s="37"/>
      <c r="AB562" s="37"/>
      <c r="AC562" s="37" t="s">
        <v>1428</v>
      </c>
    </row>
    <row r="563" s="23" customFormat="1" ht="30" customHeight="1" spans="1:29">
      <c r="A563" s="11" t="str">
        <f t="shared" si="28"/>
        <v>13774</v>
      </c>
      <c r="B563" s="36">
        <f t="shared" si="29"/>
        <v>137</v>
      </c>
      <c r="C563" s="37" t="s">
        <v>1366</v>
      </c>
      <c r="D563" s="38">
        <f t="shared" si="27"/>
        <v>7</v>
      </c>
      <c r="E563" s="37" t="s">
        <v>1425</v>
      </c>
      <c r="F563" s="37" t="s">
        <v>70</v>
      </c>
      <c r="G563" s="38">
        <f>COUNTIFS(E$3:E563,E563,B$3:B563,B563)</f>
        <v>4</v>
      </c>
      <c r="H563" s="37" t="s">
        <v>558</v>
      </c>
      <c r="I563" s="37" t="s">
        <v>44</v>
      </c>
      <c r="J563" s="37">
        <v>2</v>
      </c>
      <c r="K563" s="37" t="s">
        <v>1177</v>
      </c>
      <c r="L563" s="37">
        <f>VLOOKUP(A563,报名人数!A:J,9,0)</f>
        <v>1</v>
      </c>
      <c r="M563" s="37">
        <f>VLOOKUP(A563,报名人数!A:J,10,0)</f>
        <v>1</v>
      </c>
      <c r="N563" s="37" t="s">
        <v>34</v>
      </c>
      <c r="O563" s="37">
        <v>35</v>
      </c>
      <c r="P563" s="37" t="s">
        <v>36</v>
      </c>
      <c r="Q563" s="37" t="s">
        <v>36</v>
      </c>
      <c r="R563" s="37" t="s">
        <v>36</v>
      </c>
      <c r="S563" s="37" t="s">
        <v>36</v>
      </c>
      <c r="T563" s="37" t="s">
        <v>45</v>
      </c>
      <c r="U563" s="37" t="s">
        <v>46</v>
      </c>
      <c r="V563" s="37" t="s">
        <v>1432</v>
      </c>
      <c r="W563" s="37"/>
      <c r="X563" s="37" t="s">
        <v>112</v>
      </c>
      <c r="Y563" s="50">
        <v>1</v>
      </c>
      <c r="Z563" s="50"/>
      <c r="AA563" s="37"/>
      <c r="AB563" s="37"/>
      <c r="AC563" s="37" t="s">
        <v>1428</v>
      </c>
    </row>
    <row r="564" s="23" customFormat="1" ht="30" customHeight="1" spans="1:29">
      <c r="A564" s="11" t="str">
        <f t="shared" si="28"/>
        <v>13775</v>
      </c>
      <c r="B564" s="36">
        <f t="shared" si="29"/>
        <v>137</v>
      </c>
      <c r="C564" s="37" t="s">
        <v>1366</v>
      </c>
      <c r="D564" s="38">
        <f t="shared" si="27"/>
        <v>7</v>
      </c>
      <c r="E564" s="37" t="s">
        <v>1425</v>
      </c>
      <c r="F564" s="37" t="s">
        <v>70</v>
      </c>
      <c r="G564" s="38">
        <f>COUNTIFS(E$3:E564,E564,B$3:B564,B564)</f>
        <v>5</v>
      </c>
      <c r="H564" s="37" t="s">
        <v>1433</v>
      </c>
      <c r="I564" s="37" t="s">
        <v>44</v>
      </c>
      <c r="J564" s="37">
        <v>2</v>
      </c>
      <c r="K564" s="37" t="s">
        <v>1177</v>
      </c>
      <c r="L564" s="37">
        <f>VLOOKUP(A564,报名人数!A:J,9,0)</f>
        <v>0</v>
      </c>
      <c r="M564" s="37">
        <f>VLOOKUP(A564,报名人数!A:J,10,0)</f>
        <v>0</v>
      </c>
      <c r="N564" s="37" t="s">
        <v>34</v>
      </c>
      <c r="O564" s="37">
        <v>35</v>
      </c>
      <c r="P564" s="37" t="s">
        <v>36</v>
      </c>
      <c r="Q564" s="37" t="s">
        <v>36</v>
      </c>
      <c r="R564" s="37" t="s">
        <v>36</v>
      </c>
      <c r="S564" s="37" t="s">
        <v>36</v>
      </c>
      <c r="T564" s="37" t="s">
        <v>45</v>
      </c>
      <c r="U564" s="37" t="s">
        <v>46</v>
      </c>
      <c r="V564" s="37" t="s">
        <v>1434</v>
      </c>
      <c r="W564" s="37"/>
      <c r="X564" s="37" t="s">
        <v>112</v>
      </c>
      <c r="Y564" s="50">
        <v>1</v>
      </c>
      <c r="Z564" s="50"/>
      <c r="AA564" s="37"/>
      <c r="AB564" s="37"/>
      <c r="AC564" s="37" t="s">
        <v>1428</v>
      </c>
    </row>
    <row r="565" s="23" customFormat="1" ht="30" customHeight="1" spans="1:29">
      <c r="A565" s="11" t="str">
        <f t="shared" si="28"/>
        <v>13776</v>
      </c>
      <c r="B565" s="36">
        <f t="shared" si="29"/>
        <v>137</v>
      </c>
      <c r="C565" s="37" t="s">
        <v>1366</v>
      </c>
      <c r="D565" s="38">
        <f t="shared" si="27"/>
        <v>7</v>
      </c>
      <c r="E565" s="37" t="s">
        <v>1425</v>
      </c>
      <c r="F565" s="37" t="s">
        <v>70</v>
      </c>
      <c r="G565" s="38">
        <f>COUNTIFS(E$3:E565,E565,B$3:B565,B565)</f>
        <v>6</v>
      </c>
      <c r="H565" s="37" t="s">
        <v>1435</v>
      </c>
      <c r="I565" s="37" t="s">
        <v>44</v>
      </c>
      <c r="J565" s="37">
        <v>7</v>
      </c>
      <c r="K565" s="37" t="s">
        <v>1177</v>
      </c>
      <c r="L565" s="37">
        <f>VLOOKUP(A565,报名人数!A:J,9,0)</f>
        <v>2</v>
      </c>
      <c r="M565" s="37">
        <f>VLOOKUP(A565,报名人数!A:J,10,0)</f>
        <v>1</v>
      </c>
      <c r="N565" s="37" t="s">
        <v>34</v>
      </c>
      <c r="O565" s="37">
        <v>35</v>
      </c>
      <c r="P565" s="37" t="s">
        <v>36</v>
      </c>
      <c r="Q565" s="37" t="s">
        <v>36</v>
      </c>
      <c r="R565" s="37" t="s">
        <v>36</v>
      </c>
      <c r="S565" s="37" t="s">
        <v>36</v>
      </c>
      <c r="T565" s="37" t="s">
        <v>37</v>
      </c>
      <c r="U565" s="37" t="s">
        <v>38</v>
      </c>
      <c r="V565" s="37" t="s">
        <v>1436</v>
      </c>
      <c r="W565" s="37"/>
      <c r="X565" s="37" t="s">
        <v>112</v>
      </c>
      <c r="Y565" s="50">
        <v>1</v>
      </c>
      <c r="Z565" s="50"/>
      <c r="AA565" s="37"/>
      <c r="AB565" s="37"/>
      <c r="AC565" s="37" t="s">
        <v>1428</v>
      </c>
    </row>
    <row r="566" s="23" customFormat="1" ht="30" customHeight="1" spans="1:29">
      <c r="A566" s="11" t="str">
        <f t="shared" si="28"/>
        <v>13777</v>
      </c>
      <c r="B566" s="36">
        <f t="shared" si="29"/>
        <v>137</v>
      </c>
      <c r="C566" s="37" t="s">
        <v>1366</v>
      </c>
      <c r="D566" s="38">
        <f t="shared" si="27"/>
        <v>7</v>
      </c>
      <c r="E566" s="37" t="s">
        <v>1425</v>
      </c>
      <c r="F566" s="37" t="s">
        <v>70</v>
      </c>
      <c r="G566" s="38">
        <f>COUNTIFS(E$3:E566,E566,B$3:B566,B566)</f>
        <v>7</v>
      </c>
      <c r="H566" s="37" t="s">
        <v>1437</v>
      </c>
      <c r="I566" s="37" t="s">
        <v>44</v>
      </c>
      <c r="J566" s="37">
        <v>7</v>
      </c>
      <c r="K566" s="37" t="s">
        <v>1177</v>
      </c>
      <c r="L566" s="37">
        <f>VLOOKUP(A566,报名人数!A:J,9,0)</f>
        <v>4</v>
      </c>
      <c r="M566" s="37">
        <f>VLOOKUP(A566,报名人数!A:J,10,0)</f>
        <v>2</v>
      </c>
      <c r="N566" s="37" t="s">
        <v>34</v>
      </c>
      <c r="O566" s="37">
        <v>35</v>
      </c>
      <c r="P566" s="37" t="s">
        <v>36</v>
      </c>
      <c r="Q566" s="37" t="s">
        <v>36</v>
      </c>
      <c r="R566" s="37" t="s">
        <v>36</v>
      </c>
      <c r="S566" s="37" t="s">
        <v>36</v>
      </c>
      <c r="T566" s="37" t="s">
        <v>45</v>
      </c>
      <c r="U566" s="37" t="s">
        <v>46</v>
      </c>
      <c r="V566" s="37" t="s">
        <v>1436</v>
      </c>
      <c r="W566" s="37"/>
      <c r="X566" s="37" t="s">
        <v>112</v>
      </c>
      <c r="Y566" s="50">
        <v>1</v>
      </c>
      <c r="Z566" s="50"/>
      <c r="AA566" s="37"/>
      <c r="AB566" s="37"/>
      <c r="AC566" s="37" t="s">
        <v>1428</v>
      </c>
    </row>
    <row r="567" s="23" customFormat="1" ht="30" customHeight="1" spans="1:29">
      <c r="A567" s="11" t="str">
        <f t="shared" si="28"/>
        <v>13778</v>
      </c>
      <c r="B567" s="36">
        <f t="shared" si="29"/>
        <v>137</v>
      </c>
      <c r="C567" s="37" t="s">
        <v>1366</v>
      </c>
      <c r="D567" s="38">
        <f t="shared" si="27"/>
        <v>7</v>
      </c>
      <c r="E567" s="37" t="s">
        <v>1425</v>
      </c>
      <c r="F567" s="37" t="s">
        <v>70</v>
      </c>
      <c r="G567" s="38">
        <f>COUNTIFS(E$3:E567,E567,B$3:B567,B567)</f>
        <v>8</v>
      </c>
      <c r="H567" s="37" t="s">
        <v>1025</v>
      </c>
      <c r="I567" s="37" t="s">
        <v>44</v>
      </c>
      <c r="J567" s="37">
        <v>2</v>
      </c>
      <c r="K567" s="37" t="s">
        <v>1177</v>
      </c>
      <c r="L567" s="37">
        <f>VLOOKUP(A567,报名人数!A:J,9,0)</f>
        <v>2</v>
      </c>
      <c r="M567" s="37">
        <f>VLOOKUP(A567,报名人数!A:J,10,0)</f>
        <v>1</v>
      </c>
      <c r="N567" s="37" t="s">
        <v>34</v>
      </c>
      <c r="O567" s="37">
        <v>35</v>
      </c>
      <c r="P567" s="37" t="s">
        <v>36</v>
      </c>
      <c r="Q567" s="37" t="s">
        <v>36</v>
      </c>
      <c r="R567" s="37" t="s">
        <v>36</v>
      </c>
      <c r="S567" s="37" t="s">
        <v>36</v>
      </c>
      <c r="T567" s="37" t="s">
        <v>45</v>
      </c>
      <c r="U567" s="37" t="s">
        <v>1015</v>
      </c>
      <c r="V567" s="37" t="s">
        <v>1416</v>
      </c>
      <c r="W567" s="37"/>
      <c r="X567" s="37" t="s">
        <v>112</v>
      </c>
      <c r="Y567" s="50">
        <v>1</v>
      </c>
      <c r="Z567" s="50"/>
      <c r="AA567" s="37"/>
      <c r="AB567" s="37"/>
      <c r="AC567" s="37" t="s">
        <v>1428</v>
      </c>
    </row>
    <row r="568" s="23" customFormat="1" ht="30" customHeight="1" spans="1:29">
      <c r="A568" s="11" t="str">
        <f t="shared" si="28"/>
        <v>13779</v>
      </c>
      <c r="B568" s="36">
        <f t="shared" si="29"/>
        <v>137</v>
      </c>
      <c r="C568" s="37" t="s">
        <v>1366</v>
      </c>
      <c r="D568" s="38">
        <f t="shared" si="27"/>
        <v>7</v>
      </c>
      <c r="E568" s="37" t="s">
        <v>1425</v>
      </c>
      <c r="F568" s="37" t="s">
        <v>70</v>
      </c>
      <c r="G568" s="38">
        <f>COUNTIFS(E$3:E568,E568,B$3:B568,B568)</f>
        <v>9</v>
      </c>
      <c r="H568" s="37" t="s">
        <v>1438</v>
      </c>
      <c r="I568" s="37" t="s">
        <v>44</v>
      </c>
      <c r="J568" s="37">
        <v>1</v>
      </c>
      <c r="K568" s="37" t="s">
        <v>1177</v>
      </c>
      <c r="L568" s="37">
        <f>VLOOKUP(A568,报名人数!A:J,9,0)</f>
        <v>3</v>
      </c>
      <c r="M568" s="37">
        <f>VLOOKUP(A568,报名人数!A:J,10,0)</f>
        <v>0</v>
      </c>
      <c r="N568" s="37" t="s">
        <v>34</v>
      </c>
      <c r="O568" s="37">
        <v>35</v>
      </c>
      <c r="P568" s="37" t="s">
        <v>36</v>
      </c>
      <c r="Q568" s="37" t="s">
        <v>36</v>
      </c>
      <c r="R568" s="37" t="s">
        <v>36</v>
      </c>
      <c r="S568" s="37" t="s">
        <v>36</v>
      </c>
      <c r="T568" s="37" t="s">
        <v>45</v>
      </c>
      <c r="U568" s="37" t="s">
        <v>46</v>
      </c>
      <c r="V568" s="37" t="s">
        <v>1439</v>
      </c>
      <c r="W568" s="37"/>
      <c r="X568" s="37" t="s">
        <v>112</v>
      </c>
      <c r="Y568" s="50">
        <v>1</v>
      </c>
      <c r="Z568" s="50"/>
      <c r="AA568" s="37"/>
      <c r="AB568" s="37"/>
      <c r="AC568" s="37" t="s">
        <v>1428</v>
      </c>
    </row>
    <row r="569" s="23" customFormat="1" ht="30" customHeight="1" spans="1:29">
      <c r="A569" s="11" t="str">
        <f t="shared" si="28"/>
        <v>137710</v>
      </c>
      <c r="B569" s="36">
        <f t="shared" si="29"/>
        <v>137</v>
      </c>
      <c r="C569" s="37" t="s">
        <v>1366</v>
      </c>
      <c r="D569" s="38">
        <f t="shared" si="27"/>
        <v>7</v>
      </c>
      <c r="E569" s="37" t="s">
        <v>1425</v>
      </c>
      <c r="F569" s="37" t="s">
        <v>70</v>
      </c>
      <c r="G569" s="38">
        <f>COUNTIFS(E$3:E569,E569,B$3:B569,B569)</f>
        <v>10</v>
      </c>
      <c r="H569" s="37" t="s">
        <v>495</v>
      </c>
      <c r="I569" s="37" t="s">
        <v>44</v>
      </c>
      <c r="J569" s="37">
        <v>1</v>
      </c>
      <c r="K569" s="37" t="s">
        <v>1177</v>
      </c>
      <c r="L569" s="37">
        <f>VLOOKUP(A569,报名人数!A:J,9,0)</f>
        <v>0</v>
      </c>
      <c r="M569" s="37">
        <f>VLOOKUP(A569,报名人数!A:J,10,0)</f>
        <v>0</v>
      </c>
      <c r="N569" s="37" t="s">
        <v>34</v>
      </c>
      <c r="O569" s="37">
        <v>35</v>
      </c>
      <c r="P569" s="37" t="s">
        <v>36</v>
      </c>
      <c r="Q569" s="37" t="s">
        <v>36</v>
      </c>
      <c r="R569" s="37" t="s">
        <v>36</v>
      </c>
      <c r="S569" s="37" t="s">
        <v>36</v>
      </c>
      <c r="T569" s="37" t="s">
        <v>45</v>
      </c>
      <c r="U569" s="37" t="s">
        <v>46</v>
      </c>
      <c r="V569" s="37" t="s">
        <v>1440</v>
      </c>
      <c r="W569" s="37"/>
      <c r="X569" s="37" t="s">
        <v>112</v>
      </c>
      <c r="Y569" s="50">
        <v>1</v>
      </c>
      <c r="Z569" s="50"/>
      <c r="AA569" s="37"/>
      <c r="AB569" s="37"/>
      <c r="AC569" s="37" t="s">
        <v>1428</v>
      </c>
    </row>
    <row r="570" s="23" customFormat="1" ht="30" customHeight="1" spans="1:29">
      <c r="A570" s="11" t="str">
        <f t="shared" si="28"/>
        <v>137711</v>
      </c>
      <c r="B570" s="36">
        <f t="shared" si="29"/>
        <v>137</v>
      </c>
      <c r="C570" s="37" t="s">
        <v>1366</v>
      </c>
      <c r="D570" s="38">
        <f t="shared" si="27"/>
        <v>7</v>
      </c>
      <c r="E570" s="37" t="s">
        <v>1425</v>
      </c>
      <c r="F570" s="37" t="s">
        <v>70</v>
      </c>
      <c r="G570" s="38">
        <f>COUNTIFS(E$3:E570,E570,B$3:B570,B570)</f>
        <v>11</v>
      </c>
      <c r="H570" s="37" t="s">
        <v>1441</v>
      </c>
      <c r="I570" s="37" t="s">
        <v>44</v>
      </c>
      <c r="J570" s="37">
        <v>1</v>
      </c>
      <c r="K570" s="37" t="s">
        <v>1177</v>
      </c>
      <c r="L570" s="37">
        <f>VLOOKUP(A570,报名人数!A:J,9,0)</f>
        <v>4</v>
      </c>
      <c r="M570" s="37">
        <f>VLOOKUP(A570,报名人数!A:J,10,0)</f>
        <v>3</v>
      </c>
      <c r="N570" s="37" t="s">
        <v>34</v>
      </c>
      <c r="O570" s="37">
        <v>35</v>
      </c>
      <c r="P570" s="37" t="s">
        <v>36</v>
      </c>
      <c r="Q570" s="37" t="s">
        <v>36</v>
      </c>
      <c r="R570" s="37" t="s">
        <v>36</v>
      </c>
      <c r="S570" s="37" t="s">
        <v>36</v>
      </c>
      <c r="T570" s="37" t="s">
        <v>45</v>
      </c>
      <c r="U570" s="37" t="s">
        <v>46</v>
      </c>
      <c r="V570" s="37" t="s">
        <v>1442</v>
      </c>
      <c r="W570" s="37"/>
      <c r="X570" s="37" t="s">
        <v>112</v>
      </c>
      <c r="Y570" s="50">
        <v>1</v>
      </c>
      <c r="Z570" s="50"/>
      <c r="AA570" s="37"/>
      <c r="AB570" s="37"/>
      <c r="AC570" s="37" t="s">
        <v>1428</v>
      </c>
    </row>
    <row r="571" s="23" customFormat="1" ht="30" customHeight="1" spans="1:29">
      <c r="A571" s="11" t="str">
        <f t="shared" si="28"/>
        <v>137712</v>
      </c>
      <c r="B571" s="36">
        <f t="shared" si="29"/>
        <v>137</v>
      </c>
      <c r="C571" s="37" t="s">
        <v>1366</v>
      </c>
      <c r="D571" s="38">
        <f t="shared" si="27"/>
        <v>7</v>
      </c>
      <c r="E571" s="37" t="s">
        <v>1425</v>
      </c>
      <c r="F571" s="37" t="s">
        <v>70</v>
      </c>
      <c r="G571" s="38">
        <f>COUNTIFS(E$3:E571,E571,B$3:B571,B571)</f>
        <v>12</v>
      </c>
      <c r="H571" s="37" t="s">
        <v>1423</v>
      </c>
      <c r="I571" s="37" t="s">
        <v>44</v>
      </c>
      <c r="J571" s="37">
        <v>1</v>
      </c>
      <c r="K571" s="37" t="s">
        <v>1177</v>
      </c>
      <c r="L571" s="37">
        <f>VLOOKUP(A571,报名人数!A:J,9,0)</f>
        <v>3</v>
      </c>
      <c r="M571" s="37">
        <f>VLOOKUP(A571,报名人数!A:J,10,0)</f>
        <v>3</v>
      </c>
      <c r="N571" s="37" t="s">
        <v>34</v>
      </c>
      <c r="O571" s="37">
        <v>35</v>
      </c>
      <c r="P571" s="37" t="s">
        <v>36</v>
      </c>
      <c r="Q571" s="37" t="s">
        <v>36</v>
      </c>
      <c r="R571" s="37" t="s">
        <v>36</v>
      </c>
      <c r="S571" s="37" t="s">
        <v>36</v>
      </c>
      <c r="T571" s="37" t="s">
        <v>45</v>
      </c>
      <c r="U571" s="37" t="s">
        <v>46</v>
      </c>
      <c r="V571" s="37" t="s">
        <v>1443</v>
      </c>
      <c r="W571" s="37"/>
      <c r="X571" s="37" t="s">
        <v>112</v>
      </c>
      <c r="Y571" s="50">
        <v>1</v>
      </c>
      <c r="Z571" s="50"/>
      <c r="AA571" s="37"/>
      <c r="AB571" s="37"/>
      <c r="AC571" s="37" t="s">
        <v>1428</v>
      </c>
    </row>
    <row r="572" s="23" customFormat="1" ht="30" customHeight="1" spans="1:29">
      <c r="A572" s="11" t="str">
        <f t="shared" si="28"/>
        <v>137713</v>
      </c>
      <c r="B572" s="36">
        <f t="shared" si="29"/>
        <v>137</v>
      </c>
      <c r="C572" s="37" t="s">
        <v>1366</v>
      </c>
      <c r="D572" s="38">
        <f t="shared" si="27"/>
        <v>7</v>
      </c>
      <c r="E572" s="37" t="s">
        <v>1425</v>
      </c>
      <c r="F572" s="37" t="s">
        <v>70</v>
      </c>
      <c r="G572" s="38">
        <f>COUNTIFS(E$3:E572,E572,B$3:B572,B572)</f>
        <v>13</v>
      </c>
      <c r="H572" s="37" t="s">
        <v>1444</v>
      </c>
      <c r="I572" s="37" t="s">
        <v>44</v>
      </c>
      <c r="J572" s="37">
        <v>1</v>
      </c>
      <c r="K572" s="37" t="s">
        <v>1177</v>
      </c>
      <c r="L572" s="37">
        <f>VLOOKUP(A572,报名人数!A:J,9,0)</f>
        <v>0</v>
      </c>
      <c r="M572" s="37">
        <f>VLOOKUP(A572,报名人数!A:J,10,0)</f>
        <v>0</v>
      </c>
      <c r="N572" s="37" t="s">
        <v>34</v>
      </c>
      <c r="O572" s="37">
        <v>35</v>
      </c>
      <c r="P572" s="37" t="s">
        <v>36</v>
      </c>
      <c r="Q572" s="37" t="s">
        <v>36</v>
      </c>
      <c r="R572" s="37" t="s">
        <v>36</v>
      </c>
      <c r="S572" s="37" t="s">
        <v>36</v>
      </c>
      <c r="T572" s="37" t="s">
        <v>37</v>
      </c>
      <c r="U572" s="37" t="s">
        <v>38</v>
      </c>
      <c r="V572" s="37" t="s">
        <v>1445</v>
      </c>
      <c r="W572" s="37"/>
      <c r="X572" s="37" t="s">
        <v>112</v>
      </c>
      <c r="Y572" s="50">
        <v>1</v>
      </c>
      <c r="Z572" s="50"/>
      <c r="AA572" s="37"/>
      <c r="AB572" s="37"/>
      <c r="AC572" s="37" t="s">
        <v>1428</v>
      </c>
    </row>
    <row r="573" s="23" customFormat="1" ht="30" customHeight="1" spans="1:29">
      <c r="A573" s="11" t="str">
        <f t="shared" si="28"/>
        <v>137714</v>
      </c>
      <c r="B573" s="36">
        <f t="shared" si="29"/>
        <v>137</v>
      </c>
      <c r="C573" s="37" t="s">
        <v>1366</v>
      </c>
      <c r="D573" s="38">
        <f t="shared" si="27"/>
        <v>7</v>
      </c>
      <c r="E573" s="37" t="s">
        <v>1425</v>
      </c>
      <c r="F573" s="37" t="s">
        <v>70</v>
      </c>
      <c r="G573" s="38">
        <f>COUNTIFS(E$3:E573,E573,B$3:B573,B573)</f>
        <v>14</v>
      </c>
      <c r="H573" s="37" t="s">
        <v>825</v>
      </c>
      <c r="I573" s="37" t="s">
        <v>44</v>
      </c>
      <c r="J573" s="37">
        <v>8</v>
      </c>
      <c r="K573" s="37" t="s">
        <v>1177</v>
      </c>
      <c r="L573" s="37">
        <f>VLOOKUP(A573,报名人数!A:J,9,0)</f>
        <v>5</v>
      </c>
      <c r="M573" s="37">
        <f>VLOOKUP(A573,报名人数!A:J,10,0)</f>
        <v>4</v>
      </c>
      <c r="N573" s="37" t="s">
        <v>34</v>
      </c>
      <c r="O573" s="37">
        <v>35</v>
      </c>
      <c r="P573" s="37" t="s">
        <v>36</v>
      </c>
      <c r="Q573" s="37" t="s">
        <v>36</v>
      </c>
      <c r="R573" s="37" t="s">
        <v>36</v>
      </c>
      <c r="S573" s="37" t="s">
        <v>36</v>
      </c>
      <c r="T573" s="37" t="s">
        <v>45</v>
      </c>
      <c r="U573" s="37" t="s">
        <v>46</v>
      </c>
      <c r="V573" s="37" t="s">
        <v>230</v>
      </c>
      <c r="W573" s="37"/>
      <c r="X573" s="37" t="s">
        <v>196</v>
      </c>
      <c r="Y573" s="50">
        <v>1</v>
      </c>
      <c r="Z573" s="50"/>
      <c r="AA573" s="37"/>
      <c r="AB573" s="37"/>
      <c r="AC573" s="37" t="s">
        <v>1428</v>
      </c>
    </row>
    <row r="574" s="23" customFormat="1" ht="30" customHeight="1" spans="1:29">
      <c r="A574" s="11" t="str">
        <f t="shared" si="28"/>
        <v>137715</v>
      </c>
      <c r="B574" s="36">
        <f t="shared" si="29"/>
        <v>137</v>
      </c>
      <c r="C574" s="37" t="s">
        <v>1366</v>
      </c>
      <c r="D574" s="38">
        <f t="shared" si="27"/>
        <v>7</v>
      </c>
      <c r="E574" s="37" t="s">
        <v>1425</v>
      </c>
      <c r="F574" s="37" t="s">
        <v>70</v>
      </c>
      <c r="G574" s="38">
        <f>COUNTIFS(E$3:E574,E574,B$3:B574,B574)</f>
        <v>15</v>
      </c>
      <c r="H574" s="37" t="s">
        <v>1446</v>
      </c>
      <c r="I574" s="37" t="s">
        <v>44</v>
      </c>
      <c r="J574" s="37">
        <v>1</v>
      </c>
      <c r="K574" s="37" t="s">
        <v>1177</v>
      </c>
      <c r="L574" s="37">
        <f>VLOOKUP(A574,报名人数!A:J,9,0)</f>
        <v>5</v>
      </c>
      <c r="M574" s="37">
        <f>VLOOKUP(A574,报名人数!A:J,10,0)</f>
        <v>3</v>
      </c>
      <c r="N574" s="37" t="s">
        <v>34</v>
      </c>
      <c r="O574" s="37">
        <v>35</v>
      </c>
      <c r="P574" s="37" t="s">
        <v>36</v>
      </c>
      <c r="Q574" s="37" t="s">
        <v>36</v>
      </c>
      <c r="R574" s="37" t="s">
        <v>36</v>
      </c>
      <c r="S574" s="37" t="s">
        <v>36</v>
      </c>
      <c r="T574" s="37" t="s">
        <v>45</v>
      </c>
      <c r="U574" s="37" t="s">
        <v>46</v>
      </c>
      <c r="V574" s="37" t="s">
        <v>1447</v>
      </c>
      <c r="W574" s="37"/>
      <c r="X574" s="37" t="s">
        <v>112</v>
      </c>
      <c r="Y574" s="50">
        <v>1</v>
      </c>
      <c r="Z574" s="50"/>
      <c r="AA574" s="37"/>
      <c r="AB574" s="37"/>
      <c r="AC574" s="37" t="s">
        <v>1428</v>
      </c>
    </row>
    <row r="575" s="23" customFormat="1" ht="30" customHeight="1" spans="1:29">
      <c r="A575" s="11" t="str">
        <f t="shared" si="28"/>
        <v>13781</v>
      </c>
      <c r="B575" s="36">
        <f t="shared" si="29"/>
        <v>137</v>
      </c>
      <c r="C575" s="37" t="s">
        <v>1366</v>
      </c>
      <c r="D575" s="38">
        <f t="shared" si="27"/>
        <v>8</v>
      </c>
      <c r="E575" s="37" t="s">
        <v>1448</v>
      </c>
      <c r="F575" s="37" t="s">
        <v>70</v>
      </c>
      <c r="G575" s="38">
        <f>COUNTIFS(E$3:E575,E575,B$3:B575,B575)</f>
        <v>1</v>
      </c>
      <c r="H575" s="37" t="s">
        <v>107</v>
      </c>
      <c r="I575" s="37" t="s">
        <v>44</v>
      </c>
      <c r="J575" s="37">
        <v>1</v>
      </c>
      <c r="K575" s="37" t="s">
        <v>1177</v>
      </c>
      <c r="L575" s="37">
        <f>VLOOKUP(A575,报名人数!A:J,9,0)</f>
        <v>16</v>
      </c>
      <c r="M575" s="37">
        <f>VLOOKUP(A575,报名人数!A:J,10,0)</f>
        <v>7</v>
      </c>
      <c r="N575" s="37" t="s">
        <v>34</v>
      </c>
      <c r="O575" s="37">
        <v>35</v>
      </c>
      <c r="P575" s="37" t="s">
        <v>36</v>
      </c>
      <c r="Q575" s="37" t="s">
        <v>36</v>
      </c>
      <c r="R575" s="37" t="s">
        <v>36</v>
      </c>
      <c r="S575" s="37" t="s">
        <v>36</v>
      </c>
      <c r="T575" s="37" t="s">
        <v>45</v>
      </c>
      <c r="U575" s="37" t="s">
        <v>46</v>
      </c>
      <c r="V575" s="37" t="s">
        <v>247</v>
      </c>
      <c r="W575" s="37"/>
      <c r="X575" s="37" t="s">
        <v>40</v>
      </c>
      <c r="Y575" s="50">
        <v>1</v>
      </c>
      <c r="Z575" s="50"/>
      <c r="AA575" s="37"/>
      <c r="AB575" s="37"/>
      <c r="AC575" s="37" t="s">
        <v>1449</v>
      </c>
    </row>
    <row r="576" s="23" customFormat="1" ht="30" customHeight="1" spans="1:29">
      <c r="A576" s="11" t="str">
        <f t="shared" si="28"/>
        <v>13782</v>
      </c>
      <c r="B576" s="36">
        <f t="shared" si="29"/>
        <v>137</v>
      </c>
      <c r="C576" s="37" t="s">
        <v>1366</v>
      </c>
      <c r="D576" s="38">
        <f t="shared" si="27"/>
        <v>8</v>
      </c>
      <c r="E576" s="37" t="s">
        <v>1448</v>
      </c>
      <c r="F576" s="37" t="s">
        <v>70</v>
      </c>
      <c r="G576" s="38">
        <f>COUNTIFS(E$3:E576,E576,B$3:B576,B576)</f>
        <v>2</v>
      </c>
      <c r="H576" s="37" t="s">
        <v>1025</v>
      </c>
      <c r="I576" s="37" t="s">
        <v>44</v>
      </c>
      <c r="J576" s="37">
        <v>2</v>
      </c>
      <c r="K576" s="37" t="s">
        <v>1177</v>
      </c>
      <c r="L576" s="37">
        <f>VLOOKUP(A576,报名人数!A:J,9,0)</f>
        <v>0</v>
      </c>
      <c r="M576" s="37">
        <f>VLOOKUP(A576,报名人数!A:J,10,0)</f>
        <v>0</v>
      </c>
      <c r="N576" s="37" t="s">
        <v>34</v>
      </c>
      <c r="O576" s="37">
        <v>35</v>
      </c>
      <c r="P576" s="37" t="s">
        <v>36</v>
      </c>
      <c r="Q576" s="37" t="s">
        <v>36</v>
      </c>
      <c r="R576" s="37" t="s">
        <v>36</v>
      </c>
      <c r="S576" s="37" t="s">
        <v>36</v>
      </c>
      <c r="T576" s="37" t="s">
        <v>45</v>
      </c>
      <c r="U576" s="37" t="s">
        <v>1015</v>
      </c>
      <c r="V576" s="37" t="s">
        <v>1397</v>
      </c>
      <c r="W576" s="37"/>
      <c r="X576" s="37" t="s">
        <v>112</v>
      </c>
      <c r="Y576" s="50">
        <v>1</v>
      </c>
      <c r="Z576" s="50"/>
      <c r="AA576" s="37"/>
      <c r="AB576" s="37"/>
      <c r="AC576" s="37" t="s">
        <v>1449</v>
      </c>
    </row>
    <row r="577" s="23" customFormat="1" ht="30" customHeight="1" spans="1:29">
      <c r="A577" s="11" t="str">
        <f t="shared" si="28"/>
        <v>13783</v>
      </c>
      <c r="B577" s="36">
        <f t="shared" si="29"/>
        <v>137</v>
      </c>
      <c r="C577" s="37" t="s">
        <v>1366</v>
      </c>
      <c r="D577" s="38">
        <f t="shared" si="27"/>
        <v>8</v>
      </c>
      <c r="E577" s="37" t="s">
        <v>1448</v>
      </c>
      <c r="F577" s="37" t="s">
        <v>70</v>
      </c>
      <c r="G577" s="38">
        <f>COUNTIFS(E$3:E577,E577,B$3:B577,B577)</f>
        <v>3</v>
      </c>
      <c r="H577" s="37" t="s">
        <v>1423</v>
      </c>
      <c r="I577" s="37" t="s">
        <v>44</v>
      </c>
      <c r="J577" s="37">
        <v>1</v>
      </c>
      <c r="K577" s="37" t="s">
        <v>1177</v>
      </c>
      <c r="L577" s="37">
        <f>VLOOKUP(A577,报名人数!A:J,9,0)</f>
        <v>0</v>
      </c>
      <c r="M577" s="37">
        <f>VLOOKUP(A577,报名人数!A:J,10,0)</f>
        <v>0</v>
      </c>
      <c r="N577" s="37" t="s">
        <v>34</v>
      </c>
      <c r="O577" s="37">
        <v>35</v>
      </c>
      <c r="P577" s="37" t="s">
        <v>36</v>
      </c>
      <c r="Q577" s="37" t="s">
        <v>36</v>
      </c>
      <c r="R577" s="37" t="s">
        <v>36</v>
      </c>
      <c r="S577" s="37" t="s">
        <v>36</v>
      </c>
      <c r="T577" s="37" t="s">
        <v>45</v>
      </c>
      <c r="U577" s="37" t="s">
        <v>46</v>
      </c>
      <c r="V577" s="37" t="s">
        <v>1424</v>
      </c>
      <c r="W577" s="37"/>
      <c r="X577" s="37" t="s">
        <v>112</v>
      </c>
      <c r="Y577" s="50">
        <v>1</v>
      </c>
      <c r="Z577" s="50"/>
      <c r="AA577" s="37"/>
      <c r="AB577" s="37"/>
      <c r="AC577" s="37" t="s">
        <v>1449</v>
      </c>
    </row>
    <row r="578" s="23" customFormat="1" ht="30" customHeight="1" spans="1:29">
      <c r="A578" s="11" t="str">
        <f t="shared" si="28"/>
        <v>13784</v>
      </c>
      <c r="B578" s="36">
        <f t="shared" si="29"/>
        <v>137</v>
      </c>
      <c r="C578" s="37" t="s">
        <v>1366</v>
      </c>
      <c r="D578" s="38">
        <f t="shared" si="27"/>
        <v>8</v>
      </c>
      <c r="E578" s="37" t="s">
        <v>1448</v>
      </c>
      <c r="F578" s="37" t="s">
        <v>70</v>
      </c>
      <c r="G578" s="38">
        <f>COUNTIFS(E$3:E578,E578,B$3:B578,B578)</f>
        <v>4</v>
      </c>
      <c r="H578" s="37" t="s">
        <v>1154</v>
      </c>
      <c r="I578" s="37" t="s">
        <v>44</v>
      </c>
      <c r="J578" s="37">
        <v>2</v>
      </c>
      <c r="K578" s="37" t="s">
        <v>1177</v>
      </c>
      <c r="L578" s="37">
        <f>VLOOKUP(A578,报名人数!A:J,9,0)</f>
        <v>1</v>
      </c>
      <c r="M578" s="37">
        <f>VLOOKUP(A578,报名人数!A:J,10,0)</f>
        <v>0</v>
      </c>
      <c r="N578" s="37" t="s">
        <v>34</v>
      </c>
      <c r="O578" s="37">
        <v>35</v>
      </c>
      <c r="P578" s="37" t="s">
        <v>36</v>
      </c>
      <c r="Q578" s="37" t="s">
        <v>36</v>
      </c>
      <c r="R578" s="37" t="s">
        <v>36</v>
      </c>
      <c r="S578" s="37" t="s">
        <v>36</v>
      </c>
      <c r="T578" s="37" t="s">
        <v>45</v>
      </c>
      <c r="U578" s="37" t="s">
        <v>46</v>
      </c>
      <c r="V578" s="37" t="s">
        <v>1450</v>
      </c>
      <c r="W578" s="37"/>
      <c r="X578" s="37" t="s">
        <v>112</v>
      </c>
      <c r="Y578" s="50">
        <v>1</v>
      </c>
      <c r="Z578" s="50"/>
      <c r="AA578" s="37"/>
      <c r="AB578" s="37"/>
      <c r="AC578" s="37" t="s">
        <v>1449</v>
      </c>
    </row>
    <row r="579" s="23" customFormat="1" ht="30" customHeight="1" spans="1:29">
      <c r="A579" s="11" t="str">
        <f t="shared" si="28"/>
        <v>13785</v>
      </c>
      <c r="B579" s="36">
        <f t="shared" si="29"/>
        <v>137</v>
      </c>
      <c r="C579" s="37" t="s">
        <v>1366</v>
      </c>
      <c r="D579" s="38">
        <f t="shared" ref="D579:D593" si="30">IF(B579=B578,(IF(E579=E578,D578,D578+1)),1)</f>
        <v>8</v>
      </c>
      <c r="E579" s="37" t="s">
        <v>1448</v>
      </c>
      <c r="F579" s="37" t="s">
        <v>70</v>
      </c>
      <c r="G579" s="38">
        <f>COUNTIFS(E$3:E579,E579,B$3:B579,B579)</f>
        <v>5</v>
      </c>
      <c r="H579" s="37" t="s">
        <v>499</v>
      </c>
      <c r="I579" s="37" t="s">
        <v>44</v>
      </c>
      <c r="J579" s="37">
        <v>1</v>
      </c>
      <c r="K579" s="37" t="s">
        <v>1177</v>
      </c>
      <c r="L579" s="37">
        <f>VLOOKUP(A579,报名人数!A:J,9,0)</f>
        <v>34</v>
      </c>
      <c r="M579" s="37">
        <f>VLOOKUP(A579,报名人数!A:J,10,0)</f>
        <v>21</v>
      </c>
      <c r="N579" s="37" t="s">
        <v>34</v>
      </c>
      <c r="O579" s="37">
        <v>35</v>
      </c>
      <c r="P579" s="37" t="s">
        <v>36</v>
      </c>
      <c r="Q579" s="37" t="s">
        <v>36</v>
      </c>
      <c r="R579" s="37" t="s">
        <v>36</v>
      </c>
      <c r="S579" s="37" t="s">
        <v>36</v>
      </c>
      <c r="T579" s="37" t="s">
        <v>45</v>
      </c>
      <c r="U579" s="37" t="s">
        <v>46</v>
      </c>
      <c r="V579" s="37" t="s">
        <v>1401</v>
      </c>
      <c r="W579" s="37"/>
      <c r="X579" s="37" t="s">
        <v>112</v>
      </c>
      <c r="Y579" s="50">
        <v>1</v>
      </c>
      <c r="Z579" s="50"/>
      <c r="AA579" s="37"/>
      <c r="AB579" s="37"/>
      <c r="AC579" s="37" t="s">
        <v>1449</v>
      </c>
    </row>
    <row r="580" s="23" customFormat="1" ht="30" customHeight="1" spans="1:29">
      <c r="A580" s="11" t="str">
        <f t="shared" ref="A580:A643" si="31">B580&amp;D580&amp;G580</f>
        <v>13786</v>
      </c>
      <c r="B580" s="36">
        <f t="shared" si="29"/>
        <v>137</v>
      </c>
      <c r="C580" s="37" t="s">
        <v>1366</v>
      </c>
      <c r="D580" s="38">
        <f t="shared" si="30"/>
        <v>8</v>
      </c>
      <c r="E580" s="37" t="s">
        <v>1448</v>
      </c>
      <c r="F580" s="37" t="s">
        <v>70</v>
      </c>
      <c r="G580" s="38">
        <f>COUNTIFS(E$3:E580,E580,B$3:B580,B580)</f>
        <v>6</v>
      </c>
      <c r="H580" s="37" t="s">
        <v>1451</v>
      </c>
      <c r="I580" s="37" t="s">
        <v>44</v>
      </c>
      <c r="J580" s="37">
        <v>1</v>
      </c>
      <c r="K580" s="37" t="s">
        <v>1177</v>
      </c>
      <c r="L580" s="37">
        <f>VLOOKUP(A580,报名人数!A:J,9,0)</f>
        <v>1</v>
      </c>
      <c r="M580" s="37">
        <f>VLOOKUP(A580,报名人数!A:J,10,0)</f>
        <v>1</v>
      </c>
      <c r="N580" s="37" t="s">
        <v>34</v>
      </c>
      <c r="O580" s="37">
        <v>35</v>
      </c>
      <c r="P580" s="37" t="s">
        <v>36</v>
      </c>
      <c r="Q580" s="37" t="s">
        <v>36</v>
      </c>
      <c r="R580" s="37" t="s">
        <v>36</v>
      </c>
      <c r="S580" s="37" t="s">
        <v>36</v>
      </c>
      <c r="T580" s="37" t="s">
        <v>45</v>
      </c>
      <c r="U580" s="37" t="s">
        <v>46</v>
      </c>
      <c r="V580" s="37" t="s">
        <v>1452</v>
      </c>
      <c r="W580" s="37"/>
      <c r="X580" s="37" t="s">
        <v>112</v>
      </c>
      <c r="Y580" s="50">
        <v>1</v>
      </c>
      <c r="Z580" s="50"/>
      <c r="AA580" s="37"/>
      <c r="AB580" s="37"/>
      <c r="AC580" s="37" t="s">
        <v>1449</v>
      </c>
    </row>
    <row r="581" s="23" customFormat="1" ht="30" customHeight="1" spans="1:29">
      <c r="A581" s="11" t="str">
        <f t="shared" si="31"/>
        <v>13791</v>
      </c>
      <c r="B581" s="36">
        <f t="shared" si="29"/>
        <v>137</v>
      </c>
      <c r="C581" s="37" t="s">
        <v>1366</v>
      </c>
      <c r="D581" s="38">
        <f t="shared" si="30"/>
        <v>9</v>
      </c>
      <c r="E581" s="37" t="s">
        <v>1453</v>
      </c>
      <c r="F581" s="37" t="s">
        <v>70</v>
      </c>
      <c r="G581" s="38">
        <f>COUNTIFS(E$3:E581,E581,B$3:B581,B581)</f>
        <v>1</v>
      </c>
      <c r="H581" s="37" t="s">
        <v>1454</v>
      </c>
      <c r="I581" s="37" t="s">
        <v>44</v>
      </c>
      <c r="J581" s="37">
        <v>1</v>
      </c>
      <c r="K581" s="37" t="s">
        <v>1177</v>
      </c>
      <c r="L581" s="37">
        <f>VLOOKUP(A581,报名人数!A:J,9,0)</f>
        <v>1</v>
      </c>
      <c r="M581" s="37">
        <f>VLOOKUP(A581,报名人数!A:J,10,0)</f>
        <v>1</v>
      </c>
      <c r="N581" s="37" t="s">
        <v>34</v>
      </c>
      <c r="O581" s="37">
        <v>35</v>
      </c>
      <c r="P581" s="37" t="s">
        <v>36</v>
      </c>
      <c r="Q581" s="37" t="s">
        <v>36</v>
      </c>
      <c r="R581" s="37" t="s">
        <v>36</v>
      </c>
      <c r="S581" s="37" t="s">
        <v>36</v>
      </c>
      <c r="T581" s="37" t="s">
        <v>45</v>
      </c>
      <c r="U581" s="37" t="s">
        <v>46</v>
      </c>
      <c r="V581" s="37" t="s">
        <v>1455</v>
      </c>
      <c r="W581" s="37"/>
      <c r="X581" s="37" t="s">
        <v>112</v>
      </c>
      <c r="Y581" s="50">
        <v>1</v>
      </c>
      <c r="Z581" s="50"/>
      <c r="AA581" s="37"/>
      <c r="AB581" s="37"/>
      <c r="AC581" s="37" t="s">
        <v>1456</v>
      </c>
    </row>
    <row r="582" s="23" customFormat="1" ht="30" customHeight="1" spans="1:29">
      <c r="A582" s="11" t="str">
        <f t="shared" si="31"/>
        <v>137101</v>
      </c>
      <c r="B582" s="36">
        <f t="shared" si="29"/>
        <v>137</v>
      </c>
      <c r="C582" s="37" t="s">
        <v>1366</v>
      </c>
      <c r="D582" s="38">
        <f t="shared" si="30"/>
        <v>10</v>
      </c>
      <c r="E582" s="37" t="s">
        <v>1457</v>
      </c>
      <c r="F582" s="37" t="s">
        <v>70</v>
      </c>
      <c r="G582" s="38">
        <f>COUNTIFS(E$3:E582,E582,B$3:B582,B582)</f>
        <v>1</v>
      </c>
      <c r="H582" s="37" t="s">
        <v>1458</v>
      </c>
      <c r="I582" s="37" t="s">
        <v>44</v>
      </c>
      <c r="J582" s="37">
        <v>1</v>
      </c>
      <c r="K582" s="37" t="s">
        <v>1177</v>
      </c>
      <c r="L582" s="37">
        <f>VLOOKUP(A582,报名人数!A:J,9,0)</f>
        <v>1</v>
      </c>
      <c r="M582" s="37">
        <f>VLOOKUP(A582,报名人数!A:J,10,0)</f>
        <v>0</v>
      </c>
      <c r="N582" s="37" t="s">
        <v>34</v>
      </c>
      <c r="O582" s="37">
        <v>35</v>
      </c>
      <c r="P582" s="37" t="s">
        <v>36</v>
      </c>
      <c r="Q582" s="37" t="s">
        <v>36</v>
      </c>
      <c r="R582" s="37" t="s">
        <v>36</v>
      </c>
      <c r="S582" s="37" t="s">
        <v>36</v>
      </c>
      <c r="T582" s="37" t="s">
        <v>45</v>
      </c>
      <c r="U582" s="37" t="s">
        <v>46</v>
      </c>
      <c r="V582" s="37" t="s">
        <v>1459</v>
      </c>
      <c r="W582" s="37"/>
      <c r="X582" s="37" t="s">
        <v>112</v>
      </c>
      <c r="Y582" s="50">
        <v>1</v>
      </c>
      <c r="Z582" s="50"/>
      <c r="AA582" s="37"/>
      <c r="AB582" s="37"/>
      <c r="AC582" s="37" t="s">
        <v>1460</v>
      </c>
    </row>
    <row r="583" s="23" customFormat="1" ht="30" customHeight="1" spans="1:29">
      <c r="A583" s="11" t="str">
        <f t="shared" si="31"/>
        <v>137102</v>
      </c>
      <c r="B583" s="36">
        <f t="shared" si="29"/>
        <v>137</v>
      </c>
      <c r="C583" s="37" t="s">
        <v>1366</v>
      </c>
      <c r="D583" s="38">
        <f t="shared" si="30"/>
        <v>10</v>
      </c>
      <c r="E583" s="37" t="s">
        <v>1457</v>
      </c>
      <c r="F583" s="37" t="s">
        <v>70</v>
      </c>
      <c r="G583" s="38">
        <f>COUNTIFS(E$3:E583,E583,B$3:B583,B583)</f>
        <v>2</v>
      </c>
      <c r="H583" s="37" t="s">
        <v>1461</v>
      </c>
      <c r="I583" s="37" t="s">
        <v>44</v>
      </c>
      <c r="J583" s="37">
        <v>1</v>
      </c>
      <c r="K583" s="37" t="s">
        <v>1177</v>
      </c>
      <c r="L583" s="37">
        <f>VLOOKUP(A583,报名人数!A:J,9,0)</f>
        <v>18</v>
      </c>
      <c r="M583" s="37">
        <f>VLOOKUP(A583,报名人数!A:J,10,0)</f>
        <v>8</v>
      </c>
      <c r="N583" s="37" t="s">
        <v>34</v>
      </c>
      <c r="O583" s="37">
        <v>35</v>
      </c>
      <c r="P583" s="37" t="s">
        <v>36</v>
      </c>
      <c r="Q583" s="37" t="s">
        <v>36</v>
      </c>
      <c r="R583" s="37" t="s">
        <v>36</v>
      </c>
      <c r="S583" s="37" t="s">
        <v>36</v>
      </c>
      <c r="T583" s="37" t="s">
        <v>45</v>
      </c>
      <c r="U583" s="37" t="s">
        <v>46</v>
      </c>
      <c r="V583" s="37" t="s">
        <v>1462</v>
      </c>
      <c r="W583" s="37"/>
      <c r="X583" s="37" t="s">
        <v>112</v>
      </c>
      <c r="Y583" s="50">
        <v>1</v>
      </c>
      <c r="Z583" s="50"/>
      <c r="AA583" s="37"/>
      <c r="AB583" s="37"/>
      <c r="AC583" s="37" t="s">
        <v>1460</v>
      </c>
    </row>
    <row r="584" s="23" customFormat="1" ht="30" customHeight="1" spans="1:29">
      <c r="A584" s="11" t="str">
        <f t="shared" si="31"/>
        <v>137103</v>
      </c>
      <c r="B584" s="36">
        <f t="shared" si="29"/>
        <v>137</v>
      </c>
      <c r="C584" s="37" t="s">
        <v>1366</v>
      </c>
      <c r="D584" s="38">
        <f t="shared" si="30"/>
        <v>10</v>
      </c>
      <c r="E584" s="37" t="s">
        <v>1457</v>
      </c>
      <c r="F584" s="37" t="s">
        <v>70</v>
      </c>
      <c r="G584" s="38">
        <f>COUNTIFS(E$3:E584,E584,B$3:B584,B584)</f>
        <v>3</v>
      </c>
      <c r="H584" s="37" t="s">
        <v>1154</v>
      </c>
      <c r="I584" s="37" t="s">
        <v>44</v>
      </c>
      <c r="J584" s="37">
        <v>2</v>
      </c>
      <c r="K584" s="37" t="s">
        <v>1177</v>
      </c>
      <c r="L584" s="37">
        <f>VLOOKUP(A584,报名人数!A:J,9,0)</f>
        <v>7</v>
      </c>
      <c r="M584" s="37">
        <f>VLOOKUP(A584,报名人数!A:J,10,0)</f>
        <v>3</v>
      </c>
      <c r="N584" s="37" t="s">
        <v>34</v>
      </c>
      <c r="O584" s="37">
        <v>35</v>
      </c>
      <c r="P584" s="37" t="s">
        <v>36</v>
      </c>
      <c r="Q584" s="37" t="s">
        <v>36</v>
      </c>
      <c r="R584" s="37" t="s">
        <v>36</v>
      </c>
      <c r="S584" s="37" t="s">
        <v>36</v>
      </c>
      <c r="T584" s="37" t="s">
        <v>45</v>
      </c>
      <c r="U584" s="37" t="s">
        <v>46</v>
      </c>
      <c r="V584" s="37" t="s">
        <v>1463</v>
      </c>
      <c r="W584" s="37"/>
      <c r="X584" s="37" t="s">
        <v>112</v>
      </c>
      <c r="Y584" s="50">
        <v>1</v>
      </c>
      <c r="Z584" s="50"/>
      <c r="AA584" s="37"/>
      <c r="AB584" s="37"/>
      <c r="AC584" s="37" t="s">
        <v>1460</v>
      </c>
    </row>
    <row r="585" s="23" customFormat="1" ht="30" customHeight="1" spans="1:29">
      <c r="A585" s="11" t="str">
        <f t="shared" si="31"/>
        <v>137104</v>
      </c>
      <c r="B585" s="36">
        <f t="shared" si="29"/>
        <v>137</v>
      </c>
      <c r="C585" s="37" t="s">
        <v>1366</v>
      </c>
      <c r="D585" s="38">
        <f t="shared" si="30"/>
        <v>10</v>
      </c>
      <c r="E585" s="37" t="s">
        <v>1457</v>
      </c>
      <c r="F585" s="37" t="s">
        <v>70</v>
      </c>
      <c r="G585" s="38">
        <f>COUNTIFS(E$3:E585,E585,B$3:B585,B585)</f>
        <v>4</v>
      </c>
      <c r="H585" s="37" t="s">
        <v>825</v>
      </c>
      <c r="I585" s="37" t="s">
        <v>44</v>
      </c>
      <c r="J585" s="37">
        <v>1</v>
      </c>
      <c r="K585" s="37" t="s">
        <v>1177</v>
      </c>
      <c r="L585" s="37">
        <f>VLOOKUP(A585,报名人数!A:J,9,0)</f>
        <v>11</v>
      </c>
      <c r="M585" s="37">
        <f>VLOOKUP(A585,报名人数!A:J,10,0)</f>
        <v>8</v>
      </c>
      <c r="N585" s="37" t="s">
        <v>34</v>
      </c>
      <c r="O585" s="37">
        <v>35</v>
      </c>
      <c r="P585" s="37" t="s">
        <v>36</v>
      </c>
      <c r="Q585" s="37" t="s">
        <v>36</v>
      </c>
      <c r="R585" s="37" t="s">
        <v>36</v>
      </c>
      <c r="S585" s="37" t="s">
        <v>36</v>
      </c>
      <c r="T585" s="37" t="s">
        <v>45</v>
      </c>
      <c r="U585" s="37" t="s">
        <v>46</v>
      </c>
      <c r="V585" s="37" t="s">
        <v>230</v>
      </c>
      <c r="W585" s="37"/>
      <c r="X585" s="37" t="s">
        <v>196</v>
      </c>
      <c r="Y585" s="50">
        <v>1</v>
      </c>
      <c r="Z585" s="50"/>
      <c r="AA585" s="37"/>
      <c r="AB585" s="37"/>
      <c r="AC585" s="37" t="s">
        <v>1460</v>
      </c>
    </row>
    <row r="586" s="23" customFormat="1" ht="30" customHeight="1" spans="1:29">
      <c r="A586" s="11" t="str">
        <f t="shared" si="31"/>
        <v>137111</v>
      </c>
      <c r="B586" s="36">
        <f t="shared" si="29"/>
        <v>137</v>
      </c>
      <c r="C586" s="37" t="s">
        <v>1366</v>
      </c>
      <c r="D586" s="38">
        <f t="shared" si="30"/>
        <v>11</v>
      </c>
      <c r="E586" s="37" t="s">
        <v>1464</v>
      </c>
      <c r="F586" s="37" t="s">
        <v>70</v>
      </c>
      <c r="G586" s="38">
        <f>COUNTIFS(E$3:E586,E586,B$3:B586,B586)</f>
        <v>1</v>
      </c>
      <c r="H586" s="37" t="s">
        <v>1423</v>
      </c>
      <c r="I586" s="37" t="s">
        <v>44</v>
      </c>
      <c r="J586" s="37">
        <v>1</v>
      </c>
      <c r="K586" s="37" t="s">
        <v>1177</v>
      </c>
      <c r="L586" s="37">
        <f>VLOOKUP(A586,报名人数!A:J,9,0)</f>
        <v>1</v>
      </c>
      <c r="M586" s="37">
        <f>VLOOKUP(A586,报名人数!A:J,10,0)</f>
        <v>1</v>
      </c>
      <c r="N586" s="37" t="s">
        <v>34</v>
      </c>
      <c r="O586" s="37">
        <v>35</v>
      </c>
      <c r="P586" s="37" t="s">
        <v>36</v>
      </c>
      <c r="Q586" s="37" t="s">
        <v>36</v>
      </c>
      <c r="R586" s="37" t="s">
        <v>36</v>
      </c>
      <c r="S586" s="37" t="s">
        <v>36</v>
      </c>
      <c r="T586" s="37" t="s">
        <v>45</v>
      </c>
      <c r="U586" s="37" t="s">
        <v>46</v>
      </c>
      <c r="V586" s="37" t="s">
        <v>1465</v>
      </c>
      <c r="W586" s="37"/>
      <c r="X586" s="37" t="s">
        <v>112</v>
      </c>
      <c r="Y586" s="50">
        <v>1</v>
      </c>
      <c r="Z586" s="50"/>
      <c r="AA586" s="37"/>
      <c r="AB586" s="37"/>
      <c r="AC586" s="37" t="s">
        <v>1466</v>
      </c>
    </row>
    <row r="587" s="23" customFormat="1" ht="30" customHeight="1" spans="1:29">
      <c r="A587" s="11" t="str">
        <f t="shared" si="31"/>
        <v>137112</v>
      </c>
      <c r="B587" s="36">
        <f t="shared" si="29"/>
        <v>137</v>
      </c>
      <c r="C587" s="37" t="s">
        <v>1366</v>
      </c>
      <c r="D587" s="38">
        <f t="shared" si="30"/>
        <v>11</v>
      </c>
      <c r="E587" s="37" t="s">
        <v>1464</v>
      </c>
      <c r="F587" s="37" t="s">
        <v>70</v>
      </c>
      <c r="G587" s="38">
        <f>COUNTIFS(E$3:E587,E587,B$3:B587,B587)</f>
        <v>2</v>
      </c>
      <c r="H587" s="37" t="s">
        <v>1467</v>
      </c>
      <c r="I587" s="37" t="s">
        <v>44</v>
      </c>
      <c r="J587" s="37">
        <v>1</v>
      </c>
      <c r="K587" s="37" t="s">
        <v>1177</v>
      </c>
      <c r="L587" s="37">
        <f>VLOOKUP(A587,报名人数!A:J,9,0)</f>
        <v>8</v>
      </c>
      <c r="M587" s="37">
        <f>VLOOKUP(A587,报名人数!A:J,10,0)</f>
        <v>5</v>
      </c>
      <c r="N587" s="37" t="s">
        <v>34</v>
      </c>
      <c r="O587" s="37">
        <v>35</v>
      </c>
      <c r="P587" s="37" t="s">
        <v>36</v>
      </c>
      <c r="Q587" s="37" t="s">
        <v>36</v>
      </c>
      <c r="R587" s="37" t="s">
        <v>36</v>
      </c>
      <c r="S587" s="37" t="s">
        <v>36</v>
      </c>
      <c r="T587" s="37" t="s">
        <v>45</v>
      </c>
      <c r="U587" s="37" t="s">
        <v>1015</v>
      </c>
      <c r="V587" s="37" t="s">
        <v>1468</v>
      </c>
      <c r="W587" s="37"/>
      <c r="X587" s="37" t="s">
        <v>112</v>
      </c>
      <c r="Y587" s="50">
        <v>1</v>
      </c>
      <c r="Z587" s="50"/>
      <c r="AA587" s="37"/>
      <c r="AB587" s="37"/>
      <c r="AC587" s="37" t="s">
        <v>1466</v>
      </c>
    </row>
    <row r="588" s="23" customFormat="1" ht="30" customHeight="1" spans="1:29">
      <c r="A588" s="11" t="str">
        <f t="shared" si="31"/>
        <v>137113</v>
      </c>
      <c r="B588" s="36">
        <f t="shared" si="29"/>
        <v>137</v>
      </c>
      <c r="C588" s="37" t="s">
        <v>1366</v>
      </c>
      <c r="D588" s="38">
        <f t="shared" si="30"/>
        <v>11</v>
      </c>
      <c r="E588" s="37" t="s">
        <v>1464</v>
      </c>
      <c r="F588" s="37" t="s">
        <v>70</v>
      </c>
      <c r="G588" s="38">
        <f>COUNTIFS(E$3:E588,E588,B$3:B588,B588)</f>
        <v>3</v>
      </c>
      <c r="H588" s="37" t="s">
        <v>816</v>
      </c>
      <c r="I588" s="37" t="s">
        <v>44</v>
      </c>
      <c r="J588" s="37">
        <v>1</v>
      </c>
      <c r="K588" s="37" t="s">
        <v>1177</v>
      </c>
      <c r="L588" s="37">
        <f>VLOOKUP(A588,报名人数!A:J,9,0)</f>
        <v>3</v>
      </c>
      <c r="M588" s="37">
        <f>VLOOKUP(A588,报名人数!A:J,10,0)</f>
        <v>2</v>
      </c>
      <c r="N588" s="37" t="s">
        <v>34</v>
      </c>
      <c r="O588" s="37">
        <v>35</v>
      </c>
      <c r="P588" s="37" t="s">
        <v>36</v>
      </c>
      <c r="Q588" s="37" t="s">
        <v>36</v>
      </c>
      <c r="R588" s="37" t="s">
        <v>36</v>
      </c>
      <c r="S588" s="37" t="s">
        <v>36</v>
      </c>
      <c r="T588" s="37" t="s">
        <v>37</v>
      </c>
      <c r="U588" s="37" t="s">
        <v>38</v>
      </c>
      <c r="V588" s="37" t="s">
        <v>1469</v>
      </c>
      <c r="W588" s="37"/>
      <c r="X588" s="37" t="s">
        <v>112</v>
      </c>
      <c r="Y588" s="50">
        <v>1</v>
      </c>
      <c r="Z588" s="50"/>
      <c r="AA588" s="37"/>
      <c r="AB588" s="37"/>
      <c r="AC588" s="37" t="s">
        <v>1466</v>
      </c>
    </row>
    <row r="589" s="23" customFormat="1" ht="30" customHeight="1" spans="1:29">
      <c r="A589" s="11" t="str">
        <f t="shared" si="31"/>
        <v>137114</v>
      </c>
      <c r="B589" s="36">
        <f t="shared" si="29"/>
        <v>137</v>
      </c>
      <c r="C589" s="37" t="s">
        <v>1366</v>
      </c>
      <c r="D589" s="38">
        <f t="shared" si="30"/>
        <v>11</v>
      </c>
      <c r="E589" s="37" t="s">
        <v>1464</v>
      </c>
      <c r="F589" s="37" t="s">
        <v>70</v>
      </c>
      <c r="G589" s="38">
        <f>COUNTIFS(E$3:E589,E589,B$3:B589,B589)</f>
        <v>4</v>
      </c>
      <c r="H589" s="37" t="s">
        <v>818</v>
      </c>
      <c r="I589" s="37" t="s">
        <v>44</v>
      </c>
      <c r="J589" s="37">
        <v>1</v>
      </c>
      <c r="K589" s="37" t="s">
        <v>1177</v>
      </c>
      <c r="L589" s="37">
        <f>VLOOKUP(A589,报名人数!A:J,9,0)</f>
        <v>0</v>
      </c>
      <c r="M589" s="37">
        <f>VLOOKUP(A589,报名人数!A:J,10,0)</f>
        <v>0</v>
      </c>
      <c r="N589" s="37" t="s">
        <v>34</v>
      </c>
      <c r="O589" s="37">
        <v>35</v>
      </c>
      <c r="P589" s="37" t="s">
        <v>36</v>
      </c>
      <c r="Q589" s="37" t="s">
        <v>36</v>
      </c>
      <c r="R589" s="37" t="s">
        <v>36</v>
      </c>
      <c r="S589" s="37" t="s">
        <v>36</v>
      </c>
      <c r="T589" s="37" t="s">
        <v>45</v>
      </c>
      <c r="U589" s="37" t="s">
        <v>46</v>
      </c>
      <c r="V589" s="37" t="s">
        <v>1470</v>
      </c>
      <c r="W589" s="37"/>
      <c r="X589" s="37" t="s">
        <v>112</v>
      </c>
      <c r="Y589" s="50">
        <v>1</v>
      </c>
      <c r="Z589" s="50"/>
      <c r="AA589" s="37"/>
      <c r="AB589" s="37"/>
      <c r="AC589" s="37" t="s">
        <v>1466</v>
      </c>
    </row>
    <row r="590" s="23" customFormat="1" ht="30" customHeight="1" spans="1:29">
      <c r="A590" s="11" t="str">
        <f t="shared" si="31"/>
        <v>137115</v>
      </c>
      <c r="B590" s="36">
        <f t="shared" si="29"/>
        <v>137</v>
      </c>
      <c r="C590" s="37" t="s">
        <v>1366</v>
      </c>
      <c r="D590" s="38">
        <f t="shared" si="30"/>
        <v>11</v>
      </c>
      <c r="E590" s="37" t="s">
        <v>1464</v>
      </c>
      <c r="F590" s="37" t="s">
        <v>70</v>
      </c>
      <c r="G590" s="38">
        <f>COUNTIFS(E$3:E590,E590,B$3:B590,B590)</f>
        <v>5</v>
      </c>
      <c r="H590" s="37" t="s">
        <v>1471</v>
      </c>
      <c r="I590" s="37" t="s">
        <v>44</v>
      </c>
      <c r="J590" s="37">
        <v>1</v>
      </c>
      <c r="K590" s="37" t="s">
        <v>1177</v>
      </c>
      <c r="L590" s="37">
        <f>VLOOKUP(A590,报名人数!A:J,9,0)</f>
        <v>1</v>
      </c>
      <c r="M590" s="37">
        <f>VLOOKUP(A590,报名人数!A:J,10,0)</f>
        <v>1</v>
      </c>
      <c r="N590" s="37" t="s">
        <v>34</v>
      </c>
      <c r="O590" s="37">
        <v>35</v>
      </c>
      <c r="P590" s="37" t="s">
        <v>36</v>
      </c>
      <c r="Q590" s="37" t="s">
        <v>36</v>
      </c>
      <c r="R590" s="37" t="s">
        <v>36</v>
      </c>
      <c r="S590" s="37" t="s">
        <v>36</v>
      </c>
      <c r="T590" s="37" t="s">
        <v>37</v>
      </c>
      <c r="U590" s="37" t="s">
        <v>38</v>
      </c>
      <c r="V590" s="37" t="s">
        <v>1422</v>
      </c>
      <c r="W590" s="37"/>
      <c r="X590" s="37" t="s">
        <v>112</v>
      </c>
      <c r="Y590" s="50">
        <v>1</v>
      </c>
      <c r="Z590" s="50"/>
      <c r="AA590" s="37"/>
      <c r="AB590" s="37"/>
      <c r="AC590" s="37" t="s">
        <v>1466</v>
      </c>
    </row>
    <row r="591" s="23" customFormat="1" ht="30" customHeight="1" spans="1:29">
      <c r="A591" s="11" t="str">
        <f t="shared" si="31"/>
        <v>137121</v>
      </c>
      <c r="B591" s="36">
        <f t="shared" si="29"/>
        <v>137</v>
      </c>
      <c r="C591" s="37" t="s">
        <v>1366</v>
      </c>
      <c r="D591" s="38">
        <f t="shared" si="30"/>
        <v>12</v>
      </c>
      <c r="E591" s="37" t="s">
        <v>1472</v>
      </c>
      <c r="F591" s="37" t="s">
        <v>70</v>
      </c>
      <c r="G591" s="38">
        <f>COUNTIFS(E$3:E591,E591,B$3:B591,B591)</f>
        <v>1</v>
      </c>
      <c r="H591" s="37" t="s">
        <v>1451</v>
      </c>
      <c r="I591" s="37" t="s">
        <v>44</v>
      </c>
      <c r="J591" s="37">
        <v>2</v>
      </c>
      <c r="K591" s="37" t="s">
        <v>1177</v>
      </c>
      <c r="L591" s="37">
        <f>VLOOKUP(A591,报名人数!A:J,9,0)</f>
        <v>0</v>
      </c>
      <c r="M591" s="37">
        <f>VLOOKUP(A591,报名人数!A:J,10,0)</f>
        <v>0</v>
      </c>
      <c r="N591" s="37" t="s">
        <v>34</v>
      </c>
      <c r="O591" s="37">
        <v>35</v>
      </c>
      <c r="P591" s="37" t="s">
        <v>36</v>
      </c>
      <c r="Q591" s="37" t="s">
        <v>36</v>
      </c>
      <c r="R591" s="37" t="s">
        <v>36</v>
      </c>
      <c r="S591" s="37" t="s">
        <v>36</v>
      </c>
      <c r="T591" s="37" t="s">
        <v>45</v>
      </c>
      <c r="U591" s="37" t="s">
        <v>46</v>
      </c>
      <c r="V591" s="37" t="s">
        <v>1422</v>
      </c>
      <c r="W591" s="37"/>
      <c r="X591" s="37" t="s">
        <v>112</v>
      </c>
      <c r="Y591" s="50">
        <v>1</v>
      </c>
      <c r="Z591" s="50"/>
      <c r="AA591" s="37"/>
      <c r="AB591" s="37"/>
      <c r="AC591" s="37" t="s">
        <v>1473</v>
      </c>
    </row>
    <row r="592" s="23" customFormat="1" ht="30" customHeight="1" spans="1:29">
      <c r="A592" s="11" t="str">
        <f t="shared" si="31"/>
        <v>137122</v>
      </c>
      <c r="B592" s="36">
        <f t="shared" si="29"/>
        <v>137</v>
      </c>
      <c r="C592" s="37" t="s">
        <v>1366</v>
      </c>
      <c r="D592" s="38">
        <f t="shared" si="30"/>
        <v>12</v>
      </c>
      <c r="E592" s="37" t="s">
        <v>1472</v>
      </c>
      <c r="F592" s="37" t="s">
        <v>70</v>
      </c>
      <c r="G592" s="38">
        <f>COUNTIFS(E$3:E592,E592,B$3:B592,B592)</f>
        <v>2</v>
      </c>
      <c r="H592" s="37" t="s">
        <v>1423</v>
      </c>
      <c r="I592" s="37" t="s">
        <v>44</v>
      </c>
      <c r="J592" s="37">
        <v>3</v>
      </c>
      <c r="K592" s="37" t="s">
        <v>1177</v>
      </c>
      <c r="L592" s="37">
        <f>VLOOKUP(A592,报名人数!A:J,9,0)</f>
        <v>0</v>
      </c>
      <c r="M592" s="37">
        <f>VLOOKUP(A592,报名人数!A:J,10,0)</f>
        <v>0</v>
      </c>
      <c r="N592" s="37" t="s">
        <v>34</v>
      </c>
      <c r="O592" s="37">
        <v>35</v>
      </c>
      <c r="P592" s="37" t="s">
        <v>36</v>
      </c>
      <c r="Q592" s="37" t="s">
        <v>36</v>
      </c>
      <c r="R592" s="37" t="s">
        <v>36</v>
      </c>
      <c r="S592" s="37" t="s">
        <v>36</v>
      </c>
      <c r="T592" s="37" t="s">
        <v>45</v>
      </c>
      <c r="U592" s="37" t="s">
        <v>46</v>
      </c>
      <c r="V592" s="37" t="s">
        <v>1474</v>
      </c>
      <c r="W592" s="37"/>
      <c r="X592" s="37" t="s">
        <v>112</v>
      </c>
      <c r="Y592" s="50">
        <v>1</v>
      </c>
      <c r="Z592" s="50"/>
      <c r="AA592" s="37"/>
      <c r="AB592" s="37"/>
      <c r="AC592" s="37" t="s">
        <v>1473</v>
      </c>
    </row>
    <row r="593" s="23" customFormat="1" ht="30" customHeight="1" spans="1:29">
      <c r="A593" s="11" t="str">
        <f t="shared" si="31"/>
        <v>137123</v>
      </c>
      <c r="B593" s="36">
        <f t="shared" si="29"/>
        <v>137</v>
      </c>
      <c r="C593" s="37" t="s">
        <v>1366</v>
      </c>
      <c r="D593" s="38">
        <f t="shared" si="30"/>
        <v>12</v>
      </c>
      <c r="E593" s="37" t="s">
        <v>1472</v>
      </c>
      <c r="F593" s="37" t="s">
        <v>70</v>
      </c>
      <c r="G593" s="38">
        <f>COUNTIFS(E$3:E593,E593,B$3:B593,B593)</f>
        <v>3</v>
      </c>
      <c r="H593" s="37" t="s">
        <v>816</v>
      </c>
      <c r="I593" s="37" t="s">
        <v>44</v>
      </c>
      <c r="J593" s="37">
        <v>4</v>
      </c>
      <c r="K593" s="37" t="s">
        <v>1177</v>
      </c>
      <c r="L593" s="37">
        <f>VLOOKUP(A593,报名人数!A:J,9,0)</f>
        <v>1</v>
      </c>
      <c r="M593" s="37">
        <f>VLOOKUP(A593,报名人数!A:J,10,0)</f>
        <v>0</v>
      </c>
      <c r="N593" s="37" t="s">
        <v>34</v>
      </c>
      <c r="O593" s="37">
        <v>35</v>
      </c>
      <c r="P593" s="37" t="s">
        <v>36</v>
      </c>
      <c r="Q593" s="37" t="s">
        <v>36</v>
      </c>
      <c r="R593" s="37" t="s">
        <v>36</v>
      </c>
      <c r="S593" s="37" t="s">
        <v>36</v>
      </c>
      <c r="T593" s="37" t="s">
        <v>45</v>
      </c>
      <c r="U593" s="37" t="s">
        <v>46</v>
      </c>
      <c r="V593" s="37" t="s">
        <v>1463</v>
      </c>
      <c r="W593" s="37"/>
      <c r="X593" s="37" t="s">
        <v>112</v>
      </c>
      <c r="Y593" s="50">
        <v>1</v>
      </c>
      <c r="Z593" s="50"/>
      <c r="AA593" s="37"/>
      <c r="AB593" s="37"/>
      <c r="AC593" s="37" t="s">
        <v>1473</v>
      </c>
    </row>
    <row r="594" s="23" customFormat="1" ht="30" customHeight="1" spans="1:29">
      <c r="A594" s="11" t="str">
        <f t="shared" si="31"/>
        <v>137124</v>
      </c>
      <c r="B594" s="36">
        <f>IF(C594=C595,B595,B595+1)</f>
        <v>137</v>
      </c>
      <c r="C594" s="37" t="s">
        <v>1366</v>
      </c>
      <c r="D594" s="38">
        <f>IF(B594=B595,(IF(E594=E595,D595,D595+1)),1)</f>
        <v>12</v>
      </c>
      <c r="E594" s="37" t="s">
        <v>1472</v>
      </c>
      <c r="F594" s="37" t="s">
        <v>70</v>
      </c>
      <c r="G594" s="38">
        <f>COUNTIFS(E$3:E594,E594,B$3:B594,B594)</f>
        <v>4</v>
      </c>
      <c r="H594" s="37" t="s">
        <v>818</v>
      </c>
      <c r="I594" s="37" t="s">
        <v>44</v>
      </c>
      <c r="J594" s="37">
        <v>1</v>
      </c>
      <c r="K594" s="37" t="s">
        <v>1177</v>
      </c>
      <c r="L594" s="37">
        <f>VLOOKUP(A594,报名人数!A:J,9,0)</f>
        <v>0</v>
      </c>
      <c r="M594" s="37">
        <f>VLOOKUP(A594,报名人数!A:J,10,0)</f>
        <v>0</v>
      </c>
      <c r="N594" s="37" t="s">
        <v>34</v>
      </c>
      <c r="O594" s="37">
        <v>35</v>
      </c>
      <c r="P594" s="37" t="s">
        <v>36</v>
      </c>
      <c r="Q594" s="37" t="s">
        <v>36</v>
      </c>
      <c r="R594" s="37" t="s">
        <v>36</v>
      </c>
      <c r="S594" s="37" t="s">
        <v>36</v>
      </c>
      <c r="T594" s="37" t="s">
        <v>45</v>
      </c>
      <c r="U594" s="37" t="s">
        <v>46</v>
      </c>
      <c r="V594" s="37" t="s">
        <v>1422</v>
      </c>
      <c r="W594" s="37"/>
      <c r="X594" s="37" t="s">
        <v>112</v>
      </c>
      <c r="Y594" s="50">
        <v>1</v>
      </c>
      <c r="Z594" s="50"/>
      <c r="AA594" s="37"/>
      <c r="AB594" s="37"/>
      <c r="AC594" s="37" t="s">
        <v>1473</v>
      </c>
    </row>
    <row r="595" s="23" customFormat="1" ht="30" customHeight="1" spans="1:29">
      <c r="A595" s="11" t="str">
        <f t="shared" si="31"/>
        <v>137125</v>
      </c>
      <c r="B595" s="36">
        <f>IF(C595=C593,B593,B593+1)</f>
        <v>137</v>
      </c>
      <c r="C595" s="37" t="s">
        <v>1366</v>
      </c>
      <c r="D595" s="38">
        <f>IF(B595=B593,(IF(E595=E593,D593,D593+1)),1)</f>
        <v>12</v>
      </c>
      <c r="E595" s="37" t="s">
        <v>1472</v>
      </c>
      <c r="F595" s="37" t="s">
        <v>70</v>
      </c>
      <c r="G595" s="38">
        <f>COUNTIFS(E$3:E595,E595,B$3:B595,B595)</f>
        <v>5</v>
      </c>
      <c r="H595" s="37" t="s">
        <v>825</v>
      </c>
      <c r="I595" s="37" t="s">
        <v>44</v>
      </c>
      <c r="J595" s="37">
        <v>2</v>
      </c>
      <c r="K595" s="37" t="s">
        <v>1177</v>
      </c>
      <c r="L595" s="37">
        <f>VLOOKUP(A595,报名人数!A:J,9,0)</f>
        <v>1</v>
      </c>
      <c r="M595" s="37">
        <f>VLOOKUP(A595,报名人数!A:J,10,0)</f>
        <v>0</v>
      </c>
      <c r="N595" s="37" t="s">
        <v>34</v>
      </c>
      <c r="O595" s="37">
        <v>35</v>
      </c>
      <c r="P595" s="37" t="s">
        <v>36</v>
      </c>
      <c r="Q595" s="37" t="s">
        <v>36</v>
      </c>
      <c r="R595" s="37" t="s">
        <v>36</v>
      </c>
      <c r="S595" s="37" t="s">
        <v>36</v>
      </c>
      <c r="T595" s="37" t="s">
        <v>45</v>
      </c>
      <c r="U595" s="37" t="s">
        <v>46</v>
      </c>
      <c r="V595" s="37" t="s">
        <v>230</v>
      </c>
      <c r="W595" s="37"/>
      <c r="X595" s="37" t="s">
        <v>196</v>
      </c>
      <c r="Y595" s="50">
        <v>1</v>
      </c>
      <c r="Z595" s="50"/>
      <c r="AA595" s="37"/>
      <c r="AB595" s="37"/>
      <c r="AC595" s="37" t="s">
        <v>1473</v>
      </c>
    </row>
    <row r="596" s="23" customFormat="1" ht="30" customHeight="1" spans="1:29">
      <c r="A596" s="11" t="str">
        <f t="shared" si="31"/>
        <v>137131</v>
      </c>
      <c r="B596" s="36">
        <f>IF(C596=C594,B594,B594+1)</f>
        <v>137</v>
      </c>
      <c r="C596" s="37" t="s">
        <v>1366</v>
      </c>
      <c r="D596" s="38">
        <f>IF(B596=B594,(IF(E596=E594,D594,D594+1)),1)</f>
        <v>13</v>
      </c>
      <c r="E596" s="37" t="s">
        <v>1475</v>
      </c>
      <c r="F596" s="37" t="s">
        <v>70</v>
      </c>
      <c r="G596" s="38">
        <f>COUNTIFS(E$3:E596,E596,B$3:B596,B596)</f>
        <v>1</v>
      </c>
      <c r="H596" s="37" t="s">
        <v>1025</v>
      </c>
      <c r="I596" s="37" t="s">
        <v>44</v>
      </c>
      <c r="J596" s="37">
        <v>2</v>
      </c>
      <c r="K596" s="37" t="s">
        <v>1177</v>
      </c>
      <c r="L596" s="37">
        <f>VLOOKUP(A596,报名人数!A:J,9,0)</f>
        <v>0</v>
      </c>
      <c r="M596" s="37">
        <f>VLOOKUP(A596,报名人数!A:J,10,0)</f>
        <v>0</v>
      </c>
      <c r="N596" s="37" t="s">
        <v>34</v>
      </c>
      <c r="O596" s="37">
        <v>35</v>
      </c>
      <c r="P596" s="37" t="s">
        <v>36</v>
      </c>
      <c r="Q596" s="37" t="s">
        <v>36</v>
      </c>
      <c r="R596" s="37" t="s">
        <v>36</v>
      </c>
      <c r="S596" s="37" t="s">
        <v>36</v>
      </c>
      <c r="T596" s="37" t="s">
        <v>45</v>
      </c>
      <c r="U596" s="37" t="s">
        <v>1015</v>
      </c>
      <c r="V596" s="37" t="s">
        <v>1397</v>
      </c>
      <c r="W596" s="37"/>
      <c r="X596" s="37" t="s">
        <v>112</v>
      </c>
      <c r="Y596" s="50">
        <v>1</v>
      </c>
      <c r="Z596" s="50"/>
      <c r="AA596" s="37"/>
      <c r="AB596" s="37"/>
      <c r="AC596" s="37" t="s">
        <v>1476</v>
      </c>
    </row>
    <row r="597" s="23" customFormat="1" ht="30" customHeight="1" spans="1:29">
      <c r="A597" s="11" t="str">
        <f t="shared" si="31"/>
        <v>137132</v>
      </c>
      <c r="B597" s="36">
        <f t="shared" ref="B597:B657" si="32">IF(C597=C596,B596,B596+1)</f>
        <v>137</v>
      </c>
      <c r="C597" s="37" t="s">
        <v>1366</v>
      </c>
      <c r="D597" s="38">
        <f t="shared" ref="D597:D657" si="33">IF(B597=B596,(IF(E597=E596,D596,D596+1)),1)</f>
        <v>13</v>
      </c>
      <c r="E597" s="37" t="s">
        <v>1475</v>
      </c>
      <c r="F597" s="37" t="s">
        <v>70</v>
      </c>
      <c r="G597" s="38">
        <f>COUNTIFS(E$3:E597,E597,B$3:B597,B597)</f>
        <v>2</v>
      </c>
      <c r="H597" s="37" t="s">
        <v>1140</v>
      </c>
      <c r="I597" s="37" t="s">
        <v>44</v>
      </c>
      <c r="J597" s="37">
        <v>1</v>
      </c>
      <c r="K597" s="37" t="s">
        <v>1177</v>
      </c>
      <c r="L597" s="37">
        <f>VLOOKUP(A597,报名人数!A:J,9,0)</f>
        <v>2</v>
      </c>
      <c r="M597" s="37">
        <f>VLOOKUP(A597,报名人数!A:J,10,0)</f>
        <v>2</v>
      </c>
      <c r="N597" s="37" t="s">
        <v>34</v>
      </c>
      <c r="O597" s="37">
        <v>35</v>
      </c>
      <c r="P597" s="37" t="s">
        <v>36</v>
      </c>
      <c r="Q597" s="37" t="s">
        <v>36</v>
      </c>
      <c r="R597" s="37" t="s">
        <v>36</v>
      </c>
      <c r="S597" s="37" t="s">
        <v>36</v>
      </c>
      <c r="T597" s="37" t="s">
        <v>45</v>
      </c>
      <c r="U597" s="37" t="s">
        <v>46</v>
      </c>
      <c r="V597" s="37" t="s">
        <v>230</v>
      </c>
      <c r="W597" s="37"/>
      <c r="X597" s="37" t="s">
        <v>196</v>
      </c>
      <c r="Y597" s="50">
        <v>1</v>
      </c>
      <c r="Z597" s="50"/>
      <c r="AA597" s="37"/>
      <c r="AB597" s="37"/>
      <c r="AC597" s="37" t="s">
        <v>1476</v>
      </c>
    </row>
    <row r="598" s="23" customFormat="1" ht="30" customHeight="1" spans="1:29">
      <c r="A598" s="11" t="str">
        <f t="shared" si="31"/>
        <v>137133</v>
      </c>
      <c r="B598" s="36">
        <f t="shared" si="32"/>
        <v>137</v>
      </c>
      <c r="C598" s="37" t="s">
        <v>1366</v>
      </c>
      <c r="D598" s="38">
        <f t="shared" si="33"/>
        <v>13</v>
      </c>
      <c r="E598" s="37" t="s">
        <v>1475</v>
      </c>
      <c r="F598" s="37" t="s">
        <v>70</v>
      </c>
      <c r="G598" s="38">
        <f>COUNTIFS(E$3:E598,E598,B$3:B598,B598)</f>
        <v>3</v>
      </c>
      <c r="H598" s="37" t="s">
        <v>1141</v>
      </c>
      <c r="I598" s="37" t="s">
        <v>44</v>
      </c>
      <c r="J598" s="37">
        <v>1</v>
      </c>
      <c r="K598" s="37" t="s">
        <v>1177</v>
      </c>
      <c r="L598" s="37">
        <f>VLOOKUP(A598,报名人数!A:J,9,0)</f>
        <v>0</v>
      </c>
      <c r="M598" s="37">
        <f>VLOOKUP(A598,报名人数!A:J,10,0)</f>
        <v>0</v>
      </c>
      <c r="N598" s="37" t="s">
        <v>34</v>
      </c>
      <c r="O598" s="37">
        <v>35</v>
      </c>
      <c r="P598" s="37" t="s">
        <v>36</v>
      </c>
      <c r="Q598" s="37" t="s">
        <v>36</v>
      </c>
      <c r="R598" s="37" t="s">
        <v>36</v>
      </c>
      <c r="S598" s="37" t="s">
        <v>36</v>
      </c>
      <c r="T598" s="37" t="s">
        <v>45</v>
      </c>
      <c r="U598" s="37" t="s">
        <v>46</v>
      </c>
      <c r="V598" s="37" t="s">
        <v>230</v>
      </c>
      <c r="W598" s="37"/>
      <c r="X598" s="37" t="s">
        <v>196</v>
      </c>
      <c r="Y598" s="50">
        <v>1</v>
      </c>
      <c r="Z598" s="50"/>
      <c r="AA598" s="37"/>
      <c r="AB598" s="37"/>
      <c r="AC598" s="37" t="s">
        <v>1476</v>
      </c>
    </row>
    <row r="599" s="23" customFormat="1" ht="30" customHeight="1" spans="1:29">
      <c r="A599" s="11" t="str">
        <f t="shared" si="31"/>
        <v>137134</v>
      </c>
      <c r="B599" s="36">
        <f t="shared" si="32"/>
        <v>137</v>
      </c>
      <c r="C599" s="37" t="s">
        <v>1366</v>
      </c>
      <c r="D599" s="38">
        <f t="shared" si="33"/>
        <v>13</v>
      </c>
      <c r="E599" s="37" t="s">
        <v>1475</v>
      </c>
      <c r="F599" s="37" t="s">
        <v>70</v>
      </c>
      <c r="G599" s="38">
        <f>COUNTIFS(E$3:E599,E599,B$3:B599,B599)</f>
        <v>4</v>
      </c>
      <c r="H599" s="37" t="s">
        <v>1477</v>
      </c>
      <c r="I599" s="37" t="s">
        <v>44</v>
      </c>
      <c r="J599" s="37">
        <v>2</v>
      </c>
      <c r="K599" s="37" t="s">
        <v>1177</v>
      </c>
      <c r="L599" s="37">
        <f>VLOOKUP(A599,报名人数!A:J,9,0)</f>
        <v>8</v>
      </c>
      <c r="M599" s="37">
        <f>VLOOKUP(A599,报名人数!A:J,10,0)</f>
        <v>7</v>
      </c>
      <c r="N599" s="37" t="s">
        <v>34</v>
      </c>
      <c r="O599" s="37">
        <v>35</v>
      </c>
      <c r="P599" s="37" t="s">
        <v>36</v>
      </c>
      <c r="Q599" s="37" t="s">
        <v>36</v>
      </c>
      <c r="R599" s="37" t="s">
        <v>36</v>
      </c>
      <c r="S599" s="37" t="s">
        <v>36</v>
      </c>
      <c r="T599" s="37" t="s">
        <v>45</v>
      </c>
      <c r="U599" s="37" t="s">
        <v>46</v>
      </c>
      <c r="V599" s="37" t="s">
        <v>230</v>
      </c>
      <c r="W599" s="37"/>
      <c r="X599" s="37" t="s">
        <v>196</v>
      </c>
      <c r="Y599" s="50">
        <v>1</v>
      </c>
      <c r="Z599" s="50"/>
      <c r="AA599" s="37"/>
      <c r="AB599" s="37"/>
      <c r="AC599" s="37" t="s">
        <v>1476</v>
      </c>
    </row>
    <row r="600" s="23" customFormat="1" ht="30" customHeight="1" spans="1:29">
      <c r="A600" s="11" t="str">
        <f t="shared" si="31"/>
        <v>137135</v>
      </c>
      <c r="B600" s="36">
        <f t="shared" si="32"/>
        <v>137</v>
      </c>
      <c r="C600" s="37" t="s">
        <v>1366</v>
      </c>
      <c r="D600" s="38">
        <f t="shared" si="33"/>
        <v>13</v>
      </c>
      <c r="E600" s="37" t="s">
        <v>1475</v>
      </c>
      <c r="F600" s="37" t="s">
        <v>70</v>
      </c>
      <c r="G600" s="38">
        <f>COUNTIFS(E$3:E600,E600,B$3:B600,B600)</f>
        <v>5</v>
      </c>
      <c r="H600" s="37" t="s">
        <v>1391</v>
      </c>
      <c r="I600" s="37" t="s">
        <v>44</v>
      </c>
      <c r="J600" s="37">
        <v>1</v>
      </c>
      <c r="K600" s="37" t="s">
        <v>1177</v>
      </c>
      <c r="L600" s="37">
        <f>VLOOKUP(A600,报名人数!A:J,9,0)</f>
        <v>2</v>
      </c>
      <c r="M600" s="37">
        <f>VLOOKUP(A600,报名人数!A:J,10,0)</f>
        <v>0</v>
      </c>
      <c r="N600" s="37" t="s">
        <v>34</v>
      </c>
      <c r="O600" s="37">
        <v>35</v>
      </c>
      <c r="P600" s="37" t="s">
        <v>36</v>
      </c>
      <c r="Q600" s="37" t="s">
        <v>36</v>
      </c>
      <c r="R600" s="37" t="s">
        <v>36</v>
      </c>
      <c r="S600" s="37" t="s">
        <v>36</v>
      </c>
      <c r="T600" s="37" t="s">
        <v>45</v>
      </c>
      <c r="U600" s="37" t="s">
        <v>46</v>
      </c>
      <c r="V600" s="37" t="s">
        <v>1478</v>
      </c>
      <c r="W600" s="37"/>
      <c r="X600" s="37" t="s">
        <v>112</v>
      </c>
      <c r="Y600" s="50">
        <v>1</v>
      </c>
      <c r="Z600" s="50"/>
      <c r="AA600" s="37"/>
      <c r="AB600" s="37"/>
      <c r="AC600" s="37" t="s">
        <v>1476</v>
      </c>
    </row>
    <row r="601" s="23" customFormat="1" ht="30" customHeight="1" spans="1:29">
      <c r="A601" s="11" t="str">
        <f t="shared" si="31"/>
        <v>137136</v>
      </c>
      <c r="B601" s="36">
        <f t="shared" si="32"/>
        <v>137</v>
      </c>
      <c r="C601" s="37" t="s">
        <v>1366</v>
      </c>
      <c r="D601" s="38">
        <f t="shared" si="33"/>
        <v>13</v>
      </c>
      <c r="E601" s="37" t="s">
        <v>1475</v>
      </c>
      <c r="F601" s="37" t="s">
        <v>70</v>
      </c>
      <c r="G601" s="38">
        <f>COUNTIFS(E$3:E601,E601,B$3:B601,B601)</f>
        <v>6</v>
      </c>
      <c r="H601" s="37" t="s">
        <v>532</v>
      </c>
      <c r="I601" s="37" t="s">
        <v>44</v>
      </c>
      <c r="J601" s="37">
        <v>3</v>
      </c>
      <c r="K601" s="37" t="s">
        <v>1177</v>
      </c>
      <c r="L601" s="37">
        <f>VLOOKUP(A601,报名人数!A:J,9,0)</f>
        <v>45</v>
      </c>
      <c r="M601" s="37">
        <f>VLOOKUP(A601,报名人数!A:J,10,0)</f>
        <v>29</v>
      </c>
      <c r="N601" s="37" t="s">
        <v>34</v>
      </c>
      <c r="O601" s="37">
        <v>35</v>
      </c>
      <c r="P601" s="37" t="s">
        <v>36</v>
      </c>
      <c r="Q601" s="37" t="s">
        <v>36</v>
      </c>
      <c r="R601" s="37" t="s">
        <v>36</v>
      </c>
      <c r="S601" s="37" t="s">
        <v>36</v>
      </c>
      <c r="T601" s="37" t="s">
        <v>45</v>
      </c>
      <c r="U601" s="37" t="s">
        <v>46</v>
      </c>
      <c r="V601" s="37" t="s">
        <v>1479</v>
      </c>
      <c r="W601" s="37"/>
      <c r="X601" s="37" t="s">
        <v>112</v>
      </c>
      <c r="Y601" s="50">
        <v>1</v>
      </c>
      <c r="Z601" s="50"/>
      <c r="AA601" s="37"/>
      <c r="AB601" s="37"/>
      <c r="AC601" s="37" t="s">
        <v>1476</v>
      </c>
    </row>
    <row r="602" s="23" customFormat="1" ht="30" customHeight="1" spans="1:29">
      <c r="A602" s="11" t="str">
        <f t="shared" si="31"/>
        <v>137137</v>
      </c>
      <c r="B602" s="36">
        <f t="shared" si="32"/>
        <v>137</v>
      </c>
      <c r="C602" s="37" t="s">
        <v>1366</v>
      </c>
      <c r="D602" s="38">
        <f t="shared" si="33"/>
        <v>13</v>
      </c>
      <c r="E602" s="37" t="s">
        <v>1475</v>
      </c>
      <c r="F602" s="37" t="s">
        <v>70</v>
      </c>
      <c r="G602" s="38">
        <f>COUNTIFS(E$3:E602,E602,B$3:B602,B602)</f>
        <v>7</v>
      </c>
      <c r="H602" s="37" t="s">
        <v>510</v>
      </c>
      <c r="I602" s="37" t="s">
        <v>44</v>
      </c>
      <c r="J602" s="37">
        <v>2</v>
      </c>
      <c r="K602" s="37" t="s">
        <v>1177</v>
      </c>
      <c r="L602" s="37">
        <f>VLOOKUP(A602,报名人数!A:J,9,0)</f>
        <v>0</v>
      </c>
      <c r="M602" s="37">
        <f>VLOOKUP(A602,报名人数!A:J,10,0)</f>
        <v>0</v>
      </c>
      <c r="N602" s="37" t="s">
        <v>34</v>
      </c>
      <c r="O602" s="37">
        <v>35</v>
      </c>
      <c r="P602" s="37" t="s">
        <v>36</v>
      </c>
      <c r="Q602" s="37" t="s">
        <v>36</v>
      </c>
      <c r="R602" s="37" t="s">
        <v>36</v>
      </c>
      <c r="S602" s="37" t="s">
        <v>36</v>
      </c>
      <c r="T602" s="37" t="s">
        <v>45</v>
      </c>
      <c r="U602" s="37" t="s">
        <v>46</v>
      </c>
      <c r="V602" s="37" t="s">
        <v>1411</v>
      </c>
      <c r="W602" s="37"/>
      <c r="X602" s="37" t="s">
        <v>112</v>
      </c>
      <c r="Y602" s="50">
        <v>1</v>
      </c>
      <c r="Z602" s="50"/>
      <c r="AA602" s="37"/>
      <c r="AB602" s="37"/>
      <c r="AC602" s="37" t="s">
        <v>1476</v>
      </c>
    </row>
    <row r="603" s="23" customFormat="1" ht="30" customHeight="1" spans="1:29">
      <c r="A603" s="11" t="str">
        <f t="shared" si="31"/>
        <v>137138</v>
      </c>
      <c r="B603" s="36">
        <f t="shared" si="32"/>
        <v>137</v>
      </c>
      <c r="C603" s="37" t="s">
        <v>1366</v>
      </c>
      <c r="D603" s="38">
        <f t="shared" si="33"/>
        <v>13</v>
      </c>
      <c r="E603" s="37" t="s">
        <v>1475</v>
      </c>
      <c r="F603" s="37" t="s">
        <v>70</v>
      </c>
      <c r="G603" s="38">
        <f>COUNTIFS(E$3:E603,E603,B$3:B603,B603)</f>
        <v>8</v>
      </c>
      <c r="H603" s="37" t="s">
        <v>1433</v>
      </c>
      <c r="I603" s="37" t="s">
        <v>44</v>
      </c>
      <c r="J603" s="37">
        <v>1</v>
      </c>
      <c r="K603" s="37" t="s">
        <v>1177</v>
      </c>
      <c r="L603" s="37">
        <f>VLOOKUP(A603,报名人数!A:J,9,0)</f>
        <v>0</v>
      </c>
      <c r="M603" s="37">
        <f>VLOOKUP(A603,报名人数!A:J,10,0)</f>
        <v>0</v>
      </c>
      <c r="N603" s="37" t="s">
        <v>34</v>
      </c>
      <c r="O603" s="37">
        <v>35</v>
      </c>
      <c r="P603" s="37" t="s">
        <v>36</v>
      </c>
      <c r="Q603" s="37" t="s">
        <v>36</v>
      </c>
      <c r="R603" s="37" t="s">
        <v>36</v>
      </c>
      <c r="S603" s="37" t="s">
        <v>36</v>
      </c>
      <c r="T603" s="37" t="s">
        <v>45</v>
      </c>
      <c r="U603" s="37" t="s">
        <v>46</v>
      </c>
      <c r="V603" s="37" t="s">
        <v>1480</v>
      </c>
      <c r="W603" s="37"/>
      <c r="X603" s="37" t="s">
        <v>112</v>
      </c>
      <c r="Y603" s="50">
        <v>1</v>
      </c>
      <c r="Z603" s="50"/>
      <c r="AA603" s="37"/>
      <c r="AB603" s="37"/>
      <c r="AC603" s="37" t="s">
        <v>1476</v>
      </c>
    </row>
    <row r="604" s="23" customFormat="1" ht="30" customHeight="1" spans="1:29">
      <c r="A604" s="11" t="str">
        <f t="shared" si="31"/>
        <v>137139</v>
      </c>
      <c r="B604" s="36">
        <f t="shared" si="32"/>
        <v>137</v>
      </c>
      <c r="C604" s="37" t="s">
        <v>1366</v>
      </c>
      <c r="D604" s="38">
        <f t="shared" si="33"/>
        <v>13</v>
      </c>
      <c r="E604" s="37" t="s">
        <v>1475</v>
      </c>
      <c r="F604" s="37" t="s">
        <v>70</v>
      </c>
      <c r="G604" s="38">
        <f>COUNTIFS(E$3:E604,E604,B$3:B604,B604)</f>
        <v>9</v>
      </c>
      <c r="H604" s="37" t="s">
        <v>1033</v>
      </c>
      <c r="I604" s="37" t="s">
        <v>44</v>
      </c>
      <c r="J604" s="37">
        <v>1</v>
      </c>
      <c r="K604" s="37" t="s">
        <v>1177</v>
      </c>
      <c r="L604" s="37">
        <f>VLOOKUP(A604,报名人数!A:J,9,0)</f>
        <v>4</v>
      </c>
      <c r="M604" s="37">
        <f>VLOOKUP(A604,报名人数!A:J,10,0)</f>
        <v>1</v>
      </c>
      <c r="N604" s="37" t="s">
        <v>34</v>
      </c>
      <c r="O604" s="37">
        <v>35</v>
      </c>
      <c r="P604" s="37" t="s">
        <v>36</v>
      </c>
      <c r="Q604" s="37" t="s">
        <v>36</v>
      </c>
      <c r="R604" s="37" t="s">
        <v>36</v>
      </c>
      <c r="S604" s="37" t="s">
        <v>36</v>
      </c>
      <c r="T604" s="37" t="s">
        <v>45</v>
      </c>
      <c r="U604" s="37" t="s">
        <v>46</v>
      </c>
      <c r="V604" s="37" t="s">
        <v>821</v>
      </c>
      <c r="W604" s="37"/>
      <c r="X604" s="37" t="s">
        <v>112</v>
      </c>
      <c r="Y604" s="50">
        <v>1</v>
      </c>
      <c r="Z604" s="50"/>
      <c r="AA604" s="37"/>
      <c r="AB604" s="37"/>
      <c r="AC604" s="37" t="s">
        <v>1476</v>
      </c>
    </row>
    <row r="605" s="23" customFormat="1" ht="30" customHeight="1" spans="1:29">
      <c r="A605" s="11" t="str">
        <f t="shared" si="31"/>
        <v>1371310</v>
      </c>
      <c r="B605" s="36">
        <f t="shared" si="32"/>
        <v>137</v>
      </c>
      <c r="C605" s="37" t="s">
        <v>1366</v>
      </c>
      <c r="D605" s="38">
        <f t="shared" si="33"/>
        <v>13</v>
      </c>
      <c r="E605" s="37" t="s">
        <v>1475</v>
      </c>
      <c r="F605" s="37" t="s">
        <v>70</v>
      </c>
      <c r="G605" s="38">
        <f>COUNTIFS(E$3:E605,E605,B$3:B605,B605)</f>
        <v>10</v>
      </c>
      <c r="H605" s="37" t="s">
        <v>218</v>
      </c>
      <c r="I605" s="37" t="s">
        <v>44</v>
      </c>
      <c r="J605" s="37">
        <v>1</v>
      </c>
      <c r="K605" s="37" t="s">
        <v>1177</v>
      </c>
      <c r="L605" s="37">
        <f>VLOOKUP(A605,报名人数!A:J,9,0)</f>
        <v>2</v>
      </c>
      <c r="M605" s="37">
        <f>VLOOKUP(A605,报名人数!A:J,10,0)</f>
        <v>1</v>
      </c>
      <c r="N605" s="37" t="s">
        <v>34</v>
      </c>
      <c r="O605" s="37">
        <v>35</v>
      </c>
      <c r="P605" s="37" t="s">
        <v>36</v>
      </c>
      <c r="Q605" s="37" t="s">
        <v>36</v>
      </c>
      <c r="R605" s="37" t="s">
        <v>36</v>
      </c>
      <c r="S605" s="37" t="s">
        <v>36</v>
      </c>
      <c r="T605" s="37" t="s">
        <v>45</v>
      </c>
      <c r="U605" s="37" t="s">
        <v>46</v>
      </c>
      <c r="V605" s="37" t="s">
        <v>1481</v>
      </c>
      <c r="W605" s="37"/>
      <c r="X605" s="37" t="s">
        <v>112</v>
      </c>
      <c r="Y605" s="50">
        <v>1</v>
      </c>
      <c r="Z605" s="50"/>
      <c r="AA605" s="37"/>
      <c r="AB605" s="37"/>
      <c r="AC605" s="37" t="s">
        <v>1476</v>
      </c>
    </row>
    <row r="606" s="23" customFormat="1" ht="30" customHeight="1" spans="1:29">
      <c r="A606" s="11" t="str">
        <f t="shared" si="31"/>
        <v>1371311</v>
      </c>
      <c r="B606" s="36">
        <f t="shared" si="32"/>
        <v>137</v>
      </c>
      <c r="C606" s="37" t="s">
        <v>1366</v>
      </c>
      <c r="D606" s="38">
        <f t="shared" si="33"/>
        <v>13</v>
      </c>
      <c r="E606" s="37" t="s">
        <v>1475</v>
      </c>
      <c r="F606" s="37" t="s">
        <v>70</v>
      </c>
      <c r="G606" s="38">
        <f>COUNTIFS(E$3:E606,E606,B$3:B606,B606)</f>
        <v>11</v>
      </c>
      <c r="H606" s="37" t="s">
        <v>1482</v>
      </c>
      <c r="I606" s="37" t="s">
        <v>44</v>
      </c>
      <c r="J606" s="37">
        <v>2</v>
      </c>
      <c r="K606" s="37" t="s">
        <v>1177</v>
      </c>
      <c r="L606" s="37">
        <f>VLOOKUP(A606,报名人数!A:J,9,0)</f>
        <v>3</v>
      </c>
      <c r="M606" s="37">
        <f>VLOOKUP(A606,报名人数!A:J,10,0)</f>
        <v>1</v>
      </c>
      <c r="N606" s="37" t="s">
        <v>34</v>
      </c>
      <c r="O606" s="37">
        <v>35</v>
      </c>
      <c r="P606" s="37" t="s">
        <v>36</v>
      </c>
      <c r="Q606" s="37" t="s">
        <v>36</v>
      </c>
      <c r="R606" s="37" t="s">
        <v>36</v>
      </c>
      <c r="S606" s="37" t="s">
        <v>36</v>
      </c>
      <c r="T606" s="37" t="s">
        <v>45</v>
      </c>
      <c r="U606" s="37" t="s">
        <v>46</v>
      </c>
      <c r="V606" s="37" t="s">
        <v>1483</v>
      </c>
      <c r="W606" s="37"/>
      <c r="X606" s="37" t="s">
        <v>112</v>
      </c>
      <c r="Y606" s="50">
        <v>1</v>
      </c>
      <c r="Z606" s="50"/>
      <c r="AA606" s="37"/>
      <c r="AB606" s="37"/>
      <c r="AC606" s="37" t="s">
        <v>1476</v>
      </c>
    </row>
    <row r="607" s="23" customFormat="1" ht="30" customHeight="1" spans="1:29">
      <c r="A607" s="11" t="str">
        <f t="shared" si="31"/>
        <v>1371312</v>
      </c>
      <c r="B607" s="36">
        <f t="shared" si="32"/>
        <v>137</v>
      </c>
      <c r="C607" s="37" t="s">
        <v>1366</v>
      </c>
      <c r="D607" s="38">
        <f t="shared" si="33"/>
        <v>13</v>
      </c>
      <c r="E607" s="37" t="s">
        <v>1475</v>
      </c>
      <c r="F607" s="37" t="s">
        <v>70</v>
      </c>
      <c r="G607" s="38">
        <f>COUNTIFS(E$3:E607,E607,B$3:B607,B607)</f>
        <v>12</v>
      </c>
      <c r="H607" s="37" t="s">
        <v>1423</v>
      </c>
      <c r="I607" s="37" t="s">
        <v>44</v>
      </c>
      <c r="J607" s="37">
        <v>2</v>
      </c>
      <c r="K607" s="37" t="s">
        <v>1177</v>
      </c>
      <c r="L607" s="37">
        <f>VLOOKUP(A607,报名人数!A:J,9,0)</f>
        <v>1</v>
      </c>
      <c r="M607" s="37">
        <f>VLOOKUP(A607,报名人数!A:J,10,0)</f>
        <v>1</v>
      </c>
      <c r="N607" s="37" t="s">
        <v>34</v>
      </c>
      <c r="O607" s="37">
        <v>35</v>
      </c>
      <c r="P607" s="37" t="s">
        <v>36</v>
      </c>
      <c r="Q607" s="37" t="s">
        <v>36</v>
      </c>
      <c r="R607" s="37" t="s">
        <v>36</v>
      </c>
      <c r="S607" s="37" t="s">
        <v>36</v>
      </c>
      <c r="T607" s="37" t="s">
        <v>45</v>
      </c>
      <c r="U607" s="37" t="s">
        <v>46</v>
      </c>
      <c r="V607" s="37" t="s">
        <v>1484</v>
      </c>
      <c r="W607" s="37"/>
      <c r="X607" s="37" t="s">
        <v>112</v>
      </c>
      <c r="Y607" s="50">
        <v>1</v>
      </c>
      <c r="Z607" s="50"/>
      <c r="AA607" s="37"/>
      <c r="AB607" s="37"/>
      <c r="AC607" s="37" t="s">
        <v>1476</v>
      </c>
    </row>
    <row r="608" s="23" customFormat="1" ht="30" customHeight="1" spans="1:29">
      <c r="A608" s="11" t="str">
        <f t="shared" si="31"/>
        <v>1371313</v>
      </c>
      <c r="B608" s="36">
        <f t="shared" si="32"/>
        <v>137</v>
      </c>
      <c r="C608" s="37" t="s">
        <v>1366</v>
      </c>
      <c r="D608" s="38">
        <f t="shared" si="33"/>
        <v>13</v>
      </c>
      <c r="E608" s="37" t="s">
        <v>1475</v>
      </c>
      <c r="F608" s="37" t="s">
        <v>70</v>
      </c>
      <c r="G608" s="38">
        <f>COUNTIFS(E$3:E608,E608,B$3:B608,B608)</f>
        <v>13</v>
      </c>
      <c r="H608" s="37" t="s">
        <v>1458</v>
      </c>
      <c r="I608" s="37" t="s">
        <v>44</v>
      </c>
      <c r="J608" s="37">
        <v>1</v>
      </c>
      <c r="K608" s="37" t="s">
        <v>1177</v>
      </c>
      <c r="L608" s="37">
        <f>VLOOKUP(A608,报名人数!A:J,9,0)</f>
        <v>1</v>
      </c>
      <c r="M608" s="37">
        <f>VLOOKUP(A608,报名人数!A:J,10,0)</f>
        <v>0</v>
      </c>
      <c r="N608" s="37" t="s">
        <v>34</v>
      </c>
      <c r="O608" s="37">
        <v>35</v>
      </c>
      <c r="P608" s="37" t="s">
        <v>36</v>
      </c>
      <c r="Q608" s="37" t="s">
        <v>36</v>
      </c>
      <c r="R608" s="37" t="s">
        <v>36</v>
      </c>
      <c r="S608" s="37" t="s">
        <v>36</v>
      </c>
      <c r="T608" s="37" t="s">
        <v>45</v>
      </c>
      <c r="U608" s="37" t="s">
        <v>46</v>
      </c>
      <c r="V608" s="37" t="s">
        <v>1485</v>
      </c>
      <c r="W608" s="37"/>
      <c r="X608" s="37" t="s">
        <v>112</v>
      </c>
      <c r="Y608" s="50">
        <v>1</v>
      </c>
      <c r="Z608" s="50"/>
      <c r="AA608" s="37"/>
      <c r="AB608" s="37"/>
      <c r="AC608" s="37" t="s">
        <v>1476</v>
      </c>
    </row>
    <row r="609" s="23" customFormat="1" ht="30" customHeight="1" spans="1:29">
      <c r="A609" s="11" t="str">
        <f t="shared" si="31"/>
        <v>1371314</v>
      </c>
      <c r="B609" s="36">
        <f t="shared" si="32"/>
        <v>137</v>
      </c>
      <c r="C609" s="37" t="s">
        <v>1366</v>
      </c>
      <c r="D609" s="38">
        <f t="shared" si="33"/>
        <v>13</v>
      </c>
      <c r="E609" s="37" t="s">
        <v>1475</v>
      </c>
      <c r="F609" s="37" t="s">
        <v>70</v>
      </c>
      <c r="G609" s="38">
        <f>COUNTIFS(E$3:E609,E609,B$3:B609,B609)</f>
        <v>14</v>
      </c>
      <c r="H609" s="37" t="s">
        <v>570</v>
      </c>
      <c r="I609" s="37" t="s">
        <v>44</v>
      </c>
      <c r="J609" s="37">
        <v>2</v>
      </c>
      <c r="K609" s="37" t="s">
        <v>1177</v>
      </c>
      <c r="L609" s="37">
        <f>VLOOKUP(A609,报名人数!A:J,9,0)</f>
        <v>0</v>
      </c>
      <c r="M609" s="37">
        <f>VLOOKUP(A609,报名人数!A:J,10,0)</f>
        <v>0</v>
      </c>
      <c r="N609" s="37" t="s">
        <v>34</v>
      </c>
      <c r="O609" s="37">
        <v>35</v>
      </c>
      <c r="P609" s="37" t="s">
        <v>36</v>
      </c>
      <c r="Q609" s="37" t="s">
        <v>36</v>
      </c>
      <c r="R609" s="37" t="s">
        <v>36</v>
      </c>
      <c r="S609" s="37" t="s">
        <v>36</v>
      </c>
      <c r="T609" s="37" t="s">
        <v>45</v>
      </c>
      <c r="U609" s="37" t="s">
        <v>46</v>
      </c>
      <c r="V609" s="37" t="s">
        <v>1486</v>
      </c>
      <c r="W609" s="37"/>
      <c r="X609" s="37" t="s">
        <v>112</v>
      </c>
      <c r="Y609" s="50">
        <v>1</v>
      </c>
      <c r="Z609" s="50"/>
      <c r="AA609" s="37"/>
      <c r="AB609" s="37"/>
      <c r="AC609" s="37" t="s">
        <v>1476</v>
      </c>
    </row>
    <row r="610" s="23" customFormat="1" ht="30" customHeight="1" spans="1:29">
      <c r="A610" s="11" t="str">
        <f t="shared" si="31"/>
        <v>1371315</v>
      </c>
      <c r="B610" s="36">
        <f t="shared" si="32"/>
        <v>137</v>
      </c>
      <c r="C610" s="37" t="s">
        <v>1366</v>
      </c>
      <c r="D610" s="38">
        <f t="shared" si="33"/>
        <v>13</v>
      </c>
      <c r="E610" s="37" t="s">
        <v>1475</v>
      </c>
      <c r="F610" s="37" t="s">
        <v>70</v>
      </c>
      <c r="G610" s="38">
        <f>COUNTIFS(E$3:E610,E610,B$3:B610,B610)</f>
        <v>15</v>
      </c>
      <c r="H610" s="37" t="s">
        <v>1154</v>
      </c>
      <c r="I610" s="37" t="s">
        <v>44</v>
      </c>
      <c r="J610" s="37">
        <v>4</v>
      </c>
      <c r="K610" s="37" t="s">
        <v>1177</v>
      </c>
      <c r="L610" s="37">
        <f>VLOOKUP(A610,报名人数!A:J,9,0)</f>
        <v>4</v>
      </c>
      <c r="M610" s="37">
        <f>VLOOKUP(A610,报名人数!A:J,10,0)</f>
        <v>3</v>
      </c>
      <c r="N610" s="37" t="s">
        <v>34</v>
      </c>
      <c r="O610" s="37">
        <v>35</v>
      </c>
      <c r="P610" s="37" t="s">
        <v>36</v>
      </c>
      <c r="Q610" s="37" t="s">
        <v>36</v>
      </c>
      <c r="R610" s="37" t="s">
        <v>36</v>
      </c>
      <c r="S610" s="37" t="s">
        <v>36</v>
      </c>
      <c r="T610" s="37" t="s">
        <v>45</v>
      </c>
      <c r="U610" s="37" t="s">
        <v>46</v>
      </c>
      <c r="V610" s="37" t="s">
        <v>1463</v>
      </c>
      <c r="W610" s="37"/>
      <c r="X610" s="37" t="s">
        <v>112</v>
      </c>
      <c r="Y610" s="50">
        <v>1</v>
      </c>
      <c r="Z610" s="50"/>
      <c r="AA610" s="37"/>
      <c r="AB610" s="37"/>
      <c r="AC610" s="37" t="s">
        <v>1476</v>
      </c>
    </row>
    <row r="611" s="23" customFormat="1" ht="30" customHeight="1" spans="1:29">
      <c r="A611" s="11" t="str">
        <f t="shared" si="31"/>
        <v>1371316</v>
      </c>
      <c r="B611" s="36">
        <f t="shared" si="32"/>
        <v>137</v>
      </c>
      <c r="C611" s="37" t="s">
        <v>1366</v>
      </c>
      <c r="D611" s="38">
        <f t="shared" si="33"/>
        <v>13</v>
      </c>
      <c r="E611" s="37" t="s">
        <v>1475</v>
      </c>
      <c r="F611" s="37" t="s">
        <v>70</v>
      </c>
      <c r="G611" s="38">
        <f>COUNTIFS(E$3:E611,E611,B$3:B611,B611)</f>
        <v>16</v>
      </c>
      <c r="H611" s="37" t="s">
        <v>107</v>
      </c>
      <c r="I611" s="37" t="s">
        <v>44</v>
      </c>
      <c r="J611" s="37">
        <v>1</v>
      </c>
      <c r="K611" s="37" t="s">
        <v>1177</v>
      </c>
      <c r="L611" s="37">
        <f>VLOOKUP(A611,报名人数!A:J,9,0)</f>
        <v>20</v>
      </c>
      <c r="M611" s="37">
        <f>VLOOKUP(A611,报名人数!A:J,10,0)</f>
        <v>9</v>
      </c>
      <c r="N611" s="37" t="s">
        <v>34</v>
      </c>
      <c r="O611" s="37">
        <v>35</v>
      </c>
      <c r="P611" s="37" t="s">
        <v>36</v>
      </c>
      <c r="Q611" s="37" t="s">
        <v>36</v>
      </c>
      <c r="R611" s="37" t="s">
        <v>36</v>
      </c>
      <c r="S611" s="37" t="s">
        <v>36</v>
      </c>
      <c r="T611" s="37" t="s">
        <v>45</v>
      </c>
      <c r="U611" s="37" t="s">
        <v>46</v>
      </c>
      <c r="V611" s="37" t="s">
        <v>247</v>
      </c>
      <c r="W611" s="37"/>
      <c r="X611" s="37" t="s">
        <v>40</v>
      </c>
      <c r="Y611" s="50">
        <v>1</v>
      </c>
      <c r="Z611" s="50"/>
      <c r="AA611" s="37"/>
      <c r="AB611" s="37"/>
      <c r="AC611" s="37" t="s">
        <v>1476</v>
      </c>
    </row>
    <row r="612" s="23" customFormat="1" ht="30" customHeight="1" spans="1:29">
      <c r="A612" s="11" t="str">
        <f t="shared" si="31"/>
        <v>137141</v>
      </c>
      <c r="B612" s="36">
        <f t="shared" si="32"/>
        <v>137</v>
      </c>
      <c r="C612" s="37" t="s">
        <v>1366</v>
      </c>
      <c r="D612" s="38">
        <f t="shared" si="33"/>
        <v>14</v>
      </c>
      <c r="E612" s="37" t="s">
        <v>1487</v>
      </c>
      <c r="F612" s="37" t="s">
        <v>70</v>
      </c>
      <c r="G612" s="38">
        <f>COUNTIFS(E$3:E612,E612,B$3:B612,B612)</f>
        <v>1</v>
      </c>
      <c r="H612" s="37" t="s">
        <v>1429</v>
      </c>
      <c r="I612" s="37" t="s">
        <v>44</v>
      </c>
      <c r="J612" s="37">
        <v>2</v>
      </c>
      <c r="K612" s="37" t="s">
        <v>1177</v>
      </c>
      <c r="L612" s="37">
        <f>VLOOKUP(A612,报名人数!A:J,9,0)</f>
        <v>0</v>
      </c>
      <c r="M612" s="37">
        <f>VLOOKUP(A612,报名人数!A:J,10,0)</f>
        <v>0</v>
      </c>
      <c r="N612" s="37" t="s">
        <v>34</v>
      </c>
      <c r="O612" s="37">
        <v>35</v>
      </c>
      <c r="P612" s="37" t="s">
        <v>36</v>
      </c>
      <c r="Q612" s="37" t="s">
        <v>36</v>
      </c>
      <c r="R612" s="37" t="s">
        <v>36</v>
      </c>
      <c r="S612" s="37" t="s">
        <v>36</v>
      </c>
      <c r="T612" s="37" t="s">
        <v>37</v>
      </c>
      <c r="U612" s="37" t="s">
        <v>38</v>
      </c>
      <c r="V612" s="37" t="s">
        <v>1488</v>
      </c>
      <c r="W612" s="37" t="s">
        <v>1386</v>
      </c>
      <c r="X612" s="37" t="s">
        <v>112</v>
      </c>
      <c r="Y612" s="50">
        <v>1</v>
      </c>
      <c r="Z612" s="50"/>
      <c r="AA612" s="37"/>
      <c r="AB612" s="37"/>
      <c r="AC612" s="37" t="s">
        <v>1489</v>
      </c>
    </row>
    <row r="613" s="23" customFormat="1" ht="30" customHeight="1" spans="1:29">
      <c r="A613" s="11" t="str">
        <f t="shared" si="31"/>
        <v>137142</v>
      </c>
      <c r="B613" s="36">
        <f t="shared" si="32"/>
        <v>137</v>
      </c>
      <c r="C613" s="37" t="s">
        <v>1366</v>
      </c>
      <c r="D613" s="38">
        <f t="shared" si="33"/>
        <v>14</v>
      </c>
      <c r="E613" s="37" t="s">
        <v>1487</v>
      </c>
      <c r="F613" s="37" t="s">
        <v>70</v>
      </c>
      <c r="G613" s="38">
        <f>COUNTIFS(E$3:E613,E613,B$3:B613,B613)</f>
        <v>2</v>
      </c>
      <c r="H613" s="37" t="s">
        <v>1431</v>
      </c>
      <c r="I613" s="37" t="s">
        <v>44</v>
      </c>
      <c r="J613" s="37">
        <v>2</v>
      </c>
      <c r="K613" s="37" t="s">
        <v>1177</v>
      </c>
      <c r="L613" s="37">
        <f>VLOOKUP(A613,报名人数!A:J,9,0)</f>
        <v>1</v>
      </c>
      <c r="M613" s="37">
        <f>VLOOKUP(A613,报名人数!A:J,10,0)</f>
        <v>1</v>
      </c>
      <c r="N613" s="37" t="s">
        <v>34</v>
      </c>
      <c r="O613" s="37">
        <v>35</v>
      </c>
      <c r="P613" s="37" t="s">
        <v>36</v>
      </c>
      <c r="Q613" s="37" t="s">
        <v>36</v>
      </c>
      <c r="R613" s="37" t="s">
        <v>36</v>
      </c>
      <c r="S613" s="37" t="s">
        <v>36</v>
      </c>
      <c r="T613" s="37" t="s">
        <v>45</v>
      </c>
      <c r="U613" s="37" t="s">
        <v>46</v>
      </c>
      <c r="V613" s="37" t="s">
        <v>1488</v>
      </c>
      <c r="W613" s="37"/>
      <c r="X613" s="37" t="s">
        <v>112</v>
      </c>
      <c r="Y613" s="50">
        <v>1</v>
      </c>
      <c r="Z613" s="50"/>
      <c r="AA613" s="37"/>
      <c r="AB613" s="37"/>
      <c r="AC613" s="37" t="s">
        <v>1489</v>
      </c>
    </row>
    <row r="614" s="23" customFormat="1" ht="30" customHeight="1" spans="1:29">
      <c r="A614" s="11" t="str">
        <f t="shared" si="31"/>
        <v>137143</v>
      </c>
      <c r="B614" s="36">
        <f t="shared" si="32"/>
        <v>137</v>
      </c>
      <c r="C614" s="37" t="s">
        <v>1366</v>
      </c>
      <c r="D614" s="38">
        <f t="shared" si="33"/>
        <v>14</v>
      </c>
      <c r="E614" s="37" t="s">
        <v>1487</v>
      </c>
      <c r="F614" s="37" t="s">
        <v>70</v>
      </c>
      <c r="G614" s="38">
        <f>COUNTIFS(E$3:E614,E614,B$3:B614,B614)</f>
        <v>3</v>
      </c>
      <c r="H614" s="37" t="s">
        <v>1435</v>
      </c>
      <c r="I614" s="37" t="s">
        <v>44</v>
      </c>
      <c r="J614" s="37">
        <v>1</v>
      </c>
      <c r="K614" s="37" t="s">
        <v>1177</v>
      </c>
      <c r="L614" s="37">
        <f>VLOOKUP(A614,报名人数!A:J,9,0)</f>
        <v>1</v>
      </c>
      <c r="M614" s="37">
        <f>VLOOKUP(A614,报名人数!A:J,10,0)</f>
        <v>0</v>
      </c>
      <c r="N614" s="37" t="s">
        <v>34</v>
      </c>
      <c r="O614" s="37">
        <v>35</v>
      </c>
      <c r="P614" s="37" t="s">
        <v>36</v>
      </c>
      <c r="Q614" s="37" t="s">
        <v>36</v>
      </c>
      <c r="R614" s="37" t="s">
        <v>36</v>
      </c>
      <c r="S614" s="37" t="s">
        <v>36</v>
      </c>
      <c r="T614" s="37" t="s">
        <v>37</v>
      </c>
      <c r="U614" s="37" t="s">
        <v>38</v>
      </c>
      <c r="V614" s="37" t="s">
        <v>1490</v>
      </c>
      <c r="W614" s="37" t="s">
        <v>1386</v>
      </c>
      <c r="X614" s="37" t="s">
        <v>112</v>
      </c>
      <c r="Y614" s="50">
        <v>1</v>
      </c>
      <c r="Z614" s="50"/>
      <c r="AA614" s="37"/>
      <c r="AB614" s="37"/>
      <c r="AC614" s="37" t="s">
        <v>1489</v>
      </c>
    </row>
    <row r="615" s="23" customFormat="1" ht="30" customHeight="1" spans="1:29">
      <c r="A615" s="11" t="str">
        <f t="shared" si="31"/>
        <v>137144</v>
      </c>
      <c r="B615" s="36">
        <f t="shared" si="32"/>
        <v>137</v>
      </c>
      <c r="C615" s="37" t="s">
        <v>1366</v>
      </c>
      <c r="D615" s="38">
        <f t="shared" si="33"/>
        <v>14</v>
      </c>
      <c r="E615" s="37" t="s">
        <v>1487</v>
      </c>
      <c r="F615" s="37" t="s">
        <v>70</v>
      </c>
      <c r="G615" s="38">
        <f>COUNTIFS(E$3:E615,E615,B$3:B615,B615)</f>
        <v>4</v>
      </c>
      <c r="H615" s="37" t="s">
        <v>1437</v>
      </c>
      <c r="I615" s="37" t="s">
        <v>44</v>
      </c>
      <c r="J615" s="37">
        <v>1</v>
      </c>
      <c r="K615" s="37" t="s">
        <v>1177</v>
      </c>
      <c r="L615" s="37">
        <f>VLOOKUP(A615,报名人数!A:J,9,0)</f>
        <v>0</v>
      </c>
      <c r="M615" s="37">
        <f>VLOOKUP(A615,报名人数!A:J,10,0)</f>
        <v>0</v>
      </c>
      <c r="N615" s="37" t="s">
        <v>34</v>
      </c>
      <c r="O615" s="37">
        <v>35</v>
      </c>
      <c r="P615" s="37" t="s">
        <v>36</v>
      </c>
      <c r="Q615" s="37" t="s">
        <v>36</v>
      </c>
      <c r="R615" s="37" t="s">
        <v>36</v>
      </c>
      <c r="S615" s="37" t="s">
        <v>36</v>
      </c>
      <c r="T615" s="37" t="s">
        <v>45</v>
      </c>
      <c r="U615" s="37" t="s">
        <v>46</v>
      </c>
      <c r="V615" s="37" t="s">
        <v>1490</v>
      </c>
      <c r="W615" s="37"/>
      <c r="X615" s="37" t="s">
        <v>112</v>
      </c>
      <c r="Y615" s="50">
        <v>1</v>
      </c>
      <c r="Z615" s="50"/>
      <c r="AA615" s="37"/>
      <c r="AB615" s="37"/>
      <c r="AC615" s="37" t="s">
        <v>1489</v>
      </c>
    </row>
    <row r="616" s="23" customFormat="1" ht="30" customHeight="1" spans="1:29">
      <c r="A616" s="11" t="str">
        <f t="shared" si="31"/>
        <v>137145</v>
      </c>
      <c r="B616" s="36">
        <f t="shared" si="32"/>
        <v>137</v>
      </c>
      <c r="C616" s="37" t="s">
        <v>1366</v>
      </c>
      <c r="D616" s="38">
        <f t="shared" si="33"/>
        <v>14</v>
      </c>
      <c r="E616" s="37" t="s">
        <v>1487</v>
      </c>
      <c r="F616" s="37" t="s">
        <v>70</v>
      </c>
      <c r="G616" s="38">
        <f>COUNTIFS(E$3:E616,E616,B$3:B616,B616)</f>
        <v>5</v>
      </c>
      <c r="H616" s="37" t="s">
        <v>1451</v>
      </c>
      <c r="I616" s="37" t="s">
        <v>44</v>
      </c>
      <c r="J616" s="37">
        <v>3</v>
      </c>
      <c r="K616" s="37" t="s">
        <v>1177</v>
      </c>
      <c r="L616" s="37">
        <f>VLOOKUP(A616,报名人数!A:J,9,0)</f>
        <v>1</v>
      </c>
      <c r="M616" s="37">
        <f>VLOOKUP(A616,报名人数!A:J,10,0)</f>
        <v>0</v>
      </c>
      <c r="N616" s="37" t="s">
        <v>34</v>
      </c>
      <c r="O616" s="37">
        <v>35</v>
      </c>
      <c r="P616" s="37" t="s">
        <v>36</v>
      </c>
      <c r="Q616" s="37" t="s">
        <v>36</v>
      </c>
      <c r="R616" s="37" t="s">
        <v>36</v>
      </c>
      <c r="S616" s="37" t="s">
        <v>36</v>
      </c>
      <c r="T616" s="37" t="s">
        <v>37</v>
      </c>
      <c r="U616" s="37" t="s">
        <v>38</v>
      </c>
      <c r="V616" s="37" t="s">
        <v>1491</v>
      </c>
      <c r="W616" s="37" t="s">
        <v>1386</v>
      </c>
      <c r="X616" s="37" t="s">
        <v>112</v>
      </c>
      <c r="Y616" s="50">
        <v>1</v>
      </c>
      <c r="Z616" s="50"/>
      <c r="AA616" s="37"/>
      <c r="AB616" s="37"/>
      <c r="AC616" s="37" t="s">
        <v>1489</v>
      </c>
    </row>
    <row r="617" s="23" customFormat="1" ht="30" customHeight="1" spans="1:29">
      <c r="A617" s="11" t="str">
        <f t="shared" si="31"/>
        <v>137146</v>
      </c>
      <c r="B617" s="36">
        <f t="shared" si="32"/>
        <v>137</v>
      </c>
      <c r="C617" s="37" t="s">
        <v>1366</v>
      </c>
      <c r="D617" s="38">
        <f t="shared" si="33"/>
        <v>14</v>
      </c>
      <c r="E617" s="37" t="s">
        <v>1487</v>
      </c>
      <c r="F617" s="37" t="s">
        <v>70</v>
      </c>
      <c r="G617" s="38">
        <f>COUNTIFS(E$3:E617,E617,B$3:B617,B617)</f>
        <v>6</v>
      </c>
      <c r="H617" s="37" t="s">
        <v>1433</v>
      </c>
      <c r="I617" s="37" t="s">
        <v>44</v>
      </c>
      <c r="J617" s="37">
        <v>1</v>
      </c>
      <c r="K617" s="37" t="s">
        <v>1177</v>
      </c>
      <c r="L617" s="37">
        <f>VLOOKUP(A617,报名人数!A:J,9,0)</f>
        <v>0</v>
      </c>
      <c r="M617" s="37">
        <f>VLOOKUP(A617,报名人数!A:J,10,0)</f>
        <v>0</v>
      </c>
      <c r="N617" s="37" t="s">
        <v>34</v>
      </c>
      <c r="O617" s="37">
        <v>35</v>
      </c>
      <c r="P617" s="37" t="s">
        <v>36</v>
      </c>
      <c r="Q617" s="37" t="s">
        <v>36</v>
      </c>
      <c r="R617" s="37" t="s">
        <v>36</v>
      </c>
      <c r="S617" s="37" t="s">
        <v>36</v>
      </c>
      <c r="T617" s="37" t="s">
        <v>45</v>
      </c>
      <c r="U617" s="37" t="s">
        <v>46</v>
      </c>
      <c r="V617" s="37" t="s">
        <v>1480</v>
      </c>
      <c r="W617" s="37"/>
      <c r="X617" s="37" t="s">
        <v>112</v>
      </c>
      <c r="Y617" s="50">
        <v>1</v>
      </c>
      <c r="Z617" s="50"/>
      <c r="AA617" s="37"/>
      <c r="AB617" s="37"/>
      <c r="AC617" s="37" t="s">
        <v>1489</v>
      </c>
    </row>
    <row r="618" s="23" customFormat="1" ht="30" customHeight="1" spans="1:29">
      <c r="A618" s="11" t="str">
        <f t="shared" si="31"/>
        <v>137147</v>
      </c>
      <c r="B618" s="36">
        <f t="shared" si="32"/>
        <v>137</v>
      </c>
      <c r="C618" s="37" t="s">
        <v>1366</v>
      </c>
      <c r="D618" s="38">
        <f t="shared" si="33"/>
        <v>14</v>
      </c>
      <c r="E618" s="37" t="s">
        <v>1487</v>
      </c>
      <c r="F618" s="37" t="s">
        <v>70</v>
      </c>
      <c r="G618" s="38">
        <f>COUNTIFS(E$3:E618,E618,B$3:B618,B618)</f>
        <v>7</v>
      </c>
      <c r="H618" s="37" t="s">
        <v>1492</v>
      </c>
      <c r="I618" s="37" t="s">
        <v>44</v>
      </c>
      <c r="J618" s="37">
        <v>5</v>
      </c>
      <c r="K618" s="37" t="s">
        <v>1177</v>
      </c>
      <c r="L618" s="37">
        <f>VLOOKUP(A618,报名人数!A:J,9,0)</f>
        <v>1</v>
      </c>
      <c r="M618" s="37">
        <f>VLOOKUP(A618,报名人数!A:J,10,0)</f>
        <v>0</v>
      </c>
      <c r="N618" s="37" t="s">
        <v>34</v>
      </c>
      <c r="O618" s="37">
        <v>35</v>
      </c>
      <c r="P618" s="37" t="s">
        <v>36</v>
      </c>
      <c r="Q618" s="37" t="s">
        <v>36</v>
      </c>
      <c r="R618" s="37" t="s">
        <v>36</v>
      </c>
      <c r="S618" s="37" t="s">
        <v>36</v>
      </c>
      <c r="T618" s="37" t="s">
        <v>37</v>
      </c>
      <c r="U618" s="37" t="s">
        <v>38</v>
      </c>
      <c r="V618" s="37" t="s">
        <v>1493</v>
      </c>
      <c r="W618" s="37" t="s">
        <v>1386</v>
      </c>
      <c r="X618" s="37" t="s">
        <v>112</v>
      </c>
      <c r="Y618" s="50">
        <v>1</v>
      </c>
      <c r="Z618" s="50"/>
      <c r="AA618" s="37"/>
      <c r="AB618" s="37"/>
      <c r="AC618" s="37" t="s">
        <v>1489</v>
      </c>
    </row>
    <row r="619" s="23" customFormat="1" ht="30" customHeight="1" spans="1:29">
      <c r="A619" s="11" t="str">
        <f t="shared" si="31"/>
        <v>137148</v>
      </c>
      <c r="B619" s="36">
        <f t="shared" si="32"/>
        <v>137</v>
      </c>
      <c r="C619" s="37" t="s">
        <v>1366</v>
      </c>
      <c r="D619" s="38">
        <f t="shared" si="33"/>
        <v>14</v>
      </c>
      <c r="E619" s="37" t="s">
        <v>1487</v>
      </c>
      <c r="F619" s="37" t="s">
        <v>70</v>
      </c>
      <c r="G619" s="38">
        <f>COUNTIFS(E$3:E619,E619,B$3:B619,B619)</f>
        <v>8</v>
      </c>
      <c r="H619" s="37" t="s">
        <v>1494</v>
      </c>
      <c r="I619" s="37" t="s">
        <v>44</v>
      </c>
      <c r="J619" s="37">
        <v>3</v>
      </c>
      <c r="K619" s="37" t="s">
        <v>1177</v>
      </c>
      <c r="L619" s="37">
        <f>VLOOKUP(A619,报名人数!A:J,9,0)</f>
        <v>4</v>
      </c>
      <c r="M619" s="37">
        <f>VLOOKUP(A619,报名人数!A:J,10,0)</f>
        <v>2</v>
      </c>
      <c r="N619" s="37" t="s">
        <v>34</v>
      </c>
      <c r="O619" s="37">
        <v>35</v>
      </c>
      <c r="P619" s="37" t="s">
        <v>36</v>
      </c>
      <c r="Q619" s="37" t="s">
        <v>36</v>
      </c>
      <c r="R619" s="37" t="s">
        <v>36</v>
      </c>
      <c r="S619" s="37" t="s">
        <v>36</v>
      </c>
      <c r="T619" s="37" t="s">
        <v>45</v>
      </c>
      <c r="U619" s="37" t="s">
        <v>46</v>
      </c>
      <c r="V619" s="37" t="s">
        <v>1493</v>
      </c>
      <c r="W619" s="37"/>
      <c r="X619" s="37" t="s">
        <v>112</v>
      </c>
      <c r="Y619" s="50">
        <v>1</v>
      </c>
      <c r="Z619" s="50"/>
      <c r="AA619" s="37"/>
      <c r="AB619" s="37"/>
      <c r="AC619" s="37" t="s">
        <v>1489</v>
      </c>
    </row>
    <row r="620" s="23" customFormat="1" ht="30" customHeight="1" spans="1:29">
      <c r="A620" s="11" t="str">
        <f t="shared" si="31"/>
        <v>137149</v>
      </c>
      <c r="B620" s="36">
        <f t="shared" si="32"/>
        <v>137</v>
      </c>
      <c r="C620" s="37" t="s">
        <v>1366</v>
      </c>
      <c r="D620" s="38">
        <f t="shared" si="33"/>
        <v>14</v>
      </c>
      <c r="E620" s="37" t="s">
        <v>1487</v>
      </c>
      <c r="F620" s="37" t="s">
        <v>70</v>
      </c>
      <c r="G620" s="38">
        <f>COUNTIFS(E$3:E620,E620,B$3:B620,B620)</f>
        <v>9</v>
      </c>
      <c r="H620" s="37" t="s">
        <v>825</v>
      </c>
      <c r="I620" s="37" t="s">
        <v>44</v>
      </c>
      <c r="J620" s="37">
        <v>5</v>
      </c>
      <c r="K620" s="37" t="s">
        <v>1177</v>
      </c>
      <c r="L620" s="37">
        <f>VLOOKUP(A620,报名人数!A:J,9,0)</f>
        <v>1</v>
      </c>
      <c r="M620" s="37">
        <f>VLOOKUP(A620,报名人数!A:J,10,0)</f>
        <v>1</v>
      </c>
      <c r="N620" s="37" t="s">
        <v>34</v>
      </c>
      <c r="O620" s="37">
        <v>35</v>
      </c>
      <c r="P620" s="37" t="s">
        <v>36</v>
      </c>
      <c r="Q620" s="37" t="s">
        <v>36</v>
      </c>
      <c r="R620" s="37" t="s">
        <v>36</v>
      </c>
      <c r="S620" s="37" t="s">
        <v>36</v>
      </c>
      <c r="T620" s="37" t="s">
        <v>45</v>
      </c>
      <c r="U620" s="37" t="s">
        <v>46</v>
      </c>
      <c r="V620" s="37" t="s">
        <v>230</v>
      </c>
      <c r="W620" s="37"/>
      <c r="X620" s="37" t="s">
        <v>196</v>
      </c>
      <c r="Y620" s="50">
        <v>1</v>
      </c>
      <c r="Z620" s="50"/>
      <c r="AA620" s="37"/>
      <c r="AB620" s="37"/>
      <c r="AC620" s="37" t="s">
        <v>1489</v>
      </c>
    </row>
    <row r="621" s="23" customFormat="1" ht="30" customHeight="1" spans="1:29">
      <c r="A621" s="11" t="str">
        <f t="shared" si="31"/>
        <v>1371410</v>
      </c>
      <c r="B621" s="36">
        <f t="shared" si="32"/>
        <v>137</v>
      </c>
      <c r="C621" s="37" t="s">
        <v>1366</v>
      </c>
      <c r="D621" s="38">
        <f t="shared" si="33"/>
        <v>14</v>
      </c>
      <c r="E621" s="37" t="s">
        <v>1487</v>
      </c>
      <c r="F621" s="37" t="s">
        <v>70</v>
      </c>
      <c r="G621" s="38">
        <f>COUNTIFS(E$3:E621,E621,B$3:B621,B621)</f>
        <v>10</v>
      </c>
      <c r="H621" s="37" t="s">
        <v>1495</v>
      </c>
      <c r="I621" s="37" t="s">
        <v>44</v>
      </c>
      <c r="J621" s="37">
        <v>3</v>
      </c>
      <c r="K621" s="37" t="s">
        <v>1177</v>
      </c>
      <c r="L621" s="37">
        <f>VLOOKUP(A621,报名人数!A:J,9,0)</f>
        <v>1</v>
      </c>
      <c r="M621" s="37">
        <f>VLOOKUP(A621,报名人数!A:J,10,0)</f>
        <v>1</v>
      </c>
      <c r="N621" s="37" t="s">
        <v>34</v>
      </c>
      <c r="O621" s="37">
        <v>35</v>
      </c>
      <c r="P621" s="37" t="s">
        <v>36</v>
      </c>
      <c r="Q621" s="37" t="s">
        <v>36</v>
      </c>
      <c r="R621" s="37" t="s">
        <v>36</v>
      </c>
      <c r="S621" s="37" t="s">
        <v>36</v>
      </c>
      <c r="T621" s="37" t="s">
        <v>45</v>
      </c>
      <c r="U621" s="37" t="s">
        <v>46</v>
      </c>
      <c r="V621" s="37" t="s">
        <v>1496</v>
      </c>
      <c r="W621" s="37"/>
      <c r="X621" s="37" t="s">
        <v>196</v>
      </c>
      <c r="Y621" s="50">
        <v>1</v>
      </c>
      <c r="Z621" s="50"/>
      <c r="AA621" s="37"/>
      <c r="AB621" s="37"/>
      <c r="AC621" s="37" t="s">
        <v>1489</v>
      </c>
    </row>
    <row r="622" s="23" customFormat="1" ht="30" customHeight="1" spans="1:29">
      <c r="A622" s="11" t="str">
        <f t="shared" si="31"/>
        <v>137151</v>
      </c>
      <c r="B622" s="36">
        <f t="shared" si="32"/>
        <v>137</v>
      </c>
      <c r="C622" s="37" t="s">
        <v>1366</v>
      </c>
      <c r="D622" s="38">
        <f t="shared" si="33"/>
        <v>15</v>
      </c>
      <c r="E622" s="37" t="s">
        <v>1497</v>
      </c>
      <c r="F622" s="37" t="s">
        <v>70</v>
      </c>
      <c r="G622" s="38">
        <f>COUNTIFS(E$3:E622,E622,B$3:B622,B622)</f>
        <v>1</v>
      </c>
      <c r="H622" s="37" t="s">
        <v>1498</v>
      </c>
      <c r="I622" s="37" t="s">
        <v>44</v>
      </c>
      <c r="J622" s="37">
        <v>1</v>
      </c>
      <c r="K622" s="37" t="s">
        <v>1177</v>
      </c>
      <c r="L622" s="37">
        <f>VLOOKUP(A622,报名人数!A:J,9,0)</f>
        <v>0</v>
      </c>
      <c r="M622" s="37">
        <f>VLOOKUP(A622,报名人数!A:J,10,0)</f>
        <v>0</v>
      </c>
      <c r="N622" s="37" t="s">
        <v>34</v>
      </c>
      <c r="O622" s="37">
        <v>35</v>
      </c>
      <c r="P622" s="37" t="s">
        <v>36</v>
      </c>
      <c r="Q622" s="37" t="s">
        <v>36</v>
      </c>
      <c r="R622" s="37" t="s">
        <v>36</v>
      </c>
      <c r="S622" s="37" t="s">
        <v>36</v>
      </c>
      <c r="T622" s="37" t="s">
        <v>45</v>
      </c>
      <c r="U622" s="37" t="s">
        <v>1015</v>
      </c>
      <c r="V622" s="37" t="s">
        <v>1468</v>
      </c>
      <c r="W622" s="37"/>
      <c r="X622" s="37" t="s">
        <v>112</v>
      </c>
      <c r="Y622" s="50">
        <v>1</v>
      </c>
      <c r="Z622" s="50"/>
      <c r="AA622" s="37"/>
      <c r="AB622" s="37"/>
      <c r="AC622" s="37" t="s">
        <v>1499</v>
      </c>
    </row>
    <row r="623" s="23" customFormat="1" ht="30" customHeight="1" spans="1:29">
      <c r="A623" s="11" t="str">
        <f t="shared" si="31"/>
        <v>137152</v>
      </c>
      <c r="B623" s="36">
        <f t="shared" si="32"/>
        <v>137</v>
      </c>
      <c r="C623" s="37" t="s">
        <v>1366</v>
      </c>
      <c r="D623" s="38">
        <f t="shared" si="33"/>
        <v>15</v>
      </c>
      <c r="E623" s="37" t="s">
        <v>1497</v>
      </c>
      <c r="F623" s="37" t="s">
        <v>70</v>
      </c>
      <c r="G623" s="38">
        <f>COUNTIFS(E$3:E623,E623,B$3:B623,B623)</f>
        <v>2</v>
      </c>
      <c r="H623" s="37" t="s">
        <v>510</v>
      </c>
      <c r="I623" s="37" t="s">
        <v>44</v>
      </c>
      <c r="J623" s="37">
        <v>1</v>
      </c>
      <c r="K623" s="37" t="s">
        <v>1177</v>
      </c>
      <c r="L623" s="37">
        <f>VLOOKUP(A623,报名人数!A:J,9,0)</f>
        <v>0</v>
      </c>
      <c r="M623" s="37">
        <f>VLOOKUP(A623,报名人数!A:J,10,0)</f>
        <v>0</v>
      </c>
      <c r="N623" s="37" t="s">
        <v>34</v>
      </c>
      <c r="O623" s="37">
        <v>35</v>
      </c>
      <c r="P623" s="37" t="s">
        <v>36</v>
      </c>
      <c r="Q623" s="37" t="s">
        <v>36</v>
      </c>
      <c r="R623" s="37" t="s">
        <v>36</v>
      </c>
      <c r="S623" s="37" t="s">
        <v>36</v>
      </c>
      <c r="T623" s="37" t="s">
        <v>45</v>
      </c>
      <c r="U623" s="37" t="s">
        <v>46</v>
      </c>
      <c r="V623" s="37" t="s">
        <v>1411</v>
      </c>
      <c r="W623" s="37"/>
      <c r="X623" s="37" t="s">
        <v>112</v>
      </c>
      <c r="Y623" s="50">
        <v>1</v>
      </c>
      <c r="Z623" s="50"/>
      <c r="AA623" s="37"/>
      <c r="AB623" s="37"/>
      <c r="AC623" s="37" t="s">
        <v>1499</v>
      </c>
    </row>
    <row r="624" s="23" customFormat="1" ht="30" customHeight="1" spans="1:29">
      <c r="A624" s="11" t="str">
        <f t="shared" si="31"/>
        <v>137153</v>
      </c>
      <c r="B624" s="36">
        <f t="shared" si="32"/>
        <v>137</v>
      </c>
      <c r="C624" s="37" t="s">
        <v>1366</v>
      </c>
      <c r="D624" s="38">
        <f t="shared" si="33"/>
        <v>15</v>
      </c>
      <c r="E624" s="37" t="s">
        <v>1497</v>
      </c>
      <c r="F624" s="37" t="s">
        <v>70</v>
      </c>
      <c r="G624" s="38">
        <f>COUNTIFS(E$3:E624,E624,B$3:B624,B624)</f>
        <v>3</v>
      </c>
      <c r="H624" s="37" t="s">
        <v>1423</v>
      </c>
      <c r="I624" s="37" t="s">
        <v>44</v>
      </c>
      <c r="J624" s="37">
        <v>1</v>
      </c>
      <c r="K624" s="37" t="s">
        <v>1177</v>
      </c>
      <c r="L624" s="37">
        <f>VLOOKUP(A624,报名人数!A:J,9,0)</f>
        <v>0</v>
      </c>
      <c r="M624" s="37">
        <f>VLOOKUP(A624,报名人数!A:J,10,0)</f>
        <v>0</v>
      </c>
      <c r="N624" s="37" t="s">
        <v>34</v>
      </c>
      <c r="O624" s="37">
        <v>35</v>
      </c>
      <c r="P624" s="37" t="s">
        <v>36</v>
      </c>
      <c r="Q624" s="37" t="s">
        <v>36</v>
      </c>
      <c r="R624" s="37" t="s">
        <v>36</v>
      </c>
      <c r="S624" s="37" t="s">
        <v>36</v>
      </c>
      <c r="T624" s="37" t="s">
        <v>45</v>
      </c>
      <c r="U624" s="37" t="s">
        <v>46</v>
      </c>
      <c r="V624" s="37" t="s">
        <v>1424</v>
      </c>
      <c r="W624" s="37"/>
      <c r="X624" s="37" t="s">
        <v>112</v>
      </c>
      <c r="Y624" s="50">
        <v>1</v>
      </c>
      <c r="Z624" s="50"/>
      <c r="AA624" s="37"/>
      <c r="AB624" s="37"/>
      <c r="AC624" s="37" t="s">
        <v>1499</v>
      </c>
    </row>
    <row r="625" s="23" customFormat="1" ht="30" customHeight="1" spans="1:29">
      <c r="A625" s="11" t="str">
        <f t="shared" si="31"/>
        <v>137154</v>
      </c>
      <c r="B625" s="36">
        <f t="shared" si="32"/>
        <v>137</v>
      </c>
      <c r="C625" s="37" t="s">
        <v>1366</v>
      </c>
      <c r="D625" s="38">
        <f t="shared" si="33"/>
        <v>15</v>
      </c>
      <c r="E625" s="37" t="s">
        <v>1497</v>
      </c>
      <c r="F625" s="37" t="s">
        <v>70</v>
      </c>
      <c r="G625" s="38">
        <f>COUNTIFS(E$3:E625,E625,B$3:B625,B625)</f>
        <v>4</v>
      </c>
      <c r="H625" s="37" t="s">
        <v>1500</v>
      </c>
      <c r="I625" s="37" t="s">
        <v>44</v>
      </c>
      <c r="J625" s="37">
        <v>1</v>
      </c>
      <c r="K625" s="37" t="s">
        <v>1177</v>
      </c>
      <c r="L625" s="37">
        <f>VLOOKUP(A625,报名人数!A:J,9,0)</f>
        <v>0</v>
      </c>
      <c r="M625" s="37">
        <f>VLOOKUP(A625,报名人数!A:J,10,0)</f>
        <v>0</v>
      </c>
      <c r="N625" s="37" t="s">
        <v>34</v>
      </c>
      <c r="O625" s="37">
        <v>35</v>
      </c>
      <c r="P625" s="37" t="s">
        <v>36</v>
      </c>
      <c r="Q625" s="37" t="s">
        <v>36</v>
      </c>
      <c r="R625" s="37" t="s">
        <v>36</v>
      </c>
      <c r="S625" s="37" t="s">
        <v>36</v>
      </c>
      <c r="T625" s="37" t="s">
        <v>45</v>
      </c>
      <c r="U625" s="37" t="s">
        <v>46</v>
      </c>
      <c r="V625" s="37" t="s">
        <v>1501</v>
      </c>
      <c r="W625" s="37"/>
      <c r="X625" s="37" t="s">
        <v>112</v>
      </c>
      <c r="Y625" s="50">
        <v>1</v>
      </c>
      <c r="Z625" s="50"/>
      <c r="AA625" s="37"/>
      <c r="AB625" s="37"/>
      <c r="AC625" s="37" t="s">
        <v>1499</v>
      </c>
    </row>
    <row r="626" s="23" customFormat="1" ht="30" customHeight="1" spans="1:29">
      <c r="A626" s="11" t="str">
        <f t="shared" si="31"/>
        <v>137155</v>
      </c>
      <c r="B626" s="36">
        <f t="shared" si="32"/>
        <v>137</v>
      </c>
      <c r="C626" s="37" t="s">
        <v>1366</v>
      </c>
      <c r="D626" s="38">
        <f t="shared" si="33"/>
        <v>15</v>
      </c>
      <c r="E626" s="37" t="s">
        <v>1497</v>
      </c>
      <c r="F626" s="37" t="s">
        <v>70</v>
      </c>
      <c r="G626" s="38">
        <f>COUNTIFS(E$3:E626,E626,B$3:B626,B626)</f>
        <v>5</v>
      </c>
      <c r="H626" s="37" t="s">
        <v>1033</v>
      </c>
      <c r="I626" s="37" t="s">
        <v>44</v>
      </c>
      <c r="J626" s="37">
        <v>1</v>
      </c>
      <c r="K626" s="37" t="s">
        <v>1177</v>
      </c>
      <c r="L626" s="37">
        <f>VLOOKUP(A626,报名人数!A:J,9,0)</f>
        <v>0</v>
      </c>
      <c r="M626" s="37">
        <f>VLOOKUP(A626,报名人数!A:J,10,0)</f>
        <v>0</v>
      </c>
      <c r="N626" s="37" t="s">
        <v>34</v>
      </c>
      <c r="O626" s="37">
        <v>35</v>
      </c>
      <c r="P626" s="37" t="s">
        <v>36</v>
      </c>
      <c r="Q626" s="37" t="s">
        <v>36</v>
      </c>
      <c r="R626" s="37" t="s">
        <v>36</v>
      </c>
      <c r="S626" s="37" t="s">
        <v>36</v>
      </c>
      <c r="T626" s="37" t="s">
        <v>45</v>
      </c>
      <c r="U626" s="37" t="s">
        <v>46</v>
      </c>
      <c r="V626" s="37" t="s">
        <v>1502</v>
      </c>
      <c r="W626" s="37"/>
      <c r="X626" s="37" t="s">
        <v>112</v>
      </c>
      <c r="Y626" s="50">
        <v>1</v>
      </c>
      <c r="Z626" s="50"/>
      <c r="AA626" s="37"/>
      <c r="AB626" s="37"/>
      <c r="AC626" s="37" t="s">
        <v>1499</v>
      </c>
    </row>
    <row r="627" s="23" customFormat="1" ht="30" customHeight="1" spans="1:29">
      <c r="A627" s="11" t="str">
        <f t="shared" si="31"/>
        <v>137161</v>
      </c>
      <c r="B627" s="36">
        <f t="shared" si="32"/>
        <v>137</v>
      </c>
      <c r="C627" s="37" t="s">
        <v>1366</v>
      </c>
      <c r="D627" s="38">
        <f t="shared" si="33"/>
        <v>16</v>
      </c>
      <c r="E627" s="37" t="s">
        <v>1503</v>
      </c>
      <c r="F627" s="37" t="s">
        <v>70</v>
      </c>
      <c r="G627" s="38">
        <f>COUNTIFS(E$3:E627,E627,B$3:B627,B627)</f>
        <v>1</v>
      </c>
      <c r="H627" s="37" t="s">
        <v>801</v>
      </c>
      <c r="I627" s="37" t="s">
        <v>44</v>
      </c>
      <c r="J627" s="37">
        <v>1</v>
      </c>
      <c r="K627" s="37" t="s">
        <v>1177</v>
      </c>
      <c r="L627" s="37">
        <f>VLOOKUP(A627,报名人数!A:J,9,0)</f>
        <v>0</v>
      </c>
      <c r="M627" s="37">
        <f>VLOOKUP(A627,报名人数!A:J,10,0)</f>
        <v>0</v>
      </c>
      <c r="N627" s="37" t="s">
        <v>34</v>
      </c>
      <c r="O627" s="37">
        <v>35</v>
      </c>
      <c r="P627" s="37" t="s">
        <v>36</v>
      </c>
      <c r="Q627" s="37" t="s">
        <v>36</v>
      </c>
      <c r="R627" s="37" t="s">
        <v>36</v>
      </c>
      <c r="S627" s="37" t="s">
        <v>36</v>
      </c>
      <c r="T627" s="37" t="s">
        <v>45</v>
      </c>
      <c r="U627" s="37" t="s">
        <v>46</v>
      </c>
      <c r="V627" s="37" t="s">
        <v>1504</v>
      </c>
      <c r="W627" s="37"/>
      <c r="X627" s="37" t="s">
        <v>112</v>
      </c>
      <c r="Y627" s="50">
        <v>1</v>
      </c>
      <c r="Z627" s="50"/>
      <c r="AA627" s="37"/>
      <c r="AB627" s="37"/>
      <c r="AC627" s="37" t="s">
        <v>1505</v>
      </c>
    </row>
    <row r="628" s="23" customFormat="1" ht="30" customHeight="1" spans="1:29">
      <c r="A628" s="11" t="str">
        <f t="shared" si="31"/>
        <v>137162</v>
      </c>
      <c r="B628" s="36">
        <f t="shared" si="32"/>
        <v>137</v>
      </c>
      <c r="C628" s="37" t="s">
        <v>1366</v>
      </c>
      <c r="D628" s="38">
        <f t="shared" si="33"/>
        <v>16</v>
      </c>
      <c r="E628" s="37" t="s">
        <v>1503</v>
      </c>
      <c r="F628" s="37" t="s">
        <v>70</v>
      </c>
      <c r="G628" s="38">
        <f>COUNTIFS(E$3:E628,E628,B$3:B628,B628)</f>
        <v>2</v>
      </c>
      <c r="H628" s="37" t="s">
        <v>226</v>
      </c>
      <c r="I628" s="37" t="s">
        <v>44</v>
      </c>
      <c r="J628" s="37">
        <v>1</v>
      </c>
      <c r="K628" s="37" t="s">
        <v>1177</v>
      </c>
      <c r="L628" s="37">
        <f>VLOOKUP(A628,报名人数!A:J,9,0)</f>
        <v>2</v>
      </c>
      <c r="M628" s="37">
        <f>VLOOKUP(A628,报名人数!A:J,10,0)</f>
        <v>1</v>
      </c>
      <c r="N628" s="37" t="s">
        <v>34</v>
      </c>
      <c r="O628" s="37">
        <v>35</v>
      </c>
      <c r="P628" s="37" t="s">
        <v>36</v>
      </c>
      <c r="Q628" s="37" t="s">
        <v>36</v>
      </c>
      <c r="R628" s="37" t="s">
        <v>36</v>
      </c>
      <c r="S628" s="37" t="s">
        <v>36</v>
      </c>
      <c r="T628" s="37" t="s">
        <v>45</v>
      </c>
      <c r="U628" s="37" t="s">
        <v>46</v>
      </c>
      <c r="V628" s="37" t="s">
        <v>1506</v>
      </c>
      <c r="W628" s="37"/>
      <c r="X628" s="37" t="s">
        <v>112</v>
      </c>
      <c r="Y628" s="50">
        <v>1</v>
      </c>
      <c r="Z628" s="50"/>
      <c r="AA628" s="37"/>
      <c r="AB628" s="37"/>
      <c r="AC628" s="37" t="s">
        <v>1505</v>
      </c>
    </row>
    <row r="629" s="23" customFormat="1" ht="30" customHeight="1" spans="1:29">
      <c r="A629" s="11" t="str">
        <f t="shared" si="31"/>
        <v>137163</v>
      </c>
      <c r="B629" s="36">
        <f t="shared" si="32"/>
        <v>137</v>
      </c>
      <c r="C629" s="37" t="s">
        <v>1366</v>
      </c>
      <c r="D629" s="38">
        <f t="shared" si="33"/>
        <v>16</v>
      </c>
      <c r="E629" s="37" t="s">
        <v>1503</v>
      </c>
      <c r="F629" s="37" t="s">
        <v>70</v>
      </c>
      <c r="G629" s="38">
        <f>COUNTIFS(E$3:E629,E629,B$3:B629,B629)</f>
        <v>3</v>
      </c>
      <c r="H629" s="37" t="s">
        <v>1423</v>
      </c>
      <c r="I629" s="37" t="s">
        <v>44</v>
      </c>
      <c r="J629" s="37">
        <v>1</v>
      </c>
      <c r="K629" s="37" t="s">
        <v>1177</v>
      </c>
      <c r="L629" s="37">
        <f>VLOOKUP(A629,报名人数!A:J,9,0)</f>
        <v>0</v>
      </c>
      <c r="M629" s="37">
        <f>VLOOKUP(A629,报名人数!A:J,10,0)</f>
        <v>0</v>
      </c>
      <c r="N629" s="37" t="s">
        <v>34</v>
      </c>
      <c r="O629" s="37">
        <v>35</v>
      </c>
      <c r="P629" s="37" t="s">
        <v>36</v>
      </c>
      <c r="Q629" s="37" t="s">
        <v>36</v>
      </c>
      <c r="R629" s="37" t="s">
        <v>36</v>
      </c>
      <c r="S629" s="37" t="s">
        <v>36</v>
      </c>
      <c r="T629" s="37" t="s">
        <v>45</v>
      </c>
      <c r="U629" s="37" t="s">
        <v>46</v>
      </c>
      <c r="V629" s="37" t="s">
        <v>1424</v>
      </c>
      <c r="W629" s="37"/>
      <c r="X629" s="37" t="s">
        <v>112</v>
      </c>
      <c r="Y629" s="50">
        <v>1</v>
      </c>
      <c r="Z629" s="50"/>
      <c r="AA629" s="37"/>
      <c r="AB629" s="37"/>
      <c r="AC629" s="37" t="s">
        <v>1505</v>
      </c>
    </row>
    <row r="630" s="23" customFormat="1" ht="30" customHeight="1" spans="1:29">
      <c r="A630" s="11" t="str">
        <f t="shared" si="31"/>
        <v>137171</v>
      </c>
      <c r="B630" s="36">
        <f t="shared" si="32"/>
        <v>137</v>
      </c>
      <c r="C630" s="37" t="s">
        <v>1366</v>
      </c>
      <c r="D630" s="38">
        <f t="shared" si="33"/>
        <v>17</v>
      </c>
      <c r="E630" s="37" t="s">
        <v>1507</v>
      </c>
      <c r="F630" s="37" t="s">
        <v>70</v>
      </c>
      <c r="G630" s="38">
        <f>COUNTIFS(E$3:E630,E630,B$3:B630,B630)</f>
        <v>1</v>
      </c>
      <c r="H630" s="37" t="s">
        <v>1508</v>
      </c>
      <c r="I630" s="37" t="s">
        <v>44</v>
      </c>
      <c r="J630" s="37">
        <v>1</v>
      </c>
      <c r="K630" s="37" t="s">
        <v>1177</v>
      </c>
      <c r="L630" s="37">
        <f>VLOOKUP(A630,报名人数!A:J,9,0)</f>
        <v>17</v>
      </c>
      <c r="M630" s="37">
        <f>VLOOKUP(A630,报名人数!A:J,10,0)</f>
        <v>11</v>
      </c>
      <c r="N630" s="37" t="s">
        <v>34</v>
      </c>
      <c r="O630" s="37">
        <v>35</v>
      </c>
      <c r="P630" s="37" t="s">
        <v>36</v>
      </c>
      <c r="Q630" s="37" t="s">
        <v>36</v>
      </c>
      <c r="R630" s="37" t="s">
        <v>36</v>
      </c>
      <c r="S630" s="37" t="s">
        <v>36</v>
      </c>
      <c r="T630" s="37" t="s">
        <v>37</v>
      </c>
      <c r="U630" s="37" t="s">
        <v>38</v>
      </c>
      <c r="V630" s="37" t="s">
        <v>1509</v>
      </c>
      <c r="W630" s="37" t="s">
        <v>1386</v>
      </c>
      <c r="X630" s="37" t="s">
        <v>112</v>
      </c>
      <c r="Y630" s="50">
        <v>1</v>
      </c>
      <c r="Z630" s="50"/>
      <c r="AA630" s="37"/>
      <c r="AB630" s="37"/>
      <c r="AC630" s="37" t="s">
        <v>1510</v>
      </c>
    </row>
    <row r="631" s="23" customFormat="1" ht="30" customHeight="1" spans="1:29">
      <c r="A631" s="11" t="str">
        <f t="shared" si="31"/>
        <v>137172</v>
      </c>
      <c r="B631" s="36">
        <f t="shared" si="32"/>
        <v>137</v>
      </c>
      <c r="C631" s="37" t="s">
        <v>1366</v>
      </c>
      <c r="D631" s="38">
        <f t="shared" si="33"/>
        <v>17</v>
      </c>
      <c r="E631" s="37" t="s">
        <v>1507</v>
      </c>
      <c r="F631" s="37" t="s">
        <v>70</v>
      </c>
      <c r="G631" s="38">
        <f>COUNTIFS(E$3:E631,E631,B$3:B631,B631)</f>
        <v>2</v>
      </c>
      <c r="H631" s="37" t="s">
        <v>1511</v>
      </c>
      <c r="I631" s="37" t="s">
        <v>44</v>
      </c>
      <c r="J631" s="37">
        <v>2</v>
      </c>
      <c r="K631" s="37" t="s">
        <v>1177</v>
      </c>
      <c r="L631" s="37">
        <f>VLOOKUP(A631,报名人数!A:J,9,0)</f>
        <v>4</v>
      </c>
      <c r="M631" s="37">
        <f>VLOOKUP(A631,报名人数!A:J,10,0)</f>
        <v>3</v>
      </c>
      <c r="N631" s="37" t="s">
        <v>34</v>
      </c>
      <c r="O631" s="37">
        <v>35</v>
      </c>
      <c r="P631" s="37" t="s">
        <v>36</v>
      </c>
      <c r="Q631" s="37" t="s">
        <v>36</v>
      </c>
      <c r="R631" s="37" t="s">
        <v>36</v>
      </c>
      <c r="S631" s="37" t="s">
        <v>36</v>
      </c>
      <c r="T631" s="37" t="s">
        <v>37</v>
      </c>
      <c r="U631" s="37" t="s">
        <v>38</v>
      </c>
      <c r="V631" s="37" t="s">
        <v>1512</v>
      </c>
      <c r="W631" s="37" t="s">
        <v>1386</v>
      </c>
      <c r="X631" s="37" t="s">
        <v>112</v>
      </c>
      <c r="Y631" s="50">
        <v>1</v>
      </c>
      <c r="Z631" s="50"/>
      <c r="AA631" s="37"/>
      <c r="AB631" s="37"/>
      <c r="AC631" s="37" t="s">
        <v>1510</v>
      </c>
    </row>
    <row r="632" s="23" customFormat="1" ht="30" customHeight="1" spans="1:29">
      <c r="A632" s="11" t="str">
        <f t="shared" si="31"/>
        <v>137173</v>
      </c>
      <c r="B632" s="36">
        <f t="shared" si="32"/>
        <v>137</v>
      </c>
      <c r="C632" s="37" t="s">
        <v>1366</v>
      </c>
      <c r="D632" s="38">
        <f t="shared" si="33"/>
        <v>17</v>
      </c>
      <c r="E632" s="37" t="s">
        <v>1507</v>
      </c>
      <c r="F632" s="37" t="s">
        <v>70</v>
      </c>
      <c r="G632" s="38">
        <f>COUNTIFS(E$3:E632,E632,B$3:B632,B632)</f>
        <v>3</v>
      </c>
      <c r="H632" s="37" t="s">
        <v>1121</v>
      </c>
      <c r="I632" s="37" t="s">
        <v>44</v>
      </c>
      <c r="J632" s="37">
        <v>1</v>
      </c>
      <c r="K632" s="37" t="s">
        <v>1177</v>
      </c>
      <c r="L632" s="37">
        <f>VLOOKUP(A632,报名人数!A:J,9,0)</f>
        <v>1</v>
      </c>
      <c r="M632" s="37">
        <f>VLOOKUP(A632,报名人数!A:J,10,0)</f>
        <v>1</v>
      </c>
      <c r="N632" s="37" t="s">
        <v>34</v>
      </c>
      <c r="O632" s="37">
        <v>35</v>
      </c>
      <c r="P632" s="37" t="s">
        <v>36</v>
      </c>
      <c r="Q632" s="37" t="s">
        <v>36</v>
      </c>
      <c r="R632" s="37" t="s">
        <v>36</v>
      </c>
      <c r="S632" s="37" t="s">
        <v>36</v>
      </c>
      <c r="T632" s="37" t="s">
        <v>45</v>
      </c>
      <c r="U632" s="37" t="s">
        <v>46</v>
      </c>
      <c r="V632" s="37" t="s">
        <v>1513</v>
      </c>
      <c r="W632" s="37" t="s">
        <v>1386</v>
      </c>
      <c r="X632" s="37" t="s">
        <v>112</v>
      </c>
      <c r="Y632" s="50">
        <v>1</v>
      </c>
      <c r="Z632" s="50"/>
      <c r="AA632" s="37"/>
      <c r="AB632" s="37"/>
      <c r="AC632" s="37" t="s">
        <v>1510</v>
      </c>
    </row>
    <row r="633" s="23" customFormat="1" ht="30" customHeight="1" spans="1:29">
      <c r="A633" s="11" t="str">
        <f t="shared" si="31"/>
        <v>137174</v>
      </c>
      <c r="B633" s="36">
        <f t="shared" si="32"/>
        <v>137</v>
      </c>
      <c r="C633" s="37" t="s">
        <v>1366</v>
      </c>
      <c r="D633" s="38">
        <f t="shared" si="33"/>
        <v>17</v>
      </c>
      <c r="E633" s="37" t="s">
        <v>1507</v>
      </c>
      <c r="F633" s="37" t="s">
        <v>70</v>
      </c>
      <c r="G633" s="38">
        <f>COUNTIFS(E$3:E633,E633,B$3:B633,B633)</f>
        <v>4</v>
      </c>
      <c r="H633" s="37" t="s">
        <v>522</v>
      </c>
      <c r="I633" s="37" t="s">
        <v>44</v>
      </c>
      <c r="J633" s="37">
        <v>2</v>
      </c>
      <c r="K633" s="37" t="s">
        <v>1177</v>
      </c>
      <c r="L633" s="37">
        <f>VLOOKUP(A633,报名人数!A:J,9,0)</f>
        <v>9</v>
      </c>
      <c r="M633" s="37">
        <f>VLOOKUP(A633,报名人数!A:J,10,0)</f>
        <v>5</v>
      </c>
      <c r="N633" s="37" t="s">
        <v>34</v>
      </c>
      <c r="O633" s="37">
        <v>35</v>
      </c>
      <c r="P633" s="37" t="s">
        <v>36</v>
      </c>
      <c r="Q633" s="37" t="s">
        <v>36</v>
      </c>
      <c r="R633" s="37" t="s">
        <v>36</v>
      </c>
      <c r="S633" s="37" t="s">
        <v>36</v>
      </c>
      <c r="T633" s="37" t="s">
        <v>37</v>
      </c>
      <c r="U633" s="37" t="s">
        <v>38</v>
      </c>
      <c r="V633" s="37" t="s">
        <v>1514</v>
      </c>
      <c r="W633" s="37" t="s">
        <v>1386</v>
      </c>
      <c r="X633" s="37" t="s">
        <v>112</v>
      </c>
      <c r="Y633" s="50">
        <v>1</v>
      </c>
      <c r="Z633" s="50"/>
      <c r="AA633" s="37"/>
      <c r="AB633" s="37"/>
      <c r="AC633" s="37" t="s">
        <v>1510</v>
      </c>
    </row>
    <row r="634" s="23" customFormat="1" ht="30" customHeight="1" spans="1:29">
      <c r="A634" s="11" t="str">
        <f t="shared" si="31"/>
        <v>137175</v>
      </c>
      <c r="B634" s="36">
        <f t="shared" si="32"/>
        <v>137</v>
      </c>
      <c r="C634" s="37" t="s">
        <v>1366</v>
      </c>
      <c r="D634" s="38">
        <f t="shared" si="33"/>
        <v>17</v>
      </c>
      <c r="E634" s="37" t="s">
        <v>1507</v>
      </c>
      <c r="F634" s="37" t="s">
        <v>70</v>
      </c>
      <c r="G634" s="38">
        <f>COUNTIFS(E$3:E634,E634,B$3:B634,B634)</f>
        <v>5</v>
      </c>
      <c r="H634" s="37" t="s">
        <v>1515</v>
      </c>
      <c r="I634" s="37" t="s">
        <v>44</v>
      </c>
      <c r="J634" s="37">
        <v>1</v>
      </c>
      <c r="K634" s="37" t="s">
        <v>1177</v>
      </c>
      <c r="L634" s="37">
        <f>VLOOKUP(A634,报名人数!A:J,9,0)</f>
        <v>1</v>
      </c>
      <c r="M634" s="37">
        <f>VLOOKUP(A634,报名人数!A:J,10,0)</f>
        <v>1</v>
      </c>
      <c r="N634" s="37" t="s">
        <v>34</v>
      </c>
      <c r="O634" s="37">
        <v>35</v>
      </c>
      <c r="P634" s="37" t="s">
        <v>36</v>
      </c>
      <c r="Q634" s="37" t="s">
        <v>36</v>
      </c>
      <c r="R634" s="37" t="s">
        <v>36</v>
      </c>
      <c r="S634" s="37" t="s">
        <v>36</v>
      </c>
      <c r="T634" s="37" t="s">
        <v>37</v>
      </c>
      <c r="U634" s="37" t="s">
        <v>38</v>
      </c>
      <c r="V634" s="37" t="s">
        <v>1516</v>
      </c>
      <c r="W634" s="37" t="s">
        <v>1386</v>
      </c>
      <c r="X634" s="37" t="s">
        <v>112</v>
      </c>
      <c r="Y634" s="50">
        <v>1</v>
      </c>
      <c r="Z634" s="50"/>
      <c r="AA634" s="37"/>
      <c r="AB634" s="37"/>
      <c r="AC634" s="37" t="s">
        <v>1510</v>
      </c>
    </row>
    <row r="635" s="23" customFormat="1" ht="30" customHeight="1" spans="1:29">
      <c r="A635" s="11" t="str">
        <f t="shared" si="31"/>
        <v>137176</v>
      </c>
      <c r="B635" s="36">
        <f t="shared" si="32"/>
        <v>137</v>
      </c>
      <c r="C635" s="37" t="s">
        <v>1366</v>
      </c>
      <c r="D635" s="38">
        <f t="shared" si="33"/>
        <v>17</v>
      </c>
      <c r="E635" s="37" t="s">
        <v>1507</v>
      </c>
      <c r="F635" s="37" t="s">
        <v>70</v>
      </c>
      <c r="G635" s="38">
        <f>COUNTIFS(E$3:E635,E635,B$3:B635,B635)</f>
        <v>6</v>
      </c>
      <c r="H635" s="37" t="s">
        <v>580</v>
      </c>
      <c r="I635" s="37" t="s">
        <v>44</v>
      </c>
      <c r="J635" s="37">
        <v>1</v>
      </c>
      <c r="K635" s="37" t="s">
        <v>1177</v>
      </c>
      <c r="L635" s="37">
        <f>VLOOKUP(A635,报名人数!A:J,9,0)</f>
        <v>1</v>
      </c>
      <c r="M635" s="37">
        <f>VLOOKUP(A635,报名人数!A:J,10,0)</f>
        <v>0</v>
      </c>
      <c r="N635" s="37" t="s">
        <v>34</v>
      </c>
      <c r="O635" s="37">
        <v>35</v>
      </c>
      <c r="P635" s="37" t="s">
        <v>36</v>
      </c>
      <c r="Q635" s="37" t="s">
        <v>36</v>
      </c>
      <c r="R635" s="37" t="s">
        <v>36</v>
      </c>
      <c r="S635" s="37" t="s">
        <v>36</v>
      </c>
      <c r="T635" s="37" t="s">
        <v>45</v>
      </c>
      <c r="U635" s="37" t="s">
        <v>46</v>
      </c>
      <c r="V635" s="37" t="s">
        <v>1517</v>
      </c>
      <c r="W635" s="37" t="s">
        <v>1386</v>
      </c>
      <c r="X635" s="37" t="s">
        <v>112</v>
      </c>
      <c r="Y635" s="50">
        <v>1</v>
      </c>
      <c r="Z635" s="50"/>
      <c r="AA635" s="37"/>
      <c r="AB635" s="37"/>
      <c r="AC635" s="37" t="s">
        <v>1510</v>
      </c>
    </row>
    <row r="636" s="23" customFormat="1" ht="30" customHeight="1" spans="1:29">
      <c r="A636" s="11" t="str">
        <f t="shared" si="31"/>
        <v>137177</v>
      </c>
      <c r="B636" s="36">
        <f t="shared" si="32"/>
        <v>137</v>
      </c>
      <c r="C636" s="37" t="s">
        <v>1366</v>
      </c>
      <c r="D636" s="38">
        <f t="shared" si="33"/>
        <v>17</v>
      </c>
      <c r="E636" s="37" t="s">
        <v>1507</v>
      </c>
      <c r="F636" s="37" t="s">
        <v>70</v>
      </c>
      <c r="G636" s="38">
        <f>COUNTIFS(E$3:E636,E636,B$3:B636,B636)</f>
        <v>7</v>
      </c>
      <c r="H636" s="37" t="s">
        <v>1418</v>
      </c>
      <c r="I636" s="37" t="s">
        <v>44</v>
      </c>
      <c r="J636" s="37">
        <v>1</v>
      </c>
      <c r="K636" s="37" t="s">
        <v>1177</v>
      </c>
      <c r="L636" s="37">
        <f>VLOOKUP(A636,报名人数!A:J,9,0)</f>
        <v>48</v>
      </c>
      <c r="M636" s="37">
        <f>VLOOKUP(A636,报名人数!A:J,10,0)</f>
        <v>34</v>
      </c>
      <c r="N636" s="37" t="s">
        <v>34</v>
      </c>
      <c r="O636" s="37">
        <v>35</v>
      </c>
      <c r="P636" s="37" t="s">
        <v>36</v>
      </c>
      <c r="Q636" s="37" t="s">
        <v>36</v>
      </c>
      <c r="R636" s="37" t="s">
        <v>36</v>
      </c>
      <c r="S636" s="37" t="s">
        <v>36</v>
      </c>
      <c r="T636" s="37" t="s">
        <v>45</v>
      </c>
      <c r="U636" s="37" t="s">
        <v>46</v>
      </c>
      <c r="V636" s="37" t="s">
        <v>1419</v>
      </c>
      <c r="W636" s="37"/>
      <c r="X636" s="37" t="s">
        <v>112</v>
      </c>
      <c r="Y636" s="50">
        <v>1</v>
      </c>
      <c r="Z636" s="50"/>
      <c r="AA636" s="37"/>
      <c r="AB636" s="37"/>
      <c r="AC636" s="37" t="s">
        <v>1510</v>
      </c>
    </row>
    <row r="637" s="23" customFormat="1" ht="30" customHeight="1" spans="1:29">
      <c r="A637" s="11" t="str">
        <f t="shared" si="31"/>
        <v>137178</v>
      </c>
      <c r="B637" s="36">
        <f t="shared" si="32"/>
        <v>137</v>
      </c>
      <c r="C637" s="37" t="s">
        <v>1366</v>
      </c>
      <c r="D637" s="38">
        <f t="shared" si="33"/>
        <v>17</v>
      </c>
      <c r="E637" s="37" t="s">
        <v>1507</v>
      </c>
      <c r="F637" s="37" t="s">
        <v>70</v>
      </c>
      <c r="G637" s="38">
        <f>COUNTIFS(E$3:E637,E637,B$3:B637,B637)</f>
        <v>8</v>
      </c>
      <c r="H637" s="37" t="s">
        <v>524</v>
      </c>
      <c r="I637" s="37" t="s">
        <v>44</v>
      </c>
      <c r="J637" s="37">
        <v>1</v>
      </c>
      <c r="K637" s="37" t="s">
        <v>1177</v>
      </c>
      <c r="L637" s="37">
        <f>VLOOKUP(A637,报名人数!A:J,9,0)</f>
        <v>14</v>
      </c>
      <c r="M637" s="37">
        <f>VLOOKUP(A637,报名人数!A:J,10,0)</f>
        <v>9</v>
      </c>
      <c r="N637" s="37" t="s">
        <v>34</v>
      </c>
      <c r="O637" s="37">
        <v>35</v>
      </c>
      <c r="P637" s="37" t="s">
        <v>36</v>
      </c>
      <c r="Q637" s="37" t="s">
        <v>36</v>
      </c>
      <c r="R637" s="37" t="s">
        <v>36</v>
      </c>
      <c r="S637" s="37" t="s">
        <v>36</v>
      </c>
      <c r="T637" s="37" t="s">
        <v>45</v>
      </c>
      <c r="U637" s="37" t="s">
        <v>46</v>
      </c>
      <c r="V637" s="37" t="s">
        <v>1518</v>
      </c>
      <c r="W637" s="37" t="s">
        <v>1386</v>
      </c>
      <c r="X637" s="37" t="s">
        <v>112</v>
      </c>
      <c r="Y637" s="50">
        <v>1</v>
      </c>
      <c r="Z637" s="50"/>
      <c r="AA637" s="37"/>
      <c r="AB637" s="37"/>
      <c r="AC637" s="37" t="s">
        <v>1510</v>
      </c>
    </row>
    <row r="638" s="23" customFormat="1" ht="30" customHeight="1" spans="1:29">
      <c r="A638" s="11" t="str">
        <f t="shared" si="31"/>
        <v>137179</v>
      </c>
      <c r="B638" s="36">
        <f t="shared" si="32"/>
        <v>137</v>
      </c>
      <c r="C638" s="37" t="s">
        <v>1366</v>
      </c>
      <c r="D638" s="38">
        <f t="shared" si="33"/>
        <v>17</v>
      </c>
      <c r="E638" s="37" t="s">
        <v>1507</v>
      </c>
      <c r="F638" s="37" t="s">
        <v>70</v>
      </c>
      <c r="G638" s="38">
        <f>COUNTIFS(E$3:E638,E638,B$3:B638,B638)</f>
        <v>9</v>
      </c>
      <c r="H638" s="37" t="s">
        <v>1519</v>
      </c>
      <c r="I638" s="37" t="s">
        <v>44</v>
      </c>
      <c r="J638" s="37">
        <v>1</v>
      </c>
      <c r="K638" s="37" t="s">
        <v>1177</v>
      </c>
      <c r="L638" s="37">
        <f>VLOOKUP(A638,报名人数!A:J,9,0)</f>
        <v>5</v>
      </c>
      <c r="M638" s="37">
        <f>VLOOKUP(A638,报名人数!A:J,10,0)</f>
        <v>0</v>
      </c>
      <c r="N638" s="37" t="s">
        <v>34</v>
      </c>
      <c r="O638" s="37">
        <v>35</v>
      </c>
      <c r="P638" s="37" t="s">
        <v>36</v>
      </c>
      <c r="Q638" s="37" t="s">
        <v>36</v>
      </c>
      <c r="R638" s="37" t="s">
        <v>36</v>
      </c>
      <c r="S638" s="37" t="s">
        <v>36</v>
      </c>
      <c r="T638" s="37" t="s">
        <v>45</v>
      </c>
      <c r="U638" s="37" t="s">
        <v>46</v>
      </c>
      <c r="V638" s="37" t="s">
        <v>1520</v>
      </c>
      <c r="W638" s="37" t="s">
        <v>1386</v>
      </c>
      <c r="X638" s="37" t="s">
        <v>112</v>
      </c>
      <c r="Y638" s="50">
        <v>1</v>
      </c>
      <c r="Z638" s="50"/>
      <c r="AA638" s="37"/>
      <c r="AB638" s="37"/>
      <c r="AC638" s="37" t="s">
        <v>1510</v>
      </c>
    </row>
    <row r="639" s="23" customFormat="1" ht="30" customHeight="1" spans="1:29">
      <c r="A639" s="11" t="str">
        <f t="shared" si="31"/>
        <v>1371710</v>
      </c>
      <c r="B639" s="36">
        <f t="shared" si="32"/>
        <v>137</v>
      </c>
      <c r="C639" s="37" t="s">
        <v>1366</v>
      </c>
      <c r="D639" s="38">
        <f t="shared" si="33"/>
        <v>17</v>
      </c>
      <c r="E639" s="37" t="s">
        <v>1507</v>
      </c>
      <c r="F639" s="37" t="s">
        <v>70</v>
      </c>
      <c r="G639" s="38">
        <f>COUNTIFS(E$3:E639,E639,B$3:B639,B639)</f>
        <v>10</v>
      </c>
      <c r="H639" s="37" t="s">
        <v>1033</v>
      </c>
      <c r="I639" s="37" t="s">
        <v>44</v>
      </c>
      <c r="J639" s="37">
        <v>1</v>
      </c>
      <c r="K639" s="37" t="s">
        <v>1177</v>
      </c>
      <c r="L639" s="37">
        <f>VLOOKUP(A639,报名人数!A:J,9,0)</f>
        <v>6</v>
      </c>
      <c r="M639" s="37">
        <f>VLOOKUP(A639,报名人数!A:J,10,0)</f>
        <v>4</v>
      </c>
      <c r="N639" s="37" t="s">
        <v>34</v>
      </c>
      <c r="O639" s="37">
        <v>35</v>
      </c>
      <c r="P639" s="37" t="s">
        <v>36</v>
      </c>
      <c r="Q639" s="37" t="s">
        <v>36</v>
      </c>
      <c r="R639" s="37" t="s">
        <v>36</v>
      </c>
      <c r="S639" s="37" t="s">
        <v>36</v>
      </c>
      <c r="T639" s="37" t="s">
        <v>45</v>
      </c>
      <c r="U639" s="37" t="s">
        <v>46</v>
      </c>
      <c r="V639" s="37" t="s">
        <v>1521</v>
      </c>
      <c r="W639" s="37" t="s">
        <v>1386</v>
      </c>
      <c r="X639" s="37" t="s">
        <v>112</v>
      </c>
      <c r="Y639" s="50">
        <v>1</v>
      </c>
      <c r="Z639" s="50"/>
      <c r="AA639" s="37"/>
      <c r="AB639" s="37"/>
      <c r="AC639" s="37" t="s">
        <v>1510</v>
      </c>
    </row>
    <row r="640" s="23" customFormat="1" ht="30" customHeight="1" spans="1:29">
      <c r="A640" s="11" t="str">
        <f t="shared" si="31"/>
        <v>1371711</v>
      </c>
      <c r="B640" s="36">
        <f t="shared" si="32"/>
        <v>137</v>
      </c>
      <c r="C640" s="37" t="s">
        <v>1366</v>
      </c>
      <c r="D640" s="38">
        <f t="shared" si="33"/>
        <v>17</v>
      </c>
      <c r="E640" s="37" t="s">
        <v>1507</v>
      </c>
      <c r="F640" s="37" t="s">
        <v>70</v>
      </c>
      <c r="G640" s="38">
        <f>COUNTIFS(E$3:E640,E640,B$3:B640,B640)</f>
        <v>11</v>
      </c>
      <c r="H640" s="37" t="s">
        <v>495</v>
      </c>
      <c r="I640" s="37" t="s">
        <v>44</v>
      </c>
      <c r="J640" s="37">
        <v>1</v>
      </c>
      <c r="K640" s="37" t="s">
        <v>1177</v>
      </c>
      <c r="L640" s="37">
        <f>VLOOKUP(A640,报名人数!A:J,9,0)</f>
        <v>1</v>
      </c>
      <c r="M640" s="37">
        <f>VLOOKUP(A640,报名人数!A:J,10,0)</f>
        <v>0</v>
      </c>
      <c r="N640" s="37" t="s">
        <v>34</v>
      </c>
      <c r="O640" s="37">
        <v>35</v>
      </c>
      <c r="P640" s="37" t="s">
        <v>36</v>
      </c>
      <c r="Q640" s="37" t="s">
        <v>36</v>
      </c>
      <c r="R640" s="37" t="s">
        <v>36</v>
      </c>
      <c r="S640" s="37" t="s">
        <v>36</v>
      </c>
      <c r="T640" s="37" t="s">
        <v>45</v>
      </c>
      <c r="U640" s="37" t="s">
        <v>46</v>
      </c>
      <c r="V640" s="37" t="s">
        <v>1522</v>
      </c>
      <c r="W640" s="37" t="s">
        <v>1386</v>
      </c>
      <c r="X640" s="37" t="s">
        <v>112</v>
      </c>
      <c r="Y640" s="50">
        <v>1</v>
      </c>
      <c r="Z640" s="50"/>
      <c r="AA640" s="37"/>
      <c r="AB640" s="37"/>
      <c r="AC640" s="37" t="s">
        <v>1510</v>
      </c>
    </row>
    <row r="641" s="23" customFormat="1" ht="30" customHeight="1" spans="1:29">
      <c r="A641" s="11" t="str">
        <f t="shared" si="31"/>
        <v>1371712</v>
      </c>
      <c r="B641" s="36">
        <f t="shared" si="32"/>
        <v>137</v>
      </c>
      <c r="C641" s="37" t="s">
        <v>1366</v>
      </c>
      <c r="D641" s="38">
        <f t="shared" si="33"/>
        <v>17</v>
      </c>
      <c r="E641" s="37" t="s">
        <v>1507</v>
      </c>
      <c r="F641" s="37" t="s">
        <v>70</v>
      </c>
      <c r="G641" s="38">
        <f>COUNTIFS(E$3:E641,E641,B$3:B641,B641)</f>
        <v>12</v>
      </c>
      <c r="H641" s="37" t="s">
        <v>825</v>
      </c>
      <c r="I641" s="37" t="s">
        <v>44</v>
      </c>
      <c r="J641" s="37">
        <v>6</v>
      </c>
      <c r="K641" s="37" t="s">
        <v>1177</v>
      </c>
      <c r="L641" s="37">
        <f>VLOOKUP(A641,报名人数!A:J,9,0)</f>
        <v>15</v>
      </c>
      <c r="M641" s="37">
        <f>VLOOKUP(A641,报名人数!A:J,10,0)</f>
        <v>11</v>
      </c>
      <c r="N641" s="37" t="s">
        <v>34</v>
      </c>
      <c r="O641" s="37">
        <v>35</v>
      </c>
      <c r="P641" s="37" t="s">
        <v>36</v>
      </c>
      <c r="Q641" s="37" t="s">
        <v>36</v>
      </c>
      <c r="R641" s="37" t="s">
        <v>36</v>
      </c>
      <c r="S641" s="37" t="s">
        <v>36</v>
      </c>
      <c r="T641" s="37" t="s">
        <v>45</v>
      </c>
      <c r="U641" s="37" t="s">
        <v>46</v>
      </c>
      <c r="V641" s="37" t="s">
        <v>230</v>
      </c>
      <c r="W641" s="37"/>
      <c r="X641" s="37" t="s">
        <v>196</v>
      </c>
      <c r="Y641" s="50">
        <v>1</v>
      </c>
      <c r="Z641" s="50"/>
      <c r="AA641" s="37"/>
      <c r="AB641" s="37"/>
      <c r="AC641" s="37" t="s">
        <v>1510</v>
      </c>
    </row>
    <row r="642" s="23" customFormat="1" ht="30" customHeight="1" spans="1:29">
      <c r="A642" s="11" t="str">
        <f t="shared" si="31"/>
        <v>1371713</v>
      </c>
      <c r="B642" s="36">
        <f t="shared" si="32"/>
        <v>137</v>
      </c>
      <c r="C642" s="37" t="s">
        <v>1366</v>
      </c>
      <c r="D642" s="38">
        <f t="shared" si="33"/>
        <v>17</v>
      </c>
      <c r="E642" s="37" t="s">
        <v>1507</v>
      </c>
      <c r="F642" s="37" t="s">
        <v>70</v>
      </c>
      <c r="G642" s="38">
        <f>COUNTIFS(E$3:E642,E642,B$3:B642,B642)</f>
        <v>13</v>
      </c>
      <c r="H642" s="37" t="s">
        <v>1408</v>
      </c>
      <c r="I642" s="37" t="s">
        <v>44</v>
      </c>
      <c r="J642" s="37">
        <v>1</v>
      </c>
      <c r="K642" s="37" t="s">
        <v>1177</v>
      </c>
      <c r="L642" s="37">
        <f>VLOOKUP(A642,报名人数!A:J,9,0)</f>
        <v>12</v>
      </c>
      <c r="M642" s="37">
        <f>VLOOKUP(A642,报名人数!A:J,10,0)</f>
        <v>10</v>
      </c>
      <c r="N642" s="37" t="s">
        <v>34</v>
      </c>
      <c r="O642" s="37">
        <v>35</v>
      </c>
      <c r="P642" s="37" t="s">
        <v>36</v>
      </c>
      <c r="Q642" s="37" t="s">
        <v>36</v>
      </c>
      <c r="R642" s="37" t="s">
        <v>36</v>
      </c>
      <c r="S642" s="37" t="s">
        <v>36</v>
      </c>
      <c r="T642" s="37" t="s">
        <v>45</v>
      </c>
      <c r="U642" s="37" t="s">
        <v>46</v>
      </c>
      <c r="V642" s="37" t="s">
        <v>117</v>
      </c>
      <c r="W642" s="37"/>
      <c r="X642" s="37" t="s">
        <v>40</v>
      </c>
      <c r="Y642" s="50">
        <v>1</v>
      </c>
      <c r="Z642" s="50"/>
      <c r="AA642" s="37"/>
      <c r="AB642" s="37"/>
      <c r="AC642" s="37" t="s">
        <v>1510</v>
      </c>
    </row>
    <row r="643" s="23" customFormat="1" ht="30" customHeight="1" spans="1:29">
      <c r="A643" s="11" t="str">
        <f t="shared" si="31"/>
        <v>1371714</v>
      </c>
      <c r="B643" s="36">
        <f t="shared" si="32"/>
        <v>137</v>
      </c>
      <c r="C643" s="37" t="s">
        <v>1366</v>
      </c>
      <c r="D643" s="38">
        <f t="shared" si="33"/>
        <v>17</v>
      </c>
      <c r="E643" s="37" t="s">
        <v>1507</v>
      </c>
      <c r="F643" s="37" t="s">
        <v>70</v>
      </c>
      <c r="G643" s="38">
        <f>COUNTIFS(E$3:E643,E643,B$3:B643,B643)</f>
        <v>14</v>
      </c>
      <c r="H643" s="37" t="s">
        <v>107</v>
      </c>
      <c r="I643" s="37" t="s">
        <v>44</v>
      </c>
      <c r="J643" s="37">
        <v>1</v>
      </c>
      <c r="K643" s="37" t="s">
        <v>1177</v>
      </c>
      <c r="L643" s="37">
        <f>VLOOKUP(A643,报名人数!A:J,9,0)</f>
        <v>24</v>
      </c>
      <c r="M643" s="37">
        <f>VLOOKUP(A643,报名人数!A:J,10,0)</f>
        <v>15</v>
      </c>
      <c r="N643" s="37" t="s">
        <v>34</v>
      </c>
      <c r="O643" s="37">
        <v>35</v>
      </c>
      <c r="P643" s="37" t="s">
        <v>36</v>
      </c>
      <c r="Q643" s="37" t="s">
        <v>36</v>
      </c>
      <c r="R643" s="37" t="s">
        <v>36</v>
      </c>
      <c r="S643" s="37" t="s">
        <v>36</v>
      </c>
      <c r="T643" s="37" t="s">
        <v>45</v>
      </c>
      <c r="U643" s="37" t="s">
        <v>46</v>
      </c>
      <c r="V643" s="37" t="s">
        <v>247</v>
      </c>
      <c r="W643" s="37"/>
      <c r="X643" s="37" t="s">
        <v>40</v>
      </c>
      <c r="Y643" s="50">
        <v>1</v>
      </c>
      <c r="Z643" s="50"/>
      <c r="AA643" s="37"/>
      <c r="AB643" s="37"/>
      <c r="AC643" s="37" t="s">
        <v>1510</v>
      </c>
    </row>
    <row r="644" s="23" customFormat="1" ht="30" customHeight="1" spans="1:29">
      <c r="A644" s="11" t="str">
        <f t="shared" ref="A644:A707" si="34">B644&amp;D644&amp;G644</f>
        <v>137181</v>
      </c>
      <c r="B644" s="36">
        <f t="shared" si="32"/>
        <v>137</v>
      </c>
      <c r="C644" s="37" t="s">
        <v>1366</v>
      </c>
      <c r="D644" s="38">
        <f t="shared" si="33"/>
        <v>18</v>
      </c>
      <c r="E644" s="37" t="s">
        <v>1523</v>
      </c>
      <c r="F644" s="37" t="s">
        <v>70</v>
      </c>
      <c r="G644" s="38">
        <f>COUNTIFS(E$3:E644,E644,B$3:B644,B644)</f>
        <v>1</v>
      </c>
      <c r="H644" s="37" t="s">
        <v>1451</v>
      </c>
      <c r="I644" s="37" t="s">
        <v>44</v>
      </c>
      <c r="J644" s="37">
        <v>6</v>
      </c>
      <c r="K644" s="37" t="s">
        <v>1177</v>
      </c>
      <c r="L644" s="37">
        <f>VLOOKUP(A644,报名人数!A:J,9,0)</f>
        <v>21</v>
      </c>
      <c r="M644" s="37">
        <f>VLOOKUP(A644,报名人数!A:J,10,0)</f>
        <v>14</v>
      </c>
      <c r="N644" s="37" t="s">
        <v>34</v>
      </c>
      <c r="O644" s="37">
        <v>35</v>
      </c>
      <c r="P644" s="37" t="s">
        <v>36</v>
      </c>
      <c r="Q644" s="37" t="s">
        <v>36</v>
      </c>
      <c r="R644" s="37" t="s">
        <v>36</v>
      </c>
      <c r="S644" s="37" t="s">
        <v>36</v>
      </c>
      <c r="T644" s="37" t="s">
        <v>45</v>
      </c>
      <c r="U644" s="37" t="s">
        <v>46</v>
      </c>
      <c r="V644" s="37" t="s">
        <v>1524</v>
      </c>
      <c r="W644" s="37"/>
      <c r="X644" s="37" t="s">
        <v>112</v>
      </c>
      <c r="Y644" s="50">
        <v>1</v>
      </c>
      <c r="Z644" s="50"/>
      <c r="AA644" s="37"/>
      <c r="AB644" s="37"/>
      <c r="AC644" s="37" t="s">
        <v>1525</v>
      </c>
    </row>
    <row r="645" s="23" customFormat="1" ht="30" customHeight="1" spans="1:29">
      <c r="A645" s="11" t="str">
        <f t="shared" si="34"/>
        <v>137182</v>
      </c>
      <c r="B645" s="36">
        <f t="shared" si="32"/>
        <v>137</v>
      </c>
      <c r="C645" s="37" t="s">
        <v>1366</v>
      </c>
      <c r="D645" s="38">
        <f t="shared" si="33"/>
        <v>18</v>
      </c>
      <c r="E645" s="37" t="s">
        <v>1523</v>
      </c>
      <c r="F645" s="37" t="s">
        <v>70</v>
      </c>
      <c r="G645" s="38">
        <f>COUNTIFS(E$3:E645,E645,B$3:B645,B645)</f>
        <v>2</v>
      </c>
      <c r="H645" s="37" t="s">
        <v>1154</v>
      </c>
      <c r="I645" s="37" t="s">
        <v>44</v>
      </c>
      <c r="J645" s="37">
        <v>11</v>
      </c>
      <c r="K645" s="37" t="s">
        <v>1177</v>
      </c>
      <c r="L645" s="37">
        <f>VLOOKUP(A645,报名人数!A:J,9,0)</f>
        <v>1</v>
      </c>
      <c r="M645" s="37">
        <f>VLOOKUP(A645,报名人数!A:J,10,0)</f>
        <v>0</v>
      </c>
      <c r="N645" s="37" t="s">
        <v>34</v>
      </c>
      <c r="O645" s="37">
        <v>35</v>
      </c>
      <c r="P645" s="37" t="s">
        <v>36</v>
      </c>
      <c r="Q645" s="37" t="s">
        <v>36</v>
      </c>
      <c r="R645" s="37" t="s">
        <v>36</v>
      </c>
      <c r="S645" s="37" t="s">
        <v>36</v>
      </c>
      <c r="T645" s="37" t="s">
        <v>45</v>
      </c>
      <c r="U645" s="37" t="s">
        <v>46</v>
      </c>
      <c r="V645" s="37" t="s">
        <v>1526</v>
      </c>
      <c r="W645" s="37" t="s">
        <v>1386</v>
      </c>
      <c r="X645" s="37" t="s">
        <v>112</v>
      </c>
      <c r="Y645" s="50">
        <v>1</v>
      </c>
      <c r="Z645" s="50"/>
      <c r="AA645" s="37"/>
      <c r="AB645" s="37"/>
      <c r="AC645" s="37" t="s">
        <v>1525</v>
      </c>
    </row>
    <row r="646" s="23" customFormat="1" ht="30" customHeight="1" spans="1:29">
      <c r="A646" s="11" t="str">
        <f t="shared" si="34"/>
        <v>137183</v>
      </c>
      <c r="B646" s="36">
        <f t="shared" si="32"/>
        <v>137</v>
      </c>
      <c r="C646" s="37" t="s">
        <v>1366</v>
      </c>
      <c r="D646" s="38">
        <f t="shared" si="33"/>
        <v>18</v>
      </c>
      <c r="E646" s="37" t="s">
        <v>1523</v>
      </c>
      <c r="F646" s="37" t="s">
        <v>70</v>
      </c>
      <c r="G646" s="38">
        <f>COUNTIFS(E$3:E646,E646,B$3:B646,B646)</f>
        <v>3</v>
      </c>
      <c r="H646" s="37" t="s">
        <v>214</v>
      </c>
      <c r="I646" s="37" t="s">
        <v>44</v>
      </c>
      <c r="J646" s="37">
        <v>2</v>
      </c>
      <c r="K646" s="37" t="s">
        <v>1177</v>
      </c>
      <c r="L646" s="37">
        <f>VLOOKUP(A646,报名人数!A:J,9,0)</f>
        <v>2</v>
      </c>
      <c r="M646" s="37">
        <f>VLOOKUP(A646,报名人数!A:J,10,0)</f>
        <v>2</v>
      </c>
      <c r="N646" s="37" t="s">
        <v>34</v>
      </c>
      <c r="O646" s="37">
        <v>35</v>
      </c>
      <c r="P646" s="37" t="s">
        <v>36</v>
      </c>
      <c r="Q646" s="37" t="s">
        <v>36</v>
      </c>
      <c r="R646" s="37" t="s">
        <v>36</v>
      </c>
      <c r="S646" s="37" t="s">
        <v>36</v>
      </c>
      <c r="T646" s="37" t="s">
        <v>45</v>
      </c>
      <c r="U646" s="37" t="s">
        <v>46</v>
      </c>
      <c r="V646" s="37" t="s">
        <v>1527</v>
      </c>
      <c r="W646" s="37" t="s">
        <v>1528</v>
      </c>
      <c r="X646" s="37" t="s">
        <v>112</v>
      </c>
      <c r="Y646" s="50">
        <v>1</v>
      </c>
      <c r="Z646" s="50"/>
      <c r="AA646" s="37"/>
      <c r="AB646" s="37"/>
      <c r="AC646" s="37" t="s">
        <v>1525</v>
      </c>
    </row>
    <row r="647" s="23" customFormat="1" ht="30" customHeight="1" spans="1:29">
      <c r="A647" s="11" t="str">
        <f t="shared" si="34"/>
        <v>137184</v>
      </c>
      <c r="B647" s="36">
        <f t="shared" si="32"/>
        <v>137</v>
      </c>
      <c r="C647" s="37" t="s">
        <v>1366</v>
      </c>
      <c r="D647" s="38">
        <f t="shared" si="33"/>
        <v>18</v>
      </c>
      <c r="E647" s="37" t="s">
        <v>1523</v>
      </c>
      <c r="F647" s="37" t="s">
        <v>70</v>
      </c>
      <c r="G647" s="38">
        <f>COUNTIFS(E$3:E647,E647,B$3:B647,B647)</f>
        <v>4</v>
      </c>
      <c r="H647" s="37" t="s">
        <v>1529</v>
      </c>
      <c r="I647" s="37" t="s">
        <v>44</v>
      </c>
      <c r="J647" s="37">
        <v>1</v>
      </c>
      <c r="K647" s="37" t="s">
        <v>1177</v>
      </c>
      <c r="L647" s="37">
        <f>VLOOKUP(A647,报名人数!A:J,9,0)</f>
        <v>0</v>
      </c>
      <c r="M647" s="37">
        <f>VLOOKUP(A647,报名人数!A:J,10,0)</f>
        <v>0</v>
      </c>
      <c r="N647" s="37" t="s">
        <v>34</v>
      </c>
      <c r="O647" s="37">
        <v>35</v>
      </c>
      <c r="P647" s="37" t="s">
        <v>36</v>
      </c>
      <c r="Q647" s="37" t="s">
        <v>36</v>
      </c>
      <c r="R647" s="37" t="s">
        <v>36</v>
      </c>
      <c r="S647" s="37" t="s">
        <v>36</v>
      </c>
      <c r="T647" s="37" t="s">
        <v>45</v>
      </c>
      <c r="U647" s="37" t="s">
        <v>46</v>
      </c>
      <c r="V647" s="37" t="s">
        <v>1530</v>
      </c>
      <c r="W647" s="37" t="s">
        <v>1528</v>
      </c>
      <c r="X647" s="37" t="s">
        <v>112</v>
      </c>
      <c r="Y647" s="50">
        <v>1</v>
      </c>
      <c r="Z647" s="50"/>
      <c r="AA647" s="37"/>
      <c r="AB647" s="37"/>
      <c r="AC647" s="37" t="s">
        <v>1525</v>
      </c>
    </row>
    <row r="648" s="23" customFormat="1" ht="30" customHeight="1" spans="1:29">
      <c r="A648" s="11" t="str">
        <f t="shared" si="34"/>
        <v>137185</v>
      </c>
      <c r="B648" s="36">
        <f t="shared" si="32"/>
        <v>137</v>
      </c>
      <c r="C648" s="37" t="s">
        <v>1366</v>
      </c>
      <c r="D648" s="38">
        <f t="shared" si="33"/>
        <v>18</v>
      </c>
      <c r="E648" s="37" t="s">
        <v>1523</v>
      </c>
      <c r="F648" s="37" t="s">
        <v>70</v>
      </c>
      <c r="G648" s="38">
        <f>COUNTIFS(E$3:E648,E648,B$3:B648,B648)</f>
        <v>5</v>
      </c>
      <c r="H648" s="37" t="s">
        <v>1531</v>
      </c>
      <c r="I648" s="37" t="s">
        <v>44</v>
      </c>
      <c r="J648" s="37">
        <v>3</v>
      </c>
      <c r="K648" s="37" t="s">
        <v>1177</v>
      </c>
      <c r="L648" s="37">
        <f>VLOOKUP(A648,报名人数!A:J,9,0)</f>
        <v>4</v>
      </c>
      <c r="M648" s="37">
        <f>VLOOKUP(A648,报名人数!A:J,10,0)</f>
        <v>2</v>
      </c>
      <c r="N648" s="37" t="s">
        <v>34</v>
      </c>
      <c r="O648" s="37">
        <v>35</v>
      </c>
      <c r="P648" s="37" t="s">
        <v>36</v>
      </c>
      <c r="Q648" s="37" t="s">
        <v>36</v>
      </c>
      <c r="R648" s="37" t="s">
        <v>36</v>
      </c>
      <c r="S648" s="37" t="s">
        <v>36</v>
      </c>
      <c r="T648" s="37" t="s">
        <v>45</v>
      </c>
      <c r="U648" s="37" t="s">
        <v>1015</v>
      </c>
      <c r="V648" s="37" t="s">
        <v>661</v>
      </c>
      <c r="W648" s="37" t="s">
        <v>1528</v>
      </c>
      <c r="X648" s="37" t="s">
        <v>112</v>
      </c>
      <c r="Y648" s="50">
        <v>1</v>
      </c>
      <c r="Z648" s="50"/>
      <c r="AA648" s="37"/>
      <c r="AB648" s="37"/>
      <c r="AC648" s="37" t="s">
        <v>1525</v>
      </c>
    </row>
    <row r="649" s="23" customFormat="1" ht="30" customHeight="1" spans="1:29">
      <c r="A649" s="11" t="str">
        <f t="shared" si="34"/>
        <v>137186</v>
      </c>
      <c r="B649" s="36">
        <f t="shared" si="32"/>
        <v>137</v>
      </c>
      <c r="C649" s="37" t="s">
        <v>1366</v>
      </c>
      <c r="D649" s="38">
        <f t="shared" si="33"/>
        <v>18</v>
      </c>
      <c r="E649" s="37" t="s">
        <v>1523</v>
      </c>
      <c r="F649" s="37" t="s">
        <v>70</v>
      </c>
      <c r="G649" s="38">
        <f>COUNTIFS(E$3:E649,E649,B$3:B649,B649)</f>
        <v>6</v>
      </c>
      <c r="H649" s="37" t="s">
        <v>1418</v>
      </c>
      <c r="I649" s="37" t="s">
        <v>44</v>
      </c>
      <c r="J649" s="37">
        <v>2</v>
      </c>
      <c r="K649" s="37" t="s">
        <v>1177</v>
      </c>
      <c r="L649" s="37">
        <f>VLOOKUP(A649,报名人数!A:J,9,0)</f>
        <v>42</v>
      </c>
      <c r="M649" s="37">
        <f>VLOOKUP(A649,报名人数!A:J,10,0)</f>
        <v>30</v>
      </c>
      <c r="N649" s="37" t="s">
        <v>34</v>
      </c>
      <c r="O649" s="37">
        <v>35</v>
      </c>
      <c r="P649" s="37" t="s">
        <v>36</v>
      </c>
      <c r="Q649" s="37" t="s">
        <v>36</v>
      </c>
      <c r="R649" s="37" t="s">
        <v>36</v>
      </c>
      <c r="S649" s="37" t="s">
        <v>36</v>
      </c>
      <c r="T649" s="37" t="s">
        <v>45</v>
      </c>
      <c r="U649" s="37" t="s">
        <v>46</v>
      </c>
      <c r="V649" s="37" t="s">
        <v>1419</v>
      </c>
      <c r="W649" s="37"/>
      <c r="X649" s="37" t="s">
        <v>112</v>
      </c>
      <c r="Y649" s="50">
        <v>1</v>
      </c>
      <c r="Z649" s="50"/>
      <c r="AA649" s="37"/>
      <c r="AB649" s="37"/>
      <c r="AC649" s="37" t="s">
        <v>1525</v>
      </c>
    </row>
    <row r="650" s="23" customFormat="1" ht="30" customHeight="1" spans="1:29">
      <c r="A650" s="11" t="str">
        <f t="shared" si="34"/>
        <v>137187</v>
      </c>
      <c r="B650" s="36">
        <f t="shared" si="32"/>
        <v>137</v>
      </c>
      <c r="C650" s="37" t="s">
        <v>1366</v>
      </c>
      <c r="D650" s="38">
        <f t="shared" si="33"/>
        <v>18</v>
      </c>
      <c r="E650" s="37" t="s">
        <v>1523</v>
      </c>
      <c r="F650" s="37" t="s">
        <v>70</v>
      </c>
      <c r="G650" s="38">
        <f>COUNTIFS(E$3:E650,E650,B$3:B650,B650)</f>
        <v>7</v>
      </c>
      <c r="H650" s="37" t="s">
        <v>1495</v>
      </c>
      <c r="I650" s="37" t="s">
        <v>44</v>
      </c>
      <c r="J650" s="37">
        <v>1</v>
      </c>
      <c r="K650" s="37" t="s">
        <v>1177</v>
      </c>
      <c r="L650" s="37">
        <f>VLOOKUP(A650,报名人数!A:J,9,0)</f>
        <v>3</v>
      </c>
      <c r="M650" s="37">
        <f>VLOOKUP(A650,报名人数!A:J,10,0)</f>
        <v>3</v>
      </c>
      <c r="N650" s="37" t="s">
        <v>34</v>
      </c>
      <c r="O650" s="37">
        <v>35</v>
      </c>
      <c r="P650" s="37" t="s">
        <v>36</v>
      </c>
      <c r="Q650" s="37" t="s">
        <v>36</v>
      </c>
      <c r="R650" s="37" t="s">
        <v>36</v>
      </c>
      <c r="S650" s="37" t="s">
        <v>36</v>
      </c>
      <c r="T650" s="37" t="s">
        <v>45</v>
      </c>
      <c r="U650" s="37" t="s">
        <v>46</v>
      </c>
      <c r="V650" s="37" t="s">
        <v>1496</v>
      </c>
      <c r="W650" s="37" t="s">
        <v>1528</v>
      </c>
      <c r="X650" s="37" t="s">
        <v>196</v>
      </c>
      <c r="Y650" s="50">
        <v>1</v>
      </c>
      <c r="Z650" s="50"/>
      <c r="AA650" s="37"/>
      <c r="AB650" s="37"/>
      <c r="AC650" s="37" t="s">
        <v>1525</v>
      </c>
    </row>
    <row r="651" s="23" customFormat="1" ht="30" customHeight="1" spans="1:29">
      <c r="A651" s="11" t="str">
        <f t="shared" si="34"/>
        <v>137188</v>
      </c>
      <c r="B651" s="36">
        <f t="shared" si="32"/>
        <v>137</v>
      </c>
      <c r="C651" s="37" t="s">
        <v>1366</v>
      </c>
      <c r="D651" s="38">
        <f t="shared" si="33"/>
        <v>18</v>
      </c>
      <c r="E651" s="37" t="s">
        <v>1523</v>
      </c>
      <c r="F651" s="37" t="s">
        <v>70</v>
      </c>
      <c r="G651" s="38">
        <f>COUNTIFS(E$3:E651,E651,B$3:B651,B651)</f>
        <v>8</v>
      </c>
      <c r="H651" s="37" t="s">
        <v>1532</v>
      </c>
      <c r="I651" s="37" t="s">
        <v>44</v>
      </c>
      <c r="J651" s="37">
        <v>1</v>
      </c>
      <c r="K651" s="37" t="s">
        <v>1177</v>
      </c>
      <c r="L651" s="37">
        <f>VLOOKUP(A651,报名人数!A:J,9,0)</f>
        <v>4</v>
      </c>
      <c r="M651" s="37">
        <f>VLOOKUP(A651,报名人数!A:J,10,0)</f>
        <v>0</v>
      </c>
      <c r="N651" s="37" t="s">
        <v>34</v>
      </c>
      <c r="O651" s="37">
        <v>35</v>
      </c>
      <c r="P651" s="37" t="s">
        <v>36</v>
      </c>
      <c r="Q651" s="37" t="s">
        <v>36</v>
      </c>
      <c r="R651" s="37" t="s">
        <v>36</v>
      </c>
      <c r="S651" s="37" t="s">
        <v>36</v>
      </c>
      <c r="T651" s="37" t="s">
        <v>45</v>
      </c>
      <c r="U651" s="37" t="s">
        <v>46</v>
      </c>
      <c r="V651" s="37" t="s">
        <v>1533</v>
      </c>
      <c r="W651" s="37"/>
      <c r="X651" s="37" t="s">
        <v>112</v>
      </c>
      <c r="Y651" s="50">
        <v>1</v>
      </c>
      <c r="Z651" s="50"/>
      <c r="AA651" s="37"/>
      <c r="AB651" s="37"/>
      <c r="AC651" s="37" t="s">
        <v>1525</v>
      </c>
    </row>
    <row r="652" s="23" customFormat="1" ht="30" customHeight="1" spans="1:29">
      <c r="A652" s="11" t="str">
        <f t="shared" si="34"/>
        <v>137191</v>
      </c>
      <c r="B652" s="36">
        <f t="shared" si="32"/>
        <v>137</v>
      </c>
      <c r="C652" s="37" t="s">
        <v>1366</v>
      </c>
      <c r="D652" s="38">
        <f t="shared" si="33"/>
        <v>19</v>
      </c>
      <c r="E652" s="37" t="s">
        <v>1534</v>
      </c>
      <c r="F652" s="37" t="s">
        <v>70</v>
      </c>
      <c r="G652" s="38">
        <f>COUNTIFS(E$3:E652,E652,B$3:B652,B652)</f>
        <v>1</v>
      </c>
      <c r="H652" s="37" t="s">
        <v>1444</v>
      </c>
      <c r="I652" s="37" t="s">
        <v>44</v>
      </c>
      <c r="J652" s="37">
        <v>3</v>
      </c>
      <c r="K652" s="37" t="s">
        <v>1177</v>
      </c>
      <c r="L652" s="37">
        <f>VLOOKUP(A652,报名人数!A:J,9,0)</f>
        <v>0</v>
      </c>
      <c r="M652" s="37">
        <f>VLOOKUP(A652,报名人数!A:J,10,0)</f>
        <v>0</v>
      </c>
      <c r="N652" s="37" t="s">
        <v>34</v>
      </c>
      <c r="O652" s="37">
        <v>35</v>
      </c>
      <c r="P652" s="37" t="s">
        <v>36</v>
      </c>
      <c r="Q652" s="37" t="s">
        <v>36</v>
      </c>
      <c r="R652" s="37" t="s">
        <v>36</v>
      </c>
      <c r="S652" s="37" t="s">
        <v>36</v>
      </c>
      <c r="T652" s="37" t="s">
        <v>37</v>
      </c>
      <c r="U652" s="37" t="s">
        <v>38</v>
      </c>
      <c r="V652" s="37" t="s">
        <v>625</v>
      </c>
      <c r="W652" s="37" t="s">
        <v>1386</v>
      </c>
      <c r="X652" s="37" t="s">
        <v>112</v>
      </c>
      <c r="Y652" s="50">
        <v>1</v>
      </c>
      <c r="Z652" s="50"/>
      <c r="AA652" s="37"/>
      <c r="AB652" s="37"/>
      <c r="AC652" s="37" t="s">
        <v>1535</v>
      </c>
    </row>
    <row r="653" s="23" customFormat="1" ht="30" customHeight="1" spans="1:29">
      <c r="A653" s="11" t="str">
        <f t="shared" si="34"/>
        <v>137192</v>
      </c>
      <c r="B653" s="36">
        <f t="shared" si="32"/>
        <v>137</v>
      </c>
      <c r="C653" s="37" t="s">
        <v>1366</v>
      </c>
      <c r="D653" s="38">
        <f t="shared" si="33"/>
        <v>19</v>
      </c>
      <c r="E653" s="37" t="s">
        <v>1534</v>
      </c>
      <c r="F653" s="37" t="s">
        <v>70</v>
      </c>
      <c r="G653" s="38">
        <f>COUNTIFS(E$3:E653,E653,B$3:B653,B653)</f>
        <v>2</v>
      </c>
      <c r="H653" s="37" t="s">
        <v>1536</v>
      </c>
      <c r="I653" s="37" t="s">
        <v>44</v>
      </c>
      <c r="J653" s="37">
        <v>3</v>
      </c>
      <c r="K653" s="37" t="s">
        <v>1177</v>
      </c>
      <c r="L653" s="37">
        <f>VLOOKUP(A653,报名人数!A:J,9,0)</f>
        <v>0</v>
      </c>
      <c r="M653" s="37">
        <f>VLOOKUP(A653,报名人数!A:J,10,0)</f>
        <v>0</v>
      </c>
      <c r="N653" s="37" t="s">
        <v>34</v>
      </c>
      <c r="O653" s="37">
        <v>35</v>
      </c>
      <c r="P653" s="37" t="s">
        <v>36</v>
      </c>
      <c r="Q653" s="37" t="s">
        <v>36</v>
      </c>
      <c r="R653" s="37" t="s">
        <v>36</v>
      </c>
      <c r="S653" s="37" t="s">
        <v>36</v>
      </c>
      <c r="T653" s="37" t="s">
        <v>37</v>
      </c>
      <c r="U653" s="37" t="s">
        <v>38</v>
      </c>
      <c r="V653" s="37" t="s">
        <v>1537</v>
      </c>
      <c r="W653" s="37" t="s">
        <v>1386</v>
      </c>
      <c r="X653" s="37" t="s">
        <v>112</v>
      </c>
      <c r="Y653" s="50">
        <v>1</v>
      </c>
      <c r="Z653" s="50"/>
      <c r="AA653" s="37"/>
      <c r="AB653" s="37"/>
      <c r="AC653" s="37" t="s">
        <v>1535</v>
      </c>
    </row>
    <row r="654" s="23" customFormat="1" ht="30" customHeight="1" spans="1:29">
      <c r="A654" s="11" t="str">
        <f t="shared" si="34"/>
        <v>137193</v>
      </c>
      <c r="B654" s="36">
        <f t="shared" si="32"/>
        <v>137</v>
      </c>
      <c r="C654" s="37" t="s">
        <v>1366</v>
      </c>
      <c r="D654" s="38">
        <f t="shared" si="33"/>
        <v>19</v>
      </c>
      <c r="E654" s="37" t="s">
        <v>1534</v>
      </c>
      <c r="F654" s="37" t="s">
        <v>70</v>
      </c>
      <c r="G654" s="38">
        <f>COUNTIFS(E$3:E654,E654,B$3:B654,B654)</f>
        <v>3</v>
      </c>
      <c r="H654" s="37" t="s">
        <v>570</v>
      </c>
      <c r="I654" s="37" t="s">
        <v>44</v>
      </c>
      <c r="J654" s="37">
        <v>1</v>
      </c>
      <c r="K654" s="37" t="s">
        <v>1177</v>
      </c>
      <c r="L654" s="37">
        <f>VLOOKUP(A654,报名人数!A:J,9,0)</f>
        <v>0</v>
      </c>
      <c r="M654" s="37">
        <f>VLOOKUP(A654,报名人数!A:J,10,0)</f>
        <v>0</v>
      </c>
      <c r="N654" s="37" t="s">
        <v>34</v>
      </c>
      <c r="O654" s="37">
        <v>35</v>
      </c>
      <c r="P654" s="37" t="s">
        <v>36</v>
      </c>
      <c r="Q654" s="37" t="s">
        <v>36</v>
      </c>
      <c r="R654" s="37" t="s">
        <v>36</v>
      </c>
      <c r="S654" s="37" t="s">
        <v>36</v>
      </c>
      <c r="T654" s="37" t="s">
        <v>45</v>
      </c>
      <c r="U654" s="37" t="s">
        <v>46</v>
      </c>
      <c r="V654" s="37" t="s">
        <v>1538</v>
      </c>
      <c r="W654" s="37"/>
      <c r="X654" s="37" t="s">
        <v>112</v>
      </c>
      <c r="Y654" s="50">
        <v>1</v>
      </c>
      <c r="Z654" s="50"/>
      <c r="AA654" s="37"/>
      <c r="AB654" s="37"/>
      <c r="AC654" s="37" t="s">
        <v>1535</v>
      </c>
    </row>
    <row r="655" s="23" customFormat="1" ht="30" customHeight="1" spans="1:29">
      <c r="A655" s="11" t="str">
        <f t="shared" si="34"/>
        <v>137194</v>
      </c>
      <c r="B655" s="36">
        <f t="shared" si="32"/>
        <v>137</v>
      </c>
      <c r="C655" s="37" t="s">
        <v>1366</v>
      </c>
      <c r="D655" s="38">
        <f t="shared" si="33"/>
        <v>19</v>
      </c>
      <c r="E655" s="37" t="s">
        <v>1534</v>
      </c>
      <c r="F655" s="37" t="s">
        <v>70</v>
      </c>
      <c r="G655" s="38">
        <f>COUNTIFS(E$3:E655,E655,B$3:B655,B655)</f>
        <v>4</v>
      </c>
      <c r="H655" s="37" t="s">
        <v>1539</v>
      </c>
      <c r="I655" s="37" t="s">
        <v>44</v>
      </c>
      <c r="J655" s="37">
        <v>1</v>
      </c>
      <c r="K655" s="37" t="s">
        <v>1177</v>
      </c>
      <c r="L655" s="37">
        <f>VLOOKUP(A655,报名人数!A:J,9,0)</f>
        <v>0</v>
      </c>
      <c r="M655" s="37">
        <f>VLOOKUP(A655,报名人数!A:J,10,0)</f>
        <v>0</v>
      </c>
      <c r="N655" s="37" t="s">
        <v>34</v>
      </c>
      <c r="O655" s="37">
        <v>35</v>
      </c>
      <c r="P655" s="37" t="s">
        <v>36</v>
      </c>
      <c r="Q655" s="37" t="s">
        <v>36</v>
      </c>
      <c r="R655" s="37" t="s">
        <v>36</v>
      </c>
      <c r="S655" s="37" t="s">
        <v>36</v>
      </c>
      <c r="T655" s="37" t="s">
        <v>45</v>
      </c>
      <c r="U655" s="37" t="s">
        <v>46</v>
      </c>
      <c r="V655" s="37" t="s">
        <v>1540</v>
      </c>
      <c r="W655" s="37"/>
      <c r="X655" s="37" t="s">
        <v>112</v>
      </c>
      <c r="Y655" s="50">
        <v>1</v>
      </c>
      <c r="Z655" s="50"/>
      <c r="AA655" s="37"/>
      <c r="AB655" s="37"/>
      <c r="AC655" s="37" t="s">
        <v>1535</v>
      </c>
    </row>
    <row r="656" s="23" customFormat="1" ht="30" customHeight="1" spans="1:29">
      <c r="A656" s="11" t="str">
        <f t="shared" si="34"/>
        <v>137195</v>
      </c>
      <c r="B656" s="36">
        <f t="shared" si="32"/>
        <v>137</v>
      </c>
      <c r="C656" s="37" t="s">
        <v>1366</v>
      </c>
      <c r="D656" s="38">
        <f t="shared" si="33"/>
        <v>19</v>
      </c>
      <c r="E656" s="37" t="s">
        <v>1534</v>
      </c>
      <c r="F656" s="37" t="s">
        <v>70</v>
      </c>
      <c r="G656" s="38">
        <f>COUNTIFS(E$3:E656,E656,B$3:B656,B656)</f>
        <v>5</v>
      </c>
      <c r="H656" s="37" t="s">
        <v>1033</v>
      </c>
      <c r="I656" s="37" t="s">
        <v>44</v>
      </c>
      <c r="J656" s="37">
        <v>1</v>
      </c>
      <c r="K656" s="37" t="s">
        <v>1177</v>
      </c>
      <c r="L656" s="37">
        <f>VLOOKUP(A656,报名人数!A:J,9,0)</f>
        <v>0</v>
      </c>
      <c r="M656" s="37">
        <f>VLOOKUP(A656,报名人数!A:J,10,0)</f>
        <v>0</v>
      </c>
      <c r="N656" s="37" t="s">
        <v>34</v>
      </c>
      <c r="O656" s="37">
        <v>35</v>
      </c>
      <c r="P656" s="37" t="s">
        <v>36</v>
      </c>
      <c r="Q656" s="37" t="s">
        <v>36</v>
      </c>
      <c r="R656" s="37" t="s">
        <v>36</v>
      </c>
      <c r="S656" s="37" t="s">
        <v>36</v>
      </c>
      <c r="T656" s="37" t="s">
        <v>45</v>
      </c>
      <c r="U656" s="37" t="s">
        <v>46</v>
      </c>
      <c r="V656" s="37" t="s">
        <v>821</v>
      </c>
      <c r="W656" s="37"/>
      <c r="X656" s="37" t="s">
        <v>112</v>
      </c>
      <c r="Y656" s="50">
        <v>1</v>
      </c>
      <c r="Z656" s="50"/>
      <c r="AA656" s="37"/>
      <c r="AB656" s="37"/>
      <c r="AC656" s="37" t="s">
        <v>1535</v>
      </c>
    </row>
    <row r="657" s="23" customFormat="1" ht="30" customHeight="1" spans="1:29">
      <c r="A657" s="11" t="str">
        <f t="shared" si="34"/>
        <v>137196</v>
      </c>
      <c r="B657" s="36">
        <f t="shared" si="32"/>
        <v>137</v>
      </c>
      <c r="C657" s="37" t="s">
        <v>1366</v>
      </c>
      <c r="D657" s="38">
        <f t="shared" si="33"/>
        <v>19</v>
      </c>
      <c r="E657" s="37" t="s">
        <v>1534</v>
      </c>
      <c r="F657" s="37" t="s">
        <v>70</v>
      </c>
      <c r="G657" s="38">
        <f>COUNTIFS(E$3:E657,E657,B$3:B657,B657)</f>
        <v>6</v>
      </c>
      <c r="H657" s="37" t="s">
        <v>1150</v>
      </c>
      <c r="I657" s="37" t="s">
        <v>44</v>
      </c>
      <c r="J657" s="37">
        <v>1</v>
      </c>
      <c r="K657" s="37" t="s">
        <v>1177</v>
      </c>
      <c r="L657" s="37">
        <f>VLOOKUP(A657,报名人数!A:J,9,0)</f>
        <v>4</v>
      </c>
      <c r="M657" s="37">
        <f>VLOOKUP(A657,报名人数!A:J,10,0)</f>
        <v>2</v>
      </c>
      <c r="N657" s="37" t="s">
        <v>34</v>
      </c>
      <c r="O657" s="37">
        <v>35</v>
      </c>
      <c r="P657" s="37" t="s">
        <v>36</v>
      </c>
      <c r="Q657" s="37" t="s">
        <v>36</v>
      </c>
      <c r="R657" s="37" t="s">
        <v>36</v>
      </c>
      <c r="S657" s="37" t="s">
        <v>36</v>
      </c>
      <c r="T657" s="37" t="s">
        <v>45</v>
      </c>
      <c r="U657" s="37" t="s">
        <v>46</v>
      </c>
      <c r="V657" s="37" t="s">
        <v>1537</v>
      </c>
      <c r="W657" s="37"/>
      <c r="X657" s="37" t="s">
        <v>112</v>
      </c>
      <c r="Y657" s="50">
        <v>1</v>
      </c>
      <c r="Z657" s="50"/>
      <c r="AA657" s="37"/>
      <c r="AB657" s="37"/>
      <c r="AC657" s="37" t="s">
        <v>1535</v>
      </c>
    </row>
    <row r="658" s="23" customFormat="1" ht="30" customHeight="1" spans="1:29">
      <c r="A658" s="11" t="str">
        <f t="shared" si="34"/>
        <v>137197</v>
      </c>
      <c r="B658" s="36">
        <f>IF(C658=C663,B663,B663+1)</f>
        <v>137</v>
      </c>
      <c r="C658" s="37" t="s">
        <v>1366</v>
      </c>
      <c r="D658" s="38">
        <f>IF(B658=B663,(IF(E658=E663,D663,D663+1)),1)</f>
        <v>19</v>
      </c>
      <c r="E658" s="37" t="s">
        <v>1534</v>
      </c>
      <c r="F658" s="37" t="s">
        <v>70</v>
      </c>
      <c r="G658" s="38">
        <f>COUNTIFS(E$3:E658,E658,B$3:B658,B658)</f>
        <v>7</v>
      </c>
      <c r="H658" s="37" t="s">
        <v>1025</v>
      </c>
      <c r="I658" s="37" t="s">
        <v>44</v>
      </c>
      <c r="J658" s="37">
        <v>1</v>
      </c>
      <c r="K658" s="37" t="s">
        <v>1177</v>
      </c>
      <c r="L658" s="37">
        <f>VLOOKUP(A658,报名人数!A:J,9,0)</f>
        <v>0</v>
      </c>
      <c r="M658" s="37">
        <f>VLOOKUP(A658,报名人数!A:J,10,0)</f>
        <v>0</v>
      </c>
      <c r="N658" s="37" t="s">
        <v>34</v>
      </c>
      <c r="O658" s="37">
        <v>35</v>
      </c>
      <c r="P658" s="37" t="s">
        <v>36</v>
      </c>
      <c r="Q658" s="37" t="s">
        <v>36</v>
      </c>
      <c r="R658" s="37" t="s">
        <v>36</v>
      </c>
      <c r="S658" s="37" t="s">
        <v>36</v>
      </c>
      <c r="T658" s="37" t="s">
        <v>45</v>
      </c>
      <c r="U658" s="37" t="s">
        <v>1015</v>
      </c>
      <c r="V658" s="37" t="s">
        <v>1541</v>
      </c>
      <c r="W658" s="37"/>
      <c r="X658" s="37" t="s">
        <v>112</v>
      </c>
      <c r="Y658" s="50">
        <v>1</v>
      </c>
      <c r="Z658" s="50"/>
      <c r="AA658" s="37"/>
      <c r="AB658" s="37"/>
      <c r="AC658" s="37" t="s">
        <v>1535</v>
      </c>
    </row>
    <row r="659" s="23" customFormat="1" ht="30" customHeight="1" spans="1:29">
      <c r="A659" s="11" t="str">
        <f t="shared" si="34"/>
        <v>137198</v>
      </c>
      <c r="B659" s="36">
        <f t="shared" ref="B659:B662" si="35">IF(C659=C658,B658,B658+1)</f>
        <v>137</v>
      </c>
      <c r="C659" s="37" t="s">
        <v>1366</v>
      </c>
      <c r="D659" s="38">
        <f t="shared" ref="D659:D662" si="36">IF(B659=B658,(IF(E659=E658,D658,D658+1)),1)</f>
        <v>19</v>
      </c>
      <c r="E659" s="37" t="s">
        <v>1534</v>
      </c>
      <c r="F659" s="37" t="s">
        <v>70</v>
      </c>
      <c r="G659" s="38">
        <f>COUNTIFS(E$3:E659,E659,B$3:B659,B659)</f>
        <v>8</v>
      </c>
      <c r="H659" s="37" t="s">
        <v>825</v>
      </c>
      <c r="I659" s="37" t="s">
        <v>44</v>
      </c>
      <c r="J659" s="37">
        <v>5</v>
      </c>
      <c r="K659" s="37" t="s">
        <v>1177</v>
      </c>
      <c r="L659" s="37">
        <f>VLOOKUP(A659,报名人数!A:J,9,0)</f>
        <v>5</v>
      </c>
      <c r="M659" s="37">
        <f>VLOOKUP(A659,报名人数!A:J,10,0)</f>
        <v>3</v>
      </c>
      <c r="N659" s="37" t="s">
        <v>34</v>
      </c>
      <c r="O659" s="37">
        <v>35</v>
      </c>
      <c r="P659" s="37" t="s">
        <v>36</v>
      </c>
      <c r="Q659" s="37" t="s">
        <v>36</v>
      </c>
      <c r="R659" s="37" t="s">
        <v>36</v>
      </c>
      <c r="S659" s="37" t="s">
        <v>36</v>
      </c>
      <c r="T659" s="37" t="s">
        <v>45</v>
      </c>
      <c r="U659" s="37" t="s">
        <v>46</v>
      </c>
      <c r="V659" s="37" t="s">
        <v>230</v>
      </c>
      <c r="W659" s="37"/>
      <c r="X659" s="37" t="s">
        <v>196</v>
      </c>
      <c r="Y659" s="50">
        <v>1</v>
      </c>
      <c r="Z659" s="50"/>
      <c r="AA659" s="37"/>
      <c r="AB659" s="37"/>
      <c r="AC659" s="37" t="s">
        <v>1535</v>
      </c>
    </row>
    <row r="660" s="23" customFormat="1" ht="30" customHeight="1" spans="1:29">
      <c r="A660" s="11" t="str">
        <f t="shared" si="34"/>
        <v>137199</v>
      </c>
      <c r="B660" s="36">
        <f t="shared" si="35"/>
        <v>137</v>
      </c>
      <c r="C660" s="37" t="s">
        <v>1366</v>
      </c>
      <c r="D660" s="38">
        <f t="shared" si="36"/>
        <v>19</v>
      </c>
      <c r="E660" s="37" t="s">
        <v>1534</v>
      </c>
      <c r="F660" s="37" t="s">
        <v>70</v>
      </c>
      <c r="G660" s="38">
        <f>COUNTIFS(E$3:E660,E660,B$3:B660,B660)</f>
        <v>9</v>
      </c>
      <c r="H660" s="37" t="s">
        <v>1542</v>
      </c>
      <c r="I660" s="37" t="s">
        <v>44</v>
      </c>
      <c r="J660" s="37">
        <v>1</v>
      </c>
      <c r="K660" s="37" t="s">
        <v>1177</v>
      </c>
      <c r="L660" s="37">
        <f>VLOOKUP(A660,报名人数!A:J,9,0)</f>
        <v>2</v>
      </c>
      <c r="M660" s="37">
        <f>VLOOKUP(A660,报名人数!A:J,10,0)</f>
        <v>2</v>
      </c>
      <c r="N660" s="37" t="s">
        <v>34</v>
      </c>
      <c r="O660" s="37">
        <v>35</v>
      </c>
      <c r="P660" s="37" t="s">
        <v>36</v>
      </c>
      <c r="Q660" s="37" t="s">
        <v>36</v>
      </c>
      <c r="R660" s="37" t="s">
        <v>36</v>
      </c>
      <c r="S660" s="37" t="s">
        <v>36</v>
      </c>
      <c r="T660" s="37" t="s">
        <v>45</v>
      </c>
      <c r="U660" s="37" t="s">
        <v>46</v>
      </c>
      <c r="V660" s="37" t="s">
        <v>1543</v>
      </c>
      <c r="W660" s="37"/>
      <c r="X660" s="37" t="s">
        <v>112</v>
      </c>
      <c r="Y660" s="50">
        <v>1</v>
      </c>
      <c r="Z660" s="50"/>
      <c r="AA660" s="37"/>
      <c r="AB660" s="37"/>
      <c r="AC660" s="37" t="s">
        <v>1535</v>
      </c>
    </row>
    <row r="661" s="23" customFormat="1" ht="30" customHeight="1" spans="1:29">
      <c r="A661" s="11" t="str">
        <f t="shared" si="34"/>
        <v>1371910</v>
      </c>
      <c r="B661" s="36">
        <f t="shared" si="35"/>
        <v>137</v>
      </c>
      <c r="C661" s="37" t="s">
        <v>1366</v>
      </c>
      <c r="D661" s="38">
        <f t="shared" si="36"/>
        <v>19</v>
      </c>
      <c r="E661" s="37" t="s">
        <v>1534</v>
      </c>
      <c r="F661" s="37" t="s">
        <v>70</v>
      </c>
      <c r="G661" s="38">
        <f>COUNTIFS(E$3:E661,E661,B$3:B661,B661)</f>
        <v>10</v>
      </c>
      <c r="H661" s="37" t="s">
        <v>107</v>
      </c>
      <c r="I661" s="37" t="s">
        <v>44</v>
      </c>
      <c r="J661" s="37">
        <v>1</v>
      </c>
      <c r="K661" s="37" t="s">
        <v>1177</v>
      </c>
      <c r="L661" s="37">
        <f>VLOOKUP(A661,报名人数!A:J,9,0)</f>
        <v>19</v>
      </c>
      <c r="M661" s="37">
        <f>VLOOKUP(A661,报名人数!A:J,10,0)</f>
        <v>8</v>
      </c>
      <c r="N661" s="37" t="s">
        <v>34</v>
      </c>
      <c r="O661" s="37">
        <v>35</v>
      </c>
      <c r="P661" s="37" t="s">
        <v>36</v>
      </c>
      <c r="Q661" s="37" t="s">
        <v>36</v>
      </c>
      <c r="R661" s="37" t="s">
        <v>36</v>
      </c>
      <c r="S661" s="37" t="s">
        <v>36</v>
      </c>
      <c r="T661" s="37" t="s">
        <v>45</v>
      </c>
      <c r="U661" s="37" t="s">
        <v>46</v>
      </c>
      <c r="V661" s="37" t="s">
        <v>247</v>
      </c>
      <c r="W661" s="37"/>
      <c r="X661" s="37" t="s">
        <v>40</v>
      </c>
      <c r="Y661" s="50">
        <v>1</v>
      </c>
      <c r="Z661" s="50"/>
      <c r="AA661" s="37"/>
      <c r="AB661" s="37"/>
      <c r="AC661" s="37" t="s">
        <v>1535</v>
      </c>
    </row>
    <row r="662" s="23" customFormat="1" ht="30" customHeight="1" spans="1:29">
      <c r="A662" s="11" t="str">
        <f t="shared" si="34"/>
        <v>1371911</v>
      </c>
      <c r="B662" s="36">
        <f t="shared" si="35"/>
        <v>137</v>
      </c>
      <c r="C662" s="37" t="s">
        <v>1366</v>
      </c>
      <c r="D662" s="38">
        <f t="shared" si="36"/>
        <v>19</v>
      </c>
      <c r="E662" s="37" t="s">
        <v>1534</v>
      </c>
      <c r="F662" s="37" t="s">
        <v>70</v>
      </c>
      <c r="G662" s="38">
        <f>COUNTIFS(E$3:E662,E662,B$3:B662,B662)</f>
        <v>11</v>
      </c>
      <c r="H662" s="37" t="s">
        <v>1544</v>
      </c>
      <c r="I662" s="37" t="s">
        <v>44</v>
      </c>
      <c r="J662" s="37">
        <v>1</v>
      </c>
      <c r="K662" s="37" t="s">
        <v>1177</v>
      </c>
      <c r="L662" s="37">
        <f>VLOOKUP(A662,报名人数!A:J,9,0)</f>
        <v>14</v>
      </c>
      <c r="M662" s="37">
        <f>VLOOKUP(A662,报名人数!A:J,10,0)</f>
        <v>9</v>
      </c>
      <c r="N662" s="37" t="s">
        <v>34</v>
      </c>
      <c r="O662" s="37">
        <v>35</v>
      </c>
      <c r="P662" s="37" t="s">
        <v>36</v>
      </c>
      <c r="Q662" s="37" t="s">
        <v>36</v>
      </c>
      <c r="R662" s="37" t="s">
        <v>36</v>
      </c>
      <c r="S662" s="37" t="s">
        <v>36</v>
      </c>
      <c r="T662" s="37" t="s">
        <v>45</v>
      </c>
      <c r="U662" s="37" t="s">
        <v>46</v>
      </c>
      <c r="V662" s="37" t="s">
        <v>1545</v>
      </c>
      <c r="W662" s="37"/>
      <c r="X662" s="37" t="s">
        <v>112</v>
      </c>
      <c r="Y662" s="50">
        <v>1</v>
      </c>
      <c r="Z662" s="50"/>
      <c r="AA662" s="37"/>
      <c r="AB662" s="37"/>
      <c r="AC662" s="37" t="s">
        <v>1535</v>
      </c>
    </row>
    <row r="663" s="23" customFormat="1" ht="30" customHeight="1" spans="1:29">
      <c r="A663" s="11" t="str">
        <f t="shared" si="34"/>
        <v>1371912</v>
      </c>
      <c r="B663" s="36">
        <f>IF(C663=C657,B657,B657+1)</f>
        <v>137</v>
      </c>
      <c r="C663" s="37" t="s">
        <v>1366</v>
      </c>
      <c r="D663" s="38">
        <f>IF(B663=B657,(IF(E663=E657,D657,D657+1)),1)</f>
        <v>19</v>
      </c>
      <c r="E663" s="37" t="s">
        <v>1534</v>
      </c>
      <c r="F663" s="37" t="s">
        <v>70</v>
      </c>
      <c r="G663" s="38">
        <f>COUNTIFS(E$3:E663,E663,B$3:B663,B663)</f>
        <v>12</v>
      </c>
      <c r="H663" s="37" t="s">
        <v>1413</v>
      </c>
      <c r="I663" s="37" t="s">
        <v>44</v>
      </c>
      <c r="J663" s="37">
        <v>1</v>
      </c>
      <c r="K663" s="37" t="s">
        <v>1177</v>
      </c>
      <c r="L663" s="37">
        <f>VLOOKUP(A663,报名人数!A:J,9,0)</f>
        <v>2</v>
      </c>
      <c r="M663" s="37">
        <f>VLOOKUP(A663,报名人数!A:J,10,0)</f>
        <v>2</v>
      </c>
      <c r="N663" s="37" t="s">
        <v>34</v>
      </c>
      <c r="O663" s="37">
        <v>35</v>
      </c>
      <c r="P663" s="37" t="s">
        <v>36</v>
      </c>
      <c r="Q663" s="37" t="s">
        <v>36</v>
      </c>
      <c r="R663" s="37" t="s">
        <v>36</v>
      </c>
      <c r="S663" s="37" t="s">
        <v>36</v>
      </c>
      <c r="T663" s="37" t="s">
        <v>45</v>
      </c>
      <c r="U663" s="37" t="s">
        <v>46</v>
      </c>
      <c r="V663" s="37" t="s">
        <v>1546</v>
      </c>
      <c r="W663" s="37"/>
      <c r="X663" s="37" t="s">
        <v>112</v>
      </c>
      <c r="Y663" s="50">
        <v>1</v>
      </c>
      <c r="Z663" s="50"/>
      <c r="AA663" s="37"/>
      <c r="AB663" s="37"/>
      <c r="AC663" s="37" t="s">
        <v>1535</v>
      </c>
    </row>
    <row r="664" s="23" customFormat="1" ht="30" customHeight="1" spans="1:29">
      <c r="A664" s="11" t="str">
        <f t="shared" si="34"/>
        <v>137201</v>
      </c>
      <c r="B664" s="36">
        <f>IF(C664=C662,B662,B662+1)</f>
        <v>137</v>
      </c>
      <c r="C664" s="37" t="s">
        <v>1366</v>
      </c>
      <c r="D664" s="38">
        <f>IF(B664=B662,(IF(E664=E662,D662,D662+1)),1)</f>
        <v>20</v>
      </c>
      <c r="E664" s="37" t="s">
        <v>1547</v>
      </c>
      <c r="F664" s="37" t="s">
        <v>70</v>
      </c>
      <c r="G664" s="38">
        <f>COUNTIFS(E$3:E664,E664,B$3:B664,B664)</f>
        <v>1</v>
      </c>
      <c r="H664" s="37" t="s">
        <v>1458</v>
      </c>
      <c r="I664" s="37" t="s">
        <v>44</v>
      </c>
      <c r="J664" s="37">
        <v>1</v>
      </c>
      <c r="K664" s="37" t="s">
        <v>1177</v>
      </c>
      <c r="L664" s="37">
        <f>VLOOKUP(A664,报名人数!A:J,9,0)</f>
        <v>1</v>
      </c>
      <c r="M664" s="37">
        <f>VLOOKUP(A664,报名人数!A:J,10,0)</f>
        <v>1</v>
      </c>
      <c r="N664" s="37" t="s">
        <v>34</v>
      </c>
      <c r="O664" s="37">
        <v>35</v>
      </c>
      <c r="P664" s="37" t="s">
        <v>36</v>
      </c>
      <c r="Q664" s="37" t="s">
        <v>36</v>
      </c>
      <c r="R664" s="37" t="s">
        <v>36</v>
      </c>
      <c r="S664" s="37" t="s">
        <v>36</v>
      </c>
      <c r="T664" s="37" t="s">
        <v>45</v>
      </c>
      <c r="U664" s="37" t="s">
        <v>46</v>
      </c>
      <c r="V664" s="37" t="s">
        <v>1548</v>
      </c>
      <c r="W664" s="37" t="s">
        <v>1386</v>
      </c>
      <c r="X664" s="37" t="s">
        <v>112</v>
      </c>
      <c r="Y664" s="50">
        <v>1</v>
      </c>
      <c r="Z664" s="50"/>
      <c r="AA664" s="37"/>
      <c r="AB664" s="37"/>
      <c r="AC664" s="37" t="s">
        <v>1549</v>
      </c>
    </row>
    <row r="665" s="23" customFormat="1" ht="30" customHeight="1" spans="1:29">
      <c r="A665" s="11" t="str">
        <f t="shared" si="34"/>
        <v>137202</v>
      </c>
      <c r="B665" s="36">
        <f t="shared" ref="B665:B728" si="37">IF(C665=C664,B664,B664+1)</f>
        <v>137</v>
      </c>
      <c r="C665" s="37" t="s">
        <v>1366</v>
      </c>
      <c r="D665" s="38">
        <f t="shared" ref="D665:D728" si="38">IF(B665=B664,(IF(E665=E664,D664,D664+1)),1)</f>
        <v>20</v>
      </c>
      <c r="E665" s="37" t="s">
        <v>1547</v>
      </c>
      <c r="F665" s="37" t="s">
        <v>70</v>
      </c>
      <c r="G665" s="38">
        <f>COUNTIFS(E$3:E665,E665,B$3:B665,B665)</f>
        <v>2</v>
      </c>
      <c r="H665" s="37" t="s">
        <v>1154</v>
      </c>
      <c r="I665" s="37" t="s">
        <v>44</v>
      </c>
      <c r="J665" s="37">
        <v>4</v>
      </c>
      <c r="K665" s="37" t="s">
        <v>1177</v>
      </c>
      <c r="L665" s="37">
        <f>VLOOKUP(A665,报名人数!A:J,9,0)</f>
        <v>4</v>
      </c>
      <c r="M665" s="37">
        <f>VLOOKUP(A665,报名人数!A:J,10,0)</f>
        <v>0</v>
      </c>
      <c r="N665" s="37" t="s">
        <v>34</v>
      </c>
      <c r="O665" s="37">
        <v>35</v>
      </c>
      <c r="P665" s="37" t="s">
        <v>36</v>
      </c>
      <c r="Q665" s="37" t="s">
        <v>36</v>
      </c>
      <c r="R665" s="37" t="s">
        <v>36</v>
      </c>
      <c r="S665" s="37" t="s">
        <v>36</v>
      </c>
      <c r="T665" s="37" t="s">
        <v>45</v>
      </c>
      <c r="U665" s="37" t="s">
        <v>46</v>
      </c>
      <c r="V665" s="37" t="s">
        <v>1550</v>
      </c>
      <c r="W665" s="37" t="s">
        <v>1386</v>
      </c>
      <c r="X665" s="37" t="s">
        <v>112</v>
      </c>
      <c r="Y665" s="50">
        <v>1</v>
      </c>
      <c r="Z665" s="50"/>
      <c r="AA665" s="37"/>
      <c r="AB665" s="37"/>
      <c r="AC665" s="37" t="s">
        <v>1549</v>
      </c>
    </row>
    <row r="666" s="23" customFormat="1" ht="30" customHeight="1" spans="1:29">
      <c r="A666" s="11" t="str">
        <f t="shared" si="34"/>
        <v>137203</v>
      </c>
      <c r="B666" s="36">
        <f t="shared" si="37"/>
        <v>137</v>
      </c>
      <c r="C666" s="37" t="s">
        <v>1366</v>
      </c>
      <c r="D666" s="38">
        <f t="shared" si="38"/>
        <v>20</v>
      </c>
      <c r="E666" s="37" t="s">
        <v>1547</v>
      </c>
      <c r="F666" s="37" t="s">
        <v>70</v>
      </c>
      <c r="G666" s="38">
        <f>COUNTIFS(E$3:E666,E666,B$3:B666,B666)</f>
        <v>3</v>
      </c>
      <c r="H666" s="37" t="s">
        <v>1423</v>
      </c>
      <c r="I666" s="37" t="s">
        <v>44</v>
      </c>
      <c r="J666" s="37">
        <v>2</v>
      </c>
      <c r="K666" s="37" t="s">
        <v>1177</v>
      </c>
      <c r="L666" s="37">
        <f>VLOOKUP(A666,报名人数!A:J,9,0)</f>
        <v>1</v>
      </c>
      <c r="M666" s="37">
        <f>VLOOKUP(A666,报名人数!A:J,10,0)</f>
        <v>0</v>
      </c>
      <c r="N666" s="37" t="s">
        <v>34</v>
      </c>
      <c r="O666" s="37">
        <v>35</v>
      </c>
      <c r="P666" s="37" t="s">
        <v>36</v>
      </c>
      <c r="Q666" s="37" t="s">
        <v>36</v>
      </c>
      <c r="R666" s="37" t="s">
        <v>36</v>
      </c>
      <c r="S666" s="37" t="s">
        <v>36</v>
      </c>
      <c r="T666" s="37" t="s">
        <v>45</v>
      </c>
      <c r="U666" s="37" t="s">
        <v>46</v>
      </c>
      <c r="V666" s="37" t="s">
        <v>1551</v>
      </c>
      <c r="W666" s="37"/>
      <c r="X666" s="37" t="s">
        <v>112</v>
      </c>
      <c r="Y666" s="50">
        <v>1</v>
      </c>
      <c r="Z666" s="50"/>
      <c r="AA666" s="37"/>
      <c r="AB666" s="37"/>
      <c r="AC666" s="37" t="s">
        <v>1549</v>
      </c>
    </row>
    <row r="667" s="23" customFormat="1" ht="30" customHeight="1" spans="1:29">
      <c r="A667" s="11" t="str">
        <f t="shared" si="34"/>
        <v>137204</v>
      </c>
      <c r="B667" s="36">
        <f t="shared" si="37"/>
        <v>137</v>
      </c>
      <c r="C667" s="37" t="s">
        <v>1366</v>
      </c>
      <c r="D667" s="38">
        <f t="shared" si="38"/>
        <v>20</v>
      </c>
      <c r="E667" s="37" t="s">
        <v>1547</v>
      </c>
      <c r="F667" s="37" t="s">
        <v>70</v>
      </c>
      <c r="G667" s="38">
        <f>COUNTIFS(E$3:E667,E667,B$3:B667,B667)</f>
        <v>4</v>
      </c>
      <c r="H667" s="37" t="s">
        <v>1421</v>
      </c>
      <c r="I667" s="37" t="s">
        <v>44</v>
      </c>
      <c r="J667" s="37">
        <v>1</v>
      </c>
      <c r="K667" s="37" t="s">
        <v>1177</v>
      </c>
      <c r="L667" s="37">
        <f>VLOOKUP(A667,报名人数!A:J,9,0)</f>
        <v>15</v>
      </c>
      <c r="M667" s="37">
        <f>VLOOKUP(A667,报名人数!A:J,10,0)</f>
        <v>8</v>
      </c>
      <c r="N667" s="37" t="s">
        <v>34</v>
      </c>
      <c r="O667" s="37">
        <v>35</v>
      </c>
      <c r="P667" s="37" t="s">
        <v>36</v>
      </c>
      <c r="Q667" s="37" t="s">
        <v>36</v>
      </c>
      <c r="R667" s="37" t="s">
        <v>36</v>
      </c>
      <c r="S667" s="37" t="s">
        <v>36</v>
      </c>
      <c r="T667" s="37" t="s">
        <v>45</v>
      </c>
      <c r="U667" s="37" t="s">
        <v>46</v>
      </c>
      <c r="V667" s="37" t="s">
        <v>1552</v>
      </c>
      <c r="W667" s="37"/>
      <c r="X667" s="37" t="s">
        <v>112</v>
      </c>
      <c r="Y667" s="50">
        <v>1</v>
      </c>
      <c r="Z667" s="50"/>
      <c r="AA667" s="37"/>
      <c r="AB667" s="37"/>
      <c r="AC667" s="37" t="s">
        <v>1549</v>
      </c>
    </row>
    <row r="668" s="23" customFormat="1" ht="30" customHeight="1" spans="1:29">
      <c r="A668" s="11" t="str">
        <f t="shared" si="34"/>
        <v>137205</v>
      </c>
      <c r="B668" s="36">
        <f t="shared" si="37"/>
        <v>137</v>
      </c>
      <c r="C668" s="37" t="s">
        <v>1366</v>
      </c>
      <c r="D668" s="38">
        <f t="shared" si="38"/>
        <v>20</v>
      </c>
      <c r="E668" s="37" t="s">
        <v>1547</v>
      </c>
      <c r="F668" s="37" t="s">
        <v>70</v>
      </c>
      <c r="G668" s="38">
        <f>COUNTIFS(E$3:E668,E668,B$3:B668,B668)</f>
        <v>5</v>
      </c>
      <c r="H668" s="37" t="s">
        <v>1500</v>
      </c>
      <c r="I668" s="37" t="s">
        <v>44</v>
      </c>
      <c r="J668" s="37">
        <v>1</v>
      </c>
      <c r="K668" s="37" t="s">
        <v>1177</v>
      </c>
      <c r="L668" s="37">
        <f>VLOOKUP(A668,报名人数!A:J,9,0)</f>
        <v>2</v>
      </c>
      <c r="M668" s="37">
        <f>VLOOKUP(A668,报名人数!A:J,10,0)</f>
        <v>1</v>
      </c>
      <c r="N668" s="37" t="s">
        <v>34</v>
      </c>
      <c r="O668" s="37">
        <v>35</v>
      </c>
      <c r="P668" s="37" t="s">
        <v>36</v>
      </c>
      <c r="Q668" s="37" t="s">
        <v>36</v>
      </c>
      <c r="R668" s="37" t="s">
        <v>36</v>
      </c>
      <c r="S668" s="37" t="s">
        <v>36</v>
      </c>
      <c r="T668" s="37" t="s">
        <v>45</v>
      </c>
      <c r="U668" s="37" t="s">
        <v>46</v>
      </c>
      <c r="V668" s="37" t="s">
        <v>1501</v>
      </c>
      <c r="W668" s="37"/>
      <c r="X668" s="37" t="s">
        <v>112</v>
      </c>
      <c r="Y668" s="50">
        <v>1</v>
      </c>
      <c r="Z668" s="50"/>
      <c r="AA668" s="37"/>
      <c r="AB668" s="37"/>
      <c r="AC668" s="37" t="s">
        <v>1549</v>
      </c>
    </row>
    <row r="669" s="23" customFormat="1" ht="30" customHeight="1" spans="1:29">
      <c r="A669" s="11" t="str">
        <f t="shared" si="34"/>
        <v>137206</v>
      </c>
      <c r="B669" s="36">
        <f t="shared" si="37"/>
        <v>137</v>
      </c>
      <c r="C669" s="37" t="s">
        <v>1366</v>
      </c>
      <c r="D669" s="38">
        <f t="shared" si="38"/>
        <v>20</v>
      </c>
      <c r="E669" s="37" t="s">
        <v>1547</v>
      </c>
      <c r="F669" s="37" t="s">
        <v>70</v>
      </c>
      <c r="G669" s="38">
        <f>COUNTIFS(E$3:E669,E669,B$3:B669,B669)</f>
        <v>6</v>
      </c>
      <c r="H669" s="37" t="s">
        <v>580</v>
      </c>
      <c r="I669" s="37" t="s">
        <v>44</v>
      </c>
      <c r="J669" s="37">
        <v>2</v>
      </c>
      <c r="K669" s="37" t="s">
        <v>1177</v>
      </c>
      <c r="L669" s="37">
        <f>VLOOKUP(A669,报名人数!A:J,9,0)</f>
        <v>1</v>
      </c>
      <c r="M669" s="37">
        <f>VLOOKUP(A669,报名人数!A:J,10,0)</f>
        <v>1</v>
      </c>
      <c r="N669" s="37" t="s">
        <v>34</v>
      </c>
      <c r="O669" s="37">
        <v>35</v>
      </c>
      <c r="P669" s="37" t="s">
        <v>36</v>
      </c>
      <c r="Q669" s="37" t="s">
        <v>36</v>
      </c>
      <c r="R669" s="37" t="s">
        <v>36</v>
      </c>
      <c r="S669" s="37" t="s">
        <v>36</v>
      </c>
      <c r="T669" s="37" t="s">
        <v>45</v>
      </c>
      <c r="U669" s="37" t="s">
        <v>46</v>
      </c>
      <c r="V669" s="37" t="s">
        <v>1553</v>
      </c>
      <c r="W669" s="37"/>
      <c r="X669" s="37" t="s">
        <v>112</v>
      </c>
      <c r="Y669" s="50">
        <v>1</v>
      </c>
      <c r="Z669" s="50"/>
      <c r="AA669" s="37"/>
      <c r="AB669" s="37"/>
      <c r="AC669" s="37" t="s">
        <v>1549</v>
      </c>
    </row>
    <row r="670" s="23" customFormat="1" ht="30" customHeight="1" spans="1:29">
      <c r="A670" s="11" t="str">
        <f t="shared" si="34"/>
        <v>137207</v>
      </c>
      <c r="B670" s="36">
        <f t="shared" si="37"/>
        <v>137</v>
      </c>
      <c r="C670" s="37" t="s">
        <v>1366</v>
      </c>
      <c r="D670" s="38">
        <f t="shared" si="38"/>
        <v>20</v>
      </c>
      <c r="E670" s="37" t="s">
        <v>1547</v>
      </c>
      <c r="F670" s="37" t="s">
        <v>70</v>
      </c>
      <c r="G670" s="38">
        <f>COUNTIFS(E$3:E670,E670,B$3:B670,B670)</f>
        <v>7</v>
      </c>
      <c r="H670" s="37" t="s">
        <v>1033</v>
      </c>
      <c r="I670" s="37" t="s">
        <v>44</v>
      </c>
      <c r="J670" s="37">
        <v>1</v>
      </c>
      <c r="K670" s="37" t="s">
        <v>1177</v>
      </c>
      <c r="L670" s="37">
        <f>VLOOKUP(A670,报名人数!A:J,9,0)</f>
        <v>0</v>
      </c>
      <c r="M670" s="37">
        <f>VLOOKUP(A670,报名人数!A:J,10,0)</f>
        <v>0</v>
      </c>
      <c r="N670" s="37" t="s">
        <v>34</v>
      </c>
      <c r="O670" s="37">
        <v>35</v>
      </c>
      <c r="P670" s="37" t="s">
        <v>36</v>
      </c>
      <c r="Q670" s="37" t="s">
        <v>36</v>
      </c>
      <c r="R670" s="37" t="s">
        <v>36</v>
      </c>
      <c r="S670" s="37" t="s">
        <v>36</v>
      </c>
      <c r="T670" s="37" t="s">
        <v>45</v>
      </c>
      <c r="U670" s="37" t="s">
        <v>46</v>
      </c>
      <c r="V670" s="37" t="s">
        <v>821</v>
      </c>
      <c r="W670" s="37" t="s">
        <v>1386</v>
      </c>
      <c r="X670" s="37" t="s">
        <v>112</v>
      </c>
      <c r="Y670" s="50">
        <v>1</v>
      </c>
      <c r="Z670" s="50"/>
      <c r="AA670" s="37"/>
      <c r="AB670" s="37"/>
      <c r="AC670" s="37" t="s">
        <v>1549</v>
      </c>
    </row>
    <row r="671" s="23" customFormat="1" ht="30" customHeight="1" spans="1:29">
      <c r="A671" s="11" t="str">
        <f t="shared" si="34"/>
        <v>137208</v>
      </c>
      <c r="B671" s="36">
        <f t="shared" si="37"/>
        <v>137</v>
      </c>
      <c r="C671" s="37" t="s">
        <v>1366</v>
      </c>
      <c r="D671" s="38">
        <f t="shared" si="38"/>
        <v>20</v>
      </c>
      <c r="E671" s="37" t="s">
        <v>1547</v>
      </c>
      <c r="F671" s="37" t="s">
        <v>70</v>
      </c>
      <c r="G671" s="38">
        <f>COUNTIFS(E$3:E671,E671,B$3:B671,B671)</f>
        <v>8</v>
      </c>
      <c r="H671" s="37" t="s">
        <v>539</v>
      </c>
      <c r="I671" s="37" t="s">
        <v>44</v>
      </c>
      <c r="J671" s="37">
        <v>1</v>
      </c>
      <c r="K671" s="37" t="s">
        <v>1177</v>
      </c>
      <c r="L671" s="37">
        <f>VLOOKUP(A671,报名人数!A:J,9,0)</f>
        <v>12</v>
      </c>
      <c r="M671" s="37">
        <f>VLOOKUP(A671,报名人数!A:J,10,0)</f>
        <v>9</v>
      </c>
      <c r="N671" s="37" t="s">
        <v>34</v>
      </c>
      <c r="O671" s="37">
        <v>35</v>
      </c>
      <c r="P671" s="37" t="s">
        <v>36</v>
      </c>
      <c r="Q671" s="37" t="s">
        <v>36</v>
      </c>
      <c r="R671" s="37" t="s">
        <v>36</v>
      </c>
      <c r="S671" s="37" t="s">
        <v>36</v>
      </c>
      <c r="T671" s="37" t="s">
        <v>45</v>
      </c>
      <c r="U671" s="37" t="s">
        <v>46</v>
      </c>
      <c r="V671" s="37" t="s">
        <v>1038</v>
      </c>
      <c r="W671" s="37"/>
      <c r="X671" s="37" t="s">
        <v>112</v>
      </c>
      <c r="Y671" s="50">
        <v>1</v>
      </c>
      <c r="Z671" s="50"/>
      <c r="AA671" s="37"/>
      <c r="AB671" s="37"/>
      <c r="AC671" s="37" t="s">
        <v>1549</v>
      </c>
    </row>
    <row r="672" s="23" customFormat="1" ht="30" customHeight="1" spans="1:29">
      <c r="A672" s="11" t="str">
        <f t="shared" si="34"/>
        <v>137211</v>
      </c>
      <c r="B672" s="36">
        <f t="shared" si="37"/>
        <v>137</v>
      </c>
      <c r="C672" s="37" t="s">
        <v>1366</v>
      </c>
      <c r="D672" s="38">
        <f t="shared" si="38"/>
        <v>21</v>
      </c>
      <c r="E672" s="37" t="s">
        <v>1554</v>
      </c>
      <c r="F672" s="37" t="s">
        <v>70</v>
      </c>
      <c r="G672" s="38">
        <f>COUNTIFS(E$3:E672,E672,B$3:B672,B672)</f>
        <v>1</v>
      </c>
      <c r="H672" s="37" t="s">
        <v>1451</v>
      </c>
      <c r="I672" s="37" t="s">
        <v>44</v>
      </c>
      <c r="J672" s="37">
        <v>1</v>
      </c>
      <c r="K672" s="37" t="s">
        <v>1177</v>
      </c>
      <c r="L672" s="37">
        <f>VLOOKUP(A672,报名人数!A:J,9,0)</f>
        <v>1</v>
      </c>
      <c r="M672" s="37">
        <f>VLOOKUP(A672,报名人数!A:J,10,0)</f>
        <v>1</v>
      </c>
      <c r="N672" s="37" t="s">
        <v>34</v>
      </c>
      <c r="O672" s="37">
        <v>35</v>
      </c>
      <c r="P672" s="37" t="s">
        <v>36</v>
      </c>
      <c r="Q672" s="37" t="s">
        <v>36</v>
      </c>
      <c r="R672" s="37" t="s">
        <v>36</v>
      </c>
      <c r="S672" s="37" t="s">
        <v>36</v>
      </c>
      <c r="T672" s="37" t="s">
        <v>45</v>
      </c>
      <c r="U672" s="37" t="s">
        <v>46</v>
      </c>
      <c r="V672" s="37" t="s">
        <v>1469</v>
      </c>
      <c r="W672" s="37"/>
      <c r="X672" s="37" t="s">
        <v>112</v>
      </c>
      <c r="Y672" s="50">
        <v>1</v>
      </c>
      <c r="Z672" s="50"/>
      <c r="AA672" s="37"/>
      <c r="AB672" s="37"/>
      <c r="AC672" s="37" t="s">
        <v>1555</v>
      </c>
    </row>
    <row r="673" s="23" customFormat="1" ht="30" customHeight="1" spans="1:29">
      <c r="A673" s="11" t="str">
        <f t="shared" si="34"/>
        <v>137212</v>
      </c>
      <c r="B673" s="36">
        <f t="shared" si="37"/>
        <v>137</v>
      </c>
      <c r="C673" s="37" t="s">
        <v>1366</v>
      </c>
      <c r="D673" s="38">
        <f t="shared" si="38"/>
        <v>21</v>
      </c>
      <c r="E673" s="37" t="s">
        <v>1554</v>
      </c>
      <c r="F673" s="37" t="s">
        <v>70</v>
      </c>
      <c r="G673" s="38">
        <f>COUNTIFS(E$3:E673,E673,B$3:B673,B673)</f>
        <v>2</v>
      </c>
      <c r="H673" s="37" t="s">
        <v>1423</v>
      </c>
      <c r="I673" s="37" t="s">
        <v>44</v>
      </c>
      <c r="J673" s="37">
        <v>1</v>
      </c>
      <c r="K673" s="37" t="s">
        <v>1177</v>
      </c>
      <c r="L673" s="37">
        <f>VLOOKUP(A673,报名人数!A:J,9,0)</f>
        <v>1</v>
      </c>
      <c r="M673" s="37">
        <f>VLOOKUP(A673,报名人数!A:J,10,0)</f>
        <v>0</v>
      </c>
      <c r="N673" s="37" t="s">
        <v>34</v>
      </c>
      <c r="O673" s="37">
        <v>35</v>
      </c>
      <c r="P673" s="37" t="s">
        <v>36</v>
      </c>
      <c r="Q673" s="37" t="s">
        <v>36</v>
      </c>
      <c r="R673" s="37" t="s">
        <v>36</v>
      </c>
      <c r="S673" s="37" t="s">
        <v>36</v>
      </c>
      <c r="T673" s="37" t="s">
        <v>45</v>
      </c>
      <c r="U673" s="37" t="s">
        <v>46</v>
      </c>
      <c r="V673" s="37" t="s">
        <v>1424</v>
      </c>
      <c r="W673" s="37"/>
      <c r="X673" s="37" t="s">
        <v>112</v>
      </c>
      <c r="Y673" s="50">
        <v>1</v>
      </c>
      <c r="Z673" s="50"/>
      <c r="AA673" s="37"/>
      <c r="AB673" s="37"/>
      <c r="AC673" s="37" t="s">
        <v>1555</v>
      </c>
    </row>
    <row r="674" s="23" customFormat="1" ht="30" customHeight="1" spans="1:29">
      <c r="A674" s="11" t="str">
        <f t="shared" si="34"/>
        <v>137221</v>
      </c>
      <c r="B674" s="36">
        <f t="shared" si="37"/>
        <v>137</v>
      </c>
      <c r="C674" s="37" t="s">
        <v>1366</v>
      </c>
      <c r="D674" s="38">
        <f t="shared" si="38"/>
        <v>22</v>
      </c>
      <c r="E674" s="37" t="s">
        <v>1556</v>
      </c>
      <c r="F674" s="37" t="s">
        <v>70</v>
      </c>
      <c r="G674" s="38">
        <f>COUNTIFS(E$3:E674,E674,B$3:B674,B674)</f>
        <v>1</v>
      </c>
      <c r="H674" s="37" t="s">
        <v>1539</v>
      </c>
      <c r="I674" s="37" t="s">
        <v>44</v>
      </c>
      <c r="J674" s="37">
        <v>2</v>
      </c>
      <c r="K674" s="37" t="s">
        <v>1177</v>
      </c>
      <c r="L674" s="37">
        <f>VLOOKUP(A674,报名人数!A:J,9,0)</f>
        <v>3</v>
      </c>
      <c r="M674" s="37">
        <f>VLOOKUP(A674,报名人数!A:J,10,0)</f>
        <v>0</v>
      </c>
      <c r="N674" s="37" t="s">
        <v>34</v>
      </c>
      <c r="O674" s="37">
        <v>35</v>
      </c>
      <c r="P674" s="37" t="s">
        <v>36</v>
      </c>
      <c r="Q674" s="37" t="s">
        <v>36</v>
      </c>
      <c r="R674" s="37" t="s">
        <v>36</v>
      </c>
      <c r="S674" s="37" t="s">
        <v>36</v>
      </c>
      <c r="T674" s="37" t="s">
        <v>45</v>
      </c>
      <c r="U674" s="37" t="s">
        <v>46</v>
      </c>
      <c r="V674" s="37" t="s">
        <v>1557</v>
      </c>
      <c r="W674" s="37"/>
      <c r="X674" s="37" t="s">
        <v>112</v>
      </c>
      <c r="Y674" s="50">
        <v>1</v>
      </c>
      <c r="Z674" s="50"/>
      <c r="AA674" s="37"/>
      <c r="AB674" s="37"/>
      <c r="AC674" s="37" t="s">
        <v>1558</v>
      </c>
    </row>
    <row r="675" s="23" customFormat="1" ht="30" customHeight="1" spans="1:29">
      <c r="A675" s="11" t="str">
        <f t="shared" si="34"/>
        <v>137222</v>
      </c>
      <c r="B675" s="36">
        <f t="shared" si="37"/>
        <v>137</v>
      </c>
      <c r="C675" s="37" t="s">
        <v>1366</v>
      </c>
      <c r="D675" s="38">
        <f t="shared" si="38"/>
        <v>22</v>
      </c>
      <c r="E675" s="37" t="s">
        <v>1556</v>
      </c>
      <c r="F675" s="37" t="s">
        <v>70</v>
      </c>
      <c r="G675" s="38">
        <f>COUNTIFS(E$3:E675,E675,B$3:B675,B675)</f>
        <v>2</v>
      </c>
      <c r="H675" s="37" t="s">
        <v>1559</v>
      </c>
      <c r="I675" s="37" t="s">
        <v>44</v>
      </c>
      <c r="J675" s="37">
        <v>1</v>
      </c>
      <c r="K675" s="37" t="s">
        <v>1177</v>
      </c>
      <c r="L675" s="37">
        <f>VLOOKUP(A675,报名人数!A:J,9,0)</f>
        <v>1</v>
      </c>
      <c r="M675" s="37">
        <f>VLOOKUP(A675,报名人数!A:J,10,0)</f>
        <v>1</v>
      </c>
      <c r="N675" s="37" t="s">
        <v>34</v>
      </c>
      <c r="O675" s="37">
        <v>35</v>
      </c>
      <c r="P675" s="37" t="s">
        <v>36</v>
      </c>
      <c r="Q675" s="37" t="s">
        <v>36</v>
      </c>
      <c r="R675" s="37" t="s">
        <v>36</v>
      </c>
      <c r="S675" s="37" t="s">
        <v>36</v>
      </c>
      <c r="T675" s="37" t="s">
        <v>45</v>
      </c>
      <c r="U675" s="37" t="s">
        <v>46</v>
      </c>
      <c r="V675" s="37" t="s">
        <v>1560</v>
      </c>
      <c r="W675" s="37"/>
      <c r="X675" s="37" t="s">
        <v>112</v>
      </c>
      <c r="Y675" s="50">
        <v>1</v>
      </c>
      <c r="Z675" s="50"/>
      <c r="AA675" s="37"/>
      <c r="AB675" s="37"/>
      <c r="AC675" s="37" t="s">
        <v>1558</v>
      </c>
    </row>
    <row r="676" s="23" customFormat="1" ht="30" customHeight="1" spans="1:29">
      <c r="A676" s="11" t="str">
        <f t="shared" si="34"/>
        <v>137223</v>
      </c>
      <c r="B676" s="36">
        <f t="shared" si="37"/>
        <v>137</v>
      </c>
      <c r="C676" s="37" t="s">
        <v>1366</v>
      </c>
      <c r="D676" s="38">
        <f t="shared" si="38"/>
        <v>22</v>
      </c>
      <c r="E676" s="37" t="s">
        <v>1556</v>
      </c>
      <c r="F676" s="37" t="s">
        <v>70</v>
      </c>
      <c r="G676" s="38">
        <f>COUNTIFS(E$3:E676,E676,B$3:B676,B676)</f>
        <v>3</v>
      </c>
      <c r="H676" s="37" t="s">
        <v>1561</v>
      </c>
      <c r="I676" s="37" t="s">
        <v>44</v>
      </c>
      <c r="J676" s="37">
        <v>1</v>
      </c>
      <c r="K676" s="37" t="s">
        <v>1177</v>
      </c>
      <c r="L676" s="37">
        <f>VLOOKUP(A676,报名人数!A:J,9,0)</f>
        <v>1</v>
      </c>
      <c r="M676" s="37">
        <f>VLOOKUP(A676,报名人数!A:J,10,0)</f>
        <v>0</v>
      </c>
      <c r="N676" s="37" t="s">
        <v>34</v>
      </c>
      <c r="O676" s="37">
        <v>35</v>
      </c>
      <c r="P676" s="37" t="s">
        <v>36</v>
      </c>
      <c r="Q676" s="37" t="s">
        <v>36</v>
      </c>
      <c r="R676" s="37" t="s">
        <v>36</v>
      </c>
      <c r="S676" s="37" t="s">
        <v>36</v>
      </c>
      <c r="T676" s="37" t="s">
        <v>45</v>
      </c>
      <c r="U676" s="37" t="s">
        <v>46</v>
      </c>
      <c r="V676" s="37" t="s">
        <v>1560</v>
      </c>
      <c r="W676" s="37"/>
      <c r="X676" s="37" t="s">
        <v>112</v>
      </c>
      <c r="Y676" s="50">
        <v>1</v>
      </c>
      <c r="Z676" s="50"/>
      <c r="AA676" s="37"/>
      <c r="AB676" s="37"/>
      <c r="AC676" s="37" t="s">
        <v>1558</v>
      </c>
    </row>
    <row r="677" s="23" customFormat="1" ht="30" customHeight="1" spans="1:29">
      <c r="A677" s="11" t="str">
        <f t="shared" si="34"/>
        <v>137224</v>
      </c>
      <c r="B677" s="36">
        <f t="shared" si="37"/>
        <v>137</v>
      </c>
      <c r="C677" s="37" t="s">
        <v>1366</v>
      </c>
      <c r="D677" s="38">
        <f t="shared" si="38"/>
        <v>22</v>
      </c>
      <c r="E677" s="37" t="s">
        <v>1556</v>
      </c>
      <c r="F677" s="37" t="s">
        <v>70</v>
      </c>
      <c r="G677" s="38">
        <f>COUNTIFS(E$3:E677,E677,B$3:B677,B677)</f>
        <v>4</v>
      </c>
      <c r="H677" s="37" t="s">
        <v>1094</v>
      </c>
      <c r="I677" s="37" t="s">
        <v>44</v>
      </c>
      <c r="J677" s="37">
        <v>1</v>
      </c>
      <c r="K677" s="37" t="s">
        <v>1177</v>
      </c>
      <c r="L677" s="37">
        <f>VLOOKUP(A677,报名人数!A:J,9,0)</f>
        <v>2</v>
      </c>
      <c r="M677" s="37">
        <f>VLOOKUP(A677,报名人数!A:J,10,0)</f>
        <v>1</v>
      </c>
      <c r="N677" s="37" t="s">
        <v>34</v>
      </c>
      <c r="O677" s="37">
        <v>35</v>
      </c>
      <c r="P677" s="37" t="s">
        <v>36</v>
      </c>
      <c r="Q677" s="37" t="s">
        <v>36</v>
      </c>
      <c r="R677" s="37" t="s">
        <v>36</v>
      </c>
      <c r="S677" s="37" t="s">
        <v>36</v>
      </c>
      <c r="T677" s="37" t="s">
        <v>45</v>
      </c>
      <c r="U677" s="37" t="s">
        <v>46</v>
      </c>
      <c r="V677" s="37" t="s">
        <v>1560</v>
      </c>
      <c r="W677" s="37"/>
      <c r="X677" s="37" t="s">
        <v>112</v>
      </c>
      <c r="Y677" s="50">
        <v>1</v>
      </c>
      <c r="Z677" s="50"/>
      <c r="AA677" s="37"/>
      <c r="AB677" s="37"/>
      <c r="AC677" s="37" t="s">
        <v>1558</v>
      </c>
    </row>
    <row r="678" s="23" customFormat="1" ht="30" customHeight="1" spans="1:29">
      <c r="A678" s="11" t="str">
        <f t="shared" si="34"/>
        <v>137225</v>
      </c>
      <c r="B678" s="36">
        <f t="shared" si="37"/>
        <v>137</v>
      </c>
      <c r="C678" s="37" t="s">
        <v>1366</v>
      </c>
      <c r="D678" s="38">
        <f t="shared" si="38"/>
        <v>22</v>
      </c>
      <c r="E678" s="37" t="s">
        <v>1556</v>
      </c>
      <c r="F678" s="37" t="s">
        <v>70</v>
      </c>
      <c r="G678" s="38">
        <f>COUNTIFS(E$3:E678,E678,B$3:B678,B678)</f>
        <v>5</v>
      </c>
      <c r="H678" s="37" t="s">
        <v>510</v>
      </c>
      <c r="I678" s="37" t="s">
        <v>44</v>
      </c>
      <c r="J678" s="37">
        <v>4</v>
      </c>
      <c r="K678" s="37" t="s">
        <v>1177</v>
      </c>
      <c r="L678" s="37">
        <f>VLOOKUP(A678,报名人数!A:J,9,0)</f>
        <v>10</v>
      </c>
      <c r="M678" s="37">
        <f>VLOOKUP(A678,报名人数!A:J,10,0)</f>
        <v>9</v>
      </c>
      <c r="N678" s="37" t="s">
        <v>34</v>
      </c>
      <c r="O678" s="37">
        <v>35</v>
      </c>
      <c r="P678" s="37" t="s">
        <v>36</v>
      </c>
      <c r="Q678" s="37" t="s">
        <v>36</v>
      </c>
      <c r="R678" s="37" t="s">
        <v>36</v>
      </c>
      <c r="S678" s="37" t="s">
        <v>36</v>
      </c>
      <c r="T678" s="37" t="s">
        <v>45</v>
      </c>
      <c r="U678" s="37" t="s">
        <v>46</v>
      </c>
      <c r="V678" s="37" t="s">
        <v>1562</v>
      </c>
      <c r="W678" s="37"/>
      <c r="X678" s="37" t="s">
        <v>112</v>
      </c>
      <c r="Y678" s="50">
        <v>1</v>
      </c>
      <c r="Z678" s="50"/>
      <c r="AA678" s="37"/>
      <c r="AB678" s="37"/>
      <c r="AC678" s="37" t="s">
        <v>1558</v>
      </c>
    </row>
    <row r="679" s="23" customFormat="1" ht="30" customHeight="1" spans="1:29">
      <c r="A679" s="11" t="str">
        <f t="shared" si="34"/>
        <v>137226</v>
      </c>
      <c r="B679" s="36">
        <f t="shared" si="37"/>
        <v>137</v>
      </c>
      <c r="C679" s="37" t="s">
        <v>1366</v>
      </c>
      <c r="D679" s="38">
        <f t="shared" si="38"/>
        <v>22</v>
      </c>
      <c r="E679" s="37" t="s">
        <v>1556</v>
      </c>
      <c r="F679" s="37" t="s">
        <v>70</v>
      </c>
      <c r="G679" s="38">
        <f>COUNTIFS(E$3:E679,E679,B$3:B679,B679)</f>
        <v>6</v>
      </c>
      <c r="H679" s="37" t="s">
        <v>580</v>
      </c>
      <c r="I679" s="37" t="s">
        <v>44</v>
      </c>
      <c r="J679" s="37">
        <v>1</v>
      </c>
      <c r="K679" s="37" t="s">
        <v>1177</v>
      </c>
      <c r="L679" s="37">
        <f>VLOOKUP(A679,报名人数!A:J,9,0)</f>
        <v>3</v>
      </c>
      <c r="M679" s="37">
        <f>VLOOKUP(A679,报名人数!A:J,10,0)</f>
        <v>1</v>
      </c>
      <c r="N679" s="37" t="s">
        <v>34</v>
      </c>
      <c r="O679" s="37">
        <v>35</v>
      </c>
      <c r="P679" s="37" t="s">
        <v>36</v>
      </c>
      <c r="Q679" s="37" t="s">
        <v>36</v>
      </c>
      <c r="R679" s="37" t="s">
        <v>36</v>
      </c>
      <c r="S679" s="37" t="s">
        <v>36</v>
      </c>
      <c r="T679" s="37" t="s">
        <v>45</v>
      </c>
      <c r="U679" s="37" t="s">
        <v>46</v>
      </c>
      <c r="V679" s="37" t="s">
        <v>1563</v>
      </c>
      <c r="W679" s="37"/>
      <c r="X679" s="37" t="s">
        <v>112</v>
      </c>
      <c r="Y679" s="50">
        <v>1</v>
      </c>
      <c r="Z679" s="50"/>
      <c r="AA679" s="37"/>
      <c r="AB679" s="37"/>
      <c r="AC679" s="37" t="s">
        <v>1558</v>
      </c>
    </row>
    <row r="680" s="23" customFormat="1" ht="30" customHeight="1" spans="1:29">
      <c r="A680" s="11" t="str">
        <f t="shared" si="34"/>
        <v>137227</v>
      </c>
      <c r="B680" s="36">
        <f t="shared" si="37"/>
        <v>137</v>
      </c>
      <c r="C680" s="37" t="s">
        <v>1366</v>
      </c>
      <c r="D680" s="38">
        <f t="shared" si="38"/>
        <v>22</v>
      </c>
      <c r="E680" s="37" t="s">
        <v>1556</v>
      </c>
      <c r="F680" s="37" t="s">
        <v>70</v>
      </c>
      <c r="G680" s="38">
        <f>COUNTIFS(E$3:E680,E680,B$3:B680,B680)</f>
        <v>7</v>
      </c>
      <c r="H680" s="37" t="s">
        <v>1433</v>
      </c>
      <c r="I680" s="37" t="s">
        <v>44</v>
      </c>
      <c r="J680" s="37">
        <v>2</v>
      </c>
      <c r="K680" s="37" t="s">
        <v>1177</v>
      </c>
      <c r="L680" s="37">
        <f>VLOOKUP(A680,报名人数!A:J,9,0)</f>
        <v>1</v>
      </c>
      <c r="M680" s="37">
        <f>VLOOKUP(A680,报名人数!A:J,10,0)</f>
        <v>1</v>
      </c>
      <c r="N680" s="37" t="s">
        <v>34</v>
      </c>
      <c r="O680" s="37">
        <v>35</v>
      </c>
      <c r="P680" s="37" t="s">
        <v>36</v>
      </c>
      <c r="Q680" s="37" t="s">
        <v>36</v>
      </c>
      <c r="R680" s="37" t="s">
        <v>36</v>
      </c>
      <c r="S680" s="37" t="s">
        <v>36</v>
      </c>
      <c r="T680" s="37" t="s">
        <v>45</v>
      </c>
      <c r="U680" s="37" t="s">
        <v>46</v>
      </c>
      <c r="V680" s="37" t="s">
        <v>1564</v>
      </c>
      <c r="W680" s="37"/>
      <c r="X680" s="37" t="s">
        <v>112</v>
      </c>
      <c r="Y680" s="50">
        <v>1</v>
      </c>
      <c r="Z680" s="50"/>
      <c r="AA680" s="37"/>
      <c r="AB680" s="37"/>
      <c r="AC680" s="37" t="s">
        <v>1558</v>
      </c>
    </row>
    <row r="681" s="23" customFormat="1" ht="30" customHeight="1" spans="1:29">
      <c r="A681" s="11" t="str">
        <f t="shared" si="34"/>
        <v>137228</v>
      </c>
      <c r="B681" s="36">
        <f t="shared" si="37"/>
        <v>137</v>
      </c>
      <c r="C681" s="37" t="s">
        <v>1366</v>
      </c>
      <c r="D681" s="38">
        <f t="shared" si="38"/>
        <v>22</v>
      </c>
      <c r="E681" s="37" t="s">
        <v>1556</v>
      </c>
      <c r="F681" s="37" t="s">
        <v>70</v>
      </c>
      <c r="G681" s="38">
        <f>COUNTIFS(E$3:E681,E681,B$3:B681,B681)</f>
        <v>8</v>
      </c>
      <c r="H681" s="37" t="s">
        <v>1033</v>
      </c>
      <c r="I681" s="37" t="s">
        <v>44</v>
      </c>
      <c r="J681" s="37">
        <v>1</v>
      </c>
      <c r="K681" s="37" t="s">
        <v>1177</v>
      </c>
      <c r="L681" s="37">
        <f>VLOOKUP(A681,报名人数!A:J,9,0)</f>
        <v>12</v>
      </c>
      <c r="M681" s="37">
        <f>VLOOKUP(A681,报名人数!A:J,10,0)</f>
        <v>9</v>
      </c>
      <c r="N681" s="37" t="s">
        <v>34</v>
      </c>
      <c r="O681" s="37">
        <v>35</v>
      </c>
      <c r="P681" s="37" t="s">
        <v>36</v>
      </c>
      <c r="Q681" s="37" t="s">
        <v>36</v>
      </c>
      <c r="R681" s="37" t="s">
        <v>36</v>
      </c>
      <c r="S681" s="37" t="s">
        <v>36</v>
      </c>
      <c r="T681" s="37" t="s">
        <v>45</v>
      </c>
      <c r="U681" s="37" t="s">
        <v>46</v>
      </c>
      <c r="V681" s="37" t="s">
        <v>1521</v>
      </c>
      <c r="W681" s="37"/>
      <c r="X681" s="37" t="s">
        <v>112</v>
      </c>
      <c r="Y681" s="50">
        <v>1</v>
      </c>
      <c r="Z681" s="50"/>
      <c r="AA681" s="37"/>
      <c r="AB681" s="37"/>
      <c r="AC681" s="37" t="s">
        <v>1558</v>
      </c>
    </row>
    <row r="682" s="23" customFormat="1" ht="30" customHeight="1" spans="1:29">
      <c r="A682" s="11" t="str">
        <f t="shared" si="34"/>
        <v>137229</v>
      </c>
      <c r="B682" s="36">
        <f t="shared" si="37"/>
        <v>137</v>
      </c>
      <c r="C682" s="37" t="s">
        <v>1366</v>
      </c>
      <c r="D682" s="38">
        <f t="shared" si="38"/>
        <v>22</v>
      </c>
      <c r="E682" s="37" t="s">
        <v>1556</v>
      </c>
      <c r="F682" s="37" t="s">
        <v>70</v>
      </c>
      <c r="G682" s="38">
        <f>COUNTIFS(E$3:E682,E682,B$3:B682,B682)</f>
        <v>9</v>
      </c>
      <c r="H682" s="37" t="s">
        <v>801</v>
      </c>
      <c r="I682" s="37" t="s">
        <v>44</v>
      </c>
      <c r="J682" s="37">
        <v>1</v>
      </c>
      <c r="K682" s="37" t="s">
        <v>1177</v>
      </c>
      <c r="L682" s="37">
        <f>VLOOKUP(A682,报名人数!A:J,9,0)</f>
        <v>4</v>
      </c>
      <c r="M682" s="37">
        <f>VLOOKUP(A682,报名人数!A:J,10,0)</f>
        <v>2</v>
      </c>
      <c r="N682" s="37" t="s">
        <v>34</v>
      </c>
      <c r="O682" s="37">
        <v>35</v>
      </c>
      <c r="P682" s="37" t="s">
        <v>36</v>
      </c>
      <c r="Q682" s="37" t="s">
        <v>36</v>
      </c>
      <c r="R682" s="37" t="s">
        <v>36</v>
      </c>
      <c r="S682" s="37" t="s">
        <v>36</v>
      </c>
      <c r="T682" s="37" t="s">
        <v>45</v>
      </c>
      <c r="U682" s="37" t="s">
        <v>46</v>
      </c>
      <c r="V682" s="37" t="s">
        <v>1565</v>
      </c>
      <c r="W682" s="37"/>
      <c r="X682" s="37" t="s">
        <v>112</v>
      </c>
      <c r="Y682" s="50">
        <v>1</v>
      </c>
      <c r="Z682" s="50"/>
      <c r="AA682" s="37"/>
      <c r="AB682" s="37"/>
      <c r="AC682" s="37" t="s">
        <v>1558</v>
      </c>
    </row>
    <row r="683" s="23" customFormat="1" ht="30" customHeight="1" spans="1:29">
      <c r="A683" s="11" t="str">
        <f t="shared" si="34"/>
        <v>1372210</v>
      </c>
      <c r="B683" s="36">
        <f t="shared" si="37"/>
        <v>137</v>
      </c>
      <c r="C683" s="37" t="s">
        <v>1366</v>
      </c>
      <c r="D683" s="38">
        <f t="shared" si="38"/>
        <v>22</v>
      </c>
      <c r="E683" s="37" t="s">
        <v>1556</v>
      </c>
      <c r="F683" s="37" t="s">
        <v>70</v>
      </c>
      <c r="G683" s="38">
        <f>COUNTIFS(E$3:E683,E683,B$3:B683,B683)</f>
        <v>10</v>
      </c>
      <c r="H683" s="37" t="s">
        <v>825</v>
      </c>
      <c r="I683" s="37" t="s">
        <v>44</v>
      </c>
      <c r="J683" s="37">
        <v>5</v>
      </c>
      <c r="K683" s="37" t="s">
        <v>1177</v>
      </c>
      <c r="L683" s="37">
        <f>VLOOKUP(A683,报名人数!A:J,9,0)</f>
        <v>4</v>
      </c>
      <c r="M683" s="37">
        <f>VLOOKUP(A683,报名人数!A:J,10,0)</f>
        <v>4</v>
      </c>
      <c r="N683" s="37" t="s">
        <v>34</v>
      </c>
      <c r="O683" s="37">
        <v>35</v>
      </c>
      <c r="P683" s="37" t="s">
        <v>36</v>
      </c>
      <c r="Q683" s="37" t="s">
        <v>36</v>
      </c>
      <c r="R683" s="37" t="s">
        <v>36</v>
      </c>
      <c r="S683" s="37" t="s">
        <v>36</v>
      </c>
      <c r="T683" s="37" t="s">
        <v>45</v>
      </c>
      <c r="U683" s="37" t="s">
        <v>46</v>
      </c>
      <c r="V683" s="37" t="s">
        <v>230</v>
      </c>
      <c r="W683" s="37"/>
      <c r="X683" s="37" t="s">
        <v>196</v>
      </c>
      <c r="Y683" s="50">
        <v>1</v>
      </c>
      <c r="Z683" s="50"/>
      <c r="AA683" s="37"/>
      <c r="AB683" s="37"/>
      <c r="AC683" s="37" t="s">
        <v>1558</v>
      </c>
    </row>
    <row r="684" s="23" customFormat="1" ht="30" customHeight="1" spans="1:29">
      <c r="A684" s="11" t="str">
        <f t="shared" si="34"/>
        <v>1372211</v>
      </c>
      <c r="B684" s="36">
        <f t="shared" si="37"/>
        <v>137</v>
      </c>
      <c r="C684" s="37" t="s">
        <v>1366</v>
      </c>
      <c r="D684" s="38">
        <f t="shared" si="38"/>
        <v>22</v>
      </c>
      <c r="E684" s="37" t="s">
        <v>1556</v>
      </c>
      <c r="F684" s="37" t="s">
        <v>70</v>
      </c>
      <c r="G684" s="38">
        <f>COUNTIFS(E$3:E684,E684,B$3:B684,B684)</f>
        <v>11</v>
      </c>
      <c r="H684" s="37" t="s">
        <v>216</v>
      </c>
      <c r="I684" s="37" t="s">
        <v>44</v>
      </c>
      <c r="J684" s="37">
        <v>1</v>
      </c>
      <c r="K684" s="37" t="s">
        <v>1177</v>
      </c>
      <c r="L684" s="37">
        <f>VLOOKUP(A684,报名人数!A:J,9,0)</f>
        <v>4</v>
      </c>
      <c r="M684" s="37">
        <f>VLOOKUP(A684,报名人数!A:J,10,0)</f>
        <v>1</v>
      </c>
      <c r="N684" s="37" t="s">
        <v>34</v>
      </c>
      <c r="O684" s="37">
        <v>35</v>
      </c>
      <c r="P684" s="37" t="s">
        <v>36</v>
      </c>
      <c r="Q684" s="37" t="s">
        <v>36</v>
      </c>
      <c r="R684" s="37" t="s">
        <v>36</v>
      </c>
      <c r="S684" s="37" t="s">
        <v>36</v>
      </c>
      <c r="T684" s="37" t="s">
        <v>45</v>
      </c>
      <c r="U684" s="37" t="s">
        <v>46</v>
      </c>
      <c r="V684" s="37" t="s">
        <v>228</v>
      </c>
      <c r="W684" s="37"/>
      <c r="X684" s="37" t="s">
        <v>112</v>
      </c>
      <c r="Y684" s="50">
        <v>1</v>
      </c>
      <c r="Z684" s="50"/>
      <c r="AA684" s="37"/>
      <c r="AB684" s="37"/>
      <c r="AC684" s="37" t="s">
        <v>1558</v>
      </c>
    </row>
    <row r="685" s="23" customFormat="1" ht="30" customHeight="1" spans="1:29">
      <c r="A685" s="11" t="str">
        <f t="shared" si="34"/>
        <v>1372212</v>
      </c>
      <c r="B685" s="36">
        <f t="shared" si="37"/>
        <v>137</v>
      </c>
      <c r="C685" s="37" t="s">
        <v>1366</v>
      </c>
      <c r="D685" s="38">
        <f t="shared" si="38"/>
        <v>22</v>
      </c>
      <c r="E685" s="37" t="s">
        <v>1556</v>
      </c>
      <c r="F685" s="37" t="s">
        <v>70</v>
      </c>
      <c r="G685" s="38">
        <f>COUNTIFS(E$3:E685,E685,B$3:B685,B685)</f>
        <v>12</v>
      </c>
      <c r="H685" s="37" t="s">
        <v>546</v>
      </c>
      <c r="I685" s="37" t="s">
        <v>44</v>
      </c>
      <c r="J685" s="37">
        <v>1</v>
      </c>
      <c r="K685" s="37" t="s">
        <v>1177</v>
      </c>
      <c r="L685" s="37">
        <f>VLOOKUP(A685,报名人数!A:J,9,0)</f>
        <v>2</v>
      </c>
      <c r="M685" s="37">
        <f>VLOOKUP(A685,报名人数!A:J,10,0)</f>
        <v>1</v>
      </c>
      <c r="N685" s="37" t="s">
        <v>34</v>
      </c>
      <c r="O685" s="37">
        <v>35</v>
      </c>
      <c r="P685" s="37" t="s">
        <v>36</v>
      </c>
      <c r="Q685" s="37" t="s">
        <v>36</v>
      </c>
      <c r="R685" s="37" t="s">
        <v>36</v>
      </c>
      <c r="S685" s="37" t="s">
        <v>36</v>
      </c>
      <c r="T685" s="37" t="s">
        <v>45</v>
      </c>
      <c r="U685" s="37" t="s">
        <v>46</v>
      </c>
      <c r="V685" s="37" t="s">
        <v>1566</v>
      </c>
      <c r="W685" s="37"/>
      <c r="X685" s="37" t="s">
        <v>112</v>
      </c>
      <c r="Y685" s="50">
        <v>1</v>
      </c>
      <c r="Z685" s="50"/>
      <c r="AA685" s="37"/>
      <c r="AB685" s="37"/>
      <c r="AC685" s="37" t="s">
        <v>1558</v>
      </c>
    </row>
    <row r="686" s="23" customFormat="1" ht="30" customHeight="1" spans="1:29">
      <c r="A686" s="11" t="str">
        <f t="shared" si="34"/>
        <v>137231</v>
      </c>
      <c r="B686" s="36">
        <f t="shared" si="37"/>
        <v>137</v>
      </c>
      <c r="C686" s="37" t="s">
        <v>1366</v>
      </c>
      <c r="D686" s="38">
        <f t="shared" si="38"/>
        <v>23</v>
      </c>
      <c r="E686" s="37" t="s">
        <v>1567</v>
      </c>
      <c r="F686" s="37" t="s">
        <v>70</v>
      </c>
      <c r="G686" s="38">
        <f>COUNTIFS(E$3:E686,E686,B$3:B686,B686)</f>
        <v>1</v>
      </c>
      <c r="H686" s="37" t="s">
        <v>520</v>
      </c>
      <c r="I686" s="37" t="s">
        <v>44</v>
      </c>
      <c r="J686" s="37">
        <v>1</v>
      </c>
      <c r="K686" s="37" t="s">
        <v>1177</v>
      </c>
      <c r="L686" s="37">
        <f>VLOOKUP(A686,报名人数!A:J,9,0)</f>
        <v>0</v>
      </c>
      <c r="M686" s="37">
        <f>VLOOKUP(A686,报名人数!A:J,10,0)</f>
        <v>0</v>
      </c>
      <c r="N686" s="37" t="s">
        <v>34</v>
      </c>
      <c r="O686" s="37">
        <v>35</v>
      </c>
      <c r="P686" s="37" t="s">
        <v>36</v>
      </c>
      <c r="Q686" s="37" t="s">
        <v>36</v>
      </c>
      <c r="R686" s="37" t="s">
        <v>36</v>
      </c>
      <c r="S686" s="37" t="s">
        <v>36</v>
      </c>
      <c r="T686" s="37" t="s">
        <v>45</v>
      </c>
      <c r="U686" s="37" t="s">
        <v>46</v>
      </c>
      <c r="V686" s="37" t="s">
        <v>1560</v>
      </c>
      <c r="W686" s="37"/>
      <c r="X686" s="37" t="s">
        <v>112</v>
      </c>
      <c r="Y686" s="50">
        <v>1</v>
      </c>
      <c r="Z686" s="50"/>
      <c r="AA686" s="37"/>
      <c r="AB686" s="37"/>
      <c r="AC686" s="37" t="s">
        <v>1568</v>
      </c>
    </row>
    <row r="687" s="23" customFormat="1" ht="30" customHeight="1" spans="1:29">
      <c r="A687" s="11" t="str">
        <f t="shared" si="34"/>
        <v>137232</v>
      </c>
      <c r="B687" s="36">
        <f t="shared" si="37"/>
        <v>137</v>
      </c>
      <c r="C687" s="37" t="s">
        <v>1366</v>
      </c>
      <c r="D687" s="38">
        <f t="shared" si="38"/>
        <v>23</v>
      </c>
      <c r="E687" s="37" t="s">
        <v>1567</v>
      </c>
      <c r="F687" s="37" t="s">
        <v>70</v>
      </c>
      <c r="G687" s="38">
        <f>COUNTIFS(E$3:E687,E687,B$3:B687,B687)</f>
        <v>2</v>
      </c>
      <c r="H687" s="37" t="s">
        <v>1569</v>
      </c>
      <c r="I687" s="37" t="s">
        <v>44</v>
      </c>
      <c r="J687" s="37">
        <v>1</v>
      </c>
      <c r="K687" s="37" t="s">
        <v>1177</v>
      </c>
      <c r="L687" s="37">
        <f>VLOOKUP(A687,报名人数!A:J,9,0)</f>
        <v>1</v>
      </c>
      <c r="M687" s="37">
        <f>VLOOKUP(A687,报名人数!A:J,10,0)</f>
        <v>0</v>
      </c>
      <c r="N687" s="37" t="s">
        <v>34</v>
      </c>
      <c r="O687" s="37">
        <v>35</v>
      </c>
      <c r="P687" s="37" t="s">
        <v>36</v>
      </c>
      <c r="Q687" s="37" t="s">
        <v>36</v>
      </c>
      <c r="R687" s="37" t="s">
        <v>36</v>
      </c>
      <c r="S687" s="37" t="s">
        <v>36</v>
      </c>
      <c r="T687" s="37" t="s">
        <v>45</v>
      </c>
      <c r="U687" s="37" t="s">
        <v>46</v>
      </c>
      <c r="V687" s="37" t="s">
        <v>1560</v>
      </c>
      <c r="W687" s="37"/>
      <c r="X687" s="37" t="s">
        <v>112</v>
      </c>
      <c r="Y687" s="50">
        <v>1</v>
      </c>
      <c r="Z687" s="50"/>
      <c r="AA687" s="37"/>
      <c r="AB687" s="37"/>
      <c r="AC687" s="37" t="s">
        <v>1568</v>
      </c>
    </row>
    <row r="688" s="23" customFormat="1" ht="30" customHeight="1" spans="1:29">
      <c r="A688" s="11" t="str">
        <f t="shared" si="34"/>
        <v>137233</v>
      </c>
      <c r="B688" s="36">
        <f t="shared" si="37"/>
        <v>137</v>
      </c>
      <c r="C688" s="37" t="s">
        <v>1366</v>
      </c>
      <c r="D688" s="38">
        <f t="shared" si="38"/>
        <v>23</v>
      </c>
      <c r="E688" s="37" t="s">
        <v>1567</v>
      </c>
      <c r="F688" s="37" t="s">
        <v>70</v>
      </c>
      <c r="G688" s="38">
        <f>COUNTIFS(E$3:E688,E688,B$3:B688,B688)</f>
        <v>3</v>
      </c>
      <c r="H688" s="37" t="s">
        <v>1570</v>
      </c>
      <c r="I688" s="37" t="s">
        <v>44</v>
      </c>
      <c r="J688" s="37">
        <v>1</v>
      </c>
      <c r="K688" s="37" t="s">
        <v>1177</v>
      </c>
      <c r="L688" s="37">
        <f>VLOOKUP(A688,报名人数!A:J,9,0)</f>
        <v>0</v>
      </c>
      <c r="M688" s="37">
        <f>VLOOKUP(A688,报名人数!A:J,10,0)</f>
        <v>0</v>
      </c>
      <c r="N688" s="37" t="s">
        <v>34</v>
      </c>
      <c r="O688" s="37">
        <v>35</v>
      </c>
      <c r="P688" s="37" t="s">
        <v>36</v>
      </c>
      <c r="Q688" s="37" t="s">
        <v>36</v>
      </c>
      <c r="R688" s="37" t="s">
        <v>36</v>
      </c>
      <c r="S688" s="37" t="s">
        <v>36</v>
      </c>
      <c r="T688" s="37" t="s">
        <v>45</v>
      </c>
      <c r="U688" s="37" t="s">
        <v>46</v>
      </c>
      <c r="V688" s="37" t="s">
        <v>1560</v>
      </c>
      <c r="W688" s="37"/>
      <c r="X688" s="37" t="s">
        <v>112</v>
      </c>
      <c r="Y688" s="50">
        <v>1</v>
      </c>
      <c r="Z688" s="50"/>
      <c r="AA688" s="37"/>
      <c r="AB688" s="37"/>
      <c r="AC688" s="37" t="s">
        <v>1568</v>
      </c>
    </row>
    <row r="689" s="23" customFormat="1" ht="30" customHeight="1" spans="1:29">
      <c r="A689" s="11" t="str">
        <f t="shared" si="34"/>
        <v>137234</v>
      </c>
      <c r="B689" s="36">
        <f t="shared" si="37"/>
        <v>137</v>
      </c>
      <c r="C689" s="37" t="s">
        <v>1366</v>
      </c>
      <c r="D689" s="38">
        <f t="shared" si="38"/>
        <v>23</v>
      </c>
      <c r="E689" s="37" t="s">
        <v>1567</v>
      </c>
      <c r="F689" s="37" t="s">
        <v>70</v>
      </c>
      <c r="G689" s="38">
        <f>COUNTIFS(E$3:E689,E689,B$3:B689,B689)</f>
        <v>4</v>
      </c>
      <c r="H689" s="37" t="s">
        <v>1571</v>
      </c>
      <c r="I689" s="37" t="s">
        <v>44</v>
      </c>
      <c r="J689" s="37">
        <v>1</v>
      </c>
      <c r="K689" s="37" t="s">
        <v>1177</v>
      </c>
      <c r="L689" s="37">
        <f>VLOOKUP(A689,报名人数!A:J,9,0)</f>
        <v>0</v>
      </c>
      <c r="M689" s="37">
        <f>VLOOKUP(A689,报名人数!A:J,10,0)</f>
        <v>0</v>
      </c>
      <c r="N689" s="37" t="s">
        <v>34</v>
      </c>
      <c r="O689" s="37">
        <v>35</v>
      </c>
      <c r="P689" s="37" t="s">
        <v>36</v>
      </c>
      <c r="Q689" s="37" t="s">
        <v>36</v>
      </c>
      <c r="R689" s="37" t="s">
        <v>36</v>
      </c>
      <c r="S689" s="37" t="s">
        <v>36</v>
      </c>
      <c r="T689" s="37" t="s">
        <v>37</v>
      </c>
      <c r="U689" s="37" t="s">
        <v>38</v>
      </c>
      <c r="V689" s="37" t="s">
        <v>1572</v>
      </c>
      <c r="W689" s="37"/>
      <c r="X689" s="37" t="s">
        <v>112</v>
      </c>
      <c r="Y689" s="50">
        <v>1</v>
      </c>
      <c r="Z689" s="50"/>
      <c r="AA689" s="37"/>
      <c r="AB689" s="37"/>
      <c r="AC689" s="37" t="s">
        <v>1568</v>
      </c>
    </row>
    <row r="690" s="23" customFormat="1" ht="30" customHeight="1" spans="1:29">
      <c r="A690" s="11" t="str">
        <f t="shared" si="34"/>
        <v>137235</v>
      </c>
      <c r="B690" s="36">
        <f t="shared" si="37"/>
        <v>137</v>
      </c>
      <c r="C690" s="37" t="s">
        <v>1366</v>
      </c>
      <c r="D690" s="38">
        <f t="shared" si="38"/>
        <v>23</v>
      </c>
      <c r="E690" s="37" t="s">
        <v>1567</v>
      </c>
      <c r="F690" s="37" t="s">
        <v>70</v>
      </c>
      <c r="G690" s="38">
        <f>COUNTIFS(E$3:E690,E690,B$3:B690,B690)</f>
        <v>5</v>
      </c>
      <c r="H690" s="37" t="s">
        <v>503</v>
      </c>
      <c r="I690" s="37" t="s">
        <v>44</v>
      </c>
      <c r="J690" s="37">
        <v>1</v>
      </c>
      <c r="K690" s="37" t="s">
        <v>1177</v>
      </c>
      <c r="L690" s="37">
        <f>VLOOKUP(A690,报名人数!A:J,9,0)</f>
        <v>0</v>
      </c>
      <c r="M690" s="37">
        <f>VLOOKUP(A690,报名人数!A:J,10,0)</f>
        <v>0</v>
      </c>
      <c r="N690" s="37" t="s">
        <v>34</v>
      </c>
      <c r="O690" s="37">
        <v>35</v>
      </c>
      <c r="P690" s="37" t="s">
        <v>36</v>
      </c>
      <c r="Q690" s="37" t="s">
        <v>36</v>
      </c>
      <c r="R690" s="37" t="s">
        <v>36</v>
      </c>
      <c r="S690" s="37" t="s">
        <v>36</v>
      </c>
      <c r="T690" s="37" t="s">
        <v>45</v>
      </c>
      <c r="U690" s="37" t="s">
        <v>46</v>
      </c>
      <c r="V690" s="37" t="s">
        <v>1573</v>
      </c>
      <c r="W690" s="37"/>
      <c r="X690" s="37" t="s">
        <v>112</v>
      </c>
      <c r="Y690" s="50">
        <v>1</v>
      </c>
      <c r="Z690" s="50"/>
      <c r="AA690" s="37"/>
      <c r="AB690" s="37"/>
      <c r="AC690" s="37" t="s">
        <v>1568</v>
      </c>
    </row>
    <row r="691" s="23" customFormat="1" ht="30" customHeight="1" spans="1:29">
      <c r="A691" s="11" t="str">
        <f t="shared" si="34"/>
        <v>137236</v>
      </c>
      <c r="B691" s="36">
        <f t="shared" si="37"/>
        <v>137</v>
      </c>
      <c r="C691" s="37" t="s">
        <v>1366</v>
      </c>
      <c r="D691" s="38">
        <f t="shared" si="38"/>
        <v>23</v>
      </c>
      <c r="E691" s="37" t="s">
        <v>1567</v>
      </c>
      <c r="F691" s="37" t="s">
        <v>70</v>
      </c>
      <c r="G691" s="38">
        <f>COUNTIFS(E$3:E691,E691,B$3:B691,B691)</f>
        <v>6</v>
      </c>
      <c r="H691" s="37" t="s">
        <v>1096</v>
      </c>
      <c r="I691" s="37" t="s">
        <v>44</v>
      </c>
      <c r="J691" s="37">
        <v>1</v>
      </c>
      <c r="K691" s="37" t="s">
        <v>1177</v>
      </c>
      <c r="L691" s="37">
        <f>VLOOKUP(A691,报名人数!A:J,9,0)</f>
        <v>0</v>
      </c>
      <c r="M691" s="37">
        <f>VLOOKUP(A691,报名人数!A:J,10,0)</f>
        <v>0</v>
      </c>
      <c r="N691" s="37" t="s">
        <v>34</v>
      </c>
      <c r="O691" s="37">
        <v>35</v>
      </c>
      <c r="P691" s="37" t="s">
        <v>36</v>
      </c>
      <c r="Q691" s="37" t="s">
        <v>36</v>
      </c>
      <c r="R691" s="37" t="s">
        <v>36</v>
      </c>
      <c r="S691" s="37" t="s">
        <v>36</v>
      </c>
      <c r="T691" s="37" t="s">
        <v>45</v>
      </c>
      <c r="U691" s="37" t="s">
        <v>46</v>
      </c>
      <c r="V691" s="37" t="s">
        <v>1560</v>
      </c>
      <c r="W691" s="37"/>
      <c r="X691" s="37" t="s">
        <v>112</v>
      </c>
      <c r="Y691" s="50">
        <v>1</v>
      </c>
      <c r="Z691" s="50"/>
      <c r="AA691" s="37"/>
      <c r="AB691" s="37"/>
      <c r="AC691" s="37" t="s">
        <v>1568</v>
      </c>
    </row>
    <row r="692" s="23" customFormat="1" ht="30" customHeight="1" spans="1:29">
      <c r="A692" s="11" t="str">
        <f t="shared" si="34"/>
        <v>137237</v>
      </c>
      <c r="B692" s="36">
        <f t="shared" si="37"/>
        <v>137</v>
      </c>
      <c r="C692" s="37" t="s">
        <v>1366</v>
      </c>
      <c r="D692" s="38">
        <f t="shared" si="38"/>
        <v>23</v>
      </c>
      <c r="E692" s="37" t="s">
        <v>1567</v>
      </c>
      <c r="F692" s="37" t="s">
        <v>70</v>
      </c>
      <c r="G692" s="38">
        <f>COUNTIFS(E$3:E692,E692,B$3:B692,B692)</f>
        <v>7</v>
      </c>
      <c r="H692" s="37" t="s">
        <v>1094</v>
      </c>
      <c r="I692" s="37" t="s">
        <v>44</v>
      </c>
      <c r="J692" s="37">
        <v>1</v>
      </c>
      <c r="K692" s="37" t="s">
        <v>1177</v>
      </c>
      <c r="L692" s="37">
        <f>VLOOKUP(A692,报名人数!A:J,9,0)</f>
        <v>0</v>
      </c>
      <c r="M692" s="37">
        <f>VLOOKUP(A692,报名人数!A:J,10,0)</f>
        <v>0</v>
      </c>
      <c r="N692" s="37" t="s">
        <v>34</v>
      </c>
      <c r="O692" s="37">
        <v>35</v>
      </c>
      <c r="P692" s="37" t="s">
        <v>36</v>
      </c>
      <c r="Q692" s="37" t="s">
        <v>36</v>
      </c>
      <c r="R692" s="37" t="s">
        <v>36</v>
      </c>
      <c r="S692" s="37" t="s">
        <v>36</v>
      </c>
      <c r="T692" s="37" t="s">
        <v>45</v>
      </c>
      <c r="U692" s="37" t="s">
        <v>46</v>
      </c>
      <c r="V692" s="37" t="s">
        <v>1560</v>
      </c>
      <c r="W692" s="37"/>
      <c r="X692" s="37" t="s">
        <v>112</v>
      </c>
      <c r="Y692" s="50">
        <v>1</v>
      </c>
      <c r="Z692" s="50"/>
      <c r="AA692" s="37"/>
      <c r="AB692" s="37"/>
      <c r="AC692" s="37" t="s">
        <v>1568</v>
      </c>
    </row>
    <row r="693" s="23" customFormat="1" ht="30" customHeight="1" spans="1:29">
      <c r="A693" s="11" t="str">
        <f t="shared" si="34"/>
        <v>137238</v>
      </c>
      <c r="B693" s="36">
        <f t="shared" si="37"/>
        <v>137</v>
      </c>
      <c r="C693" s="37" t="s">
        <v>1366</v>
      </c>
      <c r="D693" s="38">
        <f t="shared" si="38"/>
        <v>23</v>
      </c>
      <c r="E693" s="37" t="s">
        <v>1567</v>
      </c>
      <c r="F693" s="37" t="s">
        <v>70</v>
      </c>
      <c r="G693" s="38">
        <f>COUNTIFS(E$3:E693,E693,B$3:B693,B693)</f>
        <v>8</v>
      </c>
      <c r="H693" s="37" t="s">
        <v>558</v>
      </c>
      <c r="I693" s="37" t="s">
        <v>44</v>
      </c>
      <c r="J693" s="37">
        <v>2</v>
      </c>
      <c r="K693" s="37" t="s">
        <v>1177</v>
      </c>
      <c r="L693" s="37">
        <f>VLOOKUP(A693,报名人数!A:J,9,0)</f>
        <v>0</v>
      </c>
      <c r="M693" s="37">
        <f>VLOOKUP(A693,报名人数!A:J,10,0)</f>
        <v>0</v>
      </c>
      <c r="N693" s="37" t="s">
        <v>34</v>
      </c>
      <c r="O693" s="37">
        <v>35</v>
      </c>
      <c r="P693" s="37" t="s">
        <v>36</v>
      </c>
      <c r="Q693" s="37" t="s">
        <v>36</v>
      </c>
      <c r="R693" s="37" t="s">
        <v>36</v>
      </c>
      <c r="S693" s="37" t="s">
        <v>36</v>
      </c>
      <c r="T693" s="37" t="s">
        <v>45</v>
      </c>
      <c r="U693" s="37" t="s">
        <v>46</v>
      </c>
      <c r="V693" s="37" t="s">
        <v>1432</v>
      </c>
      <c r="W693" s="37"/>
      <c r="X693" s="37" t="s">
        <v>112</v>
      </c>
      <c r="Y693" s="50">
        <v>1</v>
      </c>
      <c r="Z693" s="50"/>
      <c r="AA693" s="37"/>
      <c r="AB693" s="37"/>
      <c r="AC693" s="37" t="s">
        <v>1568</v>
      </c>
    </row>
    <row r="694" s="23" customFormat="1" ht="30" customHeight="1" spans="1:29">
      <c r="A694" s="11" t="str">
        <f t="shared" si="34"/>
        <v>137239</v>
      </c>
      <c r="B694" s="36">
        <f t="shared" si="37"/>
        <v>137</v>
      </c>
      <c r="C694" s="37" t="s">
        <v>1366</v>
      </c>
      <c r="D694" s="38">
        <f t="shared" si="38"/>
        <v>23</v>
      </c>
      <c r="E694" s="37" t="s">
        <v>1567</v>
      </c>
      <c r="F694" s="37" t="s">
        <v>70</v>
      </c>
      <c r="G694" s="38">
        <f>COUNTIFS(E$3:E694,E694,B$3:B694,B694)</f>
        <v>9</v>
      </c>
      <c r="H694" s="37" t="s">
        <v>1126</v>
      </c>
      <c r="I694" s="37" t="s">
        <v>44</v>
      </c>
      <c r="J694" s="37">
        <v>2</v>
      </c>
      <c r="K694" s="37" t="s">
        <v>1177</v>
      </c>
      <c r="L694" s="37">
        <f>VLOOKUP(A694,报名人数!A:J,9,0)</f>
        <v>0</v>
      </c>
      <c r="M694" s="37">
        <f>VLOOKUP(A694,报名人数!A:J,10,0)</f>
        <v>0</v>
      </c>
      <c r="N694" s="37" t="s">
        <v>34</v>
      </c>
      <c r="O694" s="37">
        <v>35</v>
      </c>
      <c r="P694" s="37" t="s">
        <v>36</v>
      </c>
      <c r="Q694" s="37" t="s">
        <v>36</v>
      </c>
      <c r="R694" s="37" t="s">
        <v>36</v>
      </c>
      <c r="S694" s="37" t="s">
        <v>36</v>
      </c>
      <c r="T694" s="37" t="s">
        <v>45</v>
      </c>
      <c r="U694" s="37" t="s">
        <v>46</v>
      </c>
      <c r="V694" s="37" t="s">
        <v>1562</v>
      </c>
      <c r="W694" s="37"/>
      <c r="X694" s="37" t="s">
        <v>112</v>
      </c>
      <c r="Y694" s="50">
        <v>1</v>
      </c>
      <c r="Z694" s="50"/>
      <c r="AA694" s="37"/>
      <c r="AB694" s="37"/>
      <c r="AC694" s="37" t="s">
        <v>1568</v>
      </c>
    </row>
    <row r="695" s="23" customFormat="1" ht="30" customHeight="1" spans="1:29">
      <c r="A695" s="11" t="str">
        <f t="shared" si="34"/>
        <v>1372310</v>
      </c>
      <c r="B695" s="36">
        <f t="shared" si="37"/>
        <v>137</v>
      </c>
      <c r="C695" s="37" t="s">
        <v>1366</v>
      </c>
      <c r="D695" s="38">
        <f t="shared" si="38"/>
        <v>23</v>
      </c>
      <c r="E695" s="37" t="s">
        <v>1567</v>
      </c>
      <c r="F695" s="37" t="s">
        <v>70</v>
      </c>
      <c r="G695" s="38">
        <f>COUNTIFS(E$3:E695,E695,B$3:B695,B695)</f>
        <v>10</v>
      </c>
      <c r="H695" s="37" t="s">
        <v>801</v>
      </c>
      <c r="I695" s="37" t="s">
        <v>44</v>
      </c>
      <c r="J695" s="37">
        <v>1</v>
      </c>
      <c r="K695" s="37" t="s">
        <v>1177</v>
      </c>
      <c r="L695" s="37">
        <f>VLOOKUP(A695,报名人数!A:J,9,0)</f>
        <v>0</v>
      </c>
      <c r="M695" s="37">
        <f>VLOOKUP(A695,报名人数!A:J,10,0)</f>
        <v>0</v>
      </c>
      <c r="N695" s="37" t="s">
        <v>34</v>
      </c>
      <c r="O695" s="37">
        <v>35</v>
      </c>
      <c r="P695" s="37" t="s">
        <v>36</v>
      </c>
      <c r="Q695" s="37" t="s">
        <v>36</v>
      </c>
      <c r="R695" s="37" t="s">
        <v>36</v>
      </c>
      <c r="S695" s="37" t="s">
        <v>36</v>
      </c>
      <c r="T695" s="37" t="s">
        <v>45</v>
      </c>
      <c r="U695" s="37" t="s">
        <v>46</v>
      </c>
      <c r="V695" s="37" t="s">
        <v>1574</v>
      </c>
      <c r="W695" s="37"/>
      <c r="X695" s="37" t="s">
        <v>112</v>
      </c>
      <c r="Y695" s="50">
        <v>1</v>
      </c>
      <c r="Z695" s="50"/>
      <c r="AA695" s="37"/>
      <c r="AB695" s="37"/>
      <c r="AC695" s="37" t="s">
        <v>1568</v>
      </c>
    </row>
    <row r="696" s="23" customFormat="1" ht="30" customHeight="1" spans="1:29">
      <c r="A696" s="11" t="str">
        <f t="shared" si="34"/>
        <v>1372311</v>
      </c>
      <c r="B696" s="36">
        <f t="shared" si="37"/>
        <v>137</v>
      </c>
      <c r="C696" s="37" t="s">
        <v>1366</v>
      </c>
      <c r="D696" s="38">
        <f t="shared" si="38"/>
        <v>23</v>
      </c>
      <c r="E696" s="37" t="s">
        <v>1567</v>
      </c>
      <c r="F696" s="37" t="s">
        <v>70</v>
      </c>
      <c r="G696" s="38">
        <f>COUNTIFS(E$3:E696,E696,B$3:B696,B696)</f>
        <v>11</v>
      </c>
      <c r="H696" s="37" t="s">
        <v>580</v>
      </c>
      <c r="I696" s="37" t="s">
        <v>44</v>
      </c>
      <c r="J696" s="37">
        <v>1</v>
      </c>
      <c r="K696" s="37" t="s">
        <v>1177</v>
      </c>
      <c r="L696" s="37">
        <f>VLOOKUP(A696,报名人数!A:J,9,0)</f>
        <v>0</v>
      </c>
      <c r="M696" s="37">
        <f>VLOOKUP(A696,报名人数!A:J,10,0)</f>
        <v>0</v>
      </c>
      <c r="N696" s="37" t="s">
        <v>34</v>
      </c>
      <c r="O696" s="37">
        <v>35</v>
      </c>
      <c r="P696" s="37" t="s">
        <v>36</v>
      </c>
      <c r="Q696" s="37" t="s">
        <v>36</v>
      </c>
      <c r="R696" s="37" t="s">
        <v>36</v>
      </c>
      <c r="S696" s="37" t="s">
        <v>36</v>
      </c>
      <c r="T696" s="37" t="s">
        <v>45</v>
      </c>
      <c r="U696" s="37" t="s">
        <v>46</v>
      </c>
      <c r="V696" s="37" t="s">
        <v>1563</v>
      </c>
      <c r="W696" s="37"/>
      <c r="X696" s="37" t="s">
        <v>112</v>
      </c>
      <c r="Y696" s="50">
        <v>1</v>
      </c>
      <c r="Z696" s="50"/>
      <c r="AA696" s="37"/>
      <c r="AB696" s="37"/>
      <c r="AC696" s="37" t="s">
        <v>1568</v>
      </c>
    </row>
    <row r="697" s="23" customFormat="1" ht="30" customHeight="1" spans="1:29">
      <c r="A697" s="11" t="str">
        <f t="shared" si="34"/>
        <v>1372312</v>
      </c>
      <c r="B697" s="36">
        <f t="shared" si="37"/>
        <v>137</v>
      </c>
      <c r="C697" s="37" t="s">
        <v>1366</v>
      </c>
      <c r="D697" s="38">
        <f t="shared" si="38"/>
        <v>23</v>
      </c>
      <c r="E697" s="37" t="s">
        <v>1567</v>
      </c>
      <c r="F697" s="37" t="s">
        <v>70</v>
      </c>
      <c r="G697" s="38">
        <f>COUNTIFS(E$3:E697,E697,B$3:B697,B697)</f>
        <v>12</v>
      </c>
      <c r="H697" s="37" t="s">
        <v>1433</v>
      </c>
      <c r="I697" s="37" t="s">
        <v>44</v>
      </c>
      <c r="J697" s="37">
        <v>1</v>
      </c>
      <c r="K697" s="37" t="s">
        <v>1177</v>
      </c>
      <c r="L697" s="37">
        <f>VLOOKUP(A697,报名人数!A:J,9,0)</f>
        <v>0</v>
      </c>
      <c r="M697" s="37">
        <f>VLOOKUP(A697,报名人数!A:J,10,0)</f>
        <v>0</v>
      </c>
      <c r="N697" s="37" t="s">
        <v>34</v>
      </c>
      <c r="O697" s="37">
        <v>35</v>
      </c>
      <c r="P697" s="37" t="s">
        <v>36</v>
      </c>
      <c r="Q697" s="37" t="s">
        <v>36</v>
      </c>
      <c r="R697" s="37" t="s">
        <v>36</v>
      </c>
      <c r="S697" s="37" t="s">
        <v>36</v>
      </c>
      <c r="T697" s="37" t="s">
        <v>45</v>
      </c>
      <c r="U697" s="37" t="s">
        <v>46</v>
      </c>
      <c r="V697" s="37" t="s">
        <v>1564</v>
      </c>
      <c r="W697" s="37"/>
      <c r="X697" s="37" t="s">
        <v>112</v>
      </c>
      <c r="Y697" s="50">
        <v>1</v>
      </c>
      <c r="Z697" s="50"/>
      <c r="AA697" s="37"/>
      <c r="AB697" s="37"/>
      <c r="AC697" s="37" t="s">
        <v>1568</v>
      </c>
    </row>
    <row r="698" s="23" customFormat="1" ht="30" customHeight="1" spans="1:29">
      <c r="A698" s="11" t="str">
        <f t="shared" si="34"/>
        <v>1372313</v>
      </c>
      <c r="B698" s="36">
        <f t="shared" si="37"/>
        <v>137</v>
      </c>
      <c r="C698" s="37" t="s">
        <v>1366</v>
      </c>
      <c r="D698" s="38">
        <f t="shared" si="38"/>
        <v>23</v>
      </c>
      <c r="E698" s="37" t="s">
        <v>1567</v>
      </c>
      <c r="F698" s="37" t="s">
        <v>70</v>
      </c>
      <c r="G698" s="38">
        <f>COUNTIFS(E$3:E698,E698,B$3:B698,B698)</f>
        <v>13</v>
      </c>
      <c r="H698" s="37" t="s">
        <v>214</v>
      </c>
      <c r="I698" s="37" t="s">
        <v>44</v>
      </c>
      <c r="J698" s="37">
        <v>3</v>
      </c>
      <c r="K698" s="37" t="s">
        <v>1177</v>
      </c>
      <c r="L698" s="37">
        <f>VLOOKUP(A698,报名人数!A:J,9,0)</f>
        <v>2</v>
      </c>
      <c r="M698" s="37">
        <f>VLOOKUP(A698,报名人数!A:J,10,0)</f>
        <v>2</v>
      </c>
      <c r="N698" s="37" t="s">
        <v>34</v>
      </c>
      <c r="O698" s="37">
        <v>35</v>
      </c>
      <c r="P698" s="37" t="s">
        <v>36</v>
      </c>
      <c r="Q698" s="37" t="s">
        <v>36</v>
      </c>
      <c r="R698" s="37" t="s">
        <v>36</v>
      </c>
      <c r="S698" s="37" t="s">
        <v>36</v>
      </c>
      <c r="T698" s="37" t="s">
        <v>45</v>
      </c>
      <c r="U698" s="37" t="s">
        <v>46</v>
      </c>
      <c r="V698" s="37" t="s">
        <v>1575</v>
      </c>
      <c r="W698" s="37"/>
      <c r="X698" s="37" t="s">
        <v>112</v>
      </c>
      <c r="Y698" s="50">
        <v>1</v>
      </c>
      <c r="Z698" s="50"/>
      <c r="AA698" s="37"/>
      <c r="AB698" s="37"/>
      <c r="AC698" s="37" t="s">
        <v>1568</v>
      </c>
    </row>
    <row r="699" s="23" customFormat="1" ht="30" customHeight="1" spans="1:29">
      <c r="A699" s="11" t="str">
        <f t="shared" si="34"/>
        <v>1372314</v>
      </c>
      <c r="B699" s="36">
        <f t="shared" si="37"/>
        <v>137</v>
      </c>
      <c r="C699" s="37" t="s">
        <v>1366</v>
      </c>
      <c r="D699" s="38">
        <f t="shared" si="38"/>
        <v>23</v>
      </c>
      <c r="E699" s="37" t="s">
        <v>1567</v>
      </c>
      <c r="F699" s="37" t="s">
        <v>70</v>
      </c>
      <c r="G699" s="38">
        <f>COUNTIFS(E$3:E699,E699,B$3:B699,B699)</f>
        <v>14</v>
      </c>
      <c r="H699" s="37" t="s">
        <v>212</v>
      </c>
      <c r="I699" s="37" t="s">
        <v>44</v>
      </c>
      <c r="J699" s="37">
        <v>1</v>
      </c>
      <c r="K699" s="37" t="s">
        <v>1177</v>
      </c>
      <c r="L699" s="37">
        <f>VLOOKUP(A699,报名人数!A:J,9,0)</f>
        <v>0</v>
      </c>
      <c r="M699" s="37">
        <f>VLOOKUP(A699,报名人数!A:J,10,0)</f>
        <v>0</v>
      </c>
      <c r="N699" s="37" t="s">
        <v>34</v>
      </c>
      <c r="O699" s="37">
        <v>35</v>
      </c>
      <c r="P699" s="37" t="s">
        <v>36</v>
      </c>
      <c r="Q699" s="37" t="s">
        <v>36</v>
      </c>
      <c r="R699" s="37" t="s">
        <v>36</v>
      </c>
      <c r="S699" s="37" t="s">
        <v>36</v>
      </c>
      <c r="T699" s="37" t="s">
        <v>45</v>
      </c>
      <c r="U699" s="37" t="s">
        <v>46</v>
      </c>
      <c r="V699" s="37" t="s">
        <v>1138</v>
      </c>
      <c r="W699" s="37"/>
      <c r="X699" s="37" t="s">
        <v>112</v>
      </c>
      <c r="Y699" s="50">
        <v>1</v>
      </c>
      <c r="Z699" s="50"/>
      <c r="AA699" s="37"/>
      <c r="AB699" s="37"/>
      <c r="AC699" s="37" t="s">
        <v>1568</v>
      </c>
    </row>
    <row r="700" s="23" customFormat="1" ht="30" customHeight="1" spans="1:29">
      <c r="A700" s="11" t="str">
        <f t="shared" si="34"/>
        <v>1372315</v>
      </c>
      <c r="B700" s="36">
        <f t="shared" si="37"/>
        <v>137</v>
      </c>
      <c r="C700" s="37" t="s">
        <v>1366</v>
      </c>
      <c r="D700" s="38">
        <f t="shared" si="38"/>
        <v>23</v>
      </c>
      <c r="E700" s="37" t="s">
        <v>1567</v>
      </c>
      <c r="F700" s="37" t="s">
        <v>70</v>
      </c>
      <c r="G700" s="38">
        <f>COUNTIFS(E$3:E700,E700,B$3:B700,B700)</f>
        <v>15</v>
      </c>
      <c r="H700" s="37" t="s">
        <v>570</v>
      </c>
      <c r="I700" s="37" t="s">
        <v>44</v>
      </c>
      <c r="J700" s="37">
        <v>2</v>
      </c>
      <c r="K700" s="37" t="s">
        <v>1177</v>
      </c>
      <c r="L700" s="37">
        <f>VLOOKUP(A700,报名人数!A:J,9,0)</f>
        <v>0</v>
      </c>
      <c r="M700" s="37">
        <f>VLOOKUP(A700,报名人数!A:J,10,0)</f>
        <v>0</v>
      </c>
      <c r="N700" s="37" t="s">
        <v>34</v>
      </c>
      <c r="O700" s="37">
        <v>35</v>
      </c>
      <c r="P700" s="37" t="s">
        <v>36</v>
      </c>
      <c r="Q700" s="37" t="s">
        <v>36</v>
      </c>
      <c r="R700" s="37" t="s">
        <v>36</v>
      </c>
      <c r="S700" s="37" t="s">
        <v>36</v>
      </c>
      <c r="T700" s="37" t="s">
        <v>45</v>
      </c>
      <c r="U700" s="37" t="s">
        <v>46</v>
      </c>
      <c r="V700" s="37" t="s">
        <v>1576</v>
      </c>
      <c r="W700" s="37"/>
      <c r="X700" s="37" t="s">
        <v>112</v>
      </c>
      <c r="Y700" s="50">
        <v>1</v>
      </c>
      <c r="Z700" s="50"/>
      <c r="AA700" s="37"/>
      <c r="AB700" s="37"/>
      <c r="AC700" s="37" t="s">
        <v>1568</v>
      </c>
    </row>
    <row r="701" s="23" customFormat="1" ht="30" customHeight="1" spans="1:29">
      <c r="A701" s="11" t="str">
        <f t="shared" si="34"/>
        <v>1372316</v>
      </c>
      <c r="B701" s="36">
        <f t="shared" si="37"/>
        <v>137</v>
      </c>
      <c r="C701" s="37" t="s">
        <v>1366</v>
      </c>
      <c r="D701" s="38">
        <f t="shared" si="38"/>
        <v>23</v>
      </c>
      <c r="E701" s="37" t="s">
        <v>1567</v>
      </c>
      <c r="F701" s="37" t="s">
        <v>70</v>
      </c>
      <c r="G701" s="38">
        <f>COUNTIFS(E$3:E701,E701,B$3:B701,B701)</f>
        <v>16</v>
      </c>
      <c r="H701" s="37" t="s">
        <v>487</v>
      </c>
      <c r="I701" s="37" t="s">
        <v>44</v>
      </c>
      <c r="J701" s="37">
        <v>1</v>
      </c>
      <c r="K701" s="37" t="s">
        <v>1177</v>
      </c>
      <c r="L701" s="37">
        <f>VLOOKUP(A701,报名人数!A:J,9,0)</f>
        <v>0</v>
      </c>
      <c r="M701" s="37">
        <f>VLOOKUP(A701,报名人数!A:J,10,0)</f>
        <v>0</v>
      </c>
      <c r="N701" s="37" t="s">
        <v>34</v>
      </c>
      <c r="O701" s="37">
        <v>35</v>
      </c>
      <c r="P701" s="37" t="s">
        <v>36</v>
      </c>
      <c r="Q701" s="37" t="s">
        <v>36</v>
      </c>
      <c r="R701" s="37" t="s">
        <v>36</v>
      </c>
      <c r="S701" s="37" t="s">
        <v>36</v>
      </c>
      <c r="T701" s="37" t="s">
        <v>45</v>
      </c>
      <c r="U701" s="37" t="s">
        <v>46</v>
      </c>
      <c r="V701" s="37" t="s">
        <v>1577</v>
      </c>
      <c r="W701" s="37"/>
      <c r="X701" s="37" t="s">
        <v>112</v>
      </c>
      <c r="Y701" s="50">
        <v>1</v>
      </c>
      <c r="Z701" s="50"/>
      <c r="AA701" s="37"/>
      <c r="AB701" s="37"/>
      <c r="AC701" s="37" t="s">
        <v>1568</v>
      </c>
    </row>
    <row r="702" s="23" customFormat="1" ht="30" customHeight="1" spans="1:29">
      <c r="A702" s="11" t="str">
        <f t="shared" si="34"/>
        <v>1372317</v>
      </c>
      <c r="B702" s="36">
        <f t="shared" si="37"/>
        <v>137</v>
      </c>
      <c r="C702" s="37" t="s">
        <v>1366</v>
      </c>
      <c r="D702" s="38">
        <f t="shared" si="38"/>
        <v>23</v>
      </c>
      <c r="E702" s="37" t="s">
        <v>1567</v>
      </c>
      <c r="F702" s="37" t="s">
        <v>70</v>
      </c>
      <c r="G702" s="38">
        <f>COUNTIFS(E$3:E702,E702,B$3:B702,B702)</f>
        <v>17</v>
      </c>
      <c r="H702" s="37" t="s">
        <v>216</v>
      </c>
      <c r="I702" s="37" t="s">
        <v>44</v>
      </c>
      <c r="J702" s="37">
        <v>2</v>
      </c>
      <c r="K702" s="37" t="s">
        <v>1177</v>
      </c>
      <c r="L702" s="37">
        <f>VLOOKUP(A702,报名人数!A:J,9,0)</f>
        <v>0</v>
      </c>
      <c r="M702" s="37">
        <f>VLOOKUP(A702,报名人数!A:J,10,0)</f>
        <v>0</v>
      </c>
      <c r="N702" s="37" t="s">
        <v>34</v>
      </c>
      <c r="O702" s="37">
        <v>35</v>
      </c>
      <c r="P702" s="37" t="s">
        <v>36</v>
      </c>
      <c r="Q702" s="37" t="s">
        <v>36</v>
      </c>
      <c r="R702" s="37" t="s">
        <v>36</v>
      </c>
      <c r="S702" s="37" t="s">
        <v>36</v>
      </c>
      <c r="T702" s="37" t="s">
        <v>45</v>
      </c>
      <c r="U702" s="37" t="s">
        <v>46</v>
      </c>
      <c r="V702" s="37" t="s">
        <v>1578</v>
      </c>
      <c r="W702" s="37"/>
      <c r="X702" s="37" t="s">
        <v>112</v>
      </c>
      <c r="Y702" s="50">
        <v>1</v>
      </c>
      <c r="Z702" s="50"/>
      <c r="AA702" s="37"/>
      <c r="AB702" s="37"/>
      <c r="AC702" s="37" t="s">
        <v>1568</v>
      </c>
    </row>
    <row r="703" s="23" customFormat="1" ht="30" customHeight="1" spans="1:29">
      <c r="A703" s="11" t="str">
        <f t="shared" si="34"/>
        <v>1372318</v>
      </c>
      <c r="B703" s="36">
        <f t="shared" si="37"/>
        <v>137</v>
      </c>
      <c r="C703" s="37" t="s">
        <v>1366</v>
      </c>
      <c r="D703" s="38">
        <f t="shared" si="38"/>
        <v>23</v>
      </c>
      <c r="E703" s="37" t="s">
        <v>1567</v>
      </c>
      <c r="F703" s="37" t="s">
        <v>70</v>
      </c>
      <c r="G703" s="38">
        <f>COUNTIFS(E$3:E703,E703,B$3:B703,B703)</f>
        <v>18</v>
      </c>
      <c r="H703" s="37" t="s">
        <v>1451</v>
      </c>
      <c r="I703" s="37" t="s">
        <v>44</v>
      </c>
      <c r="J703" s="37">
        <v>2</v>
      </c>
      <c r="K703" s="37" t="s">
        <v>1177</v>
      </c>
      <c r="L703" s="37">
        <f>VLOOKUP(A703,报名人数!A:J,9,0)</f>
        <v>2</v>
      </c>
      <c r="M703" s="37">
        <f>VLOOKUP(A703,报名人数!A:J,10,0)</f>
        <v>1</v>
      </c>
      <c r="N703" s="37" t="s">
        <v>34</v>
      </c>
      <c r="O703" s="37">
        <v>35</v>
      </c>
      <c r="P703" s="37" t="s">
        <v>36</v>
      </c>
      <c r="Q703" s="37" t="s">
        <v>36</v>
      </c>
      <c r="R703" s="37" t="s">
        <v>36</v>
      </c>
      <c r="S703" s="37" t="s">
        <v>36</v>
      </c>
      <c r="T703" s="37" t="s">
        <v>45</v>
      </c>
      <c r="U703" s="37" t="s">
        <v>46</v>
      </c>
      <c r="V703" s="37" t="s">
        <v>1579</v>
      </c>
      <c r="W703" s="37"/>
      <c r="X703" s="37" t="s">
        <v>112</v>
      </c>
      <c r="Y703" s="50">
        <v>1</v>
      </c>
      <c r="Z703" s="50"/>
      <c r="AA703" s="37"/>
      <c r="AB703" s="37"/>
      <c r="AC703" s="37" t="s">
        <v>1568</v>
      </c>
    </row>
    <row r="704" s="23" customFormat="1" ht="30" customHeight="1" spans="1:29">
      <c r="A704" s="11" t="str">
        <f t="shared" si="34"/>
        <v>1372319</v>
      </c>
      <c r="B704" s="36">
        <f t="shared" si="37"/>
        <v>137</v>
      </c>
      <c r="C704" s="37" t="s">
        <v>1366</v>
      </c>
      <c r="D704" s="38">
        <f t="shared" si="38"/>
        <v>23</v>
      </c>
      <c r="E704" s="37" t="s">
        <v>1567</v>
      </c>
      <c r="F704" s="37" t="s">
        <v>70</v>
      </c>
      <c r="G704" s="38">
        <f>COUNTIFS(E$3:E704,E704,B$3:B704,B704)</f>
        <v>19</v>
      </c>
      <c r="H704" s="37" t="s">
        <v>1033</v>
      </c>
      <c r="I704" s="37" t="s">
        <v>44</v>
      </c>
      <c r="J704" s="37">
        <v>1</v>
      </c>
      <c r="K704" s="37" t="s">
        <v>1177</v>
      </c>
      <c r="L704" s="37">
        <f>VLOOKUP(A704,报名人数!A:J,9,0)</f>
        <v>0</v>
      </c>
      <c r="M704" s="37">
        <f>VLOOKUP(A704,报名人数!A:J,10,0)</f>
        <v>0</v>
      </c>
      <c r="N704" s="37" t="s">
        <v>34</v>
      </c>
      <c r="O704" s="37">
        <v>35</v>
      </c>
      <c r="P704" s="37" t="s">
        <v>36</v>
      </c>
      <c r="Q704" s="37" t="s">
        <v>36</v>
      </c>
      <c r="R704" s="37" t="s">
        <v>36</v>
      </c>
      <c r="S704" s="37" t="s">
        <v>36</v>
      </c>
      <c r="T704" s="37" t="s">
        <v>45</v>
      </c>
      <c r="U704" s="37" t="s">
        <v>46</v>
      </c>
      <c r="V704" s="37" t="s">
        <v>1580</v>
      </c>
      <c r="W704" s="37"/>
      <c r="X704" s="37" t="s">
        <v>112</v>
      </c>
      <c r="Y704" s="50">
        <v>1</v>
      </c>
      <c r="Z704" s="50"/>
      <c r="AA704" s="37"/>
      <c r="AB704" s="37"/>
      <c r="AC704" s="37" t="s">
        <v>1568</v>
      </c>
    </row>
    <row r="705" s="23" customFormat="1" ht="30" customHeight="1" spans="1:29">
      <c r="A705" s="11" t="str">
        <f t="shared" si="34"/>
        <v>1372320</v>
      </c>
      <c r="B705" s="36">
        <f t="shared" si="37"/>
        <v>137</v>
      </c>
      <c r="C705" s="37" t="s">
        <v>1366</v>
      </c>
      <c r="D705" s="38">
        <f t="shared" si="38"/>
        <v>23</v>
      </c>
      <c r="E705" s="37" t="s">
        <v>1567</v>
      </c>
      <c r="F705" s="37" t="s">
        <v>70</v>
      </c>
      <c r="G705" s="38">
        <f>COUNTIFS(E$3:E705,E705,B$3:B705,B705)</f>
        <v>20</v>
      </c>
      <c r="H705" s="37" t="s">
        <v>1025</v>
      </c>
      <c r="I705" s="37" t="s">
        <v>44</v>
      </c>
      <c r="J705" s="37">
        <v>2</v>
      </c>
      <c r="K705" s="37" t="s">
        <v>1177</v>
      </c>
      <c r="L705" s="37">
        <f>VLOOKUP(A705,报名人数!A:J,9,0)</f>
        <v>0</v>
      </c>
      <c r="M705" s="37">
        <f>VLOOKUP(A705,报名人数!A:J,10,0)</f>
        <v>0</v>
      </c>
      <c r="N705" s="37" t="s">
        <v>34</v>
      </c>
      <c r="O705" s="37">
        <v>35</v>
      </c>
      <c r="P705" s="37" t="s">
        <v>36</v>
      </c>
      <c r="Q705" s="37" t="s">
        <v>36</v>
      </c>
      <c r="R705" s="37" t="s">
        <v>36</v>
      </c>
      <c r="S705" s="37" t="s">
        <v>36</v>
      </c>
      <c r="T705" s="37" t="s">
        <v>45</v>
      </c>
      <c r="U705" s="37" t="s">
        <v>46</v>
      </c>
      <c r="V705" s="37" t="s">
        <v>1541</v>
      </c>
      <c r="W705" s="37"/>
      <c r="X705" s="37" t="s">
        <v>112</v>
      </c>
      <c r="Y705" s="50">
        <v>1</v>
      </c>
      <c r="Z705" s="50"/>
      <c r="AA705" s="37"/>
      <c r="AB705" s="37"/>
      <c r="AC705" s="37" t="s">
        <v>1568</v>
      </c>
    </row>
    <row r="706" s="23" customFormat="1" ht="30" customHeight="1" spans="1:29">
      <c r="A706" s="11" t="str">
        <f t="shared" si="34"/>
        <v>1372321</v>
      </c>
      <c r="B706" s="36">
        <f t="shared" si="37"/>
        <v>137</v>
      </c>
      <c r="C706" s="37" t="s">
        <v>1366</v>
      </c>
      <c r="D706" s="38">
        <f t="shared" si="38"/>
        <v>23</v>
      </c>
      <c r="E706" s="37" t="s">
        <v>1567</v>
      </c>
      <c r="F706" s="37" t="s">
        <v>70</v>
      </c>
      <c r="G706" s="38">
        <f>COUNTIFS(E$3:E706,E706,B$3:B706,B706)</f>
        <v>21</v>
      </c>
      <c r="H706" s="37" t="s">
        <v>1531</v>
      </c>
      <c r="I706" s="37" t="s">
        <v>44</v>
      </c>
      <c r="J706" s="37">
        <v>1</v>
      </c>
      <c r="K706" s="37" t="s">
        <v>1177</v>
      </c>
      <c r="L706" s="37">
        <f>VLOOKUP(A706,报名人数!A:J,9,0)</f>
        <v>0</v>
      </c>
      <c r="M706" s="37">
        <f>VLOOKUP(A706,报名人数!A:J,10,0)</f>
        <v>0</v>
      </c>
      <c r="N706" s="37" t="s">
        <v>34</v>
      </c>
      <c r="O706" s="37">
        <v>35</v>
      </c>
      <c r="P706" s="37" t="s">
        <v>36</v>
      </c>
      <c r="Q706" s="37" t="s">
        <v>36</v>
      </c>
      <c r="R706" s="37" t="s">
        <v>36</v>
      </c>
      <c r="S706" s="37" t="s">
        <v>36</v>
      </c>
      <c r="T706" s="37" t="s">
        <v>45</v>
      </c>
      <c r="U706" s="37" t="s">
        <v>46</v>
      </c>
      <c r="V706" s="37" t="s">
        <v>1581</v>
      </c>
      <c r="W706" s="37"/>
      <c r="X706" s="37" t="s">
        <v>112</v>
      </c>
      <c r="Y706" s="50">
        <v>1</v>
      </c>
      <c r="Z706" s="50"/>
      <c r="AA706" s="37"/>
      <c r="AB706" s="37"/>
      <c r="AC706" s="37" t="s">
        <v>1568</v>
      </c>
    </row>
    <row r="707" s="23" customFormat="1" ht="30" customHeight="1" spans="1:29">
      <c r="A707" s="11" t="str">
        <f t="shared" si="34"/>
        <v>1372322</v>
      </c>
      <c r="B707" s="36">
        <f t="shared" si="37"/>
        <v>137</v>
      </c>
      <c r="C707" s="37" t="s">
        <v>1366</v>
      </c>
      <c r="D707" s="38">
        <f t="shared" si="38"/>
        <v>23</v>
      </c>
      <c r="E707" s="37" t="s">
        <v>1567</v>
      </c>
      <c r="F707" s="37" t="s">
        <v>70</v>
      </c>
      <c r="G707" s="38">
        <f>COUNTIFS(E$3:E707,E707,B$3:B707,B707)</f>
        <v>22</v>
      </c>
      <c r="H707" s="37" t="s">
        <v>1458</v>
      </c>
      <c r="I707" s="37" t="s">
        <v>44</v>
      </c>
      <c r="J707" s="37">
        <v>2</v>
      </c>
      <c r="K707" s="37" t="s">
        <v>1177</v>
      </c>
      <c r="L707" s="37">
        <f>VLOOKUP(A707,报名人数!A:J,9,0)</f>
        <v>3</v>
      </c>
      <c r="M707" s="37">
        <f>VLOOKUP(A707,报名人数!A:J,10,0)</f>
        <v>1</v>
      </c>
      <c r="N707" s="37" t="s">
        <v>34</v>
      </c>
      <c r="O707" s="37">
        <v>35</v>
      </c>
      <c r="P707" s="37" t="s">
        <v>36</v>
      </c>
      <c r="Q707" s="37" t="s">
        <v>36</v>
      </c>
      <c r="R707" s="37" t="s">
        <v>36</v>
      </c>
      <c r="S707" s="37" t="s">
        <v>36</v>
      </c>
      <c r="T707" s="37" t="s">
        <v>45</v>
      </c>
      <c r="U707" s="37" t="s">
        <v>46</v>
      </c>
      <c r="V707" s="37" t="s">
        <v>1582</v>
      </c>
      <c r="W707" s="37"/>
      <c r="X707" s="37" t="s">
        <v>112</v>
      </c>
      <c r="Y707" s="50">
        <v>1</v>
      </c>
      <c r="Z707" s="50"/>
      <c r="AA707" s="37"/>
      <c r="AB707" s="37"/>
      <c r="AC707" s="37" t="s">
        <v>1568</v>
      </c>
    </row>
    <row r="708" s="23" customFormat="1" ht="30" customHeight="1" spans="1:29">
      <c r="A708" s="11" t="str">
        <f t="shared" ref="A708:A771" si="39">B708&amp;D708&amp;G708</f>
        <v>1372323</v>
      </c>
      <c r="B708" s="36">
        <f t="shared" si="37"/>
        <v>137</v>
      </c>
      <c r="C708" s="37" t="s">
        <v>1366</v>
      </c>
      <c r="D708" s="38">
        <f t="shared" si="38"/>
        <v>23</v>
      </c>
      <c r="E708" s="37" t="s">
        <v>1567</v>
      </c>
      <c r="F708" s="37" t="s">
        <v>70</v>
      </c>
      <c r="G708" s="38">
        <f>COUNTIFS(E$3:E708,E708,B$3:B708,B708)</f>
        <v>23</v>
      </c>
      <c r="H708" s="37" t="s">
        <v>1423</v>
      </c>
      <c r="I708" s="37" t="s">
        <v>44</v>
      </c>
      <c r="J708" s="37">
        <v>1</v>
      </c>
      <c r="K708" s="37" t="s">
        <v>1177</v>
      </c>
      <c r="L708" s="37">
        <f>VLOOKUP(A708,报名人数!A:J,9,0)</f>
        <v>1</v>
      </c>
      <c r="M708" s="37">
        <f>VLOOKUP(A708,报名人数!A:J,10,0)</f>
        <v>0</v>
      </c>
      <c r="N708" s="37" t="s">
        <v>34</v>
      </c>
      <c r="O708" s="37">
        <v>35</v>
      </c>
      <c r="P708" s="37" t="s">
        <v>36</v>
      </c>
      <c r="Q708" s="37" t="s">
        <v>36</v>
      </c>
      <c r="R708" s="37" t="s">
        <v>36</v>
      </c>
      <c r="S708" s="37" t="s">
        <v>36</v>
      </c>
      <c r="T708" s="37" t="s">
        <v>45</v>
      </c>
      <c r="U708" s="37" t="s">
        <v>46</v>
      </c>
      <c r="V708" s="37" t="s">
        <v>1583</v>
      </c>
      <c r="W708" s="37"/>
      <c r="X708" s="37" t="s">
        <v>112</v>
      </c>
      <c r="Y708" s="50">
        <v>1</v>
      </c>
      <c r="Z708" s="50"/>
      <c r="AA708" s="37"/>
      <c r="AB708" s="37"/>
      <c r="AC708" s="37" t="s">
        <v>1568</v>
      </c>
    </row>
    <row r="709" s="23" customFormat="1" ht="30" customHeight="1" spans="1:29">
      <c r="A709" s="11" t="str">
        <f t="shared" si="39"/>
        <v>1372324</v>
      </c>
      <c r="B709" s="36">
        <f t="shared" si="37"/>
        <v>137</v>
      </c>
      <c r="C709" s="37" t="s">
        <v>1366</v>
      </c>
      <c r="D709" s="38">
        <f t="shared" si="38"/>
        <v>23</v>
      </c>
      <c r="E709" s="37" t="s">
        <v>1567</v>
      </c>
      <c r="F709" s="37" t="s">
        <v>70</v>
      </c>
      <c r="G709" s="38">
        <f>COUNTIFS(E$3:E709,E709,B$3:B709,B709)</f>
        <v>24</v>
      </c>
      <c r="H709" s="37" t="s">
        <v>825</v>
      </c>
      <c r="I709" s="37" t="s">
        <v>44</v>
      </c>
      <c r="J709" s="37">
        <v>10</v>
      </c>
      <c r="K709" s="37" t="s">
        <v>1177</v>
      </c>
      <c r="L709" s="37">
        <f>VLOOKUP(A709,报名人数!A:J,9,0)</f>
        <v>8</v>
      </c>
      <c r="M709" s="37">
        <f>VLOOKUP(A709,报名人数!A:J,10,0)</f>
        <v>5</v>
      </c>
      <c r="N709" s="37" t="s">
        <v>34</v>
      </c>
      <c r="O709" s="37">
        <v>35</v>
      </c>
      <c r="P709" s="37" t="s">
        <v>36</v>
      </c>
      <c r="Q709" s="37" t="s">
        <v>36</v>
      </c>
      <c r="R709" s="37" t="s">
        <v>36</v>
      </c>
      <c r="S709" s="37" t="s">
        <v>36</v>
      </c>
      <c r="T709" s="37" t="s">
        <v>45</v>
      </c>
      <c r="U709" s="37" t="s">
        <v>46</v>
      </c>
      <c r="V709" s="37" t="s">
        <v>230</v>
      </c>
      <c r="W709" s="37"/>
      <c r="X709" s="37" t="s">
        <v>196</v>
      </c>
      <c r="Y709" s="50">
        <v>1</v>
      </c>
      <c r="Z709" s="50"/>
      <c r="AA709" s="37"/>
      <c r="AB709" s="37"/>
      <c r="AC709" s="37" t="s">
        <v>1568</v>
      </c>
    </row>
    <row r="710" s="23" customFormat="1" ht="30" customHeight="1" spans="1:29">
      <c r="A710" s="11" t="str">
        <f t="shared" si="39"/>
        <v>1372325</v>
      </c>
      <c r="B710" s="36">
        <f t="shared" si="37"/>
        <v>137</v>
      </c>
      <c r="C710" s="37" t="s">
        <v>1366</v>
      </c>
      <c r="D710" s="38">
        <f t="shared" si="38"/>
        <v>23</v>
      </c>
      <c r="E710" s="37" t="s">
        <v>1567</v>
      </c>
      <c r="F710" s="37" t="s">
        <v>70</v>
      </c>
      <c r="G710" s="38">
        <f>COUNTIFS(E$3:E710,E710,B$3:B710,B710)</f>
        <v>25</v>
      </c>
      <c r="H710" s="37" t="s">
        <v>1584</v>
      </c>
      <c r="I710" s="37" t="s">
        <v>44</v>
      </c>
      <c r="J710" s="37">
        <v>1</v>
      </c>
      <c r="K710" s="37" t="s">
        <v>1177</v>
      </c>
      <c r="L710" s="37">
        <f>VLOOKUP(A710,报名人数!A:J,9,0)</f>
        <v>5</v>
      </c>
      <c r="M710" s="37">
        <f>VLOOKUP(A710,报名人数!A:J,10,0)</f>
        <v>0</v>
      </c>
      <c r="N710" s="37" t="s">
        <v>34</v>
      </c>
      <c r="O710" s="37">
        <v>35</v>
      </c>
      <c r="P710" s="37" t="s">
        <v>36</v>
      </c>
      <c r="Q710" s="37" t="s">
        <v>36</v>
      </c>
      <c r="R710" s="37" t="s">
        <v>36</v>
      </c>
      <c r="S710" s="37" t="s">
        <v>36</v>
      </c>
      <c r="T710" s="37" t="s">
        <v>45</v>
      </c>
      <c r="U710" s="37" t="s">
        <v>46</v>
      </c>
      <c r="V710" s="37" t="s">
        <v>1585</v>
      </c>
      <c r="W710" s="37"/>
      <c r="X710" s="37" t="s">
        <v>112</v>
      </c>
      <c r="Y710" s="50">
        <v>1</v>
      </c>
      <c r="Z710" s="50"/>
      <c r="AA710" s="37"/>
      <c r="AB710" s="37"/>
      <c r="AC710" s="37" t="s">
        <v>1568</v>
      </c>
    </row>
    <row r="711" s="23" customFormat="1" ht="30" customHeight="1" spans="1:29">
      <c r="A711" s="11" t="str">
        <f t="shared" si="39"/>
        <v>1372326</v>
      </c>
      <c r="B711" s="36">
        <f t="shared" si="37"/>
        <v>137</v>
      </c>
      <c r="C711" s="37" t="s">
        <v>1366</v>
      </c>
      <c r="D711" s="38">
        <f t="shared" si="38"/>
        <v>23</v>
      </c>
      <c r="E711" s="37" t="s">
        <v>1567</v>
      </c>
      <c r="F711" s="37" t="s">
        <v>70</v>
      </c>
      <c r="G711" s="38">
        <f>COUNTIFS(E$3:E711,E711,B$3:B711,B711)</f>
        <v>26</v>
      </c>
      <c r="H711" s="37" t="s">
        <v>1586</v>
      </c>
      <c r="I711" s="37" t="s">
        <v>44</v>
      </c>
      <c r="J711" s="37">
        <v>1</v>
      </c>
      <c r="K711" s="37" t="s">
        <v>1177</v>
      </c>
      <c r="L711" s="37">
        <f>VLOOKUP(A711,报名人数!A:J,9,0)</f>
        <v>0</v>
      </c>
      <c r="M711" s="37">
        <f>VLOOKUP(A711,报名人数!A:J,10,0)</f>
        <v>0</v>
      </c>
      <c r="N711" s="37" t="s">
        <v>34</v>
      </c>
      <c r="O711" s="37">
        <v>35</v>
      </c>
      <c r="P711" s="37" t="s">
        <v>36</v>
      </c>
      <c r="Q711" s="37" t="s">
        <v>36</v>
      </c>
      <c r="R711" s="37" t="s">
        <v>36</v>
      </c>
      <c r="S711" s="37" t="s">
        <v>36</v>
      </c>
      <c r="T711" s="37" t="s">
        <v>45</v>
      </c>
      <c r="U711" s="37" t="s">
        <v>46</v>
      </c>
      <c r="V711" s="37" t="s">
        <v>1587</v>
      </c>
      <c r="W711" s="37"/>
      <c r="X711" s="37" t="s">
        <v>112</v>
      </c>
      <c r="Y711" s="50">
        <v>1</v>
      </c>
      <c r="Z711" s="50"/>
      <c r="AA711" s="37"/>
      <c r="AB711" s="37"/>
      <c r="AC711" s="37" t="s">
        <v>1568</v>
      </c>
    </row>
    <row r="712" s="23" customFormat="1" ht="30" customHeight="1" spans="1:29">
      <c r="A712" s="11" t="str">
        <f t="shared" si="39"/>
        <v>1372327</v>
      </c>
      <c r="B712" s="36">
        <f t="shared" si="37"/>
        <v>137</v>
      </c>
      <c r="C712" s="37" t="s">
        <v>1366</v>
      </c>
      <c r="D712" s="38">
        <f t="shared" si="38"/>
        <v>23</v>
      </c>
      <c r="E712" s="37" t="s">
        <v>1567</v>
      </c>
      <c r="F712" s="37" t="s">
        <v>70</v>
      </c>
      <c r="G712" s="38">
        <f>COUNTIFS(E$3:E712,E712,B$3:B712,B712)</f>
        <v>27</v>
      </c>
      <c r="H712" s="37" t="s">
        <v>1588</v>
      </c>
      <c r="I712" s="37" t="s">
        <v>44</v>
      </c>
      <c r="J712" s="37">
        <v>1</v>
      </c>
      <c r="K712" s="37" t="s">
        <v>1177</v>
      </c>
      <c r="L712" s="37">
        <f>VLOOKUP(A712,报名人数!A:J,9,0)</f>
        <v>2</v>
      </c>
      <c r="M712" s="37">
        <f>VLOOKUP(A712,报名人数!A:J,10,0)</f>
        <v>2</v>
      </c>
      <c r="N712" s="37" t="s">
        <v>34</v>
      </c>
      <c r="O712" s="37">
        <v>35</v>
      </c>
      <c r="P712" s="37" t="s">
        <v>36</v>
      </c>
      <c r="Q712" s="37" t="s">
        <v>36</v>
      </c>
      <c r="R712" s="37" t="s">
        <v>36</v>
      </c>
      <c r="S712" s="37" t="s">
        <v>36</v>
      </c>
      <c r="T712" s="37" t="s">
        <v>45</v>
      </c>
      <c r="U712" s="37" t="s">
        <v>46</v>
      </c>
      <c r="V712" s="37" t="s">
        <v>1585</v>
      </c>
      <c r="W712" s="37"/>
      <c r="X712" s="37" t="s">
        <v>112</v>
      </c>
      <c r="Y712" s="50">
        <v>1</v>
      </c>
      <c r="Z712" s="50"/>
      <c r="AA712" s="37"/>
      <c r="AB712" s="37"/>
      <c r="AC712" s="37" t="s">
        <v>1568</v>
      </c>
    </row>
    <row r="713" s="23" customFormat="1" ht="30" customHeight="1" spans="1:29">
      <c r="A713" s="11" t="str">
        <f t="shared" si="39"/>
        <v>137241</v>
      </c>
      <c r="B713" s="36">
        <f t="shared" si="37"/>
        <v>137</v>
      </c>
      <c r="C713" s="37" t="s">
        <v>1366</v>
      </c>
      <c r="D713" s="38">
        <f t="shared" si="38"/>
        <v>24</v>
      </c>
      <c r="E713" s="37" t="s">
        <v>1589</v>
      </c>
      <c r="F713" s="37" t="s">
        <v>70</v>
      </c>
      <c r="G713" s="38">
        <f>COUNTIFS(E$3:E713,E713,B$3:B713,B713)</f>
        <v>1</v>
      </c>
      <c r="H713" s="37" t="s">
        <v>1531</v>
      </c>
      <c r="I713" s="37" t="s">
        <v>44</v>
      </c>
      <c r="J713" s="37">
        <v>1</v>
      </c>
      <c r="K713" s="37" t="s">
        <v>1177</v>
      </c>
      <c r="L713" s="37">
        <f>VLOOKUP(A713,报名人数!A:J,9,0)</f>
        <v>1</v>
      </c>
      <c r="M713" s="37">
        <f>VLOOKUP(A713,报名人数!A:J,10,0)</f>
        <v>0</v>
      </c>
      <c r="N713" s="37" t="s">
        <v>34</v>
      </c>
      <c r="O713" s="37">
        <v>35</v>
      </c>
      <c r="P713" s="37" t="s">
        <v>36</v>
      </c>
      <c r="Q713" s="37" t="s">
        <v>36</v>
      </c>
      <c r="R713" s="37" t="s">
        <v>36</v>
      </c>
      <c r="S713" s="37" t="s">
        <v>36</v>
      </c>
      <c r="T713" s="37" t="s">
        <v>45</v>
      </c>
      <c r="U713" s="37" t="s">
        <v>1015</v>
      </c>
      <c r="V713" s="37" t="s">
        <v>1590</v>
      </c>
      <c r="W713" s="37"/>
      <c r="X713" s="37" t="s">
        <v>112</v>
      </c>
      <c r="Y713" s="50">
        <v>1</v>
      </c>
      <c r="Z713" s="50"/>
      <c r="AA713" s="37"/>
      <c r="AB713" s="37"/>
      <c r="AC713" s="37" t="s">
        <v>1591</v>
      </c>
    </row>
    <row r="714" s="23" customFormat="1" ht="30" customHeight="1" spans="1:29">
      <c r="A714" s="11" t="str">
        <f t="shared" si="39"/>
        <v>137242</v>
      </c>
      <c r="B714" s="36">
        <f t="shared" si="37"/>
        <v>137</v>
      </c>
      <c r="C714" s="37" t="s">
        <v>1366</v>
      </c>
      <c r="D714" s="38">
        <f t="shared" si="38"/>
        <v>24</v>
      </c>
      <c r="E714" s="37" t="s">
        <v>1589</v>
      </c>
      <c r="F714" s="37" t="s">
        <v>70</v>
      </c>
      <c r="G714" s="38">
        <f>COUNTIFS(E$3:E714,E714,B$3:B714,B714)</f>
        <v>2</v>
      </c>
      <c r="H714" s="37" t="s">
        <v>1592</v>
      </c>
      <c r="I714" s="37" t="s">
        <v>44</v>
      </c>
      <c r="J714" s="37">
        <v>1</v>
      </c>
      <c r="K714" s="37" t="s">
        <v>1177</v>
      </c>
      <c r="L714" s="37">
        <f>VLOOKUP(A714,报名人数!A:J,9,0)</f>
        <v>5</v>
      </c>
      <c r="M714" s="37">
        <f>VLOOKUP(A714,报名人数!A:J,10,0)</f>
        <v>3</v>
      </c>
      <c r="N714" s="37" t="s">
        <v>34</v>
      </c>
      <c r="O714" s="37">
        <v>35</v>
      </c>
      <c r="P714" s="37" t="s">
        <v>36</v>
      </c>
      <c r="Q714" s="37" t="s">
        <v>36</v>
      </c>
      <c r="R714" s="37" t="s">
        <v>36</v>
      </c>
      <c r="S714" s="37" t="s">
        <v>36</v>
      </c>
      <c r="T714" s="37" t="s">
        <v>45</v>
      </c>
      <c r="U714" s="37" t="s">
        <v>1015</v>
      </c>
      <c r="V714" s="37" t="s">
        <v>1593</v>
      </c>
      <c r="W714" s="37"/>
      <c r="X714" s="37" t="s">
        <v>112</v>
      </c>
      <c r="Y714" s="50">
        <v>1</v>
      </c>
      <c r="Z714" s="50"/>
      <c r="AA714" s="37"/>
      <c r="AB714" s="37"/>
      <c r="AC714" s="37" t="s">
        <v>1591</v>
      </c>
    </row>
    <row r="715" s="23" customFormat="1" ht="30" customHeight="1" spans="1:29">
      <c r="A715" s="11" t="str">
        <f t="shared" si="39"/>
        <v>137243</v>
      </c>
      <c r="B715" s="36">
        <f t="shared" si="37"/>
        <v>137</v>
      </c>
      <c r="C715" s="37" t="s">
        <v>1366</v>
      </c>
      <c r="D715" s="38">
        <f t="shared" si="38"/>
        <v>24</v>
      </c>
      <c r="E715" s="37" t="s">
        <v>1589</v>
      </c>
      <c r="F715" s="37" t="s">
        <v>70</v>
      </c>
      <c r="G715" s="38">
        <f>COUNTIFS(E$3:E715,E715,B$3:B715,B715)</f>
        <v>3</v>
      </c>
      <c r="H715" s="37" t="s">
        <v>1033</v>
      </c>
      <c r="I715" s="37" t="s">
        <v>44</v>
      </c>
      <c r="J715" s="37">
        <v>1</v>
      </c>
      <c r="K715" s="37" t="s">
        <v>1177</v>
      </c>
      <c r="L715" s="37">
        <f>VLOOKUP(A715,报名人数!A:J,9,0)</f>
        <v>0</v>
      </c>
      <c r="M715" s="37">
        <f>VLOOKUP(A715,报名人数!A:J,10,0)</f>
        <v>0</v>
      </c>
      <c r="N715" s="37" t="s">
        <v>34</v>
      </c>
      <c r="O715" s="37">
        <v>35</v>
      </c>
      <c r="P715" s="37" t="s">
        <v>36</v>
      </c>
      <c r="Q715" s="37" t="s">
        <v>36</v>
      </c>
      <c r="R715" s="37" t="s">
        <v>36</v>
      </c>
      <c r="S715" s="37" t="s">
        <v>36</v>
      </c>
      <c r="T715" s="37" t="s">
        <v>45</v>
      </c>
      <c r="U715" s="37" t="s">
        <v>46</v>
      </c>
      <c r="V715" s="37" t="s">
        <v>1580</v>
      </c>
      <c r="W715" s="37"/>
      <c r="X715" s="37" t="s">
        <v>112</v>
      </c>
      <c r="Y715" s="50">
        <v>1</v>
      </c>
      <c r="Z715" s="50"/>
      <c r="AA715" s="37"/>
      <c r="AB715" s="37"/>
      <c r="AC715" s="37" t="s">
        <v>1591</v>
      </c>
    </row>
    <row r="716" s="23" customFormat="1" ht="30" customHeight="1" spans="1:29">
      <c r="A716" s="11" t="str">
        <f t="shared" si="39"/>
        <v>137244</v>
      </c>
      <c r="B716" s="36">
        <f t="shared" si="37"/>
        <v>137</v>
      </c>
      <c r="C716" s="37" t="s">
        <v>1366</v>
      </c>
      <c r="D716" s="38">
        <f t="shared" si="38"/>
        <v>24</v>
      </c>
      <c r="E716" s="37" t="s">
        <v>1589</v>
      </c>
      <c r="F716" s="37" t="s">
        <v>70</v>
      </c>
      <c r="G716" s="38">
        <f>COUNTIFS(E$3:E716,E716,B$3:B716,B716)</f>
        <v>4</v>
      </c>
      <c r="H716" s="37" t="s">
        <v>1423</v>
      </c>
      <c r="I716" s="37" t="s">
        <v>44</v>
      </c>
      <c r="J716" s="37">
        <v>1</v>
      </c>
      <c r="K716" s="37" t="s">
        <v>1177</v>
      </c>
      <c r="L716" s="37">
        <f>VLOOKUP(A716,报名人数!A:J,9,0)</f>
        <v>0</v>
      </c>
      <c r="M716" s="37">
        <f>VLOOKUP(A716,报名人数!A:J,10,0)</f>
        <v>0</v>
      </c>
      <c r="N716" s="37" t="s">
        <v>34</v>
      </c>
      <c r="O716" s="37">
        <v>35</v>
      </c>
      <c r="P716" s="37" t="s">
        <v>36</v>
      </c>
      <c r="Q716" s="37" t="s">
        <v>36</v>
      </c>
      <c r="R716" s="37" t="s">
        <v>36</v>
      </c>
      <c r="S716" s="37" t="s">
        <v>36</v>
      </c>
      <c r="T716" s="37" t="s">
        <v>45</v>
      </c>
      <c r="U716" s="37" t="s">
        <v>46</v>
      </c>
      <c r="V716" s="37" t="s">
        <v>1583</v>
      </c>
      <c r="W716" s="37"/>
      <c r="X716" s="37" t="s">
        <v>112</v>
      </c>
      <c r="Y716" s="50">
        <v>1</v>
      </c>
      <c r="Z716" s="50"/>
      <c r="AA716" s="37"/>
      <c r="AB716" s="37"/>
      <c r="AC716" s="37" t="s">
        <v>1591</v>
      </c>
    </row>
    <row r="717" s="23" customFormat="1" ht="30" customHeight="1" spans="1:29">
      <c r="A717" s="11" t="str">
        <f t="shared" si="39"/>
        <v>137245</v>
      </c>
      <c r="B717" s="36">
        <f t="shared" si="37"/>
        <v>137</v>
      </c>
      <c r="C717" s="37" t="s">
        <v>1366</v>
      </c>
      <c r="D717" s="38">
        <f t="shared" si="38"/>
        <v>24</v>
      </c>
      <c r="E717" s="37" t="s">
        <v>1589</v>
      </c>
      <c r="F717" s="37" t="s">
        <v>70</v>
      </c>
      <c r="G717" s="38">
        <f>COUNTIFS(E$3:E717,E717,B$3:B717,B717)</f>
        <v>5</v>
      </c>
      <c r="H717" s="37" t="s">
        <v>1154</v>
      </c>
      <c r="I717" s="37" t="s">
        <v>44</v>
      </c>
      <c r="J717" s="37">
        <v>5</v>
      </c>
      <c r="K717" s="37" t="s">
        <v>1177</v>
      </c>
      <c r="L717" s="37">
        <f>VLOOKUP(A717,报名人数!A:J,9,0)</f>
        <v>0</v>
      </c>
      <c r="M717" s="37">
        <f>VLOOKUP(A717,报名人数!A:J,10,0)</f>
        <v>0</v>
      </c>
      <c r="N717" s="37" t="s">
        <v>34</v>
      </c>
      <c r="O717" s="37">
        <v>35</v>
      </c>
      <c r="P717" s="37" t="s">
        <v>36</v>
      </c>
      <c r="Q717" s="37" t="s">
        <v>36</v>
      </c>
      <c r="R717" s="37" t="s">
        <v>36</v>
      </c>
      <c r="S717" s="37" t="s">
        <v>36</v>
      </c>
      <c r="T717" s="37" t="s">
        <v>45</v>
      </c>
      <c r="U717" s="37" t="s">
        <v>46</v>
      </c>
      <c r="V717" s="37" t="s">
        <v>1450</v>
      </c>
      <c r="W717" s="37" t="s">
        <v>1386</v>
      </c>
      <c r="X717" s="37" t="s">
        <v>112</v>
      </c>
      <c r="Y717" s="50">
        <v>1</v>
      </c>
      <c r="Z717" s="50"/>
      <c r="AA717" s="37"/>
      <c r="AB717" s="37"/>
      <c r="AC717" s="37" t="s">
        <v>1591</v>
      </c>
    </row>
    <row r="718" s="23" customFormat="1" ht="30" customHeight="1" spans="1:29">
      <c r="A718" s="11" t="str">
        <f t="shared" si="39"/>
        <v>137251</v>
      </c>
      <c r="B718" s="36">
        <f t="shared" si="37"/>
        <v>137</v>
      </c>
      <c r="C718" s="37" t="s">
        <v>1366</v>
      </c>
      <c r="D718" s="38">
        <f t="shared" si="38"/>
        <v>25</v>
      </c>
      <c r="E718" s="37" t="s">
        <v>1594</v>
      </c>
      <c r="F718" s="37" t="s">
        <v>70</v>
      </c>
      <c r="G718" s="38">
        <f>COUNTIFS(E$3:E718,E718,B$3:B718,B718)</f>
        <v>1</v>
      </c>
      <c r="H718" s="37" t="s">
        <v>1498</v>
      </c>
      <c r="I718" s="37" t="s">
        <v>44</v>
      </c>
      <c r="J718" s="37">
        <v>1</v>
      </c>
      <c r="K718" s="37" t="s">
        <v>1177</v>
      </c>
      <c r="L718" s="37">
        <f>VLOOKUP(A718,报名人数!A:J,9,0)</f>
        <v>0</v>
      </c>
      <c r="M718" s="37">
        <f>VLOOKUP(A718,报名人数!A:J,10,0)</f>
        <v>0</v>
      </c>
      <c r="N718" s="37" t="s">
        <v>34</v>
      </c>
      <c r="O718" s="37">
        <v>35</v>
      </c>
      <c r="P718" s="37" t="s">
        <v>36</v>
      </c>
      <c r="Q718" s="37" t="s">
        <v>36</v>
      </c>
      <c r="R718" s="37" t="s">
        <v>36</v>
      </c>
      <c r="S718" s="37" t="s">
        <v>36</v>
      </c>
      <c r="T718" s="37" t="s">
        <v>45</v>
      </c>
      <c r="U718" s="37" t="s">
        <v>1015</v>
      </c>
      <c r="V718" s="37" t="s">
        <v>1468</v>
      </c>
      <c r="W718" s="37"/>
      <c r="X718" s="37" t="s">
        <v>112</v>
      </c>
      <c r="Y718" s="50">
        <v>1</v>
      </c>
      <c r="Z718" s="50"/>
      <c r="AA718" s="37"/>
      <c r="AB718" s="37"/>
      <c r="AC718" s="37" t="s">
        <v>1595</v>
      </c>
    </row>
    <row r="719" s="23" customFormat="1" ht="30" customHeight="1" spans="1:29">
      <c r="A719" s="11" t="str">
        <f t="shared" si="39"/>
        <v>137252</v>
      </c>
      <c r="B719" s="36">
        <f t="shared" si="37"/>
        <v>137</v>
      </c>
      <c r="C719" s="37" t="s">
        <v>1366</v>
      </c>
      <c r="D719" s="38">
        <f t="shared" si="38"/>
        <v>25</v>
      </c>
      <c r="E719" s="37" t="s">
        <v>1594</v>
      </c>
      <c r="F719" s="37" t="s">
        <v>70</v>
      </c>
      <c r="G719" s="38">
        <f>COUNTIFS(E$3:E719,E719,B$3:B719,B719)</f>
        <v>2</v>
      </c>
      <c r="H719" s="37" t="s">
        <v>1033</v>
      </c>
      <c r="I719" s="37" t="s">
        <v>44</v>
      </c>
      <c r="J719" s="37">
        <v>2</v>
      </c>
      <c r="K719" s="37" t="s">
        <v>1177</v>
      </c>
      <c r="L719" s="37">
        <f>VLOOKUP(A719,报名人数!A:J,9,0)</f>
        <v>0</v>
      </c>
      <c r="M719" s="37">
        <f>VLOOKUP(A719,报名人数!A:J,10,0)</f>
        <v>0</v>
      </c>
      <c r="N719" s="37" t="s">
        <v>34</v>
      </c>
      <c r="O719" s="37">
        <v>35</v>
      </c>
      <c r="P719" s="37" t="s">
        <v>36</v>
      </c>
      <c r="Q719" s="37" t="s">
        <v>36</v>
      </c>
      <c r="R719" s="37" t="s">
        <v>36</v>
      </c>
      <c r="S719" s="37" t="s">
        <v>36</v>
      </c>
      <c r="T719" s="37" t="s">
        <v>45</v>
      </c>
      <c r="U719" s="37" t="s">
        <v>46</v>
      </c>
      <c r="V719" s="37" t="s">
        <v>821</v>
      </c>
      <c r="W719" s="37"/>
      <c r="X719" s="37" t="s">
        <v>112</v>
      </c>
      <c r="Y719" s="50">
        <v>1</v>
      </c>
      <c r="Z719" s="50"/>
      <c r="AA719" s="37"/>
      <c r="AB719" s="37"/>
      <c r="AC719" s="37" t="s">
        <v>1595</v>
      </c>
    </row>
    <row r="720" s="23" customFormat="1" ht="30" customHeight="1" spans="1:29">
      <c r="A720" s="11" t="str">
        <f t="shared" si="39"/>
        <v>137253</v>
      </c>
      <c r="B720" s="36">
        <f t="shared" si="37"/>
        <v>137</v>
      </c>
      <c r="C720" s="37" t="s">
        <v>1366</v>
      </c>
      <c r="D720" s="38">
        <f t="shared" si="38"/>
        <v>25</v>
      </c>
      <c r="E720" s="37" t="s">
        <v>1594</v>
      </c>
      <c r="F720" s="37" t="s">
        <v>70</v>
      </c>
      <c r="G720" s="38">
        <f>COUNTIFS(E$3:E720,E720,B$3:B720,B720)</f>
        <v>3</v>
      </c>
      <c r="H720" s="37" t="s">
        <v>1592</v>
      </c>
      <c r="I720" s="37" t="s">
        <v>44</v>
      </c>
      <c r="J720" s="37">
        <v>1</v>
      </c>
      <c r="K720" s="37" t="s">
        <v>1177</v>
      </c>
      <c r="L720" s="37">
        <f>VLOOKUP(A720,报名人数!A:J,9,0)</f>
        <v>1</v>
      </c>
      <c r="M720" s="37">
        <f>VLOOKUP(A720,报名人数!A:J,10,0)</f>
        <v>1</v>
      </c>
      <c r="N720" s="37" t="s">
        <v>34</v>
      </c>
      <c r="O720" s="37">
        <v>35</v>
      </c>
      <c r="P720" s="37" t="s">
        <v>36</v>
      </c>
      <c r="Q720" s="37" t="s">
        <v>36</v>
      </c>
      <c r="R720" s="37" t="s">
        <v>36</v>
      </c>
      <c r="S720" s="37" t="s">
        <v>36</v>
      </c>
      <c r="T720" s="37" t="s">
        <v>45</v>
      </c>
      <c r="U720" s="37" t="s">
        <v>46</v>
      </c>
      <c r="V720" s="37" t="s">
        <v>1593</v>
      </c>
      <c r="W720" s="37"/>
      <c r="X720" s="37" t="s">
        <v>112</v>
      </c>
      <c r="Y720" s="50">
        <v>1</v>
      </c>
      <c r="Z720" s="50"/>
      <c r="AA720" s="37"/>
      <c r="AB720" s="37"/>
      <c r="AC720" s="37" t="s">
        <v>1595</v>
      </c>
    </row>
    <row r="721" s="23" customFormat="1" ht="30" customHeight="1" spans="1:29">
      <c r="A721" s="11" t="str">
        <f t="shared" si="39"/>
        <v>137261</v>
      </c>
      <c r="B721" s="36">
        <f t="shared" si="37"/>
        <v>137</v>
      </c>
      <c r="C721" s="37" t="s">
        <v>1366</v>
      </c>
      <c r="D721" s="38">
        <f t="shared" si="38"/>
        <v>26</v>
      </c>
      <c r="E721" s="37" t="s">
        <v>1596</v>
      </c>
      <c r="F721" s="37" t="s">
        <v>70</v>
      </c>
      <c r="G721" s="38">
        <f>COUNTIFS(E$3:E721,E721,B$3:B721,B721)</f>
        <v>1</v>
      </c>
      <c r="H721" s="37" t="s">
        <v>1033</v>
      </c>
      <c r="I721" s="37" t="s">
        <v>44</v>
      </c>
      <c r="J721" s="37">
        <v>1</v>
      </c>
      <c r="K721" s="37" t="s">
        <v>1177</v>
      </c>
      <c r="L721" s="37">
        <f>VLOOKUP(A721,报名人数!A:J,9,0)</f>
        <v>0</v>
      </c>
      <c r="M721" s="37">
        <f>VLOOKUP(A721,报名人数!A:J,10,0)</f>
        <v>0</v>
      </c>
      <c r="N721" s="37" t="s">
        <v>34</v>
      </c>
      <c r="O721" s="37">
        <v>35</v>
      </c>
      <c r="P721" s="37" t="s">
        <v>36</v>
      </c>
      <c r="Q721" s="37" t="s">
        <v>36</v>
      </c>
      <c r="R721" s="37" t="s">
        <v>36</v>
      </c>
      <c r="S721" s="37" t="s">
        <v>36</v>
      </c>
      <c r="T721" s="37" t="s">
        <v>45</v>
      </c>
      <c r="U721" s="37" t="s">
        <v>46</v>
      </c>
      <c r="V721" s="37" t="s">
        <v>1521</v>
      </c>
      <c r="W721" s="37"/>
      <c r="X721" s="37" t="s">
        <v>112</v>
      </c>
      <c r="Y721" s="50">
        <v>1</v>
      </c>
      <c r="Z721" s="50"/>
      <c r="AA721" s="37"/>
      <c r="AB721" s="37"/>
      <c r="AC721" s="37" t="s">
        <v>1597</v>
      </c>
    </row>
    <row r="722" s="23" customFormat="1" ht="30" customHeight="1" spans="1:29">
      <c r="A722" s="11" t="str">
        <f t="shared" si="39"/>
        <v>137262</v>
      </c>
      <c r="B722" s="36">
        <f t="shared" si="37"/>
        <v>137</v>
      </c>
      <c r="C722" s="37" t="s">
        <v>1366</v>
      </c>
      <c r="D722" s="38">
        <f t="shared" si="38"/>
        <v>26</v>
      </c>
      <c r="E722" s="37" t="s">
        <v>1596</v>
      </c>
      <c r="F722" s="37" t="s">
        <v>70</v>
      </c>
      <c r="G722" s="38">
        <f>COUNTIFS(E$3:E722,E722,B$3:B722,B722)</f>
        <v>2</v>
      </c>
      <c r="H722" s="37" t="s">
        <v>1531</v>
      </c>
      <c r="I722" s="37" t="s">
        <v>44</v>
      </c>
      <c r="J722" s="37">
        <v>1</v>
      </c>
      <c r="K722" s="37" t="s">
        <v>1177</v>
      </c>
      <c r="L722" s="37">
        <f>VLOOKUP(A722,报名人数!A:J,9,0)</f>
        <v>0</v>
      </c>
      <c r="M722" s="37">
        <f>VLOOKUP(A722,报名人数!A:J,10,0)</f>
        <v>0</v>
      </c>
      <c r="N722" s="37" t="s">
        <v>34</v>
      </c>
      <c r="O722" s="37">
        <v>35</v>
      </c>
      <c r="P722" s="37" t="s">
        <v>36</v>
      </c>
      <c r="Q722" s="37" t="s">
        <v>36</v>
      </c>
      <c r="R722" s="37" t="s">
        <v>36</v>
      </c>
      <c r="S722" s="37" t="s">
        <v>36</v>
      </c>
      <c r="T722" s="37" t="s">
        <v>45</v>
      </c>
      <c r="U722" s="37" t="s">
        <v>1015</v>
      </c>
      <c r="V722" s="37" t="s">
        <v>1598</v>
      </c>
      <c r="W722" s="37"/>
      <c r="X722" s="37" t="s">
        <v>112</v>
      </c>
      <c r="Y722" s="50">
        <v>1</v>
      </c>
      <c r="Z722" s="50"/>
      <c r="AA722" s="37"/>
      <c r="AB722" s="37"/>
      <c r="AC722" s="37" t="s">
        <v>1597</v>
      </c>
    </row>
    <row r="723" s="23" customFormat="1" ht="30" customHeight="1" spans="1:29">
      <c r="A723" s="11" t="str">
        <f t="shared" si="39"/>
        <v>137263</v>
      </c>
      <c r="B723" s="36">
        <f t="shared" si="37"/>
        <v>137</v>
      </c>
      <c r="C723" s="37" t="s">
        <v>1366</v>
      </c>
      <c r="D723" s="38">
        <f t="shared" si="38"/>
        <v>26</v>
      </c>
      <c r="E723" s="37" t="s">
        <v>1596</v>
      </c>
      <c r="F723" s="37" t="s">
        <v>70</v>
      </c>
      <c r="G723" s="38">
        <f>COUNTIFS(E$3:E723,E723,B$3:B723,B723)</f>
        <v>3</v>
      </c>
      <c r="H723" s="37" t="s">
        <v>1025</v>
      </c>
      <c r="I723" s="37" t="s">
        <v>44</v>
      </c>
      <c r="J723" s="37">
        <v>1</v>
      </c>
      <c r="K723" s="37" t="s">
        <v>1177</v>
      </c>
      <c r="L723" s="37">
        <f>VLOOKUP(A723,报名人数!A:J,9,0)</f>
        <v>0</v>
      </c>
      <c r="M723" s="37">
        <f>VLOOKUP(A723,报名人数!A:J,10,0)</f>
        <v>0</v>
      </c>
      <c r="N723" s="37" t="s">
        <v>34</v>
      </c>
      <c r="O723" s="37">
        <v>35</v>
      </c>
      <c r="P723" s="37" t="s">
        <v>36</v>
      </c>
      <c r="Q723" s="37" t="s">
        <v>36</v>
      </c>
      <c r="R723" s="37" t="s">
        <v>36</v>
      </c>
      <c r="S723" s="37" t="s">
        <v>36</v>
      </c>
      <c r="T723" s="37" t="s">
        <v>45</v>
      </c>
      <c r="U723" s="37" t="s">
        <v>1015</v>
      </c>
      <c r="V723" s="37" t="s">
        <v>1397</v>
      </c>
      <c r="W723" s="37"/>
      <c r="X723" s="37" t="s">
        <v>112</v>
      </c>
      <c r="Y723" s="50">
        <v>1</v>
      </c>
      <c r="Z723" s="50"/>
      <c r="AA723" s="37"/>
      <c r="AB723" s="37"/>
      <c r="AC723" s="37" t="s">
        <v>1597</v>
      </c>
    </row>
    <row r="724" s="23" customFormat="1" ht="30" customHeight="1" spans="1:29">
      <c r="A724" s="11" t="str">
        <f t="shared" si="39"/>
        <v>137264</v>
      </c>
      <c r="B724" s="36">
        <f t="shared" si="37"/>
        <v>137</v>
      </c>
      <c r="C724" s="37" t="s">
        <v>1366</v>
      </c>
      <c r="D724" s="38">
        <f t="shared" si="38"/>
        <v>26</v>
      </c>
      <c r="E724" s="37" t="s">
        <v>1596</v>
      </c>
      <c r="F724" s="37" t="s">
        <v>70</v>
      </c>
      <c r="G724" s="38">
        <f>COUNTIFS(E$3:E724,E724,B$3:B724,B724)</f>
        <v>4</v>
      </c>
      <c r="H724" s="37" t="s">
        <v>1154</v>
      </c>
      <c r="I724" s="37" t="s">
        <v>44</v>
      </c>
      <c r="J724" s="37">
        <v>2</v>
      </c>
      <c r="K724" s="37" t="s">
        <v>1177</v>
      </c>
      <c r="L724" s="37">
        <f>VLOOKUP(A724,报名人数!A:J,9,0)</f>
        <v>0</v>
      </c>
      <c r="M724" s="37">
        <f>VLOOKUP(A724,报名人数!A:J,10,0)</f>
        <v>0</v>
      </c>
      <c r="N724" s="37" t="s">
        <v>34</v>
      </c>
      <c r="O724" s="37">
        <v>35</v>
      </c>
      <c r="P724" s="37" t="s">
        <v>36</v>
      </c>
      <c r="Q724" s="37" t="s">
        <v>36</v>
      </c>
      <c r="R724" s="37" t="s">
        <v>36</v>
      </c>
      <c r="S724" s="37" t="s">
        <v>36</v>
      </c>
      <c r="T724" s="37" t="s">
        <v>45</v>
      </c>
      <c r="U724" s="37" t="s">
        <v>46</v>
      </c>
      <c r="V724" s="37" t="s">
        <v>1599</v>
      </c>
      <c r="W724" s="37" t="s">
        <v>1386</v>
      </c>
      <c r="X724" s="37" t="s">
        <v>112</v>
      </c>
      <c r="Y724" s="50">
        <v>1</v>
      </c>
      <c r="Z724" s="50"/>
      <c r="AA724" s="37"/>
      <c r="AB724" s="37"/>
      <c r="AC724" s="37" t="s">
        <v>1597</v>
      </c>
    </row>
    <row r="725" s="23" customFormat="1" ht="30" customHeight="1" spans="1:29">
      <c r="A725" s="11" t="str">
        <f t="shared" si="39"/>
        <v>137265</v>
      </c>
      <c r="B725" s="36">
        <f t="shared" si="37"/>
        <v>137</v>
      </c>
      <c r="C725" s="37" t="s">
        <v>1366</v>
      </c>
      <c r="D725" s="38">
        <f t="shared" si="38"/>
        <v>26</v>
      </c>
      <c r="E725" s="37" t="s">
        <v>1596</v>
      </c>
      <c r="F725" s="37" t="s">
        <v>70</v>
      </c>
      <c r="G725" s="38">
        <f>COUNTIFS(E$3:E725,E725,B$3:B725,B725)</f>
        <v>5</v>
      </c>
      <c r="H725" s="37" t="s">
        <v>226</v>
      </c>
      <c r="I725" s="37" t="s">
        <v>44</v>
      </c>
      <c r="J725" s="37">
        <v>6</v>
      </c>
      <c r="K725" s="37" t="s">
        <v>1177</v>
      </c>
      <c r="L725" s="37">
        <f>VLOOKUP(A725,报名人数!A:J,9,0)</f>
        <v>2</v>
      </c>
      <c r="M725" s="37">
        <f>VLOOKUP(A725,报名人数!A:J,10,0)</f>
        <v>1</v>
      </c>
      <c r="N725" s="37" t="s">
        <v>34</v>
      </c>
      <c r="O725" s="37">
        <v>35</v>
      </c>
      <c r="P725" s="37" t="s">
        <v>36</v>
      </c>
      <c r="Q725" s="37" t="s">
        <v>36</v>
      </c>
      <c r="R725" s="37" t="s">
        <v>36</v>
      </c>
      <c r="S725" s="37" t="s">
        <v>36</v>
      </c>
      <c r="T725" s="37" t="s">
        <v>45</v>
      </c>
      <c r="U725" s="37" t="s">
        <v>46</v>
      </c>
      <c r="V725" s="37" t="s">
        <v>1600</v>
      </c>
      <c r="W725" s="37"/>
      <c r="X725" s="37" t="s">
        <v>112</v>
      </c>
      <c r="Y725" s="50">
        <v>1</v>
      </c>
      <c r="Z725" s="50"/>
      <c r="AA725" s="37"/>
      <c r="AB725" s="37"/>
      <c r="AC725" s="37" t="s">
        <v>1597</v>
      </c>
    </row>
    <row r="726" s="23" customFormat="1" ht="30" customHeight="1" spans="1:29">
      <c r="A726" s="11" t="str">
        <f t="shared" si="39"/>
        <v>137266</v>
      </c>
      <c r="B726" s="36">
        <f t="shared" si="37"/>
        <v>137</v>
      </c>
      <c r="C726" s="37" t="s">
        <v>1366</v>
      </c>
      <c r="D726" s="38">
        <f t="shared" si="38"/>
        <v>26</v>
      </c>
      <c r="E726" s="37" t="s">
        <v>1596</v>
      </c>
      <c r="F726" s="37" t="s">
        <v>70</v>
      </c>
      <c r="G726" s="38">
        <f>COUNTIFS(E$3:E726,E726,B$3:B726,B726)</f>
        <v>6</v>
      </c>
      <c r="H726" s="37" t="s">
        <v>1423</v>
      </c>
      <c r="I726" s="37" t="s">
        <v>44</v>
      </c>
      <c r="J726" s="37">
        <v>1</v>
      </c>
      <c r="K726" s="37" t="s">
        <v>1177</v>
      </c>
      <c r="L726" s="37">
        <f>VLOOKUP(A726,报名人数!A:J,9,0)</f>
        <v>0</v>
      </c>
      <c r="M726" s="37">
        <f>VLOOKUP(A726,报名人数!A:J,10,0)</f>
        <v>0</v>
      </c>
      <c r="N726" s="37" t="s">
        <v>34</v>
      </c>
      <c r="O726" s="37">
        <v>35</v>
      </c>
      <c r="P726" s="37" t="s">
        <v>36</v>
      </c>
      <c r="Q726" s="37" t="s">
        <v>36</v>
      </c>
      <c r="R726" s="37" t="s">
        <v>36</v>
      </c>
      <c r="S726" s="37" t="s">
        <v>36</v>
      </c>
      <c r="T726" s="37" t="s">
        <v>45</v>
      </c>
      <c r="U726" s="37" t="s">
        <v>46</v>
      </c>
      <c r="V726" s="37" t="s">
        <v>1583</v>
      </c>
      <c r="W726" s="37"/>
      <c r="X726" s="37" t="s">
        <v>112</v>
      </c>
      <c r="Y726" s="50">
        <v>1</v>
      </c>
      <c r="Z726" s="50"/>
      <c r="AA726" s="37"/>
      <c r="AB726" s="37"/>
      <c r="AC726" s="37" t="s">
        <v>1597</v>
      </c>
    </row>
    <row r="727" s="23" customFormat="1" ht="30" customHeight="1" spans="1:29">
      <c r="A727" s="11" t="str">
        <f t="shared" si="39"/>
        <v>137267</v>
      </c>
      <c r="B727" s="36">
        <f t="shared" si="37"/>
        <v>137</v>
      </c>
      <c r="C727" s="37" t="s">
        <v>1366</v>
      </c>
      <c r="D727" s="38">
        <f t="shared" si="38"/>
        <v>26</v>
      </c>
      <c r="E727" s="37" t="s">
        <v>1596</v>
      </c>
      <c r="F727" s="37" t="s">
        <v>70</v>
      </c>
      <c r="G727" s="38">
        <f>COUNTIFS(E$3:E727,E727,B$3:B727,B727)</f>
        <v>7</v>
      </c>
      <c r="H727" s="37" t="s">
        <v>537</v>
      </c>
      <c r="I727" s="37" t="s">
        <v>44</v>
      </c>
      <c r="J727" s="37">
        <v>1</v>
      </c>
      <c r="K727" s="37" t="s">
        <v>1177</v>
      </c>
      <c r="L727" s="37">
        <f>VLOOKUP(A727,报名人数!A:J,9,0)</f>
        <v>3</v>
      </c>
      <c r="M727" s="37">
        <f>VLOOKUP(A727,报名人数!A:J,10,0)</f>
        <v>2</v>
      </c>
      <c r="N727" s="37" t="s">
        <v>34</v>
      </c>
      <c r="O727" s="37">
        <v>35</v>
      </c>
      <c r="P727" s="37" t="s">
        <v>36</v>
      </c>
      <c r="Q727" s="37" t="s">
        <v>36</v>
      </c>
      <c r="R727" s="37" t="s">
        <v>36</v>
      </c>
      <c r="S727" s="37" t="s">
        <v>36</v>
      </c>
      <c r="T727" s="37" t="s">
        <v>45</v>
      </c>
      <c r="U727" s="37" t="s">
        <v>46</v>
      </c>
      <c r="V727" s="37" t="s">
        <v>1601</v>
      </c>
      <c r="W727" s="37"/>
      <c r="X727" s="37" t="s">
        <v>112</v>
      </c>
      <c r="Y727" s="50">
        <v>1</v>
      </c>
      <c r="Z727" s="50"/>
      <c r="AA727" s="37"/>
      <c r="AB727" s="37"/>
      <c r="AC727" s="37" t="s">
        <v>1597</v>
      </c>
    </row>
    <row r="728" s="23" customFormat="1" ht="30" customHeight="1" spans="1:29">
      <c r="A728" s="11" t="str">
        <f t="shared" si="39"/>
        <v>137271</v>
      </c>
      <c r="B728" s="36">
        <f t="shared" si="37"/>
        <v>137</v>
      </c>
      <c r="C728" s="37" t="s">
        <v>1366</v>
      </c>
      <c r="D728" s="38">
        <f t="shared" si="38"/>
        <v>27</v>
      </c>
      <c r="E728" s="37" t="s">
        <v>1602</v>
      </c>
      <c r="F728" s="37" t="s">
        <v>30</v>
      </c>
      <c r="G728" s="38">
        <f>COUNTIFS(E$3:E728,E728,B$3:B728,B728)</f>
        <v>1</v>
      </c>
      <c r="H728" s="37" t="s">
        <v>1603</v>
      </c>
      <c r="I728" s="37" t="s">
        <v>44</v>
      </c>
      <c r="J728" s="37">
        <v>1</v>
      </c>
      <c r="K728" s="37" t="s">
        <v>1177</v>
      </c>
      <c r="L728" s="37">
        <f>VLOOKUP(A728,报名人数!A:J,9,0)</f>
        <v>0</v>
      </c>
      <c r="M728" s="37">
        <f>VLOOKUP(A728,报名人数!A:J,10,0)</f>
        <v>0</v>
      </c>
      <c r="N728" s="37" t="s">
        <v>34</v>
      </c>
      <c r="O728" s="37">
        <v>35</v>
      </c>
      <c r="P728" s="37" t="s">
        <v>36</v>
      </c>
      <c r="Q728" s="37" t="s">
        <v>36</v>
      </c>
      <c r="R728" s="37" t="s">
        <v>36</v>
      </c>
      <c r="S728" s="37" t="s">
        <v>36</v>
      </c>
      <c r="T728" s="37" t="s">
        <v>45</v>
      </c>
      <c r="U728" s="37" t="s">
        <v>46</v>
      </c>
      <c r="V728" s="37" t="s">
        <v>1604</v>
      </c>
      <c r="W728" s="37"/>
      <c r="X728" s="37" t="s">
        <v>112</v>
      </c>
      <c r="Y728" s="50">
        <v>1</v>
      </c>
      <c r="Z728" s="50"/>
      <c r="AA728" s="37"/>
      <c r="AB728" s="37"/>
      <c r="AC728" s="37" t="s">
        <v>1605</v>
      </c>
    </row>
    <row r="729" s="23" customFormat="1" ht="30" customHeight="1" spans="1:29">
      <c r="A729" s="11" t="str">
        <f t="shared" si="39"/>
        <v>137272</v>
      </c>
      <c r="B729" s="36">
        <f t="shared" ref="B729:B750" si="40">IF(C729=C728,B728,B728+1)</f>
        <v>137</v>
      </c>
      <c r="C729" s="37" t="s">
        <v>1366</v>
      </c>
      <c r="D729" s="38">
        <f t="shared" ref="D729:D792" si="41">IF(B729=B728,(IF(E729=E728,D728,D728+1)),1)</f>
        <v>27</v>
      </c>
      <c r="E729" s="37" t="s">
        <v>1602</v>
      </c>
      <c r="F729" s="37" t="s">
        <v>30</v>
      </c>
      <c r="G729" s="38">
        <f>COUNTIFS(E$3:E729,E729,B$3:B729,B729)</f>
        <v>2</v>
      </c>
      <c r="H729" s="37" t="s">
        <v>1606</v>
      </c>
      <c r="I729" s="37" t="s">
        <v>44</v>
      </c>
      <c r="J729" s="37">
        <v>1</v>
      </c>
      <c r="K729" s="37" t="s">
        <v>1177</v>
      </c>
      <c r="L729" s="37">
        <f>VLOOKUP(A729,报名人数!A:J,9,0)</f>
        <v>6</v>
      </c>
      <c r="M729" s="37">
        <f>VLOOKUP(A729,报名人数!A:J,10,0)</f>
        <v>0</v>
      </c>
      <c r="N729" s="37" t="s">
        <v>34</v>
      </c>
      <c r="O729" s="37">
        <v>35</v>
      </c>
      <c r="P729" s="37" t="s">
        <v>36</v>
      </c>
      <c r="Q729" s="37" t="s">
        <v>36</v>
      </c>
      <c r="R729" s="37" t="s">
        <v>36</v>
      </c>
      <c r="S729" s="37" t="s">
        <v>36</v>
      </c>
      <c r="T729" s="37" t="s">
        <v>45</v>
      </c>
      <c r="U729" s="37" t="s">
        <v>46</v>
      </c>
      <c r="V729" s="37" t="s">
        <v>230</v>
      </c>
      <c r="W729" s="37"/>
      <c r="X729" s="37" t="s">
        <v>196</v>
      </c>
      <c r="Y729" s="50">
        <v>1</v>
      </c>
      <c r="Z729" s="50"/>
      <c r="AA729" s="37"/>
      <c r="AB729" s="37"/>
      <c r="AC729" s="37" t="s">
        <v>1605</v>
      </c>
    </row>
    <row r="730" s="23" customFormat="1" ht="30" customHeight="1" spans="1:29">
      <c r="A730" s="11" t="str">
        <f t="shared" si="39"/>
        <v>137273</v>
      </c>
      <c r="B730" s="36">
        <f t="shared" si="40"/>
        <v>137</v>
      </c>
      <c r="C730" s="37" t="s">
        <v>1366</v>
      </c>
      <c r="D730" s="38">
        <f t="shared" si="41"/>
        <v>27</v>
      </c>
      <c r="E730" s="37" t="s">
        <v>1602</v>
      </c>
      <c r="F730" s="37" t="s">
        <v>30</v>
      </c>
      <c r="G730" s="38">
        <f>COUNTIFS(E$3:E730,E730,B$3:B730,B730)</f>
        <v>3</v>
      </c>
      <c r="H730" s="37" t="s">
        <v>1607</v>
      </c>
      <c r="I730" s="37" t="s">
        <v>44</v>
      </c>
      <c r="J730" s="37">
        <v>1</v>
      </c>
      <c r="K730" s="37" t="s">
        <v>1177</v>
      </c>
      <c r="L730" s="37">
        <f>VLOOKUP(A730,报名人数!A:J,9,0)</f>
        <v>1</v>
      </c>
      <c r="M730" s="37">
        <f>VLOOKUP(A730,报名人数!A:J,10,0)</f>
        <v>1</v>
      </c>
      <c r="N730" s="37" t="s">
        <v>34</v>
      </c>
      <c r="O730" s="37">
        <v>35</v>
      </c>
      <c r="P730" s="37" t="s">
        <v>36</v>
      </c>
      <c r="Q730" s="37" t="s">
        <v>36</v>
      </c>
      <c r="R730" s="37" t="s">
        <v>36</v>
      </c>
      <c r="S730" s="37" t="s">
        <v>36</v>
      </c>
      <c r="T730" s="37" t="s">
        <v>45</v>
      </c>
      <c r="U730" s="37" t="s">
        <v>46</v>
      </c>
      <c r="V730" s="37" t="s">
        <v>1604</v>
      </c>
      <c r="W730" s="37"/>
      <c r="X730" s="37" t="s">
        <v>112</v>
      </c>
      <c r="Y730" s="50">
        <v>1</v>
      </c>
      <c r="Z730" s="50"/>
      <c r="AA730" s="37"/>
      <c r="AB730" s="37"/>
      <c r="AC730" s="37" t="s">
        <v>1605</v>
      </c>
    </row>
    <row r="731" s="23" customFormat="1" ht="30" customHeight="1" spans="1:29">
      <c r="A731" s="11" t="str">
        <f t="shared" si="39"/>
        <v>137274</v>
      </c>
      <c r="B731" s="36">
        <f t="shared" si="40"/>
        <v>137</v>
      </c>
      <c r="C731" s="37" t="s">
        <v>1366</v>
      </c>
      <c r="D731" s="38">
        <f t="shared" si="41"/>
        <v>27</v>
      </c>
      <c r="E731" s="37" t="s">
        <v>1602</v>
      </c>
      <c r="F731" s="37" t="s">
        <v>30</v>
      </c>
      <c r="G731" s="38">
        <f>COUNTIFS(E$3:E731,E731,B$3:B731,B731)</f>
        <v>4</v>
      </c>
      <c r="H731" s="37" t="s">
        <v>1608</v>
      </c>
      <c r="I731" s="37" t="s">
        <v>44</v>
      </c>
      <c r="J731" s="37">
        <v>1</v>
      </c>
      <c r="K731" s="37" t="s">
        <v>1177</v>
      </c>
      <c r="L731" s="37">
        <f>VLOOKUP(A731,报名人数!A:J,9,0)</f>
        <v>19</v>
      </c>
      <c r="M731" s="37">
        <f>VLOOKUP(A731,报名人数!A:J,10,0)</f>
        <v>10</v>
      </c>
      <c r="N731" s="37" t="s">
        <v>34</v>
      </c>
      <c r="O731" s="37">
        <v>35</v>
      </c>
      <c r="P731" s="37" t="s">
        <v>36</v>
      </c>
      <c r="Q731" s="37" t="s">
        <v>36</v>
      </c>
      <c r="R731" s="37" t="s">
        <v>36</v>
      </c>
      <c r="S731" s="37" t="s">
        <v>36</v>
      </c>
      <c r="T731" s="37" t="s">
        <v>45</v>
      </c>
      <c r="U731" s="37" t="s">
        <v>46</v>
      </c>
      <c r="V731" s="37" t="s">
        <v>1609</v>
      </c>
      <c r="W731" s="37"/>
      <c r="X731" s="37" t="s">
        <v>40</v>
      </c>
      <c r="Y731" s="50">
        <v>1</v>
      </c>
      <c r="Z731" s="50"/>
      <c r="AA731" s="37"/>
      <c r="AB731" s="37"/>
      <c r="AC731" s="37" t="s">
        <v>1605</v>
      </c>
    </row>
    <row r="732" s="23" customFormat="1" ht="30" customHeight="1" spans="1:29">
      <c r="A732" s="11" t="str">
        <f t="shared" si="39"/>
        <v>137281</v>
      </c>
      <c r="B732" s="36">
        <f t="shared" si="40"/>
        <v>137</v>
      </c>
      <c r="C732" s="37" t="s">
        <v>1366</v>
      </c>
      <c r="D732" s="38">
        <f t="shared" si="41"/>
        <v>28</v>
      </c>
      <c r="E732" s="37" t="s">
        <v>1610</v>
      </c>
      <c r="F732" s="37" t="s">
        <v>30</v>
      </c>
      <c r="G732" s="38">
        <f>COUNTIFS(E$3:E732,E732,B$3:B732,B732)</f>
        <v>1</v>
      </c>
      <c r="H732" s="37" t="s">
        <v>1611</v>
      </c>
      <c r="I732" s="37" t="s">
        <v>44</v>
      </c>
      <c r="J732" s="37">
        <v>2</v>
      </c>
      <c r="K732" s="37" t="s">
        <v>1177</v>
      </c>
      <c r="L732" s="37">
        <f>VLOOKUP(A732,报名人数!A:J,9,0)</f>
        <v>14</v>
      </c>
      <c r="M732" s="37">
        <f>VLOOKUP(A732,报名人数!A:J,10,0)</f>
        <v>9</v>
      </c>
      <c r="N732" s="37" t="s">
        <v>34</v>
      </c>
      <c r="O732" s="37">
        <v>35</v>
      </c>
      <c r="P732" s="37" t="s">
        <v>36</v>
      </c>
      <c r="Q732" s="37" t="s">
        <v>36</v>
      </c>
      <c r="R732" s="37" t="s">
        <v>36</v>
      </c>
      <c r="S732" s="37" t="s">
        <v>36</v>
      </c>
      <c r="T732" s="37" t="s">
        <v>45</v>
      </c>
      <c r="U732" s="37" t="s">
        <v>1015</v>
      </c>
      <c r="V732" s="37" t="s">
        <v>1612</v>
      </c>
      <c r="W732" s="37"/>
      <c r="X732" s="37" t="s">
        <v>112</v>
      </c>
      <c r="Y732" s="50">
        <v>1</v>
      </c>
      <c r="Z732" s="50"/>
      <c r="AA732" s="37"/>
      <c r="AB732" s="37"/>
      <c r="AC732" s="37" t="s">
        <v>1613</v>
      </c>
    </row>
    <row r="733" s="23" customFormat="1" ht="30" customHeight="1" spans="1:29">
      <c r="A733" s="11" t="str">
        <f t="shared" si="39"/>
        <v>137282</v>
      </c>
      <c r="B733" s="36">
        <f t="shared" si="40"/>
        <v>137</v>
      </c>
      <c r="C733" s="37" t="s">
        <v>1366</v>
      </c>
      <c r="D733" s="38">
        <f t="shared" si="41"/>
        <v>28</v>
      </c>
      <c r="E733" s="37" t="s">
        <v>1610</v>
      </c>
      <c r="F733" s="37" t="s">
        <v>30</v>
      </c>
      <c r="G733" s="38">
        <f>COUNTIFS(E$3:E733,E733,B$3:B733,B733)</f>
        <v>2</v>
      </c>
      <c r="H733" s="37" t="s">
        <v>1614</v>
      </c>
      <c r="I733" s="37" t="s">
        <v>44</v>
      </c>
      <c r="J733" s="37">
        <v>2</v>
      </c>
      <c r="K733" s="37" t="s">
        <v>1177</v>
      </c>
      <c r="L733" s="37">
        <f>VLOOKUP(A733,报名人数!A:J,9,0)</f>
        <v>1</v>
      </c>
      <c r="M733" s="37">
        <f>VLOOKUP(A733,报名人数!A:J,10,0)</f>
        <v>0</v>
      </c>
      <c r="N733" s="37" t="s">
        <v>34</v>
      </c>
      <c r="O733" s="37">
        <v>35</v>
      </c>
      <c r="P733" s="37" t="s">
        <v>36</v>
      </c>
      <c r="Q733" s="37" t="s">
        <v>36</v>
      </c>
      <c r="R733" s="37" t="s">
        <v>36</v>
      </c>
      <c r="S733" s="37" t="s">
        <v>36</v>
      </c>
      <c r="T733" s="37" t="s">
        <v>37</v>
      </c>
      <c r="U733" s="37" t="s">
        <v>1615</v>
      </c>
      <c r="V733" s="37" t="s">
        <v>1612</v>
      </c>
      <c r="W733" s="37"/>
      <c r="X733" s="37" t="s">
        <v>112</v>
      </c>
      <c r="Y733" s="50">
        <v>1</v>
      </c>
      <c r="Z733" s="50"/>
      <c r="AA733" s="37"/>
      <c r="AB733" s="37"/>
      <c r="AC733" s="37" t="s">
        <v>1613</v>
      </c>
    </row>
    <row r="734" s="23" customFormat="1" ht="30" customHeight="1" spans="1:29">
      <c r="A734" s="11" t="str">
        <f t="shared" si="39"/>
        <v>137283</v>
      </c>
      <c r="B734" s="36">
        <f t="shared" si="40"/>
        <v>137</v>
      </c>
      <c r="C734" s="37" t="s">
        <v>1366</v>
      </c>
      <c r="D734" s="38">
        <f t="shared" si="41"/>
        <v>28</v>
      </c>
      <c r="E734" s="37" t="s">
        <v>1610</v>
      </c>
      <c r="F734" s="37" t="s">
        <v>30</v>
      </c>
      <c r="G734" s="38">
        <f>COUNTIFS(E$3:E734,E734,B$3:B734,B734)</f>
        <v>3</v>
      </c>
      <c r="H734" s="37" t="s">
        <v>1616</v>
      </c>
      <c r="I734" s="37" t="s">
        <v>44</v>
      </c>
      <c r="J734" s="37">
        <v>2</v>
      </c>
      <c r="K734" s="37" t="s">
        <v>1177</v>
      </c>
      <c r="L734" s="37">
        <f>VLOOKUP(A734,报名人数!A:J,9,0)</f>
        <v>18</v>
      </c>
      <c r="M734" s="37">
        <f>VLOOKUP(A734,报名人数!A:J,10,0)</f>
        <v>13</v>
      </c>
      <c r="N734" s="37" t="s">
        <v>34</v>
      </c>
      <c r="O734" s="37">
        <v>35</v>
      </c>
      <c r="P734" s="37" t="s">
        <v>36</v>
      </c>
      <c r="Q734" s="37" t="s">
        <v>36</v>
      </c>
      <c r="R734" s="37" t="s">
        <v>36</v>
      </c>
      <c r="S734" s="37" t="s">
        <v>36</v>
      </c>
      <c r="T734" s="37" t="s">
        <v>45</v>
      </c>
      <c r="U734" s="37" t="s">
        <v>46</v>
      </c>
      <c r="V734" s="37" t="s">
        <v>1617</v>
      </c>
      <c r="W734" s="37"/>
      <c r="X734" s="37" t="s">
        <v>112</v>
      </c>
      <c r="Y734" s="50">
        <v>1</v>
      </c>
      <c r="Z734" s="50"/>
      <c r="AA734" s="37"/>
      <c r="AB734" s="37"/>
      <c r="AC734" s="37" t="s">
        <v>1613</v>
      </c>
    </row>
    <row r="735" s="23" customFormat="1" ht="30" customHeight="1" spans="1:29">
      <c r="A735" s="11" t="str">
        <f t="shared" si="39"/>
        <v>137284</v>
      </c>
      <c r="B735" s="36">
        <f t="shared" si="40"/>
        <v>137</v>
      </c>
      <c r="C735" s="37" t="s">
        <v>1366</v>
      </c>
      <c r="D735" s="38">
        <f t="shared" si="41"/>
        <v>28</v>
      </c>
      <c r="E735" s="37" t="s">
        <v>1610</v>
      </c>
      <c r="F735" s="37" t="s">
        <v>30</v>
      </c>
      <c r="G735" s="38">
        <f>COUNTIFS(E$3:E735,E735,B$3:B735,B735)</f>
        <v>4</v>
      </c>
      <c r="H735" s="37" t="s">
        <v>1618</v>
      </c>
      <c r="I735" s="37" t="s">
        <v>44</v>
      </c>
      <c r="J735" s="37">
        <v>2</v>
      </c>
      <c r="K735" s="37" t="s">
        <v>1177</v>
      </c>
      <c r="L735" s="37">
        <f>VLOOKUP(A735,报名人数!A:J,9,0)</f>
        <v>0</v>
      </c>
      <c r="M735" s="37">
        <f>VLOOKUP(A735,报名人数!A:J,10,0)</f>
        <v>0</v>
      </c>
      <c r="N735" s="37" t="s">
        <v>34</v>
      </c>
      <c r="O735" s="37">
        <v>35</v>
      </c>
      <c r="P735" s="37" t="s">
        <v>36</v>
      </c>
      <c r="Q735" s="37" t="s">
        <v>36</v>
      </c>
      <c r="R735" s="37" t="s">
        <v>36</v>
      </c>
      <c r="S735" s="37" t="s">
        <v>36</v>
      </c>
      <c r="T735" s="37" t="s">
        <v>37</v>
      </c>
      <c r="U735" s="37" t="s">
        <v>38</v>
      </c>
      <c r="V735" s="37" t="s">
        <v>1617</v>
      </c>
      <c r="W735" s="37"/>
      <c r="X735" s="37" t="s">
        <v>112</v>
      </c>
      <c r="Y735" s="50">
        <v>1</v>
      </c>
      <c r="Z735" s="50"/>
      <c r="AA735" s="37"/>
      <c r="AB735" s="37"/>
      <c r="AC735" s="37" t="s">
        <v>1613</v>
      </c>
    </row>
    <row r="736" s="23" customFormat="1" ht="30" customHeight="1" spans="1:29">
      <c r="A736" s="11" t="str">
        <f t="shared" si="39"/>
        <v>137285</v>
      </c>
      <c r="B736" s="36">
        <f t="shared" si="40"/>
        <v>137</v>
      </c>
      <c r="C736" s="37" t="s">
        <v>1366</v>
      </c>
      <c r="D736" s="38">
        <f t="shared" si="41"/>
        <v>28</v>
      </c>
      <c r="E736" s="37" t="s">
        <v>1610</v>
      </c>
      <c r="F736" s="37" t="s">
        <v>30</v>
      </c>
      <c r="G736" s="38">
        <f>COUNTIFS(E$3:E736,E736,B$3:B736,B736)</f>
        <v>5</v>
      </c>
      <c r="H736" s="37" t="s">
        <v>1619</v>
      </c>
      <c r="I736" s="37" t="s">
        <v>44</v>
      </c>
      <c r="J736" s="37">
        <v>2</v>
      </c>
      <c r="K736" s="37" t="s">
        <v>1177</v>
      </c>
      <c r="L736" s="37">
        <f>VLOOKUP(A736,报名人数!A:J,9,0)</f>
        <v>3</v>
      </c>
      <c r="M736" s="37">
        <f>VLOOKUP(A736,报名人数!A:J,10,0)</f>
        <v>2</v>
      </c>
      <c r="N736" s="37" t="s">
        <v>34</v>
      </c>
      <c r="O736" s="37">
        <v>35</v>
      </c>
      <c r="P736" s="37" t="s">
        <v>36</v>
      </c>
      <c r="Q736" s="37" t="s">
        <v>36</v>
      </c>
      <c r="R736" s="37" t="s">
        <v>36</v>
      </c>
      <c r="S736" s="37" t="s">
        <v>36</v>
      </c>
      <c r="T736" s="37" t="s">
        <v>45</v>
      </c>
      <c r="U736" s="37" t="s">
        <v>1015</v>
      </c>
      <c r="V736" s="37" t="s">
        <v>1468</v>
      </c>
      <c r="W736" s="37"/>
      <c r="X736" s="37" t="s">
        <v>112</v>
      </c>
      <c r="Y736" s="50">
        <v>1</v>
      </c>
      <c r="Z736" s="50"/>
      <c r="AA736" s="37"/>
      <c r="AB736" s="37"/>
      <c r="AC736" s="37" t="s">
        <v>1613</v>
      </c>
    </row>
    <row r="737" s="23" customFormat="1" ht="30" customHeight="1" spans="1:29">
      <c r="A737" s="11" t="str">
        <f t="shared" si="39"/>
        <v>137286</v>
      </c>
      <c r="B737" s="36">
        <f t="shared" si="40"/>
        <v>137</v>
      </c>
      <c r="C737" s="37" t="s">
        <v>1366</v>
      </c>
      <c r="D737" s="38">
        <f t="shared" si="41"/>
        <v>28</v>
      </c>
      <c r="E737" s="37" t="s">
        <v>1610</v>
      </c>
      <c r="F737" s="37" t="s">
        <v>30</v>
      </c>
      <c r="G737" s="38">
        <f>COUNTIFS(E$3:E737,E737,B$3:B737,B737)</f>
        <v>6</v>
      </c>
      <c r="H737" s="37" t="s">
        <v>1620</v>
      </c>
      <c r="I737" s="37" t="s">
        <v>44</v>
      </c>
      <c r="J737" s="37">
        <v>2</v>
      </c>
      <c r="K737" s="37" t="s">
        <v>1177</v>
      </c>
      <c r="L737" s="37">
        <f>VLOOKUP(A737,报名人数!A:J,9,0)</f>
        <v>9</v>
      </c>
      <c r="M737" s="37">
        <f>VLOOKUP(A737,报名人数!A:J,10,0)</f>
        <v>2</v>
      </c>
      <c r="N737" s="37" t="s">
        <v>34</v>
      </c>
      <c r="O737" s="37">
        <v>35</v>
      </c>
      <c r="P737" s="37" t="s">
        <v>36</v>
      </c>
      <c r="Q737" s="37" t="s">
        <v>36</v>
      </c>
      <c r="R737" s="37" t="s">
        <v>36</v>
      </c>
      <c r="S737" s="37" t="s">
        <v>36</v>
      </c>
      <c r="T737" s="37" t="s">
        <v>45</v>
      </c>
      <c r="U737" s="37" t="s">
        <v>1015</v>
      </c>
      <c r="V737" s="37" t="s">
        <v>1397</v>
      </c>
      <c r="W737" s="37"/>
      <c r="X737" s="37" t="s">
        <v>112</v>
      </c>
      <c r="Y737" s="50">
        <v>1</v>
      </c>
      <c r="Z737" s="50"/>
      <c r="AA737" s="37"/>
      <c r="AB737" s="37"/>
      <c r="AC737" s="37" t="s">
        <v>1613</v>
      </c>
    </row>
    <row r="738" s="23" customFormat="1" ht="30" customHeight="1" spans="1:29">
      <c r="A738" s="11" t="str">
        <f t="shared" si="39"/>
        <v>137287</v>
      </c>
      <c r="B738" s="36">
        <f t="shared" si="40"/>
        <v>137</v>
      </c>
      <c r="C738" s="37" t="s">
        <v>1366</v>
      </c>
      <c r="D738" s="38">
        <f t="shared" si="41"/>
        <v>28</v>
      </c>
      <c r="E738" s="37" t="s">
        <v>1610</v>
      </c>
      <c r="F738" s="37" t="s">
        <v>30</v>
      </c>
      <c r="G738" s="38">
        <f>COUNTIFS(E$3:E738,E738,B$3:B738,B738)</f>
        <v>7</v>
      </c>
      <c r="H738" s="37" t="s">
        <v>1418</v>
      </c>
      <c r="I738" s="37" t="s">
        <v>44</v>
      </c>
      <c r="J738" s="37">
        <v>1</v>
      </c>
      <c r="K738" s="37" t="s">
        <v>1177</v>
      </c>
      <c r="L738" s="37">
        <f>VLOOKUP(A738,报名人数!A:J,9,0)</f>
        <v>6</v>
      </c>
      <c r="M738" s="37">
        <f>VLOOKUP(A738,报名人数!A:J,10,0)</f>
        <v>3</v>
      </c>
      <c r="N738" s="37" t="s">
        <v>34</v>
      </c>
      <c r="O738" s="37">
        <v>35</v>
      </c>
      <c r="P738" s="37" t="s">
        <v>36</v>
      </c>
      <c r="Q738" s="37" t="s">
        <v>36</v>
      </c>
      <c r="R738" s="37" t="s">
        <v>36</v>
      </c>
      <c r="S738" s="37" t="s">
        <v>36</v>
      </c>
      <c r="T738" s="37" t="s">
        <v>37</v>
      </c>
      <c r="U738" s="37" t="s">
        <v>38</v>
      </c>
      <c r="V738" s="37" t="s">
        <v>1419</v>
      </c>
      <c r="W738" s="37"/>
      <c r="X738" s="37" t="s">
        <v>112</v>
      </c>
      <c r="Y738" s="50">
        <v>1</v>
      </c>
      <c r="Z738" s="50"/>
      <c r="AA738" s="37"/>
      <c r="AB738" s="37"/>
      <c r="AC738" s="37" t="s">
        <v>1613</v>
      </c>
    </row>
    <row r="739" s="23" customFormat="1" ht="30" customHeight="1" spans="1:29">
      <c r="A739" s="11" t="str">
        <f t="shared" si="39"/>
        <v>137288</v>
      </c>
      <c r="B739" s="36">
        <f t="shared" si="40"/>
        <v>137</v>
      </c>
      <c r="C739" s="37" t="s">
        <v>1366</v>
      </c>
      <c r="D739" s="38">
        <f t="shared" si="41"/>
        <v>28</v>
      </c>
      <c r="E739" s="37" t="s">
        <v>1610</v>
      </c>
      <c r="F739" s="37" t="s">
        <v>30</v>
      </c>
      <c r="G739" s="38">
        <f>COUNTIFS(E$3:E739,E739,B$3:B739,B739)</f>
        <v>8</v>
      </c>
      <c r="H739" s="37" t="s">
        <v>1621</v>
      </c>
      <c r="I739" s="37" t="s">
        <v>44</v>
      </c>
      <c r="J739" s="37">
        <v>1</v>
      </c>
      <c r="K739" s="37" t="s">
        <v>1177</v>
      </c>
      <c r="L739" s="37">
        <f>VLOOKUP(A739,报名人数!A:J,9,0)</f>
        <v>7</v>
      </c>
      <c r="M739" s="37">
        <f>VLOOKUP(A739,报名人数!A:J,10,0)</f>
        <v>2</v>
      </c>
      <c r="N739" s="37" t="s">
        <v>34</v>
      </c>
      <c r="O739" s="37">
        <v>35</v>
      </c>
      <c r="P739" s="37" t="s">
        <v>36</v>
      </c>
      <c r="Q739" s="37" t="s">
        <v>36</v>
      </c>
      <c r="R739" s="37" t="s">
        <v>36</v>
      </c>
      <c r="S739" s="37" t="s">
        <v>36</v>
      </c>
      <c r="T739" s="37" t="s">
        <v>37</v>
      </c>
      <c r="U739" s="37" t="s">
        <v>38</v>
      </c>
      <c r="V739" s="37" t="s">
        <v>1622</v>
      </c>
      <c r="W739" s="37"/>
      <c r="X739" s="37" t="s">
        <v>112</v>
      </c>
      <c r="Y739" s="50">
        <v>1</v>
      </c>
      <c r="Z739" s="50"/>
      <c r="AA739" s="37"/>
      <c r="AB739" s="37"/>
      <c r="AC739" s="37" t="s">
        <v>1613</v>
      </c>
    </row>
    <row r="740" s="23" customFormat="1" ht="30" customHeight="1" spans="1:29">
      <c r="A740" s="11" t="str">
        <f t="shared" si="39"/>
        <v>137289</v>
      </c>
      <c r="B740" s="36">
        <f t="shared" si="40"/>
        <v>137</v>
      </c>
      <c r="C740" s="37" t="s">
        <v>1366</v>
      </c>
      <c r="D740" s="38">
        <f t="shared" si="41"/>
        <v>28</v>
      </c>
      <c r="E740" s="37" t="s">
        <v>1610</v>
      </c>
      <c r="F740" s="37" t="s">
        <v>30</v>
      </c>
      <c r="G740" s="38">
        <f>COUNTIFS(E$3:E740,E740,B$3:B740,B740)</f>
        <v>9</v>
      </c>
      <c r="H740" s="37" t="s">
        <v>1140</v>
      </c>
      <c r="I740" s="37" t="s">
        <v>44</v>
      </c>
      <c r="J740" s="37">
        <v>5</v>
      </c>
      <c r="K740" s="37" t="s">
        <v>1177</v>
      </c>
      <c r="L740" s="37">
        <f>VLOOKUP(A740,报名人数!A:J,9,0)</f>
        <v>13</v>
      </c>
      <c r="M740" s="37">
        <f>VLOOKUP(A740,报名人数!A:J,10,0)</f>
        <v>7</v>
      </c>
      <c r="N740" s="37" t="s">
        <v>34</v>
      </c>
      <c r="O740" s="37">
        <v>35</v>
      </c>
      <c r="P740" s="37" t="s">
        <v>35</v>
      </c>
      <c r="Q740" s="37" t="s">
        <v>36</v>
      </c>
      <c r="R740" s="37" t="s">
        <v>36</v>
      </c>
      <c r="S740" s="37" t="s">
        <v>36</v>
      </c>
      <c r="T740" s="37" t="s">
        <v>45</v>
      </c>
      <c r="U740" s="37" t="s">
        <v>46</v>
      </c>
      <c r="V740" s="37" t="s">
        <v>230</v>
      </c>
      <c r="W740" s="37"/>
      <c r="X740" s="37" t="s">
        <v>196</v>
      </c>
      <c r="Y740" s="50">
        <v>1</v>
      </c>
      <c r="Z740" s="50"/>
      <c r="AA740" s="37"/>
      <c r="AB740" s="37"/>
      <c r="AC740" s="37" t="s">
        <v>1613</v>
      </c>
    </row>
    <row r="741" s="23" customFormat="1" ht="30" customHeight="1" spans="1:29">
      <c r="A741" s="11" t="str">
        <f t="shared" si="39"/>
        <v>1372810</v>
      </c>
      <c r="B741" s="36">
        <f t="shared" si="40"/>
        <v>137</v>
      </c>
      <c r="C741" s="37" t="s">
        <v>1366</v>
      </c>
      <c r="D741" s="38">
        <f t="shared" si="41"/>
        <v>28</v>
      </c>
      <c r="E741" s="37" t="s">
        <v>1610</v>
      </c>
      <c r="F741" s="37" t="s">
        <v>30</v>
      </c>
      <c r="G741" s="38">
        <f>COUNTIFS(E$3:E741,E741,B$3:B741,B741)</f>
        <v>10</v>
      </c>
      <c r="H741" s="37" t="s">
        <v>1141</v>
      </c>
      <c r="I741" s="37" t="s">
        <v>44</v>
      </c>
      <c r="J741" s="37">
        <v>5</v>
      </c>
      <c r="K741" s="37" t="s">
        <v>1177</v>
      </c>
      <c r="L741" s="37">
        <f>VLOOKUP(A741,报名人数!A:J,9,0)</f>
        <v>13</v>
      </c>
      <c r="M741" s="37">
        <f>VLOOKUP(A741,报名人数!A:J,10,0)</f>
        <v>9</v>
      </c>
      <c r="N741" s="37" t="s">
        <v>34</v>
      </c>
      <c r="O741" s="37">
        <v>35</v>
      </c>
      <c r="P741" s="37" t="s">
        <v>42</v>
      </c>
      <c r="Q741" s="37" t="s">
        <v>36</v>
      </c>
      <c r="R741" s="37" t="s">
        <v>36</v>
      </c>
      <c r="S741" s="37" t="s">
        <v>36</v>
      </c>
      <c r="T741" s="37" t="s">
        <v>45</v>
      </c>
      <c r="U741" s="37" t="s">
        <v>46</v>
      </c>
      <c r="V741" s="37" t="s">
        <v>230</v>
      </c>
      <c r="W741" s="37"/>
      <c r="X741" s="37" t="s">
        <v>196</v>
      </c>
      <c r="Y741" s="50">
        <v>1</v>
      </c>
      <c r="Z741" s="50"/>
      <c r="AA741" s="37"/>
      <c r="AB741" s="37"/>
      <c r="AC741" s="37" t="s">
        <v>1613</v>
      </c>
    </row>
    <row r="742" s="23" customFormat="1" ht="30" customHeight="1" spans="1:29">
      <c r="A742" s="11" t="str">
        <f t="shared" si="39"/>
        <v>1372811</v>
      </c>
      <c r="B742" s="36">
        <f t="shared" si="40"/>
        <v>137</v>
      </c>
      <c r="C742" s="37" t="s">
        <v>1366</v>
      </c>
      <c r="D742" s="38">
        <f t="shared" si="41"/>
        <v>28</v>
      </c>
      <c r="E742" s="37" t="s">
        <v>1610</v>
      </c>
      <c r="F742" s="37" t="s">
        <v>30</v>
      </c>
      <c r="G742" s="38">
        <f>COUNTIFS(E$3:E742,E742,B$3:B742,B742)</f>
        <v>11</v>
      </c>
      <c r="H742" s="37" t="s">
        <v>1477</v>
      </c>
      <c r="I742" s="37" t="s">
        <v>44</v>
      </c>
      <c r="J742" s="37">
        <v>3</v>
      </c>
      <c r="K742" s="37" t="s">
        <v>1177</v>
      </c>
      <c r="L742" s="37">
        <f>VLOOKUP(A742,报名人数!A:J,9,0)</f>
        <v>0</v>
      </c>
      <c r="M742" s="37">
        <f>VLOOKUP(A742,报名人数!A:J,10,0)</f>
        <v>0</v>
      </c>
      <c r="N742" s="37" t="s">
        <v>34</v>
      </c>
      <c r="O742" s="37">
        <v>35</v>
      </c>
      <c r="P742" s="37" t="s">
        <v>36</v>
      </c>
      <c r="Q742" s="37" t="s">
        <v>36</v>
      </c>
      <c r="R742" s="37" t="s">
        <v>36</v>
      </c>
      <c r="S742" s="37" t="s">
        <v>36</v>
      </c>
      <c r="T742" s="37" t="s">
        <v>37</v>
      </c>
      <c r="U742" s="37" t="s">
        <v>38</v>
      </c>
      <c r="V742" s="37" t="s">
        <v>230</v>
      </c>
      <c r="W742" s="37"/>
      <c r="X742" s="37" t="s">
        <v>196</v>
      </c>
      <c r="Y742" s="50">
        <v>1</v>
      </c>
      <c r="Z742" s="50"/>
      <c r="AA742" s="37"/>
      <c r="AB742" s="37"/>
      <c r="AC742" s="37" t="s">
        <v>1613</v>
      </c>
    </row>
    <row r="743" s="23" customFormat="1" ht="30" customHeight="1" spans="1:29">
      <c r="A743" s="11" t="str">
        <f t="shared" si="39"/>
        <v>1372812</v>
      </c>
      <c r="B743" s="36">
        <f t="shared" si="40"/>
        <v>137</v>
      </c>
      <c r="C743" s="37" t="s">
        <v>1366</v>
      </c>
      <c r="D743" s="38">
        <f t="shared" si="41"/>
        <v>28</v>
      </c>
      <c r="E743" s="37" t="s">
        <v>1610</v>
      </c>
      <c r="F743" s="37" t="s">
        <v>30</v>
      </c>
      <c r="G743" s="38">
        <f>COUNTIFS(E$3:E743,E743,B$3:B743,B743)</f>
        <v>12</v>
      </c>
      <c r="H743" s="37" t="s">
        <v>1623</v>
      </c>
      <c r="I743" s="37" t="s">
        <v>44</v>
      </c>
      <c r="J743" s="37">
        <v>1</v>
      </c>
      <c r="K743" s="37" t="s">
        <v>1177</v>
      </c>
      <c r="L743" s="37">
        <f>VLOOKUP(A743,报名人数!A:J,9,0)</f>
        <v>9</v>
      </c>
      <c r="M743" s="37">
        <f>VLOOKUP(A743,报名人数!A:J,10,0)</f>
        <v>8</v>
      </c>
      <c r="N743" s="37" t="s">
        <v>34</v>
      </c>
      <c r="O743" s="37">
        <v>35</v>
      </c>
      <c r="P743" s="37" t="s">
        <v>35</v>
      </c>
      <c r="Q743" s="37" t="s">
        <v>36</v>
      </c>
      <c r="R743" s="37" t="s">
        <v>36</v>
      </c>
      <c r="S743" s="37" t="s">
        <v>36</v>
      </c>
      <c r="T743" s="37" t="s">
        <v>45</v>
      </c>
      <c r="U743" s="37" t="s">
        <v>46</v>
      </c>
      <c r="V743" s="37" t="s">
        <v>1501</v>
      </c>
      <c r="W743" s="37"/>
      <c r="X743" s="37" t="s">
        <v>112</v>
      </c>
      <c r="Y743" s="50">
        <v>1</v>
      </c>
      <c r="Z743" s="50"/>
      <c r="AA743" s="37"/>
      <c r="AB743" s="37"/>
      <c r="AC743" s="37" t="s">
        <v>1613</v>
      </c>
    </row>
    <row r="744" s="23" customFormat="1" ht="30" customHeight="1" spans="1:29">
      <c r="A744" s="11" t="str">
        <f t="shared" si="39"/>
        <v>1372813</v>
      </c>
      <c r="B744" s="36">
        <f t="shared" si="40"/>
        <v>137</v>
      </c>
      <c r="C744" s="37" t="s">
        <v>1366</v>
      </c>
      <c r="D744" s="38">
        <f t="shared" si="41"/>
        <v>28</v>
      </c>
      <c r="E744" s="37" t="s">
        <v>1610</v>
      </c>
      <c r="F744" s="37" t="s">
        <v>30</v>
      </c>
      <c r="G744" s="38">
        <f>COUNTIFS(E$3:E744,E744,B$3:B744,B744)</f>
        <v>13</v>
      </c>
      <c r="H744" s="37" t="s">
        <v>1624</v>
      </c>
      <c r="I744" s="37" t="s">
        <v>44</v>
      </c>
      <c r="J744" s="37">
        <v>1</v>
      </c>
      <c r="K744" s="37" t="s">
        <v>1177</v>
      </c>
      <c r="L744" s="37">
        <f>VLOOKUP(A744,报名人数!A:J,9,0)</f>
        <v>10</v>
      </c>
      <c r="M744" s="37">
        <f>VLOOKUP(A744,报名人数!A:J,10,0)</f>
        <v>9</v>
      </c>
      <c r="N744" s="37" t="s">
        <v>34</v>
      </c>
      <c r="O744" s="37">
        <v>35</v>
      </c>
      <c r="P744" s="37" t="s">
        <v>42</v>
      </c>
      <c r="Q744" s="37" t="s">
        <v>36</v>
      </c>
      <c r="R744" s="37" t="s">
        <v>36</v>
      </c>
      <c r="S744" s="37" t="s">
        <v>36</v>
      </c>
      <c r="T744" s="37" t="s">
        <v>45</v>
      </c>
      <c r="U744" s="37" t="s">
        <v>46</v>
      </c>
      <c r="V744" s="37" t="s">
        <v>1501</v>
      </c>
      <c r="W744" s="37"/>
      <c r="X744" s="37" t="s">
        <v>112</v>
      </c>
      <c r="Y744" s="50">
        <v>1</v>
      </c>
      <c r="Z744" s="50"/>
      <c r="AA744" s="37"/>
      <c r="AB744" s="37"/>
      <c r="AC744" s="37" t="s">
        <v>1613</v>
      </c>
    </row>
    <row r="745" s="23" customFormat="1" ht="30" customHeight="1" spans="1:29">
      <c r="A745" s="11" t="str">
        <f t="shared" si="39"/>
        <v>1372814</v>
      </c>
      <c r="B745" s="36">
        <f t="shared" si="40"/>
        <v>137</v>
      </c>
      <c r="C745" s="37" t="s">
        <v>1366</v>
      </c>
      <c r="D745" s="38">
        <f t="shared" si="41"/>
        <v>28</v>
      </c>
      <c r="E745" s="37" t="s">
        <v>1610</v>
      </c>
      <c r="F745" s="37" t="s">
        <v>30</v>
      </c>
      <c r="G745" s="38">
        <f>COUNTIFS(E$3:E745,E745,B$3:B745,B745)</f>
        <v>14</v>
      </c>
      <c r="H745" s="37" t="s">
        <v>226</v>
      </c>
      <c r="I745" s="37" t="s">
        <v>44</v>
      </c>
      <c r="J745" s="37">
        <v>2</v>
      </c>
      <c r="K745" s="37" t="s">
        <v>1177</v>
      </c>
      <c r="L745" s="37">
        <f>VLOOKUP(A745,报名人数!A:J,9,0)</f>
        <v>0</v>
      </c>
      <c r="M745" s="37">
        <f>VLOOKUP(A745,报名人数!A:J,10,0)</f>
        <v>0</v>
      </c>
      <c r="N745" s="37" t="s">
        <v>34</v>
      </c>
      <c r="O745" s="37">
        <v>35</v>
      </c>
      <c r="P745" s="37" t="s">
        <v>36</v>
      </c>
      <c r="Q745" s="37" t="s">
        <v>36</v>
      </c>
      <c r="R745" s="37" t="s">
        <v>36</v>
      </c>
      <c r="S745" s="37" t="s">
        <v>36</v>
      </c>
      <c r="T745" s="37" t="s">
        <v>37</v>
      </c>
      <c r="U745" s="37" t="s">
        <v>38</v>
      </c>
      <c r="V745" s="37" t="s">
        <v>1625</v>
      </c>
      <c r="W745" s="37"/>
      <c r="X745" s="37" t="s">
        <v>112</v>
      </c>
      <c r="Y745" s="50">
        <v>1</v>
      </c>
      <c r="Z745" s="50"/>
      <c r="AA745" s="37"/>
      <c r="AB745" s="37"/>
      <c r="AC745" s="37" t="s">
        <v>1613</v>
      </c>
    </row>
    <row r="746" s="23" customFormat="1" ht="30" customHeight="1" spans="1:29">
      <c r="A746" s="11" t="str">
        <f t="shared" si="39"/>
        <v>1372815</v>
      </c>
      <c r="B746" s="36">
        <f t="shared" si="40"/>
        <v>137</v>
      </c>
      <c r="C746" s="37" t="s">
        <v>1366</v>
      </c>
      <c r="D746" s="38">
        <f t="shared" si="41"/>
        <v>28</v>
      </c>
      <c r="E746" s="37" t="s">
        <v>1610</v>
      </c>
      <c r="F746" s="37" t="s">
        <v>30</v>
      </c>
      <c r="G746" s="38">
        <f>COUNTIFS(E$3:E746,E746,B$3:B746,B746)</f>
        <v>15</v>
      </c>
      <c r="H746" s="37" t="s">
        <v>216</v>
      </c>
      <c r="I746" s="37" t="s">
        <v>44</v>
      </c>
      <c r="J746" s="37">
        <v>1</v>
      </c>
      <c r="K746" s="37" t="s">
        <v>1177</v>
      </c>
      <c r="L746" s="37">
        <f>VLOOKUP(A746,报名人数!A:J,9,0)</f>
        <v>0</v>
      </c>
      <c r="M746" s="37">
        <f>VLOOKUP(A746,报名人数!A:J,10,0)</f>
        <v>0</v>
      </c>
      <c r="N746" s="37" t="s">
        <v>34</v>
      </c>
      <c r="O746" s="37">
        <v>35</v>
      </c>
      <c r="P746" s="37" t="s">
        <v>36</v>
      </c>
      <c r="Q746" s="37" t="s">
        <v>36</v>
      </c>
      <c r="R746" s="37" t="s">
        <v>36</v>
      </c>
      <c r="S746" s="37" t="s">
        <v>36</v>
      </c>
      <c r="T746" s="37" t="s">
        <v>45</v>
      </c>
      <c r="U746" s="37" t="s">
        <v>46</v>
      </c>
      <c r="V746" s="37" t="s">
        <v>1578</v>
      </c>
      <c r="W746" s="37"/>
      <c r="X746" s="37" t="s">
        <v>112</v>
      </c>
      <c r="Y746" s="50">
        <v>1</v>
      </c>
      <c r="Z746" s="50"/>
      <c r="AA746" s="37"/>
      <c r="AB746" s="37"/>
      <c r="AC746" s="37" t="s">
        <v>1613</v>
      </c>
    </row>
    <row r="747" s="23" customFormat="1" ht="30" customHeight="1" spans="1:29">
      <c r="A747" s="11" t="str">
        <f t="shared" si="39"/>
        <v>1372816</v>
      </c>
      <c r="B747" s="36">
        <f t="shared" si="40"/>
        <v>137</v>
      </c>
      <c r="C747" s="37" t="s">
        <v>1366</v>
      </c>
      <c r="D747" s="38">
        <f t="shared" si="41"/>
        <v>28</v>
      </c>
      <c r="E747" s="37" t="s">
        <v>1610</v>
      </c>
      <c r="F747" s="37" t="s">
        <v>30</v>
      </c>
      <c r="G747" s="38">
        <f>COUNTIFS(E$3:E747,E747,B$3:B747,B747)</f>
        <v>16</v>
      </c>
      <c r="H747" s="37" t="s">
        <v>107</v>
      </c>
      <c r="I747" s="37" t="s">
        <v>44</v>
      </c>
      <c r="J747" s="37">
        <v>2</v>
      </c>
      <c r="K747" s="37" t="s">
        <v>1177</v>
      </c>
      <c r="L747" s="37">
        <f>VLOOKUP(A747,报名人数!A:J,9,0)</f>
        <v>39</v>
      </c>
      <c r="M747" s="37">
        <f>VLOOKUP(A747,报名人数!A:J,10,0)</f>
        <v>21</v>
      </c>
      <c r="N747" s="37" t="s">
        <v>34</v>
      </c>
      <c r="O747" s="37">
        <v>35</v>
      </c>
      <c r="P747" s="37" t="s">
        <v>36</v>
      </c>
      <c r="Q747" s="37" t="s">
        <v>36</v>
      </c>
      <c r="R747" s="37" t="s">
        <v>36</v>
      </c>
      <c r="S747" s="37" t="s">
        <v>36</v>
      </c>
      <c r="T747" s="37" t="s">
        <v>45</v>
      </c>
      <c r="U747" s="37" t="s">
        <v>46</v>
      </c>
      <c r="V747" s="37" t="s">
        <v>247</v>
      </c>
      <c r="W747" s="37"/>
      <c r="X747" s="37" t="s">
        <v>40</v>
      </c>
      <c r="Y747" s="50">
        <v>1</v>
      </c>
      <c r="Z747" s="50"/>
      <c r="AA747" s="37"/>
      <c r="AB747" s="37"/>
      <c r="AC747" s="37" t="s">
        <v>1613</v>
      </c>
    </row>
    <row r="748" s="23" customFormat="1" ht="30" customHeight="1" spans="1:29">
      <c r="A748" s="11" t="str">
        <f t="shared" si="39"/>
        <v>137291</v>
      </c>
      <c r="B748" s="36">
        <f t="shared" si="40"/>
        <v>137</v>
      </c>
      <c r="C748" s="37" t="s">
        <v>1366</v>
      </c>
      <c r="D748" s="38">
        <f t="shared" si="41"/>
        <v>29</v>
      </c>
      <c r="E748" s="37" t="s">
        <v>1626</v>
      </c>
      <c r="F748" s="37" t="s">
        <v>70</v>
      </c>
      <c r="G748" s="38">
        <f>COUNTIFS(E$3:E748,E748,B$3:B748,B748)</f>
        <v>1</v>
      </c>
      <c r="H748" s="37" t="s">
        <v>1627</v>
      </c>
      <c r="I748" s="37" t="s">
        <v>44</v>
      </c>
      <c r="J748" s="37">
        <v>1</v>
      </c>
      <c r="K748" s="37" t="s">
        <v>1177</v>
      </c>
      <c r="L748" s="37">
        <f>VLOOKUP(A748,报名人数!A:J,9,0)</f>
        <v>3</v>
      </c>
      <c r="M748" s="37">
        <f>VLOOKUP(A748,报名人数!A:J,10,0)</f>
        <v>3</v>
      </c>
      <c r="N748" s="37" t="s">
        <v>34</v>
      </c>
      <c r="O748" s="37">
        <v>35</v>
      </c>
      <c r="P748" s="37" t="s">
        <v>36</v>
      </c>
      <c r="Q748" s="37" t="s">
        <v>36</v>
      </c>
      <c r="R748" s="37" t="s">
        <v>36</v>
      </c>
      <c r="S748" s="37" t="s">
        <v>36</v>
      </c>
      <c r="T748" s="37" t="s">
        <v>37</v>
      </c>
      <c r="U748" s="37" t="s">
        <v>38</v>
      </c>
      <c r="V748" s="37" t="s">
        <v>1628</v>
      </c>
      <c r="W748" s="37" t="s">
        <v>1386</v>
      </c>
      <c r="X748" s="37" t="s">
        <v>112</v>
      </c>
      <c r="Y748" s="50">
        <v>1</v>
      </c>
      <c r="Z748" s="50"/>
      <c r="AA748" s="37"/>
      <c r="AB748" s="37"/>
      <c r="AC748" s="37" t="s">
        <v>1629</v>
      </c>
    </row>
    <row r="749" s="23" customFormat="1" ht="30" customHeight="1" spans="1:29">
      <c r="A749" s="11" t="str">
        <f t="shared" si="39"/>
        <v>137292</v>
      </c>
      <c r="B749" s="36">
        <f t="shared" si="40"/>
        <v>137</v>
      </c>
      <c r="C749" s="37" t="s">
        <v>1366</v>
      </c>
      <c r="D749" s="38">
        <f t="shared" si="41"/>
        <v>29</v>
      </c>
      <c r="E749" s="37" t="s">
        <v>1626</v>
      </c>
      <c r="F749" s="37" t="s">
        <v>70</v>
      </c>
      <c r="G749" s="38">
        <f>COUNTIFS(E$3:E749,E749,B$3:B749,B749)</f>
        <v>2</v>
      </c>
      <c r="H749" s="37" t="s">
        <v>493</v>
      </c>
      <c r="I749" s="37" t="s">
        <v>44</v>
      </c>
      <c r="J749" s="37">
        <v>1</v>
      </c>
      <c r="K749" s="37" t="s">
        <v>1177</v>
      </c>
      <c r="L749" s="37">
        <f>VLOOKUP(A749,报名人数!A:J,9,0)</f>
        <v>4</v>
      </c>
      <c r="M749" s="37">
        <f>VLOOKUP(A749,报名人数!A:J,10,0)</f>
        <v>4</v>
      </c>
      <c r="N749" s="37" t="s">
        <v>34</v>
      </c>
      <c r="O749" s="37">
        <v>35</v>
      </c>
      <c r="P749" s="37" t="s">
        <v>36</v>
      </c>
      <c r="Q749" s="37" t="s">
        <v>36</v>
      </c>
      <c r="R749" s="37" t="s">
        <v>36</v>
      </c>
      <c r="S749" s="37" t="s">
        <v>36</v>
      </c>
      <c r="T749" s="37" t="s">
        <v>45</v>
      </c>
      <c r="U749" s="37" t="s">
        <v>46</v>
      </c>
      <c r="V749" s="37" t="s">
        <v>1630</v>
      </c>
      <c r="W749" s="37" t="s">
        <v>1386</v>
      </c>
      <c r="X749" s="37" t="s">
        <v>112</v>
      </c>
      <c r="Y749" s="50">
        <v>1</v>
      </c>
      <c r="Z749" s="50"/>
      <c r="AA749" s="37"/>
      <c r="AB749" s="37"/>
      <c r="AC749" s="37" t="s">
        <v>1629</v>
      </c>
    </row>
    <row r="750" s="23" customFormat="1" ht="30" customHeight="1" spans="1:29">
      <c r="A750" s="11" t="str">
        <f t="shared" si="39"/>
        <v>137293</v>
      </c>
      <c r="B750" s="36">
        <f t="shared" si="40"/>
        <v>137</v>
      </c>
      <c r="C750" s="37" t="s">
        <v>1366</v>
      </c>
      <c r="D750" s="38">
        <f t="shared" si="41"/>
        <v>29</v>
      </c>
      <c r="E750" s="37" t="s">
        <v>1626</v>
      </c>
      <c r="F750" s="37" t="s">
        <v>70</v>
      </c>
      <c r="G750" s="38">
        <f>COUNTIFS(E$3:E750,E750,B$3:B750,B750)</f>
        <v>3</v>
      </c>
      <c r="H750" s="37" t="s">
        <v>107</v>
      </c>
      <c r="I750" s="37" t="s">
        <v>44</v>
      </c>
      <c r="J750" s="37">
        <v>1</v>
      </c>
      <c r="K750" s="37" t="s">
        <v>1177</v>
      </c>
      <c r="L750" s="37">
        <f>VLOOKUP(A750,报名人数!A:J,9,0)</f>
        <v>27</v>
      </c>
      <c r="M750" s="37">
        <f>VLOOKUP(A750,报名人数!A:J,10,0)</f>
        <v>12</v>
      </c>
      <c r="N750" s="37" t="s">
        <v>34</v>
      </c>
      <c r="O750" s="37">
        <v>35</v>
      </c>
      <c r="P750" s="37" t="s">
        <v>36</v>
      </c>
      <c r="Q750" s="37" t="s">
        <v>36</v>
      </c>
      <c r="R750" s="37" t="s">
        <v>36</v>
      </c>
      <c r="S750" s="37" t="s">
        <v>36</v>
      </c>
      <c r="T750" s="37" t="s">
        <v>45</v>
      </c>
      <c r="U750" s="37" t="s">
        <v>46</v>
      </c>
      <c r="V750" s="37" t="s">
        <v>247</v>
      </c>
      <c r="W750" s="37"/>
      <c r="X750" s="37" t="s">
        <v>40</v>
      </c>
      <c r="Y750" s="50">
        <v>1</v>
      </c>
      <c r="Z750" s="50"/>
      <c r="AA750" s="37"/>
      <c r="AB750" s="37"/>
      <c r="AC750" s="37" t="s">
        <v>1629</v>
      </c>
    </row>
    <row r="751" s="24" customFormat="1" ht="30" customHeight="1" spans="1:49">
      <c r="A751" s="11" t="str">
        <f t="shared" si="39"/>
        <v>13811</v>
      </c>
      <c r="B751" s="67">
        <v>138</v>
      </c>
      <c r="C751" s="68" t="s">
        <v>1631</v>
      </c>
      <c r="D751" s="69">
        <f t="shared" si="41"/>
        <v>1</v>
      </c>
      <c r="E751" s="68" t="s">
        <v>1632</v>
      </c>
      <c r="F751" s="68" t="s">
        <v>30</v>
      </c>
      <c r="G751" s="69">
        <f>COUNTIFS(E$3:E751,E751,B$3:B751,B751)</f>
        <v>1</v>
      </c>
      <c r="H751" s="68" t="s">
        <v>1633</v>
      </c>
      <c r="I751" s="68" t="s">
        <v>44</v>
      </c>
      <c r="J751" s="68">
        <v>1</v>
      </c>
      <c r="K751" s="68" t="s">
        <v>1634</v>
      </c>
      <c r="L751" s="37">
        <f>VLOOKUP(A751,报名人数!A:J,9,0)</f>
        <v>27</v>
      </c>
      <c r="M751" s="37">
        <f>VLOOKUP(A751,报名人数!A:J,10,0)</f>
        <v>17</v>
      </c>
      <c r="N751" s="68" t="s">
        <v>34</v>
      </c>
      <c r="O751" s="68">
        <v>35</v>
      </c>
      <c r="P751" s="68" t="s">
        <v>36</v>
      </c>
      <c r="Q751" s="68" t="s">
        <v>36</v>
      </c>
      <c r="R751" s="68" t="s">
        <v>36</v>
      </c>
      <c r="S751" s="68" t="s">
        <v>36</v>
      </c>
      <c r="T751" s="68" t="s">
        <v>45</v>
      </c>
      <c r="U751" s="68" t="s">
        <v>46</v>
      </c>
      <c r="V751" s="68" t="s">
        <v>1635</v>
      </c>
      <c r="W751" s="68"/>
      <c r="X751" s="68" t="s">
        <v>1636</v>
      </c>
      <c r="Y751" s="74">
        <v>1</v>
      </c>
      <c r="Z751" s="79"/>
      <c r="AA751" s="79"/>
      <c r="AB751" s="68"/>
      <c r="AC751" s="68" t="s">
        <v>1637</v>
      </c>
      <c r="AD751" s="83"/>
      <c r="AE751" s="83"/>
      <c r="AF751" s="83"/>
      <c r="AG751" s="83"/>
      <c r="AH751" s="83"/>
      <c r="AI751" s="83"/>
      <c r="AJ751" s="83"/>
      <c r="AK751" s="83"/>
      <c r="AL751" s="83"/>
      <c r="AM751" s="83"/>
      <c r="AN751" s="83"/>
      <c r="AO751" s="83"/>
      <c r="AP751" s="83"/>
      <c r="AQ751" s="83"/>
      <c r="AR751" s="83"/>
      <c r="AS751" s="83"/>
      <c r="AT751" s="83"/>
      <c r="AU751" s="83"/>
      <c r="AV751" s="83"/>
      <c r="AW751" s="83"/>
    </row>
    <row r="752" s="24" customFormat="1" ht="30" customHeight="1" spans="1:49">
      <c r="A752" s="11" t="str">
        <f t="shared" si="39"/>
        <v>13911</v>
      </c>
      <c r="B752" s="67">
        <f t="shared" ref="B752:B815" si="42">IF(C752=C751,B751,B751+1)</f>
        <v>139</v>
      </c>
      <c r="C752" s="68" t="s">
        <v>1638</v>
      </c>
      <c r="D752" s="69">
        <f t="shared" si="41"/>
        <v>1</v>
      </c>
      <c r="E752" s="68" t="s">
        <v>1638</v>
      </c>
      <c r="F752" s="68" t="s">
        <v>30</v>
      </c>
      <c r="G752" s="69">
        <f>COUNTIFS(E$3:E752,E752,B$3:B752,B752)</f>
        <v>1</v>
      </c>
      <c r="H752" s="68" t="s">
        <v>1639</v>
      </c>
      <c r="I752" s="68" t="s">
        <v>44</v>
      </c>
      <c r="J752" s="68">
        <v>2</v>
      </c>
      <c r="K752" s="68" t="s">
        <v>1634</v>
      </c>
      <c r="L752" s="37">
        <f>VLOOKUP(A752,报名人数!A:J,9,0)</f>
        <v>16</v>
      </c>
      <c r="M752" s="37">
        <f>VLOOKUP(A752,报名人数!A:J,10,0)</f>
        <v>8</v>
      </c>
      <c r="N752" s="68" t="s">
        <v>34</v>
      </c>
      <c r="O752" s="68">
        <v>35</v>
      </c>
      <c r="P752" s="68" t="s">
        <v>36</v>
      </c>
      <c r="Q752" s="68" t="s">
        <v>36</v>
      </c>
      <c r="R752" s="68" t="s">
        <v>36</v>
      </c>
      <c r="S752" s="68" t="s">
        <v>36</v>
      </c>
      <c r="T752" s="68" t="s">
        <v>45</v>
      </c>
      <c r="U752" s="68" t="s">
        <v>46</v>
      </c>
      <c r="V752" s="68" t="s">
        <v>1640</v>
      </c>
      <c r="W752" s="68" t="s">
        <v>1641</v>
      </c>
      <c r="X752" s="68" t="s">
        <v>1636</v>
      </c>
      <c r="Y752" s="74">
        <v>0.4</v>
      </c>
      <c r="Z752" s="68"/>
      <c r="AA752" s="74">
        <v>0.6</v>
      </c>
      <c r="AB752" s="68" t="s">
        <v>1642</v>
      </c>
      <c r="AC752" s="68" t="s">
        <v>1637</v>
      </c>
      <c r="AD752" s="83"/>
      <c r="AE752" s="83"/>
      <c r="AF752" s="83"/>
      <c r="AG752" s="83"/>
      <c r="AH752" s="83"/>
      <c r="AI752" s="83"/>
      <c r="AJ752" s="83"/>
      <c r="AK752" s="83"/>
      <c r="AL752" s="83"/>
      <c r="AM752" s="83"/>
      <c r="AN752" s="83"/>
      <c r="AO752" s="83"/>
      <c r="AP752" s="83"/>
      <c r="AQ752" s="83"/>
      <c r="AR752" s="83"/>
      <c r="AS752" s="83"/>
      <c r="AT752" s="83"/>
      <c r="AU752" s="83"/>
      <c r="AV752" s="83"/>
      <c r="AW752" s="83"/>
    </row>
    <row r="753" s="18" customFormat="1" ht="30" customHeight="1" spans="1:29">
      <c r="A753" s="11" t="str">
        <f t="shared" si="39"/>
        <v>13912</v>
      </c>
      <c r="B753" s="67">
        <f t="shared" si="42"/>
        <v>139</v>
      </c>
      <c r="C753" s="68" t="s">
        <v>1638</v>
      </c>
      <c r="D753" s="69">
        <f t="shared" si="41"/>
        <v>1</v>
      </c>
      <c r="E753" s="68" t="s">
        <v>1638</v>
      </c>
      <c r="F753" s="68" t="s">
        <v>30</v>
      </c>
      <c r="G753" s="69">
        <f>COUNTIFS(E$3:E753,E753,B$3:B753,B753)</f>
        <v>2</v>
      </c>
      <c r="H753" s="68" t="s">
        <v>1643</v>
      </c>
      <c r="I753" s="68" t="s">
        <v>44</v>
      </c>
      <c r="J753" s="68">
        <v>1</v>
      </c>
      <c r="K753" s="68" t="s">
        <v>1634</v>
      </c>
      <c r="L753" s="37">
        <f>VLOOKUP(A753,报名人数!A:J,9,0)</f>
        <v>3</v>
      </c>
      <c r="M753" s="37">
        <f>VLOOKUP(A753,报名人数!A:J,10,0)</f>
        <v>3</v>
      </c>
      <c r="N753" s="68" t="s">
        <v>34</v>
      </c>
      <c r="O753" s="68">
        <v>35</v>
      </c>
      <c r="P753" s="68" t="s">
        <v>35</v>
      </c>
      <c r="Q753" s="68" t="s">
        <v>36</v>
      </c>
      <c r="R753" s="68" t="s">
        <v>36</v>
      </c>
      <c r="S753" s="68" t="s">
        <v>36</v>
      </c>
      <c r="T753" s="68" t="s">
        <v>45</v>
      </c>
      <c r="U753" s="68" t="s">
        <v>46</v>
      </c>
      <c r="V753" s="68" t="s">
        <v>1644</v>
      </c>
      <c r="W753" s="68" t="s">
        <v>1645</v>
      </c>
      <c r="X753" s="68" t="s">
        <v>1636</v>
      </c>
      <c r="Y753" s="74">
        <v>0.4</v>
      </c>
      <c r="Z753" s="79"/>
      <c r="AA753" s="74">
        <v>0.6</v>
      </c>
      <c r="AB753" s="68"/>
      <c r="AC753" s="68" t="s">
        <v>1637</v>
      </c>
    </row>
    <row r="754" s="18" customFormat="1" ht="30" customHeight="1" spans="1:29">
      <c r="A754" s="11" t="str">
        <f t="shared" si="39"/>
        <v>14011</v>
      </c>
      <c r="B754" s="67">
        <f t="shared" si="42"/>
        <v>140</v>
      </c>
      <c r="C754" s="68" t="s">
        <v>1646</v>
      </c>
      <c r="D754" s="69">
        <f t="shared" si="41"/>
        <v>1</v>
      </c>
      <c r="E754" s="68" t="s">
        <v>1647</v>
      </c>
      <c r="F754" s="68" t="s">
        <v>30</v>
      </c>
      <c r="G754" s="69">
        <f>COUNTIFS(E$3:E754,E754,B$3:B754,B754)</f>
        <v>1</v>
      </c>
      <c r="H754" s="68" t="s">
        <v>226</v>
      </c>
      <c r="I754" s="68" t="s">
        <v>44</v>
      </c>
      <c r="J754" s="68">
        <v>2</v>
      </c>
      <c r="K754" s="68" t="s">
        <v>1634</v>
      </c>
      <c r="L754" s="37">
        <f>VLOOKUP(A754,报名人数!A:J,9,0)</f>
        <v>1</v>
      </c>
      <c r="M754" s="37">
        <f>VLOOKUP(A754,报名人数!A:J,10,0)</f>
        <v>1</v>
      </c>
      <c r="N754" s="68" t="s">
        <v>34</v>
      </c>
      <c r="O754" s="68">
        <v>35</v>
      </c>
      <c r="P754" s="68" t="s">
        <v>36</v>
      </c>
      <c r="Q754" s="68" t="s">
        <v>36</v>
      </c>
      <c r="R754" s="68" t="s">
        <v>36</v>
      </c>
      <c r="S754" s="68" t="s">
        <v>36</v>
      </c>
      <c r="T754" s="68" t="s">
        <v>45</v>
      </c>
      <c r="U754" s="68" t="s">
        <v>36</v>
      </c>
      <c r="V754" s="68" t="s">
        <v>1648</v>
      </c>
      <c r="X754" s="68" t="s">
        <v>112</v>
      </c>
      <c r="Y754" s="74">
        <v>1</v>
      </c>
      <c r="Z754" s="79"/>
      <c r="AA754" s="79"/>
      <c r="AB754" s="79"/>
      <c r="AC754" s="68" t="s">
        <v>1637</v>
      </c>
    </row>
    <row r="755" s="18" customFormat="1" ht="30" customHeight="1" spans="1:29">
      <c r="A755" s="11" t="str">
        <f t="shared" si="39"/>
        <v>14012</v>
      </c>
      <c r="B755" s="67">
        <f t="shared" si="42"/>
        <v>140</v>
      </c>
      <c r="C755" s="68" t="s">
        <v>1646</v>
      </c>
      <c r="D755" s="69">
        <f t="shared" si="41"/>
        <v>1</v>
      </c>
      <c r="E755" s="68" t="s">
        <v>1647</v>
      </c>
      <c r="F755" s="68" t="s">
        <v>30</v>
      </c>
      <c r="G755" s="69">
        <f>COUNTIFS(E$3:E755,E755,B$3:B755,B755)</f>
        <v>2</v>
      </c>
      <c r="H755" s="68" t="s">
        <v>1649</v>
      </c>
      <c r="I755" s="68" t="s">
        <v>116</v>
      </c>
      <c r="J755" s="68">
        <v>1</v>
      </c>
      <c r="K755" s="68" t="s">
        <v>1634</v>
      </c>
      <c r="L755" s="37">
        <f>VLOOKUP(A755,报名人数!A:J,9,0)</f>
        <v>4</v>
      </c>
      <c r="M755" s="37">
        <f>VLOOKUP(A755,报名人数!A:J,10,0)</f>
        <v>4</v>
      </c>
      <c r="N755" s="68" t="s">
        <v>34</v>
      </c>
      <c r="O755" s="68">
        <v>35</v>
      </c>
      <c r="P755" s="68" t="s">
        <v>36</v>
      </c>
      <c r="Q755" s="68" t="s">
        <v>36</v>
      </c>
      <c r="R755" s="68" t="s">
        <v>36</v>
      </c>
      <c r="S755" s="68" t="s">
        <v>36</v>
      </c>
      <c r="T755" s="68" t="s">
        <v>45</v>
      </c>
      <c r="U755" s="68" t="s">
        <v>46</v>
      </c>
      <c r="V755" s="68" t="s">
        <v>1650</v>
      </c>
      <c r="W755" s="68" t="s">
        <v>1651</v>
      </c>
      <c r="X755" s="68" t="s">
        <v>112</v>
      </c>
      <c r="Y755" s="74">
        <v>1</v>
      </c>
      <c r="Z755" s="79"/>
      <c r="AA755" s="79"/>
      <c r="AB755" s="79"/>
      <c r="AC755" s="68" t="s">
        <v>1637</v>
      </c>
    </row>
    <row r="756" s="18" customFormat="1" ht="30" customHeight="1" spans="1:29">
      <c r="A756" s="11" t="str">
        <f t="shared" si="39"/>
        <v>14013</v>
      </c>
      <c r="B756" s="67">
        <f t="shared" si="42"/>
        <v>140</v>
      </c>
      <c r="C756" s="68" t="s">
        <v>1646</v>
      </c>
      <c r="D756" s="69">
        <f t="shared" si="41"/>
        <v>1</v>
      </c>
      <c r="E756" s="68" t="s">
        <v>1647</v>
      </c>
      <c r="F756" s="68" t="s">
        <v>30</v>
      </c>
      <c r="G756" s="69">
        <f>COUNTIFS(E$3:E756,E756,B$3:B756,B756)</f>
        <v>3</v>
      </c>
      <c r="H756" s="68" t="s">
        <v>229</v>
      </c>
      <c r="I756" s="68" t="s">
        <v>44</v>
      </c>
      <c r="J756" s="68">
        <v>1</v>
      </c>
      <c r="K756" s="68" t="s">
        <v>1634</v>
      </c>
      <c r="L756" s="37">
        <f>VLOOKUP(A756,报名人数!A:J,9,0)</f>
        <v>68</v>
      </c>
      <c r="M756" s="37">
        <f>VLOOKUP(A756,报名人数!A:J,10,0)</f>
        <v>54</v>
      </c>
      <c r="N756" s="68" t="s">
        <v>34</v>
      </c>
      <c r="O756" s="68">
        <v>35</v>
      </c>
      <c r="P756" s="68" t="s">
        <v>36</v>
      </c>
      <c r="Q756" s="68" t="s">
        <v>36</v>
      </c>
      <c r="R756" s="68" t="s">
        <v>36</v>
      </c>
      <c r="S756" s="68" t="s">
        <v>36</v>
      </c>
      <c r="T756" s="68" t="s">
        <v>677</v>
      </c>
      <c r="U756" s="68" t="s">
        <v>36</v>
      </c>
      <c r="V756" s="68" t="s">
        <v>230</v>
      </c>
      <c r="W756" s="68"/>
      <c r="X756" s="68" t="s">
        <v>196</v>
      </c>
      <c r="Y756" s="74">
        <v>1</v>
      </c>
      <c r="Z756" s="79"/>
      <c r="AA756" s="79"/>
      <c r="AB756" s="79"/>
      <c r="AC756" s="68" t="s">
        <v>1637</v>
      </c>
    </row>
    <row r="757" s="24" customFormat="1" ht="30" customHeight="1" spans="1:49">
      <c r="A757" s="11" t="str">
        <f t="shared" si="39"/>
        <v>14111</v>
      </c>
      <c r="B757" s="67">
        <f t="shared" si="42"/>
        <v>141</v>
      </c>
      <c r="C757" s="68" t="s">
        <v>1652</v>
      </c>
      <c r="D757" s="69">
        <f t="shared" si="41"/>
        <v>1</v>
      </c>
      <c r="E757" s="68" t="s">
        <v>1653</v>
      </c>
      <c r="F757" s="68" t="s">
        <v>30</v>
      </c>
      <c r="G757" s="69">
        <f>COUNTIFS(E$3:E757,E757,B$3:B757,B757)</f>
        <v>1</v>
      </c>
      <c r="H757" s="68" t="s">
        <v>1654</v>
      </c>
      <c r="I757" s="68" t="s">
        <v>44</v>
      </c>
      <c r="J757" s="68">
        <v>1</v>
      </c>
      <c r="K757" s="68" t="s">
        <v>1634</v>
      </c>
      <c r="L757" s="37">
        <f>VLOOKUP(A757,报名人数!A:J,9,0)</f>
        <v>56</v>
      </c>
      <c r="M757" s="37">
        <f>VLOOKUP(A757,报名人数!A:J,10,0)</f>
        <v>43</v>
      </c>
      <c r="N757" s="68" t="s">
        <v>34</v>
      </c>
      <c r="O757" s="68">
        <v>35</v>
      </c>
      <c r="P757" s="68" t="s">
        <v>36</v>
      </c>
      <c r="Q757" s="68" t="s">
        <v>36</v>
      </c>
      <c r="R757" s="68" t="s">
        <v>36</v>
      </c>
      <c r="S757" s="68" t="s">
        <v>36</v>
      </c>
      <c r="T757" s="68" t="s">
        <v>45</v>
      </c>
      <c r="U757" s="68" t="s">
        <v>46</v>
      </c>
      <c r="V757" s="68" t="s">
        <v>247</v>
      </c>
      <c r="W757" s="68"/>
      <c r="X757" s="68" t="s">
        <v>1636</v>
      </c>
      <c r="Y757" s="74">
        <v>1</v>
      </c>
      <c r="Z757" s="79"/>
      <c r="AA757" s="79"/>
      <c r="AB757" s="79"/>
      <c r="AC757" s="68" t="s">
        <v>1637</v>
      </c>
      <c r="AD757" s="83"/>
      <c r="AE757" s="83"/>
      <c r="AF757" s="83"/>
      <c r="AG757" s="83"/>
      <c r="AH757" s="83"/>
      <c r="AI757" s="83"/>
      <c r="AJ757" s="83"/>
      <c r="AK757" s="83"/>
      <c r="AL757" s="83"/>
      <c r="AM757" s="83"/>
      <c r="AN757" s="83"/>
      <c r="AO757" s="83"/>
      <c r="AP757" s="83"/>
      <c r="AQ757" s="83"/>
      <c r="AR757" s="83"/>
      <c r="AS757" s="83"/>
      <c r="AT757" s="83"/>
      <c r="AU757" s="83"/>
      <c r="AV757" s="83"/>
      <c r="AW757" s="83"/>
    </row>
    <row r="758" s="24" customFormat="1" ht="30" customHeight="1" spans="1:49">
      <c r="A758" s="11" t="str">
        <f t="shared" si="39"/>
        <v>14211</v>
      </c>
      <c r="B758" s="67">
        <f t="shared" si="42"/>
        <v>142</v>
      </c>
      <c r="C758" s="68" t="s">
        <v>1655</v>
      </c>
      <c r="D758" s="69">
        <f t="shared" si="41"/>
        <v>1</v>
      </c>
      <c r="E758" s="68" t="s">
        <v>1656</v>
      </c>
      <c r="F758" s="68" t="s">
        <v>30</v>
      </c>
      <c r="G758" s="69">
        <f>COUNTIFS(E$3:E758,E758,B$3:B758,B758)</f>
        <v>1</v>
      </c>
      <c r="H758" s="68" t="s">
        <v>1657</v>
      </c>
      <c r="I758" s="68" t="s">
        <v>116</v>
      </c>
      <c r="J758" s="68">
        <v>1</v>
      </c>
      <c r="K758" s="68" t="s">
        <v>1634</v>
      </c>
      <c r="L758" s="37">
        <f>VLOOKUP(A758,报名人数!A:J,9,0)</f>
        <v>56</v>
      </c>
      <c r="M758" s="37">
        <f>VLOOKUP(A758,报名人数!A:J,10,0)</f>
        <v>37</v>
      </c>
      <c r="N758" s="68" t="s">
        <v>34</v>
      </c>
      <c r="O758" s="68">
        <v>35</v>
      </c>
      <c r="P758" s="68" t="s">
        <v>35</v>
      </c>
      <c r="Q758" s="68" t="s">
        <v>36</v>
      </c>
      <c r="R758" s="68" t="s">
        <v>36</v>
      </c>
      <c r="S758" s="68" t="s">
        <v>36</v>
      </c>
      <c r="T758" s="68" t="s">
        <v>45</v>
      </c>
      <c r="U758" s="68" t="s">
        <v>46</v>
      </c>
      <c r="V758" s="68" t="s">
        <v>1658</v>
      </c>
      <c r="W758" s="68"/>
      <c r="X758" s="68" t="s">
        <v>1636</v>
      </c>
      <c r="Y758" s="74">
        <v>1</v>
      </c>
      <c r="Z758" s="68"/>
      <c r="AA758" s="79"/>
      <c r="AB758" s="79"/>
      <c r="AC758" s="68" t="s">
        <v>1637</v>
      </c>
      <c r="AD758" s="83"/>
      <c r="AE758" s="83"/>
      <c r="AF758" s="83"/>
      <c r="AG758" s="83"/>
      <c r="AH758" s="83"/>
      <c r="AI758" s="83"/>
      <c r="AJ758" s="83"/>
      <c r="AK758" s="83"/>
      <c r="AL758" s="83"/>
      <c r="AM758" s="83"/>
      <c r="AN758" s="83"/>
      <c r="AO758" s="83"/>
      <c r="AP758" s="83"/>
      <c r="AQ758" s="83"/>
      <c r="AR758" s="83"/>
      <c r="AS758" s="83"/>
      <c r="AT758" s="83"/>
      <c r="AU758" s="83"/>
      <c r="AV758" s="83"/>
      <c r="AW758" s="83"/>
    </row>
    <row r="759" s="24" customFormat="1" ht="30" customHeight="1" spans="1:49">
      <c r="A759" s="11" t="str">
        <f t="shared" si="39"/>
        <v>14212</v>
      </c>
      <c r="B759" s="67">
        <f t="shared" si="42"/>
        <v>142</v>
      </c>
      <c r="C759" s="68" t="s">
        <v>1655</v>
      </c>
      <c r="D759" s="69">
        <f t="shared" si="41"/>
        <v>1</v>
      </c>
      <c r="E759" s="68" t="s">
        <v>1656</v>
      </c>
      <c r="F759" s="68" t="s">
        <v>30</v>
      </c>
      <c r="G759" s="69">
        <f>COUNTIFS(E$3:E759,E759,B$3:B759,B759)</f>
        <v>2</v>
      </c>
      <c r="H759" s="68" t="s">
        <v>1659</v>
      </c>
      <c r="I759" s="68" t="s">
        <v>116</v>
      </c>
      <c r="J759" s="68">
        <v>1</v>
      </c>
      <c r="K759" s="68" t="s">
        <v>1634</v>
      </c>
      <c r="L759" s="37">
        <f>VLOOKUP(A759,报名人数!A:J,9,0)</f>
        <v>35</v>
      </c>
      <c r="M759" s="37">
        <f>VLOOKUP(A759,报名人数!A:J,10,0)</f>
        <v>19</v>
      </c>
      <c r="N759" s="68" t="s">
        <v>34</v>
      </c>
      <c r="O759" s="68">
        <v>35</v>
      </c>
      <c r="P759" s="68" t="s">
        <v>42</v>
      </c>
      <c r="Q759" s="68" t="s">
        <v>36</v>
      </c>
      <c r="R759" s="68" t="s">
        <v>36</v>
      </c>
      <c r="S759" s="68" t="s">
        <v>36</v>
      </c>
      <c r="T759" s="68" t="s">
        <v>45</v>
      </c>
      <c r="U759" s="68" t="s">
        <v>46</v>
      </c>
      <c r="V759" s="68" t="s">
        <v>1658</v>
      </c>
      <c r="W759" s="68"/>
      <c r="X759" s="68" t="s">
        <v>1636</v>
      </c>
      <c r="Y759" s="74">
        <v>1</v>
      </c>
      <c r="Z759" s="79"/>
      <c r="AA759" s="79"/>
      <c r="AB759" s="79"/>
      <c r="AC759" s="68" t="s">
        <v>1637</v>
      </c>
      <c r="AD759" s="83"/>
      <c r="AE759" s="83"/>
      <c r="AF759" s="83"/>
      <c r="AG759" s="83"/>
      <c r="AH759" s="83"/>
      <c r="AI759" s="83"/>
      <c r="AJ759" s="83"/>
      <c r="AK759" s="83"/>
      <c r="AL759" s="83"/>
      <c r="AM759" s="83"/>
      <c r="AN759" s="83"/>
      <c r="AO759" s="83"/>
      <c r="AP759" s="83"/>
      <c r="AQ759" s="83"/>
      <c r="AR759" s="83"/>
      <c r="AS759" s="83"/>
      <c r="AT759" s="83"/>
      <c r="AU759" s="83"/>
      <c r="AV759" s="83"/>
      <c r="AW759" s="83"/>
    </row>
    <row r="760" s="24" customFormat="1" ht="30" customHeight="1" spans="1:49">
      <c r="A760" s="11" t="str">
        <f t="shared" si="39"/>
        <v>14311</v>
      </c>
      <c r="B760" s="67">
        <f t="shared" si="42"/>
        <v>143</v>
      </c>
      <c r="C760" s="68" t="s">
        <v>1660</v>
      </c>
      <c r="D760" s="69">
        <f t="shared" si="41"/>
        <v>1</v>
      </c>
      <c r="E760" s="68" t="s">
        <v>1661</v>
      </c>
      <c r="F760" s="68" t="s">
        <v>30</v>
      </c>
      <c r="G760" s="69">
        <f>COUNTIFS(E$3:E760,E760,B$3:B760,B760)</f>
        <v>1</v>
      </c>
      <c r="H760" s="68" t="s">
        <v>1662</v>
      </c>
      <c r="I760" s="68" t="s">
        <v>116</v>
      </c>
      <c r="J760" s="68">
        <v>1</v>
      </c>
      <c r="K760" s="68" t="s">
        <v>1634</v>
      </c>
      <c r="L760" s="37">
        <f>VLOOKUP(A760,报名人数!A:J,9,0)</f>
        <v>39</v>
      </c>
      <c r="M760" s="37">
        <f>VLOOKUP(A760,报名人数!A:J,10,0)</f>
        <v>25</v>
      </c>
      <c r="N760" s="68" t="s">
        <v>34</v>
      </c>
      <c r="O760" s="68">
        <v>35</v>
      </c>
      <c r="P760" s="68" t="s">
        <v>36</v>
      </c>
      <c r="Q760" s="68" t="s">
        <v>36</v>
      </c>
      <c r="R760" s="68" t="s">
        <v>36</v>
      </c>
      <c r="S760" s="68" t="s">
        <v>36</v>
      </c>
      <c r="T760" s="68" t="s">
        <v>45</v>
      </c>
      <c r="U760" s="68" t="s">
        <v>46</v>
      </c>
      <c r="V760" s="68" t="s">
        <v>1663</v>
      </c>
      <c r="W760" s="79"/>
      <c r="X760" s="68" t="s">
        <v>1636</v>
      </c>
      <c r="Y760" s="74">
        <v>1</v>
      </c>
      <c r="Z760" s="79"/>
      <c r="AA760" s="79"/>
      <c r="AB760" s="68"/>
      <c r="AC760" s="68" t="s">
        <v>1637</v>
      </c>
      <c r="AD760" s="83"/>
      <c r="AE760" s="83"/>
      <c r="AF760" s="83"/>
      <c r="AG760" s="83"/>
      <c r="AH760" s="83"/>
      <c r="AI760" s="83"/>
      <c r="AJ760" s="83"/>
      <c r="AK760" s="83"/>
      <c r="AL760" s="83"/>
      <c r="AM760" s="83"/>
      <c r="AN760" s="83"/>
      <c r="AO760" s="83"/>
      <c r="AP760" s="83"/>
      <c r="AQ760" s="83"/>
      <c r="AR760" s="83"/>
      <c r="AS760" s="83"/>
      <c r="AT760" s="83"/>
      <c r="AU760" s="83"/>
      <c r="AV760" s="83"/>
      <c r="AW760" s="83"/>
    </row>
    <row r="761" s="24" customFormat="1" ht="30" customHeight="1" spans="1:49">
      <c r="A761" s="11" t="str">
        <f t="shared" si="39"/>
        <v>14312</v>
      </c>
      <c r="B761" s="67">
        <f t="shared" si="42"/>
        <v>143</v>
      </c>
      <c r="C761" s="68" t="s">
        <v>1660</v>
      </c>
      <c r="D761" s="69">
        <f t="shared" si="41"/>
        <v>1</v>
      </c>
      <c r="E761" s="68" t="s">
        <v>1661</v>
      </c>
      <c r="F761" s="68" t="s">
        <v>30</v>
      </c>
      <c r="G761" s="69">
        <f>COUNTIFS(E$3:E761,E761,B$3:B761,B761)</f>
        <v>2</v>
      </c>
      <c r="H761" s="68" t="s">
        <v>1664</v>
      </c>
      <c r="I761" s="68" t="s">
        <v>44</v>
      </c>
      <c r="J761" s="68">
        <v>1</v>
      </c>
      <c r="K761" s="68" t="s">
        <v>1634</v>
      </c>
      <c r="L761" s="37">
        <f>VLOOKUP(A761,报名人数!A:J,9,0)</f>
        <v>9</v>
      </c>
      <c r="M761" s="37">
        <f>VLOOKUP(A761,报名人数!A:J,10,0)</f>
        <v>7</v>
      </c>
      <c r="N761" s="68" t="s">
        <v>34</v>
      </c>
      <c r="O761" s="68">
        <v>35</v>
      </c>
      <c r="P761" s="68" t="s">
        <v>36</v>
      </c>
      <c r="Q761" s="68" t="s">
        <v>36</v>
      </c>
      <c r="R761" s="68" t="s">
        <v>36</v>
      </c>
      <c r="S761" s="68" t="s">
        <v>36</v>
      </c>
      <c r="T761" s="68" t="s">
        <v>45</v>
      </c>
      <c r="U761" s="68" t="s">
        <v>46</v>
      </c>
      <c r="V761" s="68" t="s">
        <v>117</v>
      </c>
      <c r="W761" s="68" t="s">
        <v>237</v>
      </c>
      <c r="X761" s="68" t="s">
        <v>1636</v>
      </c>
      <c r="Y761" s="74">
        <v>1</v>
      </c>
      <c r="Z761" s="79"/>
      <c r="AA761" s="79"/>
      <c r="AB761" s="79"/>
      <c r="AC761" s="68" t="s">
        <v>1637</v>
      </c>
      <c r="AD761" s="83"/>
      <c r="AE761" s="83"/>
      <c r="AF761" s="83"/>
      <c r="AG761" s="83"/>
      <c r="AH761" s="83"/>
      <c r="AI761" s="83"/>
      <c r="AJ761" s="83"/>
      <c r="AK761" s="83"/>
      <c r="AL761" s="83"/>
      <c r="AM761" s="83"/>
      <c r="AN761" s="83"/>
      <c r="AO761" s="83"/>
      <c r="AP761" s="83"/>
      <c r="AQ761" s="83"/>
      <c r="AR761" s="83"/>
      <c r="AS761" s="83"/>
      <c r="AT761" s="83"/>
      <c r="AU761" s="83"/>
      <c r="AV761" s="83"/>
      <c r="AW761" s="83"/>
    </row>
    <row r="762" s="24" customFormat="1" ht="30" customHeight="1" spans="1:49">
      <c r="A762" s="11" t="str">
        <f t="shared" si="39"/>
        <v>14411</v>
      </c>
      <c r="B762" s="67">
        <f t="shared" si="42"/>
        <v>144</v>
      </c>
      <c r="C762" s="68" t="s">
        <v>1665</v>
      </c>
      <c r="D762" s="69">
        <f t="shared" si="41"/>
        <v>1</v>
      </c>
      <c r="E762" s="68" t="s">
        <v>1666</v>
      </c>
      <c r="F762" s="68" t="s">
        <v>30</v>
      </c>
      <c r="G762" s="69">
        <f>COUNTIFS(E$3:E762,E762,B$3:B762,B762)</f>
        <v>1</v>
      </c>
      <c r="H762" s="68" t="s">
        <v>401</v>
      </c>
      <c r="I762" s="68" t="s">
        <v>44</v>
      </c>
      <c r="J762" s="68">
        <v>4</v>
      </c>
      <c r="K762" s="68" t="s">
        <v>1634</v>
      </c>
      <c r="L762" s="37">
        <f>VLOOKUP(A762,报名人数!A:J,9,0)</f>
        <v>17</v>
      </c>
      <c r="M762" s="37">
        <f>VLOOKUP(A762,报名人数!A:J,10,0)</f>
        <v>12</v>
      </c>
      <c r="N762" s="68" t="s">
        <v>34</v>
      </c>
      <c r="O762" s="68">
        <v>35</v>
      </c>
      <c r="P762" s="68" t="s">
        <v>36</v>
      </c>
      <c r="Q762" s="68" t="s">
        <v>36</v>
      </c>
      <c r="R762" s="68" t="s">
        <v>36</v>
      </c>
      <c r="S762" s="68" t="s">
        <v>36</v>
      </c>
      <c r="T762" s="68" t="s">
        <v>45</v>
      </c>
      <c r="U762" s="68" t="s">
        <v>46</v>
      </c>
      <c r="V762" s="68" t="s">
        <v>402</v>
      </c>
      <c r="W762" s="79"/>
      <c r="X762" s="68" t="s">
        <v>1636</v>
      </c>
      <c r="Y762" s="74">
        <v>1</v>
      </c>
      <c r="Z762" s="79"/>
      <c r="AA762" s="79"/>
      <c r="AB762" s="68" t="s">
        <v>1667</v>
      </c>
      <c r="AC762" s="68" t="s">
        <v>1637</v>
      </c>
      <c r="AD762" s="83"/>
      <c r="AE762" s="83"/>
      <c r="AF762" s="83"/>
      <c r="AG762" s="83"/>
      <c r="AH762" s="83"/>
      <c r="AI762" s="83"/>
      <c r="AJ762" s="83"/>
      <c r="AK762" s="83"/>
      <c r="AL762" s="83"/>
      <c r="AM762" s="83"/>
      <c r="AN762" s="83"/>
      <c r="AO762" s="83"/>
      <c r="AP762" s="83"/>
      <c r="AQ762" s="83"/>
      <c r="AR762" s="83"/>
      <c r="AS762" s="83"/>
      <c r="AT762" s="83"/>
      <c r="AU762" s="83"/>
      <c r="AV762" s="83"/>
      <c r="AW762" s="83"/>
    </row>
    <row r="763" s="24" customFormat="1" ht="30" customHeight="1" spans="1:49">
      <c r="A763" s="11" t="str">
        <f t="shared" si="39"/>
        <v>14511</v>
      </c>
      <c r="B763" s="67">
        <f t="shared" si="42"/>
        <v>145</v>
      </c>
      <c r="C763" s="68" t="s">
        <v>1668</v>
      </c>
      <c r="D763" s="69">
        <f t="shared" si="41"/>
        <v>1</v>
      </c>
      <c r="E763" s="68" t="s">
        <v>1669</v>
      </c>
      <c r="F763" s="68" t="s">
        <v>30</v>
      </c>
      <c r="G763" s="69">
        <f>COUNTIFS(E$3:E763,E763,B$3:B763,B763)</f>
        <v>1</v>
      </c>
      <c r="H763" s="68" t="s">
        <v>899</v>
      </c>
      <c r="I763" s="68" t="s">
        <v>44</v>
      </c>
      <c r="J763" s="68">
        <v>1</v>
      </c>
      <c r="K763" s="68" t="s">
        <v>1634</v>
      </c>
      <c r="L763" s="37">
        <f>VLOOKUP(A763,报名人数!A:J,9,0)</f>
        <v>6</v>
      </c>
      <c r="M763" s="37">
        <f>VLOOKUP(A763,报名人数!A:J,10,0)</f>
        <v>4</v>
      </c>
      <c r="N763" s="68" t="s">
        <v>34</v>
      </c>
      <c r="O763" s="68">
        <v>35</v>
      </c>
      <c r="P763" s="68" t="s">
        <v>36</v>
      </c>
      <c r="Q763" s="68" t="s">
        <v>36</v>
      </c>
      <c r="R763" s="68" t="s">
        <v>36</v>
      </c>
      <c r="S763" s="68" t="s">
        <v>36</v>
      </c>
      <c r="T763" s="68" t="s">
        <v>45</v>
      </c>
      <c r="U763" s="68" t="s">
        <v>46</v>
      </c>
      <c r="V763" s="68" t="s">
        <v>770</v>
      </c>
      <c r="W763" s="68"/>
      <c r="X763" s="68" t="s">
        <v>1636</v>
      </c>
      <c r="Y763" s="74">
        <v>1</v>
      </c>
      <c r="Z763" s="79"/>
      <c r="AA763" s="79"/>
      <c r="AB763" s="79"/>
      <c r="AC763" s="68" t="s">
        <v>1637</v>
      </c>
      <c r="AD763" s="83"/>
      <c r="AE763" s="83"/>
      <c r="AF763" s="83"/>
      <c r="AG763" s="83"/>
      <c r="AH763" s="83"/>
      <c r="AI763" s="83"/>
      <c r="AJ763" s="83"/>
      <c r="AK763" s="83"/>
      <c r="AL763" s="83"/>
      <c r="AM763" s="83"/>
      <c r="AN763" s="83"/>
      <c r="AO763" s="83"/>
      <c r="AP763" s="83"/>
      <c r="AQ763" s="83"/>
      <c r="AR763" s="83"/>
      <c r="AS763" s="83"/>
      <c r="AT763" s="83"/>
      <c r="AU763" s="83"/>
      <c r="AV763" s="83"/>
      <c r="AW763" s="83"/>
    </row>
    <row r="764" s="24" customFormat="1" ht="30" customHeight="1" spans="1:49">
      <c r="A764" s="11" t="str">
        <f t="shared" si="39"/>
        <v>14521</v>
      </c>
      <c r="B764" s="67">
        <f t="shared" si="42"/>
        <v>145</v>
      </c>
      <c r="C764" s="68" t="s">
        <v>1668</v>
      </c>
      <c r="D764" s="69">
        <f t="shared" si="41"/>
        <v>2</v>
      </c>
      <c r="E764" s="68" t="s">
        <v>1670</v>
      </c>
      <c r="F764" s="68" t="s">
        <v>30</v>
      </c>
      <c r="G764" s="69">
        <f>COUNTIFS(E$3:E764,E764,B$3:B764,B764)</f>
        <v>1</v>
      </c>
      <c r="H764" s="68" t="s">
        <v>899</v>
      </c>
      <c r="I764" s="68" t="s">
        <v>44</v>
      </c>
      <c r="J764" s="68">
        <v>1</v>
      </c>
      <c r="K764" s="68" t="s">
        <v>1634</v>
      </c>
      <c r="L764" s="37">
        <f>VLOOKUP(A764,报名人数!A:J,9,0)</f>
        <v>6</v>
      </c>
      <c r="M764" s="37">
        <f>VLOOKUP(A764,报名人数!A:J,10,0)</f>
        <v>5</v>
      </c>
      <c r="N764" s="68" t="s">
        <v>34</v>
      </c>
      <c r="O764" s="68">
        <v>35</v>
      </c>
      <c r="P764" s="68" t="s">
        <v>36</v>
      </c>
      <c r="Q764" s="68" t="s">
        <v>36</v>
      </c>
      <c r="R764" s="68" t="s">
        <v>36</v>
      </c>
      <c r="S764" s="68" t="s">
        <v>36</v>
      </c>
      <c r="T764" s="68" t="s">
        <v>45</v>
      </c>
      <c r="U764" s="68" t="s">
        <v>46</v>
      </c>
      <c r="V764" s="68" t="s">
        <v>770</v>
      </c>
      <c r="W764" s="79"/>
      <c r="X764" s="68" t="s">
        <v>1636</v>
      </c>
      <c r="Y764" s="74">
        <v>1</v>
      </c>
      <c r="Z764" s="79"/>
      <c r="AA764" s="79"/>
      <c r="AB764" s="79"/>
      <c r="AC764" s="68" t="s">
        <v>1637</v>
      </c>
      <c r="AD764" s="83"/>
      <c r="AE764" s="83"/>
      <c r="AF764" s="83"/>
      <c r="AG764" s="83"/>
      <c r="AH764" s="83"/>
      <c r="AI764" s="83"/>
      <c r="AJ764" s="83"/>
      <c r="AK764" s="83"/>
      <c r="AL764" s="83"/>
      <c r="AM764" s="83"/>
      <c r="AN764" s="83"/>
      <c r="AO764" s="83"/>
      <c r="AP764" s="83"/>
      <c r="AQ764" s="83"/>
      <c r="AR764" s="83"/>
      <c r="AS764" s="83"/>
      <c r="AT764" s="83"/>
      <c r="AU764" s="83"/>
      <c r="AV764" s="83"/>
      <c r="AW764" s="83"/>
    </row>
    <row r="765" s="18" customFormat="1" ht="30" customHeight="1" spans="1:29">
      <c r="A765" s="11" t="str">
        <f t="shared" si="39"/>
        <v>14611</v>
      </c>
      <c r="B765" s="67">
        <f t="shared" si="42"/>
        <v>146</v>
      </c>
      <c r="C765" s="68" t="s">
        <v>1671</v>
      </c>
      <c r="D765" s="69">
        <f t="shared" si="41"/>
        <v>1</v>
      </c>
      <c r="E765" s="68" t="s">
        <v>1672</v>
      </c>
      <c r="F765" s="68" t="s">
        <v>30</v>
      </c>
      <c r="G765" s="69">
        <f>COUNTIFS(E$3:E765,E765,B$3:B765,B765)</f>
        <v>1</v>
      </c>
      <c r="H765" s="68" t="s">
        <v>1673</v>
      </c>
      <c r="I765" s="68" t="s">
        <v>44</v>
      </c>
      <c r="J765" s="68">
        <v>1</v>
      </c>
      <c r="K765" s="68" t="s">
        <v>1634</v>
      </c>
      <c r="L765" s="37">
        <f>VLOOKUP(A765,报名人数!A:J,9,0)</f>
        <v>75</v>
      </c>
      <c r="M765" s="37">
        <f>VLOOKUP(A765,报名人数!A:J,10,0)</f>
        <v>48</v>
      </c>
      <c r="N765" s="68" t="s">
        <v>34</v>
      </c>
      <c r="O765" s="68">
        <v>35</v>
      </c>
      <c r="P765" s="68" t="s">
        <v>36</v>
      </c>
      <c r="Q765" s="68" t="s">
        <v>36</v>
      </c>
      <c r="R765" s="68" t="s">
        <v>36</v>
      </c>
      <c r="S765" s="68" t="s">
        <v>36</v>
      </c>
      <c r="T765" s="68" t="s">
        <v>45</v>
      </c>
      <c r="U765" s="68" t="s">
        <v>46</v>
      </c>
      <c r="V765" s="68" t="s">
        <v>1674</v>
      </c>
      <c r="W765" s="79"/>
      <c r="X765" s="68" t="s">
        <v>1636</v>
      </c>
      <c r="Y765" s="74">
        <v>1</v>
      </c>
      <c r="Z765" s="79"/>
      <c r="AA765" s="79"/>
      <c r="AB765" s="79"/>
      <c r="AC765" s="68" t="s">
        <v>1637</v>
      </c>
    </row>
    <row r="766" s="18" customFormat="1" ht="30" customHeight="1" spans="1:29">
      <c r="A766" s="11" t="str">
        <f t="shared" si="39"/>
        <v>14621</v>
      </c>
      <c r="B766" s="67">
        <f t="shared" si="42"/>
        <v>146</v>
      </c>
      <c r="C766" s="68" t="s">
        <v>1671</v>
      </c>
      <c r="D766" s="69">
        <f t="shared" si="41"/>
        <v>2</v>
      </c>
      <c r="E766" s="68" t="s">
        <v>1675</v>
      </c>
      <c r="F766" s="68" t="s">
        <v>30</v>
      </c>
      <c r="G766" s="69">
        <f>COUNTIFS(E$3:E766,E766,B$3:B766,B766)</f>
        <v>1</v>
      </c>
      <c r="H766" s="68" t="s">
        <v>1676</v>
      </c>
      <c r="I766" s="68" t="s">
        <v>44</v>
      </c>
      <c r="J766" s="68">
        <v>1</v>
      </c>
      <c r="K766" s="68" t="s">
        <v>1634</v>
      </c>
      <c r="L766" s="37">
        <f>VLOOKUP(A766,报名人数!A:J,9,0)</f>
        <v>3</v>
      </c>
      <c r="M766" s="37">
        <f>VLOOKUP(A766,报名人数!A:J,10,0)</f>
        <v>2</v>
      </c>
      <c r="N766" s="68" t="s">
        <v>34</v>
      </c>
      <c r="O766" s="68">
        <v>35</v>
      </c>
      <c r="P766" s="68" t="s">
        <v>35</v>
      </c>
      <c r="Q766" s="68" t="s">
        <v>36</v>
      </c>
      <c r="R766" s="68" t="s">
        <v>36</v>
      </c>
      <c r="S766" s="68" t="s">
        <v>36</v>
      </c>
      <c r="T766" s="68" t="s">
        <v>37</v>
      </c>
      <c r="U766" s="68" t="s">
        <v>36</v>
      </c>
      <c r="V766" s="68" t="s">
        <v>77</v>
      </c>
      <c r="W766" s="70" t="s">
        <v>1677</v>
      </c>
      <c r="X766" s="68" t="s">
        <v>1636</v>
      </c>
      <c r="Y766" s="74">
        <v>0.3</v>
      </c>
      <c r="Z766" s="74">
        <v>0.3</v>
      </c>
      <c r="AA766" s="74">
        <v>0.4</v>
      </c>
      <c r="AB766" s="74" t="s">
        <v>1678</v>
      </c>
      <c r="AC766" s="68" t="s">
        <v>1637</v>
      </c>
    </row>
    <row r="767" s="18" customFormat="1" ht="30" customHeight="1" spans="1:29">
      <c r="A767" s="11" t="str">
        <f t="shared" si="39"/>
        <v>14622</v>
      </c>
      <c r="B767" s="67">
        <f t="shared" si="42"/>
        <v>146</v>
      </c>
      <c r="C767" s="68" t="s">
        <v>1671</v>
      </c>
      <c r="D767" s="69">
        <f t="shared" si="41"/>
        <v>2</v>
      </c>
      <c r="E767" s="68" t="s">
        <v>1675</v>
      </c>
      <c r="F767" s="68" t="s">
        <v>30</v>
      </c>
      <c r="G767" s="69">
        <f>COUNTIFS(E$3:E767,E767,B$3:B767,B767)</f>
        <v>2</v>
      </c>
      <c r="H767" s="68" t="s">
        <v>1679</v>
      </c>
      <c r="I767" s="68" t="s">
        <v>44</v>
      </c>
      <c r="J767" s="68">
        <v>1</v>
      </c>
      <c r="K767" s="68" t="s">
        <v>1634</v>
      </c>
      <c r="L767" s="37">
        <f>VLOOKUP(A767,报名人数!A:J,9,0)</f>
        <v>0</v>
      </c>
      <c r="M767" s="37">
        <f>VLOOKUP(A767,报名人数!A:J,10,0)</f>
        <v>0</v>
      </c>
      <c r="N767" s="68" t="s">
        <v>34</v>
      </c>
      <c r="O767" s="68">
        <v>35</v>
      </c>
      <c r="P767" s="68" t="s">
        <v>42</v>
      </c>
      <c r="Q767" s="68" t="s">
        <v>36</v>
      </c>
      <c r="R767" s="68" t="s">
        <v>36</v>
      </c>
      <c r="S767" s="68" t="s">
        <v>36</v>
      </c>
      <c r="T767" s="68" t="s">
        <v>37</v>
      </c>
      <c r="U767" s="68" t="s">
        <v>36</v>
      </c>
      <c r="V767" s="68" t="s">
        <v>77</v>
      </c>
      <c r="W767" s="70" t="s">
        <v>1677</v>
      </c>
      <c r="X767" s="68" t="s">
        <v>1636</v>
      </c>
      <c r="Y767" s="74">
        <v>0.3</v>
      </c>
      <c r="Z767" s="74">
        <v>0.3</v>
      </c>
      <c r="AA767" s="74">
        <v>0.4</v>
      </c>
      <c r="AB767" s="74" t="s">
        <v>1678</v>
      </c>
      <c r="AC767" s="68" t="s">
        <v>1637</v>
      </c>
    </row>
    <row r="768" s="18" customFormat="1" ht="30" customHeight="1" spans="1:29">
      <c r="A768" s="11" t="str">
        <f t="shared" si="39"/>
        <v>14623</v>
      </c>
      <c r="B768" s="67">
        <f t="shared" si="42"/>
        <v>146</v>
      </c>
      <c r="C768" s="68" t="s">
        <v>1671</v>
      </c>
      <c r="D768" s="69">
        <f t="shared" si="41"/>
        <v>2</v>
      </c>
      <c r="E768" s="68" t="s">
        <v>1675</v>
      </c>
      <c r="F768" s="68" t="s">
        <v>30</v>
      </c>
      <c r="G768" s="69">
        <f>COUNTIFS(E$3:E768,E768,B$3:B768,B768)</f>
        <v>3</v>
      </c>
      <c r="H768" s="68" t="s">
        <v>1680</v>
      </c>
      <c r="I768" s="68" t="s">
        <v>44</v>
      </c>
      <c r="J768" s="68">
        <v>1</v>
      </c>
      <c r="K768" s="68" t="s">
        <v>1634</v>
      </c>
      <c r="L768" s="37">
        <f>VLOOKUP(A768,报名人数!A:J,9,0)</f>
        <v>2</v>
      </c>
      <c r="M768" s="37">
        <f>VLOOKUP(A768,报名人数!A:J,10,0)</f>
        <v>1</v>
      </c>
      <c r="N768" s="68" t="s">
        <v>34</v>
      </c>
      <c r="O768" s="68">
        <v>35</v>
      </c>
      <c r="P768" s="68" t="s">
        <v>35</v>
      </c>
      <c r="Q768" s="68" t="s">
        <v>36</v>
      </c>
      <c r="R768" s="68" t="s">
        <v>36</v>
      </c>
      <c r="S768" s="68" t="s">
        <v>36</v>
      </c>
      <c r="T768" s="68" t="s">
        <v>45</v>
      </c>
      <c r="U768" s="68" t="s">
        <v>36</v>
      </c>
      <c r="V768" s="68" t="s">
        <v>77</v>
      </c>
      <c r="W768" s="70" t="s">
        <v>1681</v>
      </c>
      <c r="X768" s="68" t="s">
        <v>1636</v>
      </c>
      <c r="Y768" s="74">
        <v>0.3</v>
      </c>
      <c r="Z768" s="74">
        <v>0.3</v>
      </c>
      <c r="AA768" s="74">
        <v>0.4</v>
      </c>
      <c r="AB768" s="74" t="s">
        <v>1678</v>
      </c>
      <c r="AC768" s="68" t="s">
        <v>1637</v>
      </c>
    </row>
    <row r="769" s="18" customFormat="1" ht="30" customHeight="1" spans="1:29">
      <c r="A769" s="11" t="str">
        <f t="shared" si="39"/>
        <v>14624</v>
      </c>
      <c r="B769" s="67">
        <f t="shared" si="42"/>
        <v>146</v>
      </c>
      <c r="C769" s="68" t="s">
        <v>1671</v>
      </c>
      <c r="D769" s="69">
        <f t="shared" si="41"/>
        <v>2</v>
      </c>
      <c r="E769" s="68" t="s">
        <v>1675</v>
      </c>
      <c r="F769" s="68" t="s">
        <v>30</v>
      </c>
      <c r="G769" s="69">
        <f>COUNTIFS(E$3:E769,E769,B$3:B769,B769)</f>
        <v>4</v>
      </c>
      <c r="H769" s="68" t="s">
        <v>1682</v>
      </c>
      <c r="I769" s="68" t="s">
        <v>44</v>
      </c>
      <c r="J769" s="68">
        <v>1</v>
      </c>
      <c r="K769" s="68" t="s">
        <v>1634</v>
      </c>
      <c r="L769" s="37">
        <f>VLOOKUP(A769,报名人数!A:J,9,0)</f>
        <v>1</v>
      </c>
      <c r="M769" s="37">
        <f>VLOOKUP(A769,报名人数!A:J,10,0)</f>
        <v>1</v>
      </c>
      <c r="N769" s="68" t="s">
        <v>34</v>
      </c>
      <c r="O769" s="68">
        <v>35</v>
      </c>
      <c r="P769" s="68" t="s">
        <v>42</v>
      </c>
      <c r="Q769" s="68" t="s">
        <v>36</v>
      </c>
      <c r="R769" s="68" t="s">
        <v>36</v>
      </c>
      <c r="S769" s="68" t="s">
        <v>36</v>
      </c>
      <c r="T769" s="68" t="s">
        <v>45</v>
      </c>
      <c r="U769" s="68" t="s">
        <v>36</v>
      </c>
      <c r="V769" s="68" t="s">
        <v>77</v>
      </c>
      <c r="W769" s="70" t="s">
        <v>1681</v>
      </c>
      <c r="X769" s="68" t="s">
        <v>1636</v>
      </c>
      <c r="Y769" s="74">
        <v>0.3</v>
      </c>
      <c r="Z769" s="74">
        <v>0.3</v>
      </c>
      <c r="AA769" s="74">
        <v>0.4</v>
      </c>
      <c r="AB769" s="74" t="s">
        <v>1678</v>
      </c>
      <c r="AC769" s="68" t="s">
        <v>1637</v>
      </c>
    </row>
    <row r="770" s="18" customFormat="1" ht="30" customHeight="1" spans="1:29">
      <c r="A770" s="11" t="str">
        <f t="shared" si="39"/>
        <v>14711</v>
      </c>
      <c r="B770" s="67">
        <f t="shared" si="42"/>
        <v>147</v>
      </c>
      <c r="C770" s="68" t="s">
        <v>1683</v>
      </c>
      <c r="D770" s="69">
        <f t="shared" si="41"/>
        <v>1</v>
      </c>
      <c r="E770" s="68" t="s">
        <v>1684</v>
      </c>
      <c r="F770" s="68" t="s">
        <v>30</v>
      </c>
      <c r="G770" s="69">
        <f>COUNTIFS(E$3:E770,E770,B$3:B770,B770)</f>
        <v>1</v>
      </c>
      <c r="H770" s="68" t="s">
        <v>1685</v>
      </c>
      <c r="I770" s="68" t="s">
        <v>44</v>
      </c>
      <c r="J770" s="68">
        <v>1</v>
      </c>
      <c r="K770" s="68" t="s">
        <v>1634</v>
      </c>
      <c r="L770" s="37">
        <f>VLOOKUP(A770,报名人数!A:J,9,0)</f>
        <v>60</v>
      </c>
      <c r="M770" s="37">
        <f>VLOOKUP(A770,报名人数!A:J,10,0)</f>
        <v>50</v>
      </c>
      <c r="N770" s="68" t="s">
        <v>34</v>
      </c>
      <c r="O770" s="68">
        <v>35</v>
      </c>
      <c r="P770" s="68" t="s">
        <v>35</v>
      </c>
      <c r="Q770" s="68" t="s">
        <v>36</v>
      </c>
      <c r="R770" s="68" t="s">
        <v>36</v>
      </c>
      <c r="S770" s="68" t="s">
        <v>36</v>
      </c>
      <c r="T770" s="68" t="s">
        <v>45</v>
      </c>
      <c r="U770" s="68" t="s">
        <v>46</v>
      </c>
      <c r="V770" s="68" t="s">
        <v>1686</v>
      </c>
      <c r="W770" s="68"/>
      <c r="X770" s="68" t="s">
        <v>1636</v>
      </c>
      <c r="Y770" s="74">
        <v>1</v>
      </c>
      <c r="Z770" s="79"/>
      <c r="AA770" s="79"/>
      <c r="AB770" s="79"/>
      <c r="AC770" s="68" t="s">
        <v>1637</v>
      </c>
    </row>
    <row r="771" s="18" customFormat="1" ht="30" customHeight="1" spans="1:29">
      <c r="A771" s="11" t="str">
        <f t="shared" si="39"/>
        <v>14712</v>
      </c>
      <c r="B771" s="67">
        <f t="shared" si="42"/>
        <v>147</v>
      </c>
      <c r="C771" s="68" t="s">
        <v>1683</v>
      </c>
      <c r="D771" s="69">
        <f t="shared" si="41"/>
        <v>1</v>
      </c>
      <c r="E771" s="68" t="s">
        <v>1684</v>
      </c>
      <c r="F771" s="68" t="s">
        <v>30</v>
      </c>
      <c r="G771" s="69">
        <f>COUNTIFS(E$3:E771,E771,B$3:B771,B771)</f>
        <v>2</v>
      </c>
      <c r="H771" s="68" t="s">
        <v>1687</v>
      </c>
      <c r="I771" s="68" t="s">
        <v>44</v>
      </c>
      <c r="J771" s="68">
        <v>1</v>
      </c>
      <c r="K771" s="68" t="s">
        <v>1634</v>
      </c>
      <c r="L771" s="37">
        <f>VLOOKUP(A771,报名人数!A:J,9,0)</f>
        <v>99</v>
      </c>
      <c r="M771" s="37">
        <f>VLOOKUP(A771,报名人数!A:J,10,0)</f>
        <v>85</v>
      </c>
      <c r="N771" s="68" t="s">
        <v>34</v>
      </c>
      <c r="O771" s="68">
        <v>35</v>
      </c>
      <c r="P771" s="68" t="s">
        <v>42</v>
      </c>
      <c r="Q771" s="68" t="s">
        <v>36</v>
      </c>
      <c r="R771" s="68" t="s">
        <v>36</v>
      </c>
      <c r="S771" s="68" t="s">
        <v>36</v>
      </c>
      <c r="T771" s="68" t="s">
        <v>45</v>
      </c>
      <c r="U771" s="68" t="s">
        <v>46</v>
      </c>
      <c r="V771" s="68" t="s">
        <v>1686</v>
      </c>
      <c r="W771" s="68"/>
      <c r="X771" s="68" t="s">
        <v>1636</v>
      </c>
      <c r="Y771" s="74">
        <v>1</v>
      </c>
      <c r="Z771" s="79"/>
      <c r="AA771" s="79"/>
      <c r="AB771" s="79"/>
      <c r="AC771" s="68" t="s">
        <v>1637</v>
      </c>
    </row>
    <row r="772" s="18" customFormat="1" ht="30" customHeight="1" spans="1:29">
      <c r="A772" s="11" t="str">
        <f t="shared" ref="A772:A835" si="43">B772&amp;D772&amp;G772</f>
        <v>14811</v>
      </c>
      <c r="B772" s="67">
        <f t="shared" si="42"/>
        <v>148</v>
      </c>
      <c r="C772" s="68" t="s">
        <v>1688</v>
      </c>
      <c r="D772" s="69">
        <f t="shared" si="41"/>
        <v>1</v>
      </c>
      <c r="E772" s="68" t="s">
        <v>1689</v>
      </c>
      <c r="F772" s="68" t="s">
        <v>30</v>
      </c>
      <c r="G772" s="69">
        <f>COUNTIFS(E$3:E772,E772,B$3:B772,B772)</f>
        <v>1</v>
      </c>
      <c r="H772" s="68" t="s">
        <v>1690</v>
      </c>
      <c r="I772" s="68" t="s">
        <v>116</v>
      </c>
      <c r="J772" s="68">
        <v>1</v>
      </c>
      <c r="K772" s="68" t="s">
        <v>1634</v>
      </c>
      <c r="L772" s="37">
        <f>VLOOKUP(A772,报名人数!A:J,9,0)</f>
        <v>8</v>
      </c>
      <c r="M772" s="37">
        <f>VLOOKUP(A772,报名人数!A:J,10,0)</f>
        <v>5</v>
      </c>
      <c r="N772" s="68" t="s">
        <v>34</v>
      </c>
      <c r="O772" s="68">
        <v>35</v>
      </c>
      <c r="P772" s="68" t="s">
        <v>35</v>
      </c>
      <c r="Q772" s="68" t="s">
        <v>36</v>
      </c>
      <c r="R772" s="68" t="s">
        <v>36</v>
      </c>
      <c r="S772" s="68" t="s">
        <v>36</v>
      </c>
      <c r="T772" s="68" t="s">
        <v>45</v>
      </c>
      <c r="U772" s="68" t="s">
        <v>46</v>
      </c>
      <c r="V772" s="68" t="s">
        <v>117</v>
      </c>
      <c r="W772" s="68"/>
      <c r="X772" s="68" t="s">
        <v>1636</v>
      </c>
      <c r="Y772" s="74">
        <v>1</v>
      </c>
      <c r="Z772" s="79"/>
      <c r="AA772" s="79"/>
      <c r="AB772" s="79"/>
      <c r="AC772" s="68" t="s">
        <v>1637</v>
      </c>
    </row>
    <row r="773" s="18" customFormat="1" ht="30" customHeight="1" spans="1:29">
      <c r="A773" s="11" t="str">
        <f t="shared" si="43"/>
        <v>14812</v>
      </c>
      <c r="B773" s="67">
        <f t="shared" si="42"/>
        <v>148</v>
      </c>
      <c r="C773" s="68" t="s">
        <v>1688</v>
      </c>
      <c r="D773" s="69">
        <f t="shared" si="41"/>
        <v>1</v>
      </c>
      <c r="E773" s="68" t="s">
        <v>1689</v>
      </c>
      <c r="F773" s="68" t="s">
        <v>30</v>
      </c>
      <c r="G773" s="69">
        <f>COUNTIFS(E$3:E773,E773,B$3:B773,B773)</f>
        <v>2</v>
      </c>
      <c r="H773" s="68" t="s">
        <v>1691</v>
      </c>
      <c r="I773" s="68" t="s">
        <v>116</v>
      </c>
      <c r="J773" s="68">
        <v>1</v>
      </c>
      <c r="K773" s="68" t="s">
        <v>1634</v>
      </c>
      <c r="L773" s="37">
        <f>VLOOKUP(A773,报名人数!A:J,9,0)</f>
        <v>10</v>
      </c>
      <c r="M773" s="37">
        <f>VLOOKUP(A773,报名人数!A:J,10,0)</f>
        <v>8</v>
      </c>
      <c r="N773" s="68" t="s">
        <v>34</v>
      </c>
      <c r="O773" s="68">
        <v>35</v>
      </c>
      <c r="P773" s="68" t="s">
        <v>42</v>
      </c>
      <c r="Q773" s="68" t="s">
        <v>36</v>
      </c>
      <c r="R773" s="68" t="s">
        <v>36</v>
      </c>
      <c r="S773" s="68" t="s">
        <v>36</v>
      </c>
      <c r="T773" s="68" t="s">
        <v>45</v>
      </c>
      <c r="U773" s="68" t="s">
        <v>46</v>
      </c>
      <c r="V773" s="68" t="s">
        <v>117</v>
      </c>
      <c r="W773" s="68"/>
      <c r="X773" s="68" t="s">
        <v>1636</v>
      </c>
      <c r="Y773" s="74">
        <v>1</v>
      </c>
      <c r="Z773" s="79"/>
      <c r="AA773" s="79"/>
      <c r="AB773" s="79"/>
      <c r="AC773" s="68" t="s">
        <v>1637</v>
      </c>
    </row>
    <row r="774" s="18" customFormat="1" ht="30" customHeight="1" spans="1:29">
      <c r="A774" s="11" t="str">
        <f t="shared" si="43"/>
        <v>14911</v>
      </c>
      <c r="B774" s="67">
        <f t="shared" si="42"/>
        <v>149</v>
      </c>
      <c r="C774" s="68" t="s">
        <v>1692</v>
      </c>
      <c r="D774" s="69">
        <f t="shared" si="41"/>
        <v>1</v>
      </c>
      <c r="E774" s="68" t="s">
        <v>1693</v>
      </c>
      <c r="F774" s="68" t="s">
        <v>30</v>
      </c>
      <c r="G774" s="69">
        <f>COUNTIFS(E$3:E774,E774,B$3:B774,B774)</f>
        <v>1</v>
      </c>
      <c r="H774" s="68" t="s">
        <v>1694</v>
      </c>
      <c r="I774" s="68" t="s">
        <v>44</v>
      </c>
      <c r="J774" s="68">
        <v>1</v>
      </c>
      <c r="K774" s="68" t="s">
        <v>1634</v>
      </c>
      <c r="L774" s="37">
        <f>VLOOKUP(A774,报名人数!A:J,9,0)</f>
        <v>14</v>
      </c>
      <c r="M774" s="37">
        <f>VLOOKUP(A774,报名人数!A:J,10,0)</f>
        <v>11</v>
      </c>
      <c r="N774" s="68" t="s">
        <v>34</v>
      </c>
      <c r="O774" s="68">
        <v>35</v>
      </c>
      <c r="P774" s="68" t="s">
        <v>36</v>
      </c>
      <c r="Q774" s="68" t="s">
        <v>36</v>
      </c>
      <c r="R774" s="68" t="s">
        <v>36</v>
      </c>
      <c r="S774" s="68" t="s">
        <v>36</v>
      </c>
      <c r="T774" s="68" t="s">
        <v>45</v>
      </c>
      <c r="U774" s="68" t="s">
        <v>46</v>
      </c>
      <c r="V774" s="68" t="s">
        <v>313</v>
      </c>
      <c r="W774" s="79"/>
      <c r="X774" s="68" t="s">
        <v>1636</v>
      </c>
      <c r="Y774" s="74">
        <v>1</v>
      </c>
      <c r="Z774" s="79"/>
      <c r="AA774" s="79"/>
      <c r="AB774" s="79"/>
      <c r="AC774" s="68" t="s">
        <v>1637</v>
      </c>
    </row>
    <row r="775" s="18" customFormat="1" ht="30" customHeight="1" spans="1:29">
      <c r="A775" s="11" t="str">
        <f t="shared" si="43"/>
        <v>15011</v>
      </c>
      <c r="B775" s="67">
        <f t="shared" si="42"/>
        <v>150</v>
      </c>
      <c r="C775" s="68" t="s">
        <v>1695</v>
      </c>
      <c r="D775" s="69">
        <f t="shared" si="41"/>
        <v>1</v>
      </c>
      <c r="E775" s="68" t="s">
        <v>1696</v>
      </c>
      <c r="F775" s="68" t="s">
        <v>30</v>
      </c>
      <c r="G775" s="69">
        <f>COUNTIFS(E$3:E775,E775,B$3:B775,B775)</f>
        <v>1</v>
      </c>
      <c r="H775" s="68" t="s">
        <v>107</v>
      </c>
      <c r="I775" s="68" t="s">
        <v>44</v>
      </c>
      <c r="J775" s="68">
        <v>1</v>
      </c>
      <c r="K775" s="68" t="s">
        <v>1634</v>
      </c>
      <c r="L775" s="37">
        <f>VLOOKUP(A775,报名人数!A:J,9,0)</f>
        <v>14</v>
      </c>
      <c r="M775" s="37">
        <f>VLOOKUP(A775,报名人数!A:J,10,0)</f>
        <v>9</v>
      </c>
      <c r="N775" s="68" t="s">
        <v>34</v>
      </c>
      <c r="O775" s="68">
        <v>35</v>
      </c>
      <c r="P775" s="68" t="s">
        <v>36</v>
      </c>
      <c r="Q775" s="68" t="s">
        <v>36</v>
      </c>
      <c r="R775" s="68" t="s">
        <v>36</v>
      </c>
      <c r="S775" s="68" t="s">
        <v>36</v>
      </c>
      <c r="T775" s="68" t="s">
        <v>45</v>
      </c>
      <c r="U775" s="68" t="s">
        <v>46</v>
      </c>
      <c r="V775" s="68" t="s">
        <v>92</v>
      </c>
      <c r="W775" s="79"/>
      <c r="X775" s="68" t="s">
        <v>1636</v>
      </c>
      <c r="Y775" s="74">
        <v>1</v>
      </c>
      <c r="Z775" s="79"/>
      <c r="AA775" s="79"/>
      <c r="AB775" s="68"/>
      <c r="AC775" s="68" t="s">
        <v>1637</v>
      </c>
    </row>
    <row r="776" s="18" customFormat="1" ht="30" customHeight="1" spans="1:29">
      <c r="A776" s="11" t="str">
        <f t="shared" si="43"/>
        <v>15012</v>
      </c>
      <c r="B776" s="67">
        <f t="shared" si="42"/>
        <v>150</v>
      </c>
      <c r="C776" s="68" t="s">
        <v>1695</v>
      </c>
      <c r="D776" s="69">
        <f t="shared" si="41"/>
        <v>1</v>
      </c>
      <c r="E776" s="68" t="s">
        <v>1696</v>
      </c>
      <c r="F776" s="68" t="s">
        <v>30</v>
      </c>
      <c r="G776" s="69">
        <f>COUNTIFS(E$3:E776,E776,B$3:B776,B776)</f>
        <v>2</v>
      </c>
      <c r="H776" s="68" t="s">
        <v>1697</v>
      </c>
      <c r="I776" s="68" t="s">
        <v>44</v>
      </c>
      <c r="J776" s="68">
        <v>1</v>
      </c>
      <c r="K776" s="68" t="s">
        <v>1634</v>
      </c>
      <c r="L776" s="37">
        <f>VLOOKUP(A776,报名人数!A:J,9,0)</f>
        <v>10</v>
      </c>
      <c r="M776" s="37">
        <f>VLOOKUP(A776,报名人数!A:J,10,0)</f>
        <v>8</v>
      </c>
      <c r="N776" s="68" t="s">
        <v>34</v>
      </c>
      <c r="O776" s="68">
        <v>35</v>
      </c>
      <c r="P776" s="68" t="s">
        <v>36</v>
      </c>
      <c r="Q776" s="68" t="s">
        <v>36</v>
      </c>
      <c r="R776" s="68" t="s">
        <v>36</v>
      </c>
      <c r="S776" s="68" t="s">
        <v>36</v>
      </c>
      <c r="T776" s="68" t="s">
        <v>45</v>
      </c>
      <c r="U776" s="68" t="s">
        <v>46</v>
      </c>
      <c r="V776" s="68" t="s">
        <v>1698</v>
      </c>
      <c r="W776" s="79"/>
      <c r="X776" s="68" t="s">
        <v>1636</v>
      </c>
      <c r="Y776" s="74">
        <v>1</v>
      </c>
      <c r="Z776" s="79"/>
      <c r="AA776" s="79"/>
      <c r="AB776" s="68"/>
      <c r="AC776" s="68" t="s">
        <v>1637</v>
      </c>
    </row>
    <row r="777" s="18" customFormat="1" ht="30" customHeight="1" spans="1:29">
      <c r="A777" s="11" t="str">
        <f t="shared" si="43"/>
        <v>15111</v>
      </c>
      <c r="B777" s="67">
        <f t="shared" si="42"/>
        <v>151</v>
      </c>
      <c r="C777" s="68" t="s">
        <v>1699</v>
      </c>
      <c r="D777" s="69">
        <f t="shared" si="41"/>
        <v>1</v>
      </c>
      <c r="E777" s="68" t="s">
        <v>1700</v>
      </c>
      <c r="F777" s="68" t="s">
        <v>30</v>
      </c>
      <c r="G777" s="69">
        <f>COUNTIFS(E$3:E777,E777,B$3:B777,B777)</f>
        <v>1</v>
      </c>
      <c r="H777" s="68" t="s">
        <v>1701</v>
      </c>
      <c r="I777" s="68" t="s">
        <v>116</v>
      </c>
      <c r="J777" s="68">
        <v>1</v>
      </c>
      <c r="K777" s="68" t="s">
        <v>1634</v>
      </c>
      <c r="L777" s="37">
        <f>VLOOKUP(A777,报名人数!A:J,9,0)</f>
        <v>16</v>
      </c>
      <c r="M777" s="37">
        <f>VLOOKUP(A777,报名人数!A:J,10,0)</f>
        <v>15</v>
      </c>
      <c r="N777" s="68" t="s">
        <v>34</v>
      </c>
      <c r="O777" s="68">
        <v>35</v>
      </c>
      <c r="P777" s="68" t="s">
        <v>36</v>
      </c>
      <c r="Q777" s="68" t="s">
        <v>36</v>
      </c>
      <c r="R777" s="68" t="s">
        <v>36</v>
      </c>
      <c r="S777" s="68" t="s">
        <v>36</v>
      </c>
      <c r="T777" s="68" t="s">
        <v>45</v>
      </c>
      <c r="U777" s="68" t="s">
        <v>46</v>
      </c>
      <c r="V777" s="68" t="s">
        <v>117</v>
      </c>
      <c r="W777" s="79"/>
      <c r="X777" s="68" t="s">
        <v>1636</v>
      </c>
      <c r="Y777" s="74">
        <v>1</v>
      </c>
      <c r="Z777" s="79"/>
      <c r="AA777" s="79"/>
      <c r="AB777" s="71"/>
      <c r="AC777" s="68" t="s">
        <v>1637</v>
      </c>
    </row>
    <row r="778" s="18" customFormat="1" ht="30" customHeight="1" spans="1:29">
      <c r="A778" s="11" t="str">
        <f t="shared" si="43"/>
        <v>15211</v>
      </c>
      <c r="B778" s="67">
        <f t="shared" si="42"/>
        <v>152</v>
      </c>
      <c r="C778" s="68" t="s">
        <v>1702</v>
      </c>
      <c r="D778" s="69">
        <f t="shared" si="41"/>
        <v>1</v>
      </c>
      <c r="E778" s="68" t="s">
        <v>1703</v>
      </c>
      <c r="F778" s="68" t="s">
        <v>30</v>
      </c>
      <c r="G778" s="69">
        <f>COUNTIFS(E$3:E778,E778,B$3:B778,B778)</f>
        <v>1</v>
      </c>
      <c r="H778" s="68" t="s">
        <v>1704</v>
      </c>
      <c r="I778" s="68" t="s">
        <v>44</v>
      </c>
      <c r="J778" s="68">
        <v>1</v>
      </c>
      <c r="K778" s="68" t="s">
        <v>1634</v>
      </c>
      <c r="L778" s="37">
        <f>VLOOKUP(A778,报名人数!A:J,9,0)</f>
        <v>3</v>
      </c>
      <c r="M778" s="37">
        <f>VLOOKUP(A778,报名人数!A:J,10,0)</f>
        <v>3</v>
      </c>
      <c r="N778" s="68" t="s">
        <v>34</v>
      </c>
      <c r="O778" s="68">
        <v>35</v>
      </c>
      <c r="P778" s="68" t="s">
        <v>35</v>
      </c>
      <c r="Q778" s="68" t="s">
        <v>36</v>
      </c>
      <c r="R778" s="68" t="s">
        <v>36</v>
      </c>
      <c r="S778" s="68" t="s">
        <v>36</v>
      </c>
      <c r="T778" s="68" t="s">
        <v>45</v>
      </c>
      <c r="U778" s="68" t="s">
        <v>46</v>
      </c>
      <c r="V778" s="68" t="s">
        <v>1705</v>
      </c>
      <c r="W778" s="79"/>
      <c r="X778" s="68" t="s">
        <v>1636</v>
      </c>
      <c r="Y778" s="74">
        <v>1</v>
      </c>
      <c r="Z778" s="79"/>
      <c r="AA778" s="91"/>
      <c r="AB778" s="92"/>
      <c r="AC778" s="68" t="s">
        <v>1637</v>
      </c>
    </row>
    <row r="779" s="18" customFormat="1" ht="30" customHeight="1" spans="1:29">
      <c r="A779" s="11" t="str">
        <f t="shared" si="43"/>
        <v>15212</v>
      </c>
      <c r="B779" s="67">
        <f t="shared" si="42"/>
        <v>152</v>
      </c>
      <c r="C779" s="68" t="s">
        <v>1702</v>
      </c>
      <c r="D779" s="69">
        <f t="shared" si="41"/>
        <v>1</v>
      </c>
      <c r="E779" s="68" t="s">
        <v>1703</v>
      </c>
      <c r="F779" s="68" t="s">
        <v>30</v>
      </c>
      <c r="G779" s="69">
        <f>COUNTIFS(E$3:E779,E779,B$3:B779,B779)</f>
        <v>2</v>
      </c>
      <c r="H779" s="68" t="s">
        <v>1706</v>
      </c>
      <c r="I779" s="68" t="s">
        <v>44</v>
      </c>
      <c r="J779" s="68">
        <v>1</v>
      </c>
      <c r="K779" s="68" t="s">
        <v>1634</v>
      </c>
      <c r="L779" s="37">
        <f>VLOOKUP(A779,报名人数!A:J,9,0)</f>
        <v>10</v>
      </c>
      <c r="M779" s="37">
        <f>VLOOKUP(A779,报名人数!A:J,10,0)</f>
        <v>4</v>
      </c>
      <c r="N779" s="68" t="s">
        <v>34</v>
      </c>
      <c r="O779" s="68">
        <v>35</v>
      </c>
      <c r="P779" s="68" t="s">
        <v>42</v>
      </c>
      <c r="Q779" s="68" t="s">
        <v>36</v>
      </c>
      <c r="R779" s="68" t="s">
        <v>36</v>
      </c>
      <c r="S779" s="68" t="s">
        <v>36</v>
      </c>
      <c r="T779" s="68" t="s">
        <v>45</v>
      </c>
      <c r="U779" s="68" t="s">
        <v>46</v>
      </c>
      <c r="V779" s="68" t="s">
        <v>1705</v>
      </c>
      <c r="W779" s="79"/>
      <c r="X779" s="68" t="s">
        <v>1636</v>
      </c>
      <c r="Y779" s="74">
        <v>1</v>
      </c>
      <c r="Z779" s="79"/>
      <c r="AA779" s="79"/>
      <c r="AB779" s="68"/>
      <c r="AC779" s="68" t="s">
        <v>1637</v>
      </c>
    </row>
    <row r="780" s="18" customFormat="1" ht="30" customHeight="1" spans="1:29">
      <c r="A780" s="11" t="str">
        <f t="shared" si="43"/>
        <v>15311</v>
      </c>
      <c r="B780" s="67">
        <f t="shared" si="42"/>
        <v>153</v>
      </c>
      <c r="C780" s="68" t="s">
        <v>1707</v>
      </c>
      <c r="D780" s="69">
        <f t="shared" si="41"/>
        <v>1</v>
      </c>
      <c r="E780" s="68" t="s">
        <v>1708</v>
      </c>
      <c r="F780" s="68" t="s">
        <v>30</v>
      </c>
      <c r="G780" s="69">
        <f>COUNTIFS(E$3:E780,E780,B$3:B780,B780)</f>
        <v>1</v>
      </c>
      <c r="H780" s="68" t="s">
        <v>1709</v>
      </c>
      <c r="I780" s="68" t="s">
        <v>44</v>
      </c>
      <c r="J780" s="68">
        <v>1</v>
      </c>
      <c r="K780" s="68" t="s">
        <v>1634</v>
      </c>
      <c r="L780" s="37">
        <f>VLOOKUP(A780,报名人数!A:J,9,0)</f>
        <v>7</v>
      </c>
      <c r="M780" s="37">
        <f>VLOOKUP(A780,报名人数!A:J,10,0)</f>
        <v>4</v>
      </c>
      <c r="N780" s="68" t="s">
        <v>34</v>
      </c>
      <c r="O780" s="68">
        <v>35</v>
      </c>
      <c r="P780" s="68" t="s">
        <v>36</v>
      </c>
      <c r="Q780" s="68" t="s">
        <v>36</v>
      </c>
      <c r="R780" s="68" t="s">
        <v>36</v>
      </c>
      <c r="S780" s="68" t="s">
        <v>36</v>
      </c>
      <c r="T780" s="68" t="s">
        <v>45</v>
      </c>
      <c r="U780" s="68" t="s">
        <v>46</v>
      </c>
      <c r="V780" s="68" t="s">
        <v>1710</v>
      </c>
      <c r="W780" s="79"/>
      <c r="X780" s="68" t="s">
        <v>1636</v>
      </c>
      <c r="Y780" s="74">
        <v>1</v>
      </c>
      <c r="Z780" s="79"/>
      <c r="AA780" s="93"/>
      <c r="AB780" s="94"/>
      <c r="AC780" s="68" t="s">
        <v>1637</v>
      </c>
    </row>
    <row r="781" s="18" customFormat="1" ht="30" customHeight="1" spans="1:29">
      <c r="A781" s="11" t="str">
        <f t="shared" si="43"/>
        <v>15321</v>
      </c>
      <c r="B781" s="67">
        <f t="shared" si="42"/>
        <v>153</v>
      </c>
      <c r="C781" s="68" t="s">
        <v>1707</v>
      </c>
      <c r="D781" s="69">
        <f t="shared" si="41"/>
        <v>2</v>
      </c>
      <c r="E781" s="68" t="s">
        <v>1711</v>
      </c>
      <c r="F781" s="68" t="s">
        <v>30</v>
      </c>
      <c r="G781" s="69">
        <f>COUNTIFS(E$3:E781,E781,B$3:B781,B781)</f>
        <v>1</v>
      </c>
      <c r="H781" s="68" t="s">
        <v>1712</v>
      </c>
      <c r="I781" s="68" t="s">
        <v>44</v>
      </c>
      <c r="J781" s="68">
        <v>1</v>
      </c>
      <c r="K781" s="68" t="s">
        <v>1634</v>
      </c>
      <c r="L781" s="37">
        <f>VLOOKUP(A781,报名人数!A:J,9,0)</f>
        <v>42</v>
      </c>
      <c r="M781" s="37">
        <f>VLOOKUP(A781,报名人数!A:J,10,0)</f>
        <v>34</v>
      </c>
      <c r="N781" s="68" t="s">
        <v>34</v>
      </c>
      <c r="O781" s="68">
        <v>35</v>
      </c>
      <c r="P781" s="68" t="s">
        <v>36</v>
      </c>
      <c r="Q781" s="68" t="s">
        <v>36</v>
      </c>
      <c r="R781" s="68" t="s">
        <v>36</v>
      </c>
      <c r="S781" s="68" t="s">
        <v>36</v>
      </c>
      <c r="T781" s="68" t="s">
        <v>45</v>
      </c>
      <c r="U781" s="68" t="s">
        <v>46</v>
      </c>
      <c r="V781" s="68" t="s">
        <v>1713</v>
      </c>
      <c r="W781" s="79"/>
      <c r="X781" s="68" t="s">
        <v>1636</v>
      </c>
      <c r="Y781" s="74">
        <v>1</v>
      </c>
      <c r="Z781" s="79"/>
      <c r="AA781" s="79"/>
      <c r="AB781" s="68"/>
      <c r="AC781" s="68" t="s">
        <v>1637</v>
      </c>
    </row>
    <row r="782" s="18" customFormat="1" ht="30" customHeight="1" spans="1:29">
      <c r="A782" s="11" t="str">
        <f t="shared" si="43"/>
        <v>15411</v>
      </c>
      <c r="B782" s="67">
        <f t="shared" si="42"/>
        <v>154</v>
      </c>
      <c r="C782" s="68" t="s">
        <v>1714</v>
      </c>
      <c r="D782" s="69">
        <f t="shared" si="41"/>
        <v>1</v>
      </c>
      <c r="E782" s="68" t="s">
        <v>1715</v>
      </c>
      <c r="F782" s="68" t="s">
        <v>30</v>
      </c>
      <c r="G782" s="69">
        <f>COUNTIFS(E$3:E782,E782,B$3:B782,B782)</f>
        <v>1</v>
      </c>
      <c r="H782" s="68" t="s">
        <v>1716</v>
      </c>
      <c r="I782" s="68" t="s">
        <v>44</v>
      </c>
      <c r="J782" s="68">
        <v>1</v>
      </c>
      <c r="K782" s="68" t="s">
        <v>1634</v>
      </c>
      <c r="L782" s="37">
        <f>VLOOKUP(A782,报名人数!A:J,9,0)</f>
        <v>19</v>
      </c>
      <c r="M782" s="37">
        <f>VLOOKUP(A782,报名人数!A:J,10,0)</f>
        <v>18</v>
      </c>
      <c r="N782" s="68" t="s">
        <v>34</v>
      </c>
      <c r="O782" s="68">
        <v>35</v>
      </c>
      <c r="P782" s="68" t="s">
        <v>36</v>
      </c>
      <c r="Q782" s="68" t="s">
        <v>36</v>
      </c>
      <c r="R782" s="68" t="s">
        <v>36</v>
      </c>
      <c r="S782" s="68" t="s">
        <v>36</v>
      </c>
      <c r="T782" s="68" t="s">
        <v>45</v>
      </c>
      <c r="U782" s="68" t="s">
        <v>46</v>
      </c>
      <c r="V782" s="68" t="s">
        <v>1717</v>
      </c>
      <c r="W782" s="79"/>
      <c r="X782" s="68" t="s">
        <v>1636</v>
      </c>
      <c r="Y782" s="74">
        <v>1</v>
      </c>
      <c r="Z782" s="79"/>
      <c r="AA782" s="79"/>
      <c r="AB782" s="68"/>
      <c r="AC782" s="68" t="s">
        <v>1637</v>
      </c>
    </row>
    <row r="783" s="18" customFormat="1" ht="30" customHeight="1" spans="1:29">
      <c r="A783" s="11" t="str">
        <f t="shared" si="43"/>
        <v>15511</v>
      </c>
      <c r="B783" s="67">
        <f t="shared" si="42"/>
        <v>155</v>
      </c>
      <c r="C783" s="68" t="s">
        <v>1718</v>
      </c>
      <c r="D783" s="69">
        <f t="shared" si="41"/>
        <v>1</v>
      </c>
      <c r="E783" s="68" t="s">
        <v>1719</v>
      </c>
      <c r="F783" s="68" t="s">
        <v>30</v>
      </c>
      <c r="G783" s="69">
        <f>COUNTIFS(E$3:E783,E783,B$3:B783,B783)</f>
        <v>1</v>
      </c>
      <c r="H783" s="68" t="s">
        <v>107</v>
      </c>
      <c r="I783" s="68" t="s">
        <v>44</v>
      </c>
      <c r="J783" s="68">
        <v>1</v>
      </c>
      <c r="K783" s="68" t="s">
        <v>1634</v>
      </c>
      <c r="L783" s="37">
        <f>VLOOKUP(A783,报名人数!A:J,9,0)</f>
        <v>3</v>
      </c>
      <c r="M783" s="37">
        <f>VLOOKUP(A783,报名人数!A:J,10,0)</f>
        <v>3</v>
      </c>
      <c r="N783" s="68" t="s">
        <v>34</v>
      </c>
      <c r="O783" s="68">
        <v>35</v>
      </c>
      <c r="P783" s="68" t="s">
        <v>36</v>
      </c>
      <c r="Q783" s="68" t="s">
        <v>36</v>
      </c>
      <c r="R783" s="68" t="s">
        <v>36</v>
      </c>
      <c r="S783" s="68" t="s">
        <v>36</v>
      </c>
      <c r="T783" s="68" t="s">
        <v>45</v>
      </c>
      <c r="U783" s="68" t="s">
        <v>46</v>
      </c>
      <c r="V783" s="68" t="s">
        <v>92</v>
      </c>
      <c r="W783" s="68"/>
      <c r="X783" s="68" t="s">
        <v>1636</v>
      </c>
      <c r="Y783" s="74">
        <v>1</v>
      </c>
      <c r="Z783" s="74"/>
      <c r="AA783" s="68"/>
      <c r="AB783" s="71"/>
      <c r="AC783" s="68" t="s">
        <v>1637</v>
      </c>
    </row>
    <row r="784" s="18" customFormat="1" ht="30" customHeight="1" spans="1:29">
      <c r="A784" s="11" t="str">
        <f t="shared" si="43"/>
        <v>15521</v>
      </c>
      <c r="B784" s="67">
        <f t="shared" si="42"/>
        <v>155</v>
      </c>
      <c r="C784" s="68" t="s">
        <v>1718</v>
      </c>
      <c r="D784" s="69">
        <f t="shared" si="41"/>
        <v>2</v>
      </c>
      <c r="E784" s="68" t="s">
        <v>1720</v>
      </c>
      <c r="F784" s="68" t="s">
        <v>30</v>
      </c>
      <c r="G784" s="69">
        <f>COUNTIFS(E$3:E784,E784,B$3:B784,B784)</f>
        <v>1</v>
      </c>
      <c r="H784" s="68" t="s">
        <v>1721</v>
      </c>
      <c r="I784" s="68" t="s">
        <v>44</v>
      </c>
      <c r="J784" s="68">
        <v>1</v>
      </c>
      <c r="K784" s="68" t="s">
        <v>1634</v>
      </c>
      <c r="L784" s="37">
        <f>VLOOKUP(A784,报名人数!A:J,9,0)</f>
        <v>5</v>
      </c>
      <c r="M784" s="37">
        <f>VLOOKUP(A784,报名人数!A:J,10,0)</f>
        <v>4</v>
      </c>
      <c r="N784" s="68" t="s">
        <v>34</v>
      </c>
      <c r="O784" s="68">
        <v>35</v>
      </c>
      <c r="P784" s="68" t="s">
        <v>36</v>
      </c>
      <c r="Q784" s="68" t="s">
        <v>36</v>
      </c>
      <c r="R784" s="68" t="s">
        <v>36</v>
      </c>
      <c r="S784" s="68" t="s">
        <v>36</v>
      </c>
      <c r="T784" s="68" t="s">
        <v>45</v>
      </c>
      <c r="U784" s="68" t="s">
        <v>46</v>
      </c>
      <c r="V784" s="68" t="s">
        <v>1722</v>
      </c>
      <c r="W784" s="68" t="s">
        <v>1723</v>
      </c>
      <c r="X784" s="68" t="s">
        <v>1636</v>
      </c>
      <c r="Y784" s="74">
        <v>1</v>
      </c>
      <c r="Z784" s="74"/>
      <c r="AA784" s="68"/>
      <c r="AB784" s="71"/>
      <c r="AC784" s="68" t="s">
        <v>1637</v>
      </c>
    </row>
    <row r="785" s="18" customFormat="1" ht="30" customHeight="1" spans="1:29">
      <c r="A785" s="11" t="str">
        <f t="shared" si="43"/>
        <v>15611</v>
      </c>
      <c r="B785" s="67">
        <f t="shared" si="42"/>
        <v>156</v>
      </c>
      <c r="C785" s="68" t="s">
        <v>1724</v>
      </c>
      <c r="D785" s="69">
        <f t="shared" si="41"/>
        <v>1</v>
      </c>
      <c r="E785" s="68" t="s">
        <v>1725</v>
      </c>
      <c r="F785" s="68" t="s">
        <v>30</v>
      </c>
      <c r="G785" s="69">
        <f>COUNTIFS(E$3:E785,E785,B$3:B785,B785)</f>
        <v>1</v>
      </c>
      <c r="H785" s="68" t="s">
        <v>107</v>
      </c>
      <c r="I785" s="68" t="s">
        <v>44</v>
      </c>
      <c r="J785" s="68">
        <v>1</v>
      </c>
      <c r="K785" s="68" t="s">
        <v>1634</v>
      </c>
      <c r="L785" s="37">
        <f>VLOOKUP(A785,报名人数!A:J,9,0)</f>
        <v>8</v>
      </c>
      <c r="M785" s="37">
        <f>VLOOKUP(A785,报名人数!A:J,10,0)</f>
        <v>8</v>
      </c>
      <c r="N785" s="68" t="s">
        <v>34</v>
      </c>
      <c r="O785" s="68">
        <v>35</v>
      </c>
      <c r="P785" s="68" t="s">
        <v>36</v>
      </c>
      <c r="Q785" s="68" t="s">
        <v>36</v>
      </c>
      <c r="R785" s="68" t="s">
        <v>36</v>
      </c>
      <c r="S785" s="68" t="s">
        <v>36</v>
      </c>
      <c r="T785" s="68" t="s">
        <v>45</v>
      </c>
      <c r="U785" s="68" t="s">
        <v>46</v>
      </c>
      <c r="V785" s="68" t="s">
        <v>92</v>
      </c>
      <c r="W785" s="68"/>
      <c r="X785" s="68" t="s">
        <v>1636</v>
      </c>
      <c r="Y785" s="74">
        <v>1</v>
      </c>
      <c r="Z785" s="79"/>
      <c r="AA785" s="79"/>
      <c r="AB785" s="68"/>
      <c r="AC785" s="68" t="s">
        <v>1637</v>
      </c>
    </row>
    <row r="786" s="18" customFormat="1" ht="30" customHeight="1" spans="1:29">
      <c r="A786" s="11" t="str">
        <f t="shared" si="43"/>
        <v>15621</v>
      </c>
      <c r="B786" s="67">
        <f t="shared" si="42"/>
        <v>156</v>
      </c>
      <c r="C786" s="68" t="s">
        <v>1724</v>
      </c>
      <c r="D786" s="69">
        <f t="shared" si="41"/>
        <v>2</v>
      </c>
      <c r="E786" s="68" t="s">
        <v>1726</v>
      </c>
      <c r="F786" s="68" t="s">
        <v>30</v>
      </c>
      <c r="G786" s="69">
        <f>COUNTIFS(E$3:E786,E786,B$3:B786,B786)</f>
        <v>1</v>
      </c>
      <c r="H786" s="68" t="s">
        <v>1712</v>
      </c>
      <c r="I786" s="68" t="s">
        <v>44</v>
      </c>
      <c r="J786" s="68">
        <v>1</v>
      </c>
      <c r="K786" s="68" t="s">
        <v>1634</v>
      </c>
      <c r="L786" s="37">
        <f>VLOOKUP(A786,报名人数!A:J,9,0)</f>
        <v>50</v>
      </c>
      <c r="M786" s="37">
        <f>VLOOKUP(A786,报名人数!A:J,10,0)</f>
        <v>40</v>
      </c>
      <c r="N786" s="68" t="s">
        <v>34</v>
      </c>
      <c r="O786" s="68">
        <v>35</v>
      </c>
      <c r="P786" s="68" t="s">
        <v>36</v>
      </c>
      <c r="Q786" s="68" t="s">
        <v>36</v>
      </c>
      <c r="R786" s="68" t="s">
        <v>36</v>
      </c>
      <c r="S786" s="68" t="s">
        <v>36</v>
      </c>
      <c r="T786" s="68" t="s">
        <v>45</v>
      </c>
      <c r="U786" s="68" t="s">
        <v>46</v>
      </c>
      <c r="V786" s="68" t="s">
        <v>1727</v>
      </c>
      <c r="W786" s="79"/>
      <c r="X786" s="68" t="s">
        <v>1636</v>
      </c>
      <c r="Y786" s="74">
        <v>1</v>
      </c>
      <c r="Z786" s="79"/>
      <c r="AA786" s="79"/>
      <c r="AB786" s="68"/>
      <c r="AC786" s="68" t="s">
        <v>1637</v>
      </c>
    </row>
    <row r="787" s="18" customFormat="1" ht="30" customHeight="1" spans="1:29">
      <c r="A787" s="11" t="str">
        <f t="shared" si="43"/>
        <v>15711</v>
      </c>
      <c r="B787" s="67">
        <f t="shared" si="42"/>
        <v>157</v>
      </c>
      <c r="C787" s="68" t="s">
        <v>1728</v>
      </c>
      <c r="D787" s="69">
        <f t="shared" si="41"/>
        <v>1</v>
      </c>
      <c r="E787" s="68" t="s">
        <v>1729</v>
      </c>
      <c r="F787" s="68" t="s">
        <v>30</v>
      </c>
      <c r="G787" s="69">
        <f>COUNTIFS(E$3:E787,E787,B$3:B787,B787)</f>
        <v>1</v>
      </c>
      <c r="H787" s="68" t="s">
        <v>1730</v>
      </c>
      <c r="I787" s="68" t="s">
        <v>44</v>
      </c>
      <c r="J787" s="68">
        <v>1</v>
      </c>
      <c r="K787" s="68" t="s">
        <v>1634</v>
      </c>
      <c r="L787" s="37">
        <f>VLOOKUP(A787,报名人数!A:J,9,0)</f>
        <v>11</v>
      </c>
      <c r="M787" s="37">
        <f>VLOOKUP(A787,报名人数!A:J,10,0)</f>
        <v>9</v>
      </c>
      <c r="N787" s="68" t="s">
        <v>34</v>
      </c>
      <c r="O787" s="68">
        <v>35</v>
      </c>
      <c r="P787" s="68" t="s">
        <v>36</v>
      </c>
      <c r="Q787" s="68" t="s">
        <v>36</v>
      </c>
      <c r="R787" s="68" t="s">
        <v>36</v>
      </c>
      <c r="S787" s="68" t="s">
        <v>36</v>
      </c>
      <c r="T787" s="68" t="s">
        <v>45</v>
      </c>
      <c r="U787" s="68" t="s">
        <v>46</v>
      </c>
      <c r="V787" s="68" t="s">
        <v>1731</v>
      </c>
      <c r="W787" s="79"/>
      <c r="X787" s="68" t="s">
        <v>1636</v>
      </c>
      <c r="Y787" s="74">
        <v>1</v>
      </c>
      <c r="Z787" s="79"/>
      <c r="AA787" s="79"/>
      <c r="AB787" s="68"/>
      <c r="AC787" s="68" t="s">
        <v>1637</v>
      </c>
    </row>
    <row r="788" s="18" customFormat="1" ht="30" customHeight="1" spans="1:29">
      <c r="A788" s="11" t="str">
        <f t="shared" si="43"/>
        <v>15721</v>
      </c>
      <c r="B788" s="67">
        <f t="shared" si="42"/>
        <v>157</v>
      </c>
      <c r="C788" s="68" t="s">
        <v>1728</v>
      </c>
      <c r="D788" s="69">
        <f t="shared" si="41"/>
        <v>2</v>
      </c>
      <c r="E788" s="68" t="s">
        <v>1732</v>
      </c>
      <c r="F788" s="68" t="s">
        <v>30</v>
      </c>
      <c r="G788" s="69">
        <f>COUNTIFS(E$3:E788,E788,B$3:B788,B788)</f>
        <v>1</v>
      </c>
      <c r="H788" s="68" t="s">
        <v>1733</v>
      </c>
      <c r="I788" s="68" t="s">
        <v>44</v>
      </c>
      <c r="J788" s="68">
        <v>1</v>
      </c>
      <c r="K788" s="68" t="s">
        <v>1634</v>
      </c>
      <c r="L788" s="37">
        <f>VLOOKUP(A788,报名人数!A:J,9,0)</f>
        <v>5</v>
      </c>
      <c r="M788" s="37">
        <f>VLOOKUP(A788,报名人数!A:J,10,0)</f>
        <v>2</v>
      </c>
      <c r="N788" s="68" t="s">
        <v>34</v>
      </c>
      <c r="O788" s="68">
        <v>35</v>
      </c>
      <c r="P788" s="68" t="s">
        <v>36</v>
      </c>
      <c r="Q788" s="68" t="s">
        <v>36</v>
      </c>
      <c r="R788" s="68" t="s">
        <v>36</v>
      </c>
      <c r="S788" s="68" t="s">
        <v>36</v>
      </c>
      <c r="T788" s="68" t="s">
        <v>45</v>
      </c>
      <c r="U788" s="68" t="s">
        <v>46</v>
      </c>
      <c r="V788" s="68" t="s">
        <v>1734</v>
      </c>
      <c r="W788" s="79"/>
      <c r="X788" s="68" t="s">
        <v>1636</v>
      </c>
      <c r="Y788" s="74">
        <v>1</v>
      </c>
      <c r="Z788" s="79"/>
      <c r="AA788" s="79"/>
      <c r="AB788" s="68"/>
      <c r="AC788" s="68" t="s">
        <v>1637</v>
      </c>
    </row>
    <row r="789" s="18" customFormat="1" ht="30" customHeight="1" spans="1:29">
      <c r="A789" s="11" t="str">
        <f t="shared" si="43"/>
        <v>15811</v>
      </c>
      <c r="B789" s="67">
        <f t="shared" si="42"/>
        <v>158</v>
      </c>
      <c r="C789" s="68" t="s">
        <v>1735</v>
      </c>
      <c r="D789" s="69">
        <f t="shared" si="41"/>
        <v>1</v>
      </c>
      <c r="E789" s="68" t="s">
        <v>1736</v>
      </c>
      <c r="F789" s="68" t="s">
        <v>30</v>
      </c>
      <c r="G789" s="69">
        <f>COUNTIFS(E$3:E789,E789,B$3:B789,B789)</f>
        <v>1</v>
      </c>
      <c r="H789" s="68" t="s">
        <v>1737</v>
      </c>
      <c r="I789" s="68" t="s">
        <v>44</v>
      </c>
      <c r="J789" s="68">
        <v>1</v>
      </c>
      <c r="K789" s="68" t="s">
        <v>1634</v>
      </c>
      <c r="L789" s="37">
        <f>VLOOKUP(A789,报名人数!A:J,9,0)</f>
        <v>32</v>
      </c>
      <c r="M789" s="37">
        <f>VLOOKUP(A789,报名人数!A:J,10,0)</f>
        <v>26</v>
      </c>
      <c r="N789" s="68" t="s">
        <v>34</v>
      </c>
      <c r="O789" s="68">
        <v>35</v>
      </c>
      <c r="P789" s="68" t="s">
        <v>35</v>
      </c>
      <c r="Q789" s="68" t="s">
        <v>36</v>
      </c>
      <c r="R789" s="68" t="s">
        <v>36</v>
      </c>
      <c r="S789" s="68" t="s">
        <v>36</v>
      </c>
      <c r="T789" s="68" t="s">
        <v>45</v>
      </c>
      <c r="U789" s="68" t="s">
        <v>36</v>
      </c>
      <c r="V789" s="68" t="s">
        <v>1738</v>
      </c>
      <c r="W789" s="79"/>
      <c r="X789" s="68" t="s">
        <v>1636</v>
      </c>
      <c r="Y789" s="74">
        <v>1</v>
      </c>
      <c r="Z789" s="79"/>
      <c r="AA789" s="79"/>
      <c r="AB789" s="68"/>
      <c r="AC789" s="68" t="s">
        <v>1637</v>
      </c>
    </row>
    <row r="790" s="18" customFormat="1" ht="30" customHeight="1" spans="1:29">
      <c r="A790" s="11" t="str">
        <f t="shared" si="43"/>
        <v>15812</v>
      </c>
      <c r="B790" s="67">
        <f t="shared" si="42"/>
        <v>158</v>
      </c>
      <c r="C790" s="68" t="s">
        <v>1735</v>
      </c>
      <c r="D790" s="69">
        <f t="shared" si="41"/>
        <v>1</v>
      </c>
      <c r="E790" s="68" t="s">
        <v>1736</v>
      </c>
      <c r="F790" s="68" t="s">
        <v>30</v>
      </c>
      <c r="G790" s="69">
        <f>COUNTIFS(E$3:E790,E790,B$3:B790,B790)</f>
        <v>2</v>
      </c>
      <c r="H790" s="68" t="s">
        <v>1739</v>
      </c>
      <c r="I790" s="68" t="s">
        <v>44</v>
      </c>
      <c r="J790" s="68">
        <v>1</v>
      </c>
      <c r="K790" s="68" t="s">
        <v>1634</v>
      </c>
      <c r="L790" s="37">
        <f>VLOOKUP(A790,报名人数!A:J,9,0)</f>
        <v>29</v>
      </c>
      <c r="M790" s="37">
        <f>VLOOKUP(A790,报名人数!A:J,10,0)</f>
        <v>21</v>
      </c>
      <c r="N790" s="68" t="s">
        <v>34</v>
      </c>
      <c r="O790" s="68">
        <v>35</v>
      </c>
      <c r="P790" s="68" t="s">
        <v>42</v>
      </c>
      <c r="Q790" s="68" t="s">
        <v>36</v>
      </c>
      <c r="R790" s="68" t="s">
        <v>36</v>
      </c>
      <c r="S790" s="68" t="s">
        <v>36</v>
      </c>
      <c r="T790" s="68" t="s">
        <v>45</v>
      </c>
      <c r="U790" s="68" t="s">
        <v>36</v>
      </c>
      <c r="V790" s="68" t="s">
        <v>1738</v>
      </c>
      <c r="W790" s="79"/>
      <c r="X790" s="68" t="s">
        <v>1636</v>
      </c>
      <c r="Y790" s="74">
        <v>1</v>
      </c>
      <c r="Z790" s="79"/>
      <c r="AA790" s="79"/>
      <c r="AB790" s="68"/>
      <c r="AC790" s="68" t="s">
        <v>1637</v>
      </c>
    </row>
    <row r="791" s="25" customFormat="1" ht="30" customHeight="1" spans="1:29">
      <c r="A791" s="11" t="str">
        <f t="shared" si="43"/>
        <v>15821</v>
      </c>
      <c r="B791" s="67">
        <f t="shared" si="42"/>
        <v>158</v>
      </c>
      <c r="C791" s="68" t="s">
        <v>1735</v>
      </c>
      <c r="D791" s="69">
        <f t="shared" si="41"/>
        <v>2</v>
      </c>
      <c r="E791" s="68" t="s">
        <v>1740</v>
      </c>
      <c r="F791" s="68" t="s">
        <v>30</v>
      </c>
      <c r="G791" s="69">
        <f>COUNTIFS(E$3:E791,E791,B$3:B791,B791)</f>
        <v>1</v>
      </c>
      <c r="H791" s="68" t="s">
        <v>1741</v>
      </c>
      <c r="I791" s="68" t="s">
        <v>116</v>
      </c>
      <c r="J791" s="68">
        <v>1</v>
      </c>
      <c r="K791" s="68" t="s">
        <v>1634</v>
      </c>
      <c r="L791" s="37">
        <f>VLOOKUP(A791,报名人数!A:J,9,0)</f>
        <v>77</v>
      </c>
      <c r="M791" s="37">
        <f>VLOOKUP(A791,报名人数!A:J,10,0)</f>
        <v>60</v>
      </c>
      <c r="N791" s="68" t="s">
        <v>34</v>
      </c>
      <c r="O791" s="68">
        <v>35</v>
      </c>
      <c r="P791" s="68" t="s">
        <v>36</v>
      </c>
      <c r="Q791" s="68" t="s">
        <v>36</v>
      </c>
      <c r="R791" s="68" t="s">
        <v>36</v>
      </c>
      <c r="S791" s="68" t="s">
        <v>36</v>
      </c>
      <c r="T791" s="68" t="s">
        <v>45</v>
      </c>
      <c r="U791" s="68" t="s">
        <v>36</v>
      </c>
      <c r="V791" s="68" t="s">
        <v>1742</v>
      </c>
      <c r="W791" s="79"/>
      <c r="X791" s="68" t="s">
        <v>1636</v>
      </c>
      <c r="Y791" s="74">
        <v>1</v>
      </c>
      <c r="Z791" s="79"/>
      <c r="AA791" s="79"/>
      <c r="AB791" s="68"/>
      <c r="AC791" s="68" t="s">
        <v>1637</v>
      </c>
    </row>
    <row r="792" s="25" customFormat="1" ht="30" customHeight="1" spans="1:29">
      <c r="A792" s="11" t="str">
        <f t="shared" si="43"/>
        <v>15911</v>
      </c>
      <c r="B792" s="67">
        <f t="shared" si="42"/>
        <v>159</v>
      </c>
      <c r="C792" s="68" t="s">
        <v>1743</v>
      </c>
      <c r="D792" s="69">
        <f t="shared" si="41"/>
        <v>1</v>
      </c>
      <c r="E792" s="68" t="s">
        <v>1744</v>
      </c>
      <c r="F792" s="68" t="s">
        <v>30</v>
      </c>
      <c r="G792" s="69">
        <f>COUNTIFS(E$3:E792,E792,B$3:B792,B792)</f>
        <v>1</v>
      </c>
      <c r="H792" s="68" t="s">
        <v>1712</v>
      </c>
      <c r="I792" s="68" t="s">
        <v>44</v>
      </c>
      <c r="J792" s="68">
        <v>1</v>
      </c>
      <c r="K792" s="68" t="s">
        <v>1634</v>
      </c>
      <c r="L792" s="37">
        <f>VLOOKUP(A792,报名人数!A:J,9,0)</f>
        <v>12</v>
      </c>
      <c r="M792" s="37">
        <f>VLOOKUP(A792,报名人数!A:J,10,0)</f>
        <v>9</v>
      </c>
      <c r="N792" s="68" t="s">
        <v>34</v>
      </c>
      <c r="O792" s="68">
        <v>35</v>
      </c>
      <c r="P792" s="68" t="s">
        <v>36</v>
      </c>
      <c r="Q792" s="68" t="s">
        <v>36</v>
      </c>
      <c r="R792" s="68" t="s">
        <v>36</v>
      </c>
      <c r="S792" s="68" t="s">
        <v>36</v>
      </c>
      <c r="T792" s="68" t="s">
        <v>45</v>
      </c>
      <c r="U792" s="68" t="s">
        <v>46</v>
      </c>
      <c r="V792" s="68" t="s">
        <v>313</v>
      </c>
      <c r="W792" s="79"/>
      <c r="X792" s="68" t="s">
        <v>1636</v>
      </c>
      <c r="Y792" s="74">
        <v>1</v>
      </c>
      <c r="Z792" s="79"/>
      <c r="AA792" s="79"/>
      <c r="AB792" s="68"/>
      <c r="AC792" s="68" t="s">
        <v>1637</v>
      </c>
    </row>
    <row r="793" s="25" customFormat="1" ht="30" customHeight="1" spans="1:29">
      <c r="A793" s="11" t="str">
        <f t="shared" si="43"/>
        <v>16011</v>
      </c>
      <c r="B793" s="67">
        <f t="shared" si="42"/>
        <v>160</v>
      </c>
      <c r="C793" s="68" t="s">
        <v>1745</v>
      </c>
      <c r="D793" s="69">
        <f t="shared" ref="D793:D856" si="44">IF(B793=B792,(IF(E793=E792,D792,D792+1)),1)</f>
        <v>1</v>
      </c>
      <c r="E793" s="68" t="s">
        <v>1746</v>
      </c>
      <c r="F793" s="68" t="s">
        <v>30</v>
      </c>
      <c r="G793" s="69">
        <f>COUNTIFS(E$3:E793,E793,B$3:B793,B793)</f>
        <v>1</v>
      </c>
      <c r="H793" s="68" t="s">
        <v>1747</v>
      </c>
      <c r="I793" s="68" t="s">
        <v>116</v>
      </c>
      <c r="J793" s="68">
        <v>1</v>
      </c>
      <c r="K793" s="68" t="s">
        <v>1634</v>
      </c>
      <c r="L793" s="37">
        <f>VLOOKUP(A793,报名人数!A:J,9,0)</f>
        <v>32</v>
      </c>
      <c r="M793" s="37">
        <f>VLOOKUP(A793,报名人数!A:J,10,0)</f>
        <v>26</v>
      </c>
      <c r="N793" s="68" t="s">
        <v>34</v>
      </c>
      <c r="O793" s="68">
        <v>35</v>
      </c>
      <c r="P793" s="68" t="s">
        <v>36</v>
      </c>
      <c r="Q793" s="68" t="s">
        <v>36</v>
      </c>
      <c r="R793" s="68" t="s">
        <v>36</v>
      </c>
      <c r="S793" s="68" t="s">
        <v>36</v>
      </c>
      <c r="T793" s="68" t="s">
        <v>45</v>
      </c>
      <c r="U793" s="68" t="s">
        <v>46</v>
      </c>
      <c r="V793" s="68" t="s">
        <v>1748</v>
      </c>
      <c r="W793" s="79"/>
      <c r="X793" s="68" t="s">
        <v>1636</v>
      </c>
      <c r="Y793" s="74">
        <v>1</v>
      </c>
      <c r="Z793" s="79"/>
      <c r="AA793" s="79"/>
      <c r="AB793" s="79"/>
      <c r="AC793" s="68" t="s">
        <v>1637</v>
      </c>
    </row>
    <row r="794" s="18" customFormat="1" ht="30" customHeight="1" spans="1:29">
      <c r="A794" s="11" t="str">
        <f t="shared" si="43"/>
        <v>16111</v>
      </c>
      <c r="B794" s="67">
        <f t="shared" si="42"/>
        <v>161</v>
      </c>
      <c r="C794" s="68" t="s">
        <v>1749</v>
      </c>
      <c r="D794" s="69">
        <f t="shared" si="44"/>
        <v>1</v>
      </c>
      <c r="E794" s="68" t="s">
        <v>1750</v>
      </c>
      <c r="F794" s="68" t="s">
        <v>30</v>
      </c>
      <c r="G794" s="69">
        <f>COUNTIFS(E$3:E794,E794,B$3:B794,B794)</f>
        <v>1</v>
      </c>
      <c r="H794" s="68" t="s">
        <v>1751</v>
      </c>
      <c r="I794" s="68" t="s">
        <v>44</v>
      </c>
      <c r="J794" s="68">
        <v>1</v>
      </c>
      <c r="K794" s="68" t="s">
        <v>1634</v>
      </c>
      <c r="L794" s="37">
        <f>VLOOKUP(A794,报名人数!A:J,9,0)</f>
        <v>19</v>
      </c>
      <c r="M794" s="37">
        <f>VLOOKUP(A794,报名人数!A:J,10,0)</f>
        <v>16</v>
      </c>
      <c r="N794" s="68" t="s">
        <v>34</v>
      </c>
      <c r="O794" s="68">
        <v>35</v>
      </c>
      <c r="P794" s="68" t="s">
        <v>36</v>
      </c>
      <c r="Q794" s="68" t="s">
        <v>36</v>
      </c>
      <c r="R794" s="68" t="s">
        <v>36</v>
      </c>
      <c r="S794" s="68" t="s">
        <v>36</v>
      </c>
      <c r="T794" s="68" t="s">
        <v>45</v>
      </c>
      <c r="U794" s="68" t="s">
        <v>46</v>
      </c>
      <c r="V794" s="68" t="s">
        <v>1752</v>
      </c>
      <c r="W794" s="79"/>
      <c r="X794" s="68" t="s">
        <v>1636</v>
      </c>
      <c r="Y794" s="74">
        <v>1</v>
      </c>
      <c r="Z794" s="79"/>
      <c r="AA794" s="79"/>
      <c r="AB794" s="68" t="s">
        <v>1753</v>
      </c>
      <c r="AC794" s="68" t="s">
        <v>1637</v>
      </c>
    </row>
    <row r="795" s="18" customFormat="1" ht="30" customHeight="1" spans="1:29">
      <c r="A795" s="11" t="str">
        <f t="shared" si="43"/>
        <v>16121</v>
      </c>
      <c r="B795" s="67">
        <f t="shared" si="42"/>
        <v>161</v>
      </c>
      <c r="C795" s="68" t="s">
        <v>1749</v>
      </c>
      <c r="D795" s="69">
        <f t="shared" si="44"/>
        <v>2</v>
      </c>
      <c r="E795" s="68" t="s">
        <v>1754</v>
      </c>
      <c r="F795" s="68" t="s">
        <v>30</v>
      </c>
      <c r="G795" s="69">
        <f>COUNTIFS(E$3:E795,E795,B$3:B795,B795)</f>
        <v>1</v>
      </c>
      <c r="H795" s="68" t="s">
        <v>1755</v>
      </c>
      <c r="I795" s="68" t="s">
        <v>44</v>
      </c>
      <c r="J795" s="68">
        <v>1</v>
      </c>
      <c r="K795" s="68" t="s">
        <v>1634</v>
      </c>
      <c r="L795" s="37">
        <f>VLOOKUP(A795,报名人数!A:J,9,0)</f>
        <v>24</v>
      </c>
      <c r="M795" s="37">
        <f>VLOOKUP(A795,报名人数!A:J,10,0)</f>
        <v>22</v>
      </c>
      <c r="N795" s="68" t="s">
        <v>34</v>
      </c>
      <c r="O795" s="68">
        <v>35</v>
      </c>
      <c r="P795" s="68" t="s">
        <v>36</v>
      </c>
      <c r="Q795" s="68" t="s">
        <v>36</v>
      </c>
      <c r="R795" s="68" t="s">
        <v>36</v>
      </c>
      <c r="S795" s="68" t="s">
        <v>36</v>
      </c>
      <c r="T795" s="68" t="s">
        <v>45</v>
      </c>
      <c r="U795" s="68" t="s">
        <v>46</v>
      </c>
      <c r="V795" s="68" t="s">
        <v>1756</v>
      </c>
      <c r="W795" s="79"/>
      <c r="X795" s="68" t="s">
        <v>1636</v>
      </c>
      <c r="Y795" s="74">
        <v>1</v>
      </c>
      <c r="Z795" s="79"/>
      <c r="AA795" s="79"/>
      <c r="AB795" s="68" t="s">
        <v>1753</v>
      </c>
      <c r="AC795" s="68" t="s">
        <v>1637</v>
      </c>
    </row>
    <row r="796" s="18" customFormat="1" ht="30" customHeight="1" spans="1:29">
      <c r="A796" s="11" t="str">
        <f t="shared" si="43"/>
        <v>16211</v>
      </c>
      <c r="B796" s="67">
        <f t="shared" si="42"/>
        <v>162</v>
      </c>
      <c r="C796" s="68" t="s">
        <v>1757</v>
      </c>
      <c r="D796" s="69">
        <f t="shared" si="44"/>
        <v>1</v>
      </c>
      <c r="E796" s="68" t="s">
        <v>1758</v>
      </c>
      <c r="F796" s="68" t="s">
        <v>30</v>
      </c>
      <c r="G796" s="69">
        <f>COUNTIFS(E$3:E796,E796,B$3:B796,B796)</f>
        <v>1</v>
      </c>
      <c r="H796" s="68" t="s">
        <v>1759</v>
      </c>
      <c r="I796" s="68" t="s">
        <v>44</v>
      </c>
      <c r="J796" s="68">
        <v>1</v>
      </c>
      <c r="K796" s="68" t="s">
        <v>1634</v>
      </c>
      <c r="L796" s="37">
        <f>VLOOKUP(A796,报名人数!A:J,9,0)</f>
        <v>27</v>
      </c>
      <c r="M796" s="37">
        <f>VLOOKUP(A796,报名人数!A:J,10,0)</f>
        <v>20</v>
      </c>
      <c r="N796" s="68" t="s">
        <v>34</v>
      </c>
      <c r="O796" s="68">
        <v>35</v>
      </c>
      <c r="P796" s="68" t="s">
        <v>36</v>
      </c>
      <c r="Q796" s="68" t="s">
        <v>36</v>
      </c>
      <c r="R796" s="68" t="s">
        <v>36</v>
      </c>
      <c r="S796" s="68" t="s">
        <v>36</v>
      </c>
      <c r="T796" s="68" t="s">
        <v>45</v>
      </c>
      <c r="U796" s="68" t="s">
        <v>46</v>
      </c>
      <c r="V796" s="68" t="s">
        <v>1760</v>
      </c>
      <c r="W796" s="79"/>
      <c r="X796" s="68" t="s">
        <v>112</v>
      </c>
      <c r="Y796" s="74">
        <v>1</v>
      </c>
      <c r="Z796" s="79"/>
      <c r="AA796" s="79"/>
      <c r="AB796" s="79"/>
      <c r="AC796" s="68" t="s">
        <v>1637</v>
      </c>
    </row>
    <row r="797" s="18" customFormat="1" ht="30" customHeight="1" spans="1:29">
      <c r="A797" s="11" t="str">
        <f t="shared" si="43"/>
        <v>16311</v>
      </c>
      <c r="B797" s="67">
        <f t="shared" si="42"/>
        <v>163</v>
      </c>
      <c r="C797" s="68" t="s">
        <v>1761</v>
      </c>
      <c r="D797" s="69">
        <f t="shared" si="44"/>
        <v>1</v>
      </c>
      <c r="E797" s="68" t="s">
        <v>1762</v>
      </c>
      <c r="F797" s="68" t="s">
        <v>30</v>
      </c>
      <c r="G797" s="69">
        <f>COUNTIFS(E$3:E797,E797,B$3:B797,B797)</f>
        <v>1</v>
      </c>
      <c r="H797" s="68" t="s">
        <v>542</v>
      </c>
      <c r="I797" s="68" t="s">
        <v>116</v>
      </c>
      <c r="J797" s="68">
        <v>1</v>
      </c>
      <c r="K797" s="68" t="s">
        <v>1634</v>
      </c>
      <c r="L797" s="37">
        <f>VLOOKUP(A797,报名人数!A:J,9,0)</f>
        <v>10</v>
      </c>
      <c r="M797" s="37">
        <f>VLOOKUP(A797,报名人数!A:J,10,0)</f>
        <v>9</v>
      </c>
      <c r="N797" s="68" t="s">
        <v>34</v>
      </c>
      <c r="O797" s="68">
        <v>35</v>
      </c>
      <c r="P797" s="68" t="s">
        <v>36</v>
      </c>
      <c r="Q797" s="68" t="s">
        <v>36</v>
      </c>
      <c r="R797" s="68" t="s">
        <v>36</v>
      </c>
      <c r="S797" s="68" t="s">
        <v>36</v>
      </c>
      <c r="T797" s="68" t="s">
        <v>45</v>
      </c>
      <c r="U797" s="68" t="s">
        <v>46</v>
      </c>
      <c r="V797" s="68" t="s">
        <v>1763</v>
      </c>
      <c r="W797" s="79"/>
      <c r="X797" s="68" t="s">
        <v>1636</v>
      </c>
      <c r="Y797" s="74">
        <v>1</v>
      </c>
      <c r="Z797" s="79"/>
      <c r="AA797" s="79"/>
      <c r="AB797" s="79"/>
      <c r="AC797" s="68" t="s">
        <v>1637</v>
      </c>
    </row>
    <row r="798" s="18" customFormat="1" ht="30" customHeight="1" spans="1:29">
      <c r="A798" s="11" t="str">
        <f t="shared" si="43"/>
        <v>16411</v>
      </c>
      <c r="B798" s="67">
        <f t="shared" si="42"/>
        <v>164</v>
      </c>
      <c r="C798" s="68" t="s">
        <v>1764</v>
      </c>
      <c r="D798" s="69">
        <f t="shared" si="44"/>
        <v>1</v>
      </c>
      <c r="E798" s="68" t="s">
        <v>1765</v>
      </c>
      <c r="F798" s="68" t="s">
        <v>30</v>
      </c>
      <c r="G798" s="69">
        <f>COUNTIFS(E$3:E798,E798,B$3:B798,B798)</f>
        <v>1</v>
      </c>
      <c r="H798" s="68" t="s">
        <v>1766</v>
      </c>
      <c r="I798" s="68" t="s">
        <v>116</v>
      </c>
      <c r="J798" s="68">
        <v>1</v>
      </c>
      <c r="K798" s="68" t="s">
        <v>1634</v>
      </c>
      <c r="L798" s="37">
        <f>VLOOKUP(A798,报名人数!A:J,9,0)</f>
        <v>49</v>
      </c>
      <c r="M798" s="37">
        <f>VLOOKUP(A798,报名人数!A:J,10,0)</f>
        <v>33</v>
      </c>
      <c r="N798" s="68" t="s">
        <v>34</v>
      </c>
      <c r="O798" s="68">
        <v>35</v>
      </c>
      <c r="P798" s="68" t="s">
        <v>35</v>
      </c>
      <c r="Q798" s="68" t="s">
        <v>36</v>
      </c>
      <c r="R798" s="68" t="s">
        <v>36</v>
      </c>
      <c r="S798" s="68" t="s">
        <v>36</v>
      </c>
      <c r="T798" s="68" t="s">
        <v>45</v>
      </c>
      <c r="U798" s="68" t="s">
        <v>46</v>
      </c>
      <c r="V798" s="68" t="s">
        <v>1767</v>
      </c>
      <c r="W798" s="79"/>
      <c r="X798" s="68" t="s">
        <v>1636</v>
      </c>
      <c r="Y798" s="74">
        <v>1</v>
      </c>
      <c r="Z798" s="79"/>
      <c r="AA798" s="79"/>
      <c r="AB798" s="79"/>
      <c r="AC798" s="68" t="s">
        <v>1637</v>
      </c>
    </row>
    <row r="799" s="18" customFormat="1" ht="30" customHeight="1" spans="1:29">
      <c r="A799" s="11" t="str">
        <f t="shared" si="43"/>
        <v>16412</v>
      </c>
      <c r="B799" s="67">
        <f t="shared" si="42"/>
        <v>164</v>
      </c>
      <c r="C799" s="68" t="s">
        <v>1764</v>
      </c>
      <c r="D799" s="69">
        <f t="shared" si="44"/>
        <v>1</v>
      </c>
      <c r="E799" s="68" t="s">
        <v>1765</v>
      </c>
      <c r="F799" s="68" t="s">
        <v>30</v>
      </c>
      <c r="G799" s="69">
        <f>COUNTIFS(E$3:E799,E799,B$3:B799,B799)</f>
        <v>2</v>
      </c>
      <c r="H799" s="68" t="s">
        <v>1768</v>
      </c>
      <c r="I799" s="68" t="s">
        <v>116</v>
      </c>
      <c r="J799" s="68">
        <v>1</v>
      </c>
      <c r="K799" s="68" t="s">
        <v>1634</v>
      </c>
      <c r="L799" s="37">
        <f>VLOOKUP(A799,报名人数!A:J,9,0)</f>
        <v>25</v>
      </c>
      <c r="M799" s="37">
        <f>VLOOKUP(A799,报名人数!A:J,10,0)</f>
        <v>22</v>
      </c>
      <c r="N799" s="68" t="s">
        <v>34</v>
      </c>
      <c r="O799" s="68">
        <v>35</v>
      </c>
      <c r="P799" s="68" t="s">
        <v>42</v>
      </c>
      <c r="Q799" s="68" t="s">
        <v>36</v>
      </c>
      <c r="R799" s="68" t="s">
        <v>36</v>
      </c>
      <c r="S799" s="68" t="s">
        <v>36</v>
      </c>
      <c r="T799" s="68" t="s">
        <v>45</v>
      </c>
      <c r="U799" s="68" t="s">
        <v>46</v>
      </c>
      <c r="V799" s="68" t="s">
        <v>1767</v>
      </c>
      <c r="W799" s="79"/>
      <c r="X799" s="68" t="s">
        <v>1636</v>
      </c>
      <c r="Y799" s="74">
        <v>1</v>
      </c>
      <c r="Z799" s="79"/>
      <c r="AA799" s="79"/>
      <c r="AB799" s="79"/>
      <c r="AC799" s="68" t="s">
        <v>1637</v>
      </c>
    </row>
    <row r="800" s="18" customFormat="1" ht="30" customHeight="1" spans="1:29">
      <c r="A800" s="11" t="str">
        <f t="shared" si="43"/>
        <v>16511</v>
      </c>
      <c r="B800" s="67">
        <f t="shared" si="42"/>
        <v>165</v>
      </c>
      <c r="C800" s="68" t="s">
        <v>1769</v>
      </c>
      <c r="D800" s="69">
        <f t="shared" si="44"/>
        <v>1</v>
      </c>
      <c r="E800" s="68" t="s">
        <v>1770</v>
      </c>
      <c r="F800" s="68" t="s">
        <v>30</v>
      </c>
      <c r="G800" s="69">
        <f>COUNTIFS(E$3:E800,E800,B$3:B800,B800)</f>
        <v>1</v>
      </c>
      <c r="H800" s="68" t="s">
        <v>1771</v>
      </c>
      <c r="I800" s="68" t="s">
        <v>116</v>
      </c>
      <c r="J800" s="68">
        <v>1</v>
      </c>
      <c r="K800" s="68" t="s">
        <v>1634</v>
      </c>
      <c r="L800" s="37">
        <f>VLOOKUP(A800,报名人数!A:J,9,0)</f>
        <v>72</v>
      </c>
      <c r="M800" s="37">
        <f>VLOOKUP(A800,报名人数!A:J,10,0)</f>
        <v>56</v>
      </c>
      <c r="N800" s="68" t="s">
        <v>34</v>
      </c>
      <c r="O800" s="68">
        <v>35</v>
      </c>
      <c r="P800" s="68" t="s">
        <v>36</v>
      </c>
      <c r="Q800" s="68" t="s">
        <v>36</v>
      </c>
      <c r="R800" s="68" t="s">
        <v>36</v>
      </c>
      <c r="S800" s="68" t="s">
        <v>36</v>
      </c>
      <c r="T800" s="68" t="s">
        <v>45</v>
      </c>
      <c r="U800" s="68" t="s">
        <v>46</v>
      </c>
      <c r="V800" s="68" t="s">
        <v>1772</v>
      </c>
      <c r="W800" s="79"/>
      <c r="X800" s="68" t="s">
        <v>1636</v>
      </c>
      <c r="Y800" s="74">
        <v>1</v>
      </c>
      <c r="Z800" s="79"/>
      <c r="AA800" s="79"/>
      <c r="AB800" s="79"/>
      <c r="AC800" s="68" t="s">
        <v>1637</v>
      </c>
    </row>
    <row r="801" s="18" customFormat="1" ht="30" customHeight="1" spans="1:29">
      <c r="A801" s="11" t="str">
        <f t="shared" si="43"/>
        <v>16512</v>
      </c>
      <c r="B801" s="67">
        <f t="shared" si="42"/>
        <v>165</v>
      </c>
      <c r="C801" s="68" t="s">
        <v>1769</v>
      </c>
      <c r="D801" s="69">
        <f t="shared" si="44"/>
        <v>1</v>
      </c>
      <c r="E801" s="68" t="s">
        <v>1770</v>
      </c>
      <c r="F801" s="68" t="s">
        <v>30</v>
      </c>
      <c r="G801" s="69">
        <f>COUNTIFS(E$3:E801,E801,B$3:B801,B801)</f>
        <v>2</v>
      </c>
      <c r="H801" s="68" t="s">
        <v>1773</v>
      </c>
      <c r="I801" s="68" t="s">
        <v>116</v>
      </c>
      <c r="J801" s="68">
        <v>1</v>
      </c>
      <c r="K801" s="68" t="s">
        <v>1634</v>
      </c>
      <c r="L801" s="37">
        <f>VLOOKUP(A801,报名人数!A:J,9,0)</f>
        <v>7</v>
      </c>
      <c r="M801" s="37">
        <f>VLOOKUP(A801,报名人数!A:J,10,0)</f>
        <v>6</v>
      </c>
      <c r="N801" s="68" t="s">
        <v>34</v>
      </c>
      <c r="O801" s="68">
        <v>35</v>
      </c>
      <c r="P801" s="68" t="s">
        <v>36</v>
      </c>
      <c r="Q801" s="68" t="s">
        <v>36</v>
      </c>
      <c r="R801" s="68" t="s">
        <v>36</v>
      </c>
      <c r="S801" s="68" t="s">
        <v>36</v>
      </c>
      <c r="T801" s="68" t="s">
        <v>45</v>
      </c>
      <c r="U801" s="68" t="s">
        <v>46</v>
      </c>
      <c r="V801" s="68" t="s">
        <v>136</v>
      </c>
      <c r="W801" s="79"/>
      <c r="X801" s="68" t="s">
        <v>1636</v>
      </c>
      <c r="Y801" s="74">
        <v>1</v>
      </c>
      <c r="Z801" s="79"/>
      <c r="AA801" s="79"/>
      <c r="AB801" s="79"/>
      <c r="AC801" s="68" t="s">
        <v>1637</v>
      </c>
    </row>
    <row r="802" s="25" customFormat="1" ht="30" customHeight="1" spans="1:29">
      <c r="A802" s="11" t="str">
        <f t="shared" si="43"/>
        <v>16611</v>
      </c>
      <c r="B802" s="67">
        <f t="shared" si="42"/>
        <v>166</v>
      </c>
      <c r="C802" s="68" t="s">
        <v>1774</v>
      </c>
      <c r="D802" s="69">
        <f t="shared" si="44"/>
        <v>1</v>
      </c>
      <c r="E802" s="68" t="s">
        <v>1775</v>
      </c>
      <c r="F802" s="68" t="s">
        <v>30</v>
      </c>
      <c r="G802" s="69">
        <f>COUNTIFS(E$3:E802,E802,B$3:B802,B802)</f>
        <v>1</v>
      </c>
      <c r="H802" s="68" t="s">
        <v>107</v>
      </c>
      <c r="I802" s="68" t="s">
        <v>44</v>
      </c>
      <c r="J802" s="68">
        <v>1</v>
      </c>
      <c r="K802" s="68" t="s">
        <v>1634</v>
      </c>
      <c r="L802" s="37">
        <f>VLOOKUP(A802,报名人数!A:J,9,0)</f>
        <v>15</v>
      </c>
      <c r="M802" s="37">
        <f>VLOOKUP(A802,报名人数!A:J,10,0)</f>
        <v>13</v>
      </c>
      <c r="N802" s="68" t="s">
        <v>34</v>
      </c>
      <c r="O802" s="68">
        <v>35</v>
      </c>
      <c r="P802" s="68" t="s">
        <v>36</v>
      </c>
      <c r="Q802" s="68" t="s">
        <v>36</v>
      </c>
      <c r="R802" s="68" t="s">
        <v>36</v>
      </c>
      <c r="S802" s="68" t="s">
        <v>36</v>
      </c>
      <c r="T802" s="68" t="s">
        <v>45</v>
      </c>
      <c r="U802" s="68" t="s">
        <v>46</v>
      </c>
      <c r="V802" s="68" t="s">
        <v>92</v>
      </c>
      <c r="W802" s="79"/>
      <c r="X802" s="68" t="s">
        <v>1636</v>
      </c>
      <c r="Y802" s="74">
        <v>1</v>
      </c>
      <c r="Z802" s="79"/>
      <c r="AA802" s="79"/>
      <c r="AB802" s="79"/>
      <c r="AC802" s="68" t="s">
        <v>1637</v>
      </c>
    </row>
    <row r="803" s="25" customFormat="1" ht="30" customHeight="1" spans="1:29">
      <c r="A803" s="11" t="str">
        <f t="shared" si="43"/>
        <v>16612</v>
      </c>
      <c r="B803" s="67">
        <f t="shared" si="42"/>
        <v>166</v>
      </c>
      <c r="C803" s="68" t="s">
        <v>1774</v>
      </c>
      <c r="D803" s="69">
        <f t="shared" si="44"/>
        <v>1</v>
      </c>
      <c r="E803" s="68" t="s">
        <v>1775</v>
      </c>
      <c r="F803" s="68" t="s">
        <v>30</v>
      </c>
      <c r="G803" s="69">
        <f>COUNTIFS(E$3:E803,E803,B$3:B803,B803)</f>
        <v>2</v>
      </c>
      <c r="H803" s="68" t="s">
        <v>1776</v>
      </c>
      <c r="I803" s="68" t="s">
        <v>44</v>
      </c>
      <c r="J803" s="68">
        <v>1</v>
      </c>
      <c r="K803" s="68" t="s">
        <v>1634</v>
      </c>
      <c r="L803" s="37">
        <f>VLOOKUP(A803,报名人数!A:J,9,0)</f>
        <v>6</v>
      </c>
      <c r="M803" s="37">
        <f>VLOOKUP(A803,报名人数!A:J,10,0)</f>
        <v>5</v>
      </c>
      <c r="N803" s="68" t="s">
        <v>34</v>
      </c>
      <c r="O803" s="68">
        <v>35</v>
      </c>
      <c r="P803" s="68" t="s">
        <v>36</v>
      </c>
      <c r="Q803" s="68" t="s">
        <v>36</v>
      </c>
      <c r="R803" s="68" t="s">
        <v>36</v>
      </c>
      <c r="S803" s="68" t="s">
        <v>36</v>
      </c>
      <c r="T803" s="68" t="s">
        <v>45</v>
      </c>
      <c r="U803" s="68" t="s">
        <v>46</v>
      </c>
      <c r="V803" s="68" t="s">
        <v>1777</v>
      </c>
      <c r="W803" s="68"/>
      <c r="X803" s="68" t="s">
        <v>1636</v>
      </c>
      <c r="Y803" s="74">
        <v>1</v>
      </c>
      <c r="Z803" s="79"/>
      <c r="AA803" s="79"/>
      <c r="AB803" s="79"/>
      <c r="AC803" s="68" t="s">
        <v>1637</v>
      </c>
    </row>
    <row r="804" s="25" customFormat="1" ht="30" customHeight="1" spans="1:29">
      <c r="A804" s="11" t="str">
        <f t="shared" si="43"/>
        <v>16711</v>
      </c>
      <c r="B804" s="67">
        <f t="shared" si="42"/>
        <v>167</v>
      </c>
      <c r="C804" s="68" t="s">
        <v>1778</v>
      </c>
      <c r="D804" s="69">
        <f t="shared" si="44"/>
        <v>1</v>
      </c>
      <c r="E804" s="68" t="s">
        <v>1779</v>
      </c>
      <c r="F804" s="68" t="s">
        <v>30</v>
      </c>
      <c r="G804" s="69">
        <f>COUNTIFS(E$3:E804,E804,B$3:B804,B804)</f>
        <v>1</v>
      </c>
      <c r="H804" s="68" t="s">
        <v>1780</v>
      </c>
      <c r="I804" s="68" t="s">
        <v>116</v>
      </c>
      <c r="J804" s="68">
        <v>1</v>
      </c>
      <c r="K804" s="68" t="s">
        <v>1634</v>
      </c>
      <c r="L804" s="37">
        <f>VLOOKUP(A804,报名人数!A:J,9,0)</f>
        <v>18</v>
      </c>
      <c r="M804" s="37">
        <f>VLOOKUP(A804,报名人数!A:J,10,0)</f>
        <v>4</v>
      </c>
      <c r="N804" s="68" t="s">
        <v>1781</v>
      </c>
      <c r="O804" s="68">
        <v>35</v>
      </c>
      <c r="P804" s="68" t="s">
        <v>36</v>
      </c>
      <c r="Q804" s="68" t="s">
        <v>36</v>
      </c>
      <c r="R804" s="68" t="s">
        <v>36</v>
      </c>
      <c r="S804" s="68" t="s">
        <v>36</v>
      </c>
      <c r="T804" s="68" t="s">
        <v>677</v>
      </c>
      <c r="U804" s="68" t="s">
        <v>36</v>
      </c>
      <c r="V804" s="68" t="s">
        <v>36</v>
      </c>
      <c r="W804" s="68"/>
      <c r="X804" s="68" t="s">
        <v>1636</v>
      </c>
      <c r="Y804" s="74">
        <v>1</v>
      </c>
      <c r="Z804" s="79"/>
      <c r="AA804" s="79"/>
      <c r="AB804" s="68" t="s">
        <v>1782</v>
      </c>
      <c r="AC804" s="68" t="s">
        <v>1637</v>
      </c>
    </row>
    <row r="805" s="25" customFormat="1" ht="30" customHeight="1" spans="1:29">
      <c r="A805" s="11" t="str">
        <f t="shared" si="43"/>
        <v>16712</v>
      </c>
      <c r="B805" s="67">
        <f t="shared" si="42"/>
        <v>167</v>
      </c>
      <c r="C805" s="68" t="s">
        <v>1778</v>
      </c>
      <c r="D805" s="69">
        <f t="shared" si="44"/>
        <v>1</v>
      </c>
      <c r="E805" s="68" t="s">
        <v>1779</v>
      </c>
      <c r="F805" s="68" t="s">
        <v>30</v>
      </c>
      <c r="G805" s="69">
        <f>COUNTIFS(E$3:E805,E805,B$3:B805,B805)</f>
        <v>2</v>
      </c>
      <c r="H805" s="68" t="s">
        <v>1780</v>
      </c>
      <c r="I805" s="68" t="s">
        <v>1783</v>
      </c>
      <c r="J805" s="68">
        <v>2</v>
      </c>
      <c r="K805" s="68" t="s">
        <v>1634</v>
      </c>
      <c r="L805" s="37">
        <f>VLOOKUP(A805,报名人数!A:J,9,0)</f>
        <v>25</v>
      </c>
      <c r="M805" s="37">
        <f>VLOOKUP(A805,报名人数!A:J,10,0)</f>
        <v>9</v>
      </c>
      <c r="N805" s="68" t="s">
        <v>777</v>
      </c>
      <c r="O805" s="68">
        <v>35</v>
      </c>
      <c r="P805" s="68" t="s">
        <v>36</v>
      </c>
      <c r="Q805" s="68" t="s">
        <v>36</v>
      </c>
      <c r="R805" s="68" t="s">
        <v>36</v>
      </c>
      <c r="S805" s="68" t="s">
        <v>36</v>
      </c>
      <c r="T805" s="68" t="s">
        <v>677</v>
      </c>
      <c r="U805" s="68" t="s">
        <v>36</v>
      </c>
      <c r="V805" s="68" t="s">
        <v>36</v>
      </c>
      <c r="W805" s="68"/>
      <c r="X805" s="68" t="s">
        <v>1636</v>
      </c>
      <c r="Y805" s="74">
        <v>1</v>
      </c>
      <c r="Z805" s="79"/>
      <c r="AA805" s="79"/>
      <c r="AB805" s="68" t="s">
        <v>1784</v>
      </c>
      <c r="AC805" s="68" t="s">
        <v>1637</v>
      </c>
    </row>
    <row r="806" s="25" customFormat="1" ht="30" customHeight="1" spans="1:29">
      <c r="A806" s="11" t="str">
        <f t="shared" si="43"/>
        <v>16713</v>
      </c>
      <c r="B806" s="67">
        <f t="shared" si="42"/>
        <v>167</v>
      </c>
      <c r="C806" s="68" t="s">
        <v>1778</v>
      </c>
      <c r="D806" s="69">
        <f t="shared" si="44"/>
        <v>1</v>
      </c>
      <c r="E806" s="68" t="s">
        <v>1779</v>
      </c>
      <c r="F806" s="68" t="s">
        <v>30</v>
      </c>
      <c r="G806" s="69">
        <f>COUNTIFS(E$3:E806,E806,B$3:B806,B806)</f>
        <v>3</v>
      </c>
      <c r="H806" s="68" t="s">
        <v>760</v>
      </c>
      <c r="I806" s="68" t="s">
        <v>1785</v>
      </c>
      <c r="J806" s="68">
        <v>3</v>
      </c>
      <c r="K806" s="68" t="s">
        <v>1634</v>
      </c>
      <c r="L806" s="37">
        <f>VLOOKUP(A806,报名人数!A:J,9,0)</f>
        <v>33</v>
      </c>
      <c r="M806" s="37">
        <f>VLOOKUP(A806,报名人数!A:J,10,0)</f>
        <v>16</v>
      </c>
      <c r="N806" s="68" t="s">
        <v>777</v>
      </c>
      <c r="O806" s="68">
        <v>35</v>
      </c>
      <c r="P806" s="68" t="s">
        <v>36</v>
      </c>
      <c r="Q806" s="68" t="s">
        <v>36</v>
      </c>
      <c r="R806" s="68" t="s">
        <v>36</v>
      </c>
      <c r="S806" s="68" t="s">
        <v>36</v>
      </c>
      <c r="T806" s="68" t="s">
        <v>677</v>
      </c>
      <c r="U806" s="68" t="s">
        <v>36</v>
      </c>
      <c r="V806" s="68" t="s">
        <v>36</v>
      </c>
      <c r="W806" s="68"/>
      <c r="X806" s="68" t="s">
        <v>1636</v>
      </c>
      <c r="Y806" s="74">
        <v>1</v>
      </c>
      <c r="Z806" s="79"/>
      <c r="AA806" s="79"/>
      <c r="AB806" s="68" t="s">
        <v>1786</v>
      </c>
      <c r="AC806" s="68" t="s">
        <v>1637</v>
      </c>
    </row>
    <row r="807" s="25" customFormat="1" ht="30" customHeight="1" spans="1:29">
      <c r="A807" s="11" t="str">
        <f t="shared" si="43"/>
        <v>16811</v>
      </c>
      <c r="B807" s="67">
        <f t="shared" si="42"/>
        <v>168</v>
      </c>
      <c r="C807" s="68" t="s">
        <v>1787</v>
      </c>
      <c r="D807" s="69">
        <f t="shared" si="44"/>
        <v>1</v>
      </c>
      <c r="E807" s="68" t="s">
        <v>1788</v>
      </c>
      <c r="F807" s="68" t="s">
        <v>70</v>
      </c>
      <c r="G807" s="69">
        <f>COUNTIFS(E$3:E807,E807,B$3:B807,B807)</f>
        <v>1</v>
      </c>
      <c r="H807" s="68" t="s">
        <v>226</v>
      </c>
      <c r="I807" s="68" t="s">
        <v>44</v>
      </c>
      <c r="J807" s="68">
        <v>1</v>
      </c>
      <c r="K807" s="68" t="s">
        <v>1634</v>
      </c>
      <c r="L807" s="37">
        <f>VLOOKUP(A807,报名人数!A:J,9,0)</f>
        <v>2</v>
      </c>
      <c r="M807" s="37">
        <f>VLOOKUP(A807,报名人数!A:J,10,0)</f>
        <v>2</v>
      </c>
      <c r="N807" s="68" t="s">
        <v>34</v>
      </c>
      <c r="O807" s="68">
        <v>35</v>
      </c>
      <c r="P807" s="68" t="s">
        <v>36</v>
      </c>
      <c r="Q807" s="68" t="s">
        <v>36</v>
      </c>
      <c r="R807" s="68" t="s">
        <v>36</v>
      </c>
      <c r="S807" s="68" t="s">
        <v>36</v>
      </c>
      <c r="T807" s="68" t="s">
        <v>37</v>
      </c>
      <c r="U807" s="68" t="s">
        <v>38</v>
      </c>
      <c r="V807" s="86" t="s">
        <v>1789</v>
      </c>
      <c r="W807" s="68"/>
      <c r="X807" s="68" t="s">
        <v>112</v>
      </c>
      <c r="Y807" s="74">
        <v>1</v>
      </c>
      <c r="Z807" s="68"/>
      <c r="AA807" s="68"/>
      <c r="AB807" s="95"/>
      <c r="AC807" s="68" t="s">
        <v>1790</v>
      </c>
    </row>
    <row r="808" s="25" customFormat="1" ht="30" customHeight="1" spans="1:29">
      <c r="A808" s="11" t="str">
        <f t="shared" si="43"/>
        <v>16821</v>
      </c>
      <c r="B808" s="67">
        <f t="shared" si="42"/>
        <v>168</v>
      </c>
      <c r="C808" s="68" t="s">
        <v>1787</v>
      </c>
      <c r="D808" s="69">
        <f t="shared" si="44"/>
        <v>2</v>
      </c>
      <c r="E808" s="68" t="s">
        <v>1791</v>
      </c>
      <c r="F808" s="68" t="s">
        <v>70</v>
      </c>
      <c r="G808" s="69">
        <f>COUNTIFS(E$3:E808,E808,B$3:B808,B808)</f>
        <v>1</v>
      </c>
      <c r="H808" s="68" t="s">
        <v>226</v>
      </c>
      <c r="I808" s="68" t="s">
        <v>44</v>
      </c>
      <c r="J808" s="68">
        <v>2</v>
      </c>
      <c r="K808" s="68" t="s">
        <v>1634</v>
      </c>
      <c r="L808" s="37">
        <f>VLOOKUP(A808,报名人数!A:J,9,0)</f>
        <v>9</v>
      </c>
      <c r="M808" s="37">
        <f>VLOOKUP(A808,报名人数!A:J,10,0)</f>
        <v>7</v>
      </c>
      <c r="N808" s="68" t="s">
        <v>34</v>
      </c>
      <c r="O808" s="85">
        <v>35</v>
      </c>
      <c r="P808" s="85" t="s">
        <v>36</v>
      </c>
      <c r="Q808" s="85" t="s">
        <v>36</v>
      </c>
      <c r="R808" s="85" t="s">
        <v>36</v>
      </c>
      <c r="S808" s="68" t="s">
        <v>36</v>
      </c>
      <c r="T808" s="68" t="s">
        <v>45</v>
      </c>
      <c r="U808" s="68" t="s">
        <v>1015</v>
      </c>
      <c r="V808" s="68" t="s">
        <v>1792</v>
      </c>
      <c r="W808" s="68"/>
      <c r="X808" s="68" t="s">
        <v>112</v>
      </c>
      <c r="Y808" s="74">
        <v>1</v>
      </c>
      <c r="Z808" s="68"/>
      <c r="AA808" s="68"/>
      <c r="AB808" s="95"/>
      <c r="AC808" s="68" t="s">
        <v>1790</v>
      </c>
    </row>
    <row r="809" s="25" customFormat="1" ht="30" customHeight="1" spans="1:29">
      <c r="A809" s="11" t="str">
        <f t="shared" si="43"/>
        <v>16822</v>
      </c>
      <c r="B809" s="67">
        <f t="shared" si="42"/>
        <v>168</v>
      </c>
      <c r="C809" s="68" t="s">
        <v>1787</v>
      </c>
      <c r="D809" s="69">
        <f t="shared" si="44"/>
        <v>2</v>
      </c>
      <c r="E809" s="68" t="s">
        <v>1791</v>
      </c>
      <c r="F809" s="68" t="s">
        <v>70</v>
      </c>
      <c r="G809" s="69">
        <f>COUNTIFS(E$3:E809,E809,B$3:B809,B809)</f>
        <v>2</v>
      </c>
      <c r="H809" s="68" t="s">
        <v>216</v>
      </c>
      <c r="I809" s="68" t="s">
        <v>44</v>
      </c>
      <c r="J809" s="68">
        <v>1</v>
      </c>
      <c r="K809" s="68" t="s">
        <v>1634</v>
      </c>
      <c r="L809" s="37">
        <f>VLOOKUP(A809,报名人数!A:J,9,0)</f>
        <v>2</v>
      </c>
      <c r="M809" s="37">
        <f>VLOOKUP(A809,报名人数!A:J,10,0)</f>
        <v>1</v>
      </c>
      <c r="N809" s="68" t="s">
        <v>34</v>
      </c>
      <c r="O809" s="85">
        <v>35</v>
      </c>
      <c r="P809" s="85" t="s">
        <v>36</v>
      </c>
      <c r="Q809" s="85" t="s">
        <v>36</v>
      </c>
      <c r="R809" s="85" t="s">
        <v>36</v>
      </c>
      <c r="S809" s="68" t="s">
        <v>36</v>
      </c>
      <c r="T809" s="68" t="s">
        <v>45</v>
      </c>
      <c r="U809" s="68" t="s">
        <v>1015</v>
      </c>
      <c r="V809" s="68" t="s">
        <v>1578</v>
      </c>
      <c r="W809" s="68"/>
      <c r="X809" s="68" t="s">
        <v>112</v>
      </c>
      <c r="Y809" s="74">
        <v>1</v>
      </c>
      <c r="Z809" s="68"/>
      <c r="AA809" s="68"/>
      <c r="AB809" s="95"/>
      <c r="AC809" s="68" t="s">
        <v>1790</v>
      </c>
    </row>
    <row r="810" s="25" customFormat="1" ht="30" customHeight="1" spans="1:29">
      <c r="A810" s="11" t="str">
        <f t="shared" si="43"/>
        <v>16823</v>
      </c>
      <c r="B810" s="67">
        <f t="shared" si="42"/>
        <v>168</v>
      </c>
      <c r="C810" s="68" t="s">
        <v>1787</v>
      </c>
      <c r="D810" s="69">
        <f t="shared" si="44"/>
        <v>2</v>
      </c>
      <c r="E810" s="68" t="s">
        <v>1791</v>
      </c>
      <c r="F810" s="68" t="s">
        <v>70</v>
      </c>
      <c r="G810" s="69">
        <f>COUNTIFS(E$3:E810,E810,B$3:B810,B810)</f>
        <v>3</v>
      </c>
      <c r="H810" s="68" t="s">
        <v>1793</v>
      </c>
      <c r="I810" s="68" t="s">
        <v>44</v>
      </c>
      <c r="J810" s="68">
        <v>6</v>
      </c>
      <c r="K810" s="68" t="s">
        <v>1634</v>
      </c>
      <c r="L810" s="37">
        <f>VLOOKUP(A810,报名人数!A:J,9,0)</f>
        <v>4</v>
      </c>
      <c r="M810" s="37">
        <f>VLOOKUP(A810,报名人数!A:J,10,0)</f>
        <v>3</v>
      </c>
      <c r="N810" s="68" t="s">
        <v>34</v>
      </c>
      <c r="O810" s="85">
        <v>35</v>
      </c>
      <c r="P810" s="85" t="s">
        <v>36</v>
      </c>
      <c r="Q810" s="85" t="s">
        <v>36</v>
      </c>
      <c r="R810" s="85" t="s">
        <v>36</v>
      </c>
      <c r="S810" s="68" t="s">
        <v>36</v>
      </c>
      <c r="T810" s="68" t="s">
        <v>45</v>
      </c>
      <c r="U810" s="87" t="s">
        <v>46</v>
      </c>
      <c r="V810" s="68" t="s">
        <v>1794</v>
      </c>
      <c r="W810" s="68" t="s">
        <v>1795</v>
      </c>
      <c r="X810" s="68" t="s">
        <v>112</v>
      </c>
      <c r="Y810" s="74">
        <v>1</v>
      </c>
      <c r="Z810" s="68"/>
      <c r="AA810" s="68"/>
      <c r="AB810" s="95"/>
      <c r="AC810" s="68" t="s">
        <v>1790</v>
      </c>
    </row>
    <row r="811" s="25" customFormat="1" ht="30" customHeight="1" spans="1:29">
      <c r="A811" s="11" t="str">
        <f t="shared" si="43"/>
        <v>16824</v>
      </c>
      <c r="B811" s="67">
        <f t="shared" si="42"/>
        <v>168</v>
      </c>
      <c r="C811" s="68" t="s">
        <v>1787</v>
      </c>
      <c r="D811" s="69">
        <f t="shared" si="44"/>
        <v>2</v>
      </c>
      <c r="E811" s="68" t="s">
        <v>1791</v>
      </c>
      <c r="F811" s="68" t="s">
        <v>70</v>
      </c>
      <c r="G811" s="69">
        <f>COUNTIFS(E$3:E811,E811,B$3:B811,B811)</f>
        <v>4</v>
      </c>
      <c r="H811" s="68" t="s">
        <v>1796</v>
      </c>
      <c r="I811" s="68" t="s">
        <v>44</v>
      </c>
      <c r="J811" s="68">
        <v>1</v>
      </c>
      <c r="K811" s="68" t="s">
        <v>1634</v>
      </c>
      <c r="L811" s="37">
        <f>VLOOKUP(A811,报名人数!A:J,9,0)</f>
        <v>1</v>
      </c>
      <c r="M811" s="37">
        <f>VLOOKUP(A811,报名人数!A:J,10,0)</f>
        <v>0</v>
      </c>
      <c r="N811" s="68" t="s">
        <v>34</v>
      </c>
      <c r="O811" s="85">
        <v>35</v>
      </c>
      <c r="P811" s="85" t="s">
        <v>36</v>
      </c>
      <c r="Q811" s="85" t="s">
        <v>36</v>
      </c>
      <c r="R811" s="85" t="s">
        <v>36</v>
      </c>
      <c r="S811" s="68" t="s">
        <v>36</v>
      </c>
      <c r="T811" s="68" t="s">
        <v>45</v>
      </c>
      <c r="U811" s="68" t="s">
        <v>1015</v>
      </c>
      <c r="V811" s="68" t="s">
        <v>1797</v>
      </c>
      <c r="W811" s="68"/>
      <c r="X811" s="68" t="s">
        <v>112</v>
      </c>
      <c r="Y811" s="74">
        <v>1</v>
      </c>
      <c r="Z811" s="68"/>
      <c r="AA811" s="68"/>
      <c r="AB811" s="95"/>
      <c r="AC811" s="68" t="s">
        <v>1790</v>
      </c>
    </row>
    <row r="812" s="25" customFormat="1" ht="30" customHeight="1" spans="1:29">
      <c r="A812" s="11" t="str">
        <f t="shared" si="43"/>
        <v>16825</v>
      </c>
      <c r="B812" s="67">
        <f t="shared" si="42"/>
        <v>168</v>
      </c>
      <c r="C812" s="68" t="s">
        <v>1787</v>
      </c>
      <c r="D812" s="69">
        <f t="shared" si="44"/>
        <v>2</v>
      </c>
      <c r="E812" s="68" t="s">
        <v>1791</v>
      </c>
      <c r="F812" s="68" t="s">
        <v>70</v>
      </c>
      <c r="G812" s="69">
        <f>COUNTIFS(E$3:E812,E812,B$3:B812,B812)</f>
        <v>5</v>
      </c>
      <c r="H812" s="68" t="s">
        <v>1798</v>
      </c>
      <c r="I812" s="68" t="s">
        <v>44</v>
      </c>
      <c r="J812" s="68">
        <v>1</v>
      </c>
      <c r="K812" s="68" t="s">
        <v>1634</v>
      </c>
      <c r="L812" s="37">
        <f>VLOOKUP(A812,报名人数!A:J,9,0)</f>
        <v>19</v>
      </c>
      <c r="M812" s="37">
        <f>VLOOKUP(A812,报名人数!A:J,10,0)</f>
        <v>18</v>
      </c>
      <c r="N812" s="68" t="s">
        <v>34</v>
      </c>
      <c r="O812" s="85">
        <v>35</v>
      </c>
      <c r="P812" s="85" t="s">
        <v>36</v>
      </c>
      <c r="Q812" s="85" t="s">
        <v>36</v>
      </c>
      <c r="R812" s="85" t="s">
        <v>36</v>
      </c>
      <c r="S812" s="68" t="s">
        <v>36</v>
      </c>
      <c r="T812" s="68" t="s">
        <v>45</v>
      </c>
      <c r="U812" s="87" t="s">
        <v>46</v>
      </c>
      <c r="V812" s="84" t="s">
        <v>1799</v>
      </c>
      <c r="W812" s="68"/>
      <c r="X812" s="68" t="s">
        <v>112</v>
      </c>
      <c r="Y812" s="74">
        <v>1</v>
      </c>
      <c r="Z812" s="68"/>
      <c r="AA812" s="68"/>
      <c r="AB812" s="95"/>
      <c r="AC812" s="68" t="s">
        <v>1790</v>
      </c>
    </row>
    <row r="813" s="25" customFormat="1" ht="30" customHeight="1" spans="1:29">
      <c r="A813" s="11" t="str">
        <f t="shared" si="43"/>
        <v>16826</v>
      </c>
      <c r="B813" s="67">
        <f t="shared" si="42"/>
        <v>168</v>
      </c>
      <c r="C813" s="68" t="s">
        <v>1787</v>
      </c>
      <c r="D813" s="69">
        <f t="shared" si="44"/>
        <v>2</v>
      </c>
      <c r="E813" s="68" t="s">
        <v>1791</v>
      </c>
      <c r="F813" s="68" t="s">
        <v>70</v>
      </c>
      <c r="G813" s="69">
        <f>COUNTIFS(E$3:E813,E813,B$3:B813,B813)</f>
        <v>6</v>
      </c>
      <c r="H813" s="68" t="s">
        <v>229</v>
      </c>
      <c r="I813" s="68" t="s">
        <v>44</v>
      </c>
      <c r="J813" s="68">
        <v>3</v>
      </c>
      <c r="K813" s="68" t="s">
        <v>1634</v>
      </c>
      <c r="L813" s="37">
        <f>VLOOKUP(A813,报名人数!A:J,9,0)</f>
        <v>10</v>
      </c>
      <c r="M813" s="37">
        <f>VLOOKUP(A813,报名人数!A:J,10,0)</f>
        <v>9</v>
      </c>
      <c r="N813" s="68" t="s">
        <v>34</v>
      </c>
      <c r="O813" s="68">
        <v>35</v>
      </c>
      <c r="P813" s="68" t="s">
        <v>36</v>
      </c>
      <c r="Q813" s="68" t="s">
        <v>36</v>
      </c>
      <c r="R813" s="68" t="s">
        <v>36</v>
      </c>
      <c r="S813" s="68" t="s">
        <v>36</v>
      </c>
      <c r="T813" s="68" t="s">
        <v>45</v>
      </c>
      <c r="U813" s="68" t="s">
        <v>46</v>
      </c>
      <c r="V813" s="86" t="s">
        <v>230</v>
      </c>
      <c r="W813" s="68"/>
      <c r="X813" s="68" t="s">
        <v>196</v>
      </c>
      <c r="Y813" s="74">
        <v>1</v>
      </c>
      <c r="Z813" s="74"/>
      <c r="AA813" s="74"/>
      <c r="AB813" s="68"/>
      <c r="AC813" s="68" t="s">
        <v>1790</v>
      </c>
    </row>
    <row r="814" s="25" customFormat="1" ht="30" customHeight="1" spans="1:29">
      <c r="A814" s="11" t="str">
        <f t="shared" si="43"/>
        <v>16831</v>
      </c>
      <c r="B814" s="67">
        <f t="shared" si="42"/>
        <v>168</v>
      </c>
      <c r="C814" s="68" t="s">
        <v>1787</v>
      </c>
      <c r="D814" s="69">
        <f t="shared" si="44"/>
        <v>3</v>
      </c>
      <c r="E814" s="68" t="s">
        <v>1800</v>
      </c>
      <c r="F814" s="68" t="s">
        <v>70</v>
      </c>
      <c r="G814" s="69">
        <f>COUNTIFS(E$3:E814,E814,B$3:B814,B814)</f>
        <v>1</v>
      </c>
      <c r="H814" s="84" t="s">
        <v>226</v>
      </c>
      <c r="I814" s="68" t="s">
        <v>44</v>
      </c>
      <c r="J814" s="68">
        <v>3</v>
      </c>
      <c r="K814" s="68" t="s">
        <v>1634</v>
      </c>
      <c r="L814" s="37">
        <f>VLOOKUP(A814,报名人数!A:J,9,0)</f>
        <v>5</v>
      </c>
      <c r="M814" s="37">
        <f>VLOOKUP(A814,报名人数!A:J,10,0)</f>
        <v>5</v>
      </c>
      <c r="N814" s="68" t="s">
        <v>34</v>
      </c>
      <c r="O814" s="85">
        <v>35</v>
      </c>
      <c r="P814" s="85" t="s">
        <v>36</v>
      </c>
      <c r="Q814" s="85" t="s">
        <v>36</v>
      </c>
      <c r="R814" s="85" t="s">
        <v>36</v>
      </c>
      <c r="S814" s="68" t="s">
        <v>36</v>
      </c>
      <c r="T814" s="68" t="s">
        <v>45</v>
      </c>
      <c r="U814" s="87" t="s">
        <v>1015</v>
      </c>
      <c r="V814" s="88" t="s">
        <v>1801</v>
      </c>
      <c r="W814" s="68"/>
      <c r="X814" s="68" t="s">
        <v>112</v>
      </c>
      <c r="Y814" s="74">
        <v>1</v>
      </c>
      <c r="Z814" s="68"/>
      <c r="AA814" s="68"/>
      <c r="AB814" s="95"/>
      <c r="AC814" s="68" t="s">
        <v>1790</v>
      </c>
    </row>
    <row r="815" s="25" customFormat="1" ht="30" customHeight="1" spans="1:29">
      <c r="A815" s="11" t="str">
        <f t="shared" si="43"/>
        <v>16832</v>
      </c>
      <c r="B815" s="67">
        <f t="shared" si="42"/>
        <v>168</v>
      </c>
      <c r="C815" s="68" t="s">
        <v>1787</v>
      </c>
      <c r="D815" s="69">
        <f t="shared" si="44"/>
        <v>3</v>
      </c>
      <c r="E815" s="68" t="s">
        <v>1800</v>
      </c>
      <c r="F815" s="68" t="s">
        <v>70</v>
      </c>
      <c r="G815" s="69">
        <f>COUNTIFS(E$3:E815,E815,B$3:B815,B815)</f>
        <v>2</v>
      </c>
      <c r="H815" s="68" t="s">
        <v>1802</v>
      </c>
      <c r="I815" s="68" t="s">
        <v>44</v>
      </c>
      <c r="J815" s="68">
        <v>2</v>
      </c>
      <c r="K815" s="68" t="s">
        <v>1634</v>
      </c>
      <c r="L815" s="37">
        <f>VLOOKUP(A815,报名人数!A:J,9,0)</f>
        <v>5</v>
      </c>
      <c r="M815" s="37">
        <f>VLOOKUP(A815,报名人数!A:J,10,0)</f>
        <v>4</v>
      </c>
      <c r="N815" s="68" t="s">
        <v>34</v>
      </c>
      <c r="O815" s="68">
        <v>35</v>
      </c>
      <c r="P815" s="68" t="s">
        <v>35</v>
      </c>
      <c r="Q815" s="68" t="s">
        <v>36</v>
      </c>
      <c r="R815" s="68" t="s">
        <v>36</v>
      </c>
      <c r="S815" s="68" t="s">
        <v>36</v>
      </c>
      <c r="T815" s="68" t="s">
        <v>45</v>
      </c>
      <c r="U815" s="68" t="s">
        <v>46</v>
      </c>
      <c r="V815" s="68" t="s">
        <v>1803</v>
      </c>
      <c r="W815" s="68"/>
      <c r="X815" s="68" t="s">
        <v>112</v>
      </c>
      <c r="Y815" s="74">
        <v>1</v>
      </c>
      <c r="Z815" s="68"/>
      <c r="AA815" s="68"/>
      <c r="AB815" s="68"/>
      <c r="AC815" s="68" t="s">
        <v>1790</v>
      </c>
    </row>
    <row r="816" s="25" customFormat="1" ht="30" customHeight="1" spans="1:29">
      <c r="A816" s="11" t="str">
        <f t="shared" si="43"/>
        <v>16833</v>
      </c>
      <c r="B816" s="67">
        <f t="shared" ref="B816:B843" si="45">IF(C816=C815,B815,B815+1)</f>
        <v>168</v>
      </c>
      <c r="C816" s="68" t="s">
        <v>1787</v>
      </c>
      <c r="D816" s="69">
        <f t="shared" si="44"/>
        <v>3</v>
      </c>
      <c r="E816" s="68" t="s">
        <v>1800</v>
      </c>
      <c r="F816" s="68" t="s">
        <v>70</v>
      </c>
      <c r="G816" s="69">
        <f>COUNTIFS(E$3:E816,E816,B$3:B816,B816)</f>
        <v>3</v>
      </c>
      <c r="H816" s="68" t="s">
        <v>1804</v>
      </c>
      <c r="I816" s="68" t="s">
        <v>44</v>
      </c>
      <c r="J816" s="68">
        <v>2</v>
      </c>
      <c r="K816" s="68" t="s">
        <v>1634</v>
      </c>
      <c r="L816" s="37">
        <f>VLOOKUP(A816,报名人数!A:J,9,0)</f>
        <v>1</v>
      </c>
      <c r="M816" s="37">
        <f>VLOOKUP(A816,报名人数!A:J,10,0)</f>
        <v>1</v>
      </c>
      <c r="N816" s="68" t="s">
        <v>34</v>
      </c>
      <c r="O816" s="68">
        <v>35</v>
      </c>
      <c r="P816" s="68" t="s">
        <v>42</v>
      </c>
      <c r="Q816" s="68" t="s">
        <v>36</v>
      </c>
      <c r="R816" s="68" t="s">
        <v>36</v>
      </c>
      <c r="S816" s="68" t="s">
        <v>36</v>
      </c>
      <c r="T816" s="68" t="s">
        <v>45</v>
      </c>
      <c r="U816" s="68" t="s">
        <v>46</v>
      </c>
      <c r="V816" s="68" t="s">
        <v>1803</v>
      </c>
      <c r="W816" s="68"/>
      <c r="X816" s="68" t="s">
        <v>112</v>
      </c>
      <c r="Y816" s="74">
        <v>1</v>
      </c>
      <c r="Z816" s="68"/>
      <c r="AA816" s="68"/>
      <c r="AB816" s="68"/>
      <c r="AC816" s="68" t="s">
        <v>1790</v>
      </c>
    </row>
    <row r="817" s="25" customFormat="1" ht="30" customHeight="1" spans="1:29">
      <c r="A817" s="11" t="str">
        <f t="shared" si="43"/>
        <v>16834</v>
      </c>
      <c r="B817" s="67">
        <f t="shared" si="45"/>
        <v>168</v>
      </c>
      <c r="C817" s="68" t="s">
        <v>1787</v>
      </c>
      <c r="D817" s="69">
        <f t="shared" si="44"/>
        <v>3</v>
      </c>
      <c r="E817" s="68" t="s">
        <v>1800</v>
      </c>
      <c r="F817" s="68" t="s">
        <v>70</v>
      </c>
      <c r="G817" s="69">
        <f>COUNTIFS(E$3:E817,E817,B$3:B817,B817)</f>
        <v>4</v>
      </c>
      <c r="H817" s="68" t="s">
        <v>229</v>
      </c>
      <c r="I817" s="68" t="s">
        <v>44</v>
      </c>
      <c r="J817" s="68">
        <v>1</v>
      </c>
      <c r="K817" s="68" t="s">
        <v>1634</v>
      </c>
      <c r="L817" s="37">
        <f>VLOOKUP(A817,报名人数!A:J,9,0)</f>
        <v>0</v>
      </c>
      <c r="M817" s="37">
        <f>VLOOKUP(A817,报名人数!A:J,10,0)</f>
        <v>0</v>
      </c>
      <c r="N817" s="68" t="s">
        <v>34</v>
      </c>
      <c r="O817" s="68">
        <v>35</v>
      </c>
      <c r="P817" s="68" t="s">
        <v>36</v>
      </c>
      <c r="Q817" s="68" t="s">
        <v>36</v>
      </c>
      <c r="R817" s="68" t="s">
        <v>36</v>
      </c>
      <c r="S817" s="68" t="s">
        <v>36</v>
      </c>
      <c r="T817" s="68" t="s">
        <v>45</v>
      </c>
      <c r="U817" s="68" t="s">
        <v>46</v>
      </c>
      <c r="V817" s="86" t="s">
        <v>230</v>
      </c>
      <c r="W817" s="68"/>
      <c r="X817" s="68" t="s">
        <v>196</v>
      </c>
      <c r="Y817" s="74">
        <v>1</v>
      </c>
      <c r="Z817" s="74"/>
      <c r="AA817" s="74"/>
      <c r="AB817" s="68"/>
      <c r="AC817" s="68" t="s">
        <v>1790</v>
      </c>
    </row>
    <row r="818" s="25" customFormat="1" ht="30" customHeight="1" spans="1:29">
      <c r="A818" s="11" t="str">
        <f t="shared" si="43"/>
        <v>16841</v>
      </c>
      <c r="B818" s="67">
        <f t="shared" si="45"/>
        <v>168</v>
      </c>
      <c r="C818" s="68" t="s">
        <v>1787</v>
      </c>
      <c r="D818" s="69">
        <f t="shared" si="44"/>
        <v>4</v>
      </c>
      <c r="E818" s="68" t="s">
        <v>1805</v>
      </c>
      <c r="F818" s="68" t="s">
        <v>30</v>
      </c>
      <c r="G818" s="69">
        <f>COUNTIFS(E$3:E818,E818,B$3:B818,B818)</f>
        <v>1</v>
      </c>
      <c r="H818" s="68" t="s">
        <v>1802</v>
      </c>
      <c r="I818" s="68" t="s">
        <v>44</v>
      </c>
      <c r="J818" s="68">
        <v>2</v>
      </c>
      <c r="K818" s="68" t="s">
        <v>1634</v>
      </c>
      <c r="L818" s="37">
        <f>VLOOKUP(A818,报名人数!A:J,9,0)</f>
        <v>3</v>
      </c>
      <c r="M818" s="37">
        <f>VLOOKUP(A818,报名人数!A:J,10,0)</f>
        <v>3</v>
      </c>
      <c r="N818" s="68" t="s">
        <v>34</v>
      </c>
      <c r="O818" s="68">
        <v>35</v>
      </c>
      <c r="P818" s="68" t="s">
        <v>35</v>
      </c>
      <c r="Q818" s="68" t="s">
        <v>36</v>
      </c>
      <c r="R818" s="68" t="s">
        <v>36</v>
      </c>
      <c r="S818" s="68" t="s">
        <v>36</v>
      </c>
      <c r="T818" s="68" t="s">
        <v>45</v>
      </c>
      <c r="U818" s="68" t="s">
        <v>46</v>
      </c>
      <c r="V818" s="68" t="s">
        <v>1806</v>
      </c>
      <c r="W818" s="68"/>
      <c r="X818" s="68" t="s">
        <v>112</v>
      </c>
      <c r="Y818" s="74">
        <v>1</v>
      </c>
      <c r="Z818" s="68"/>
      <c r="AA818" s="68"/>
      <c r="AB818" s="95"/>
      <c r="AC818" s="68" t="s">
        <v>1790</v>
      </c>
    </row>
    <row r="819" s="25" customFormat="1" ht="30" customHeight="1" spans="1:29">
      <c r="A819" s="11" t="str">
        <f t="shared" si="43"/>
        <v>16842</v>
      </c>
      <c r="B819" s="67">
        <f t="shared" si="45"/>
        <v>168</v>
      </c>
      <c r="C819" s="68" t="s">
        <v>1787</v>
      </c>
      <c r="D819" s="69">
        <f t="shared" si="44"/>
        <v>4</v>
      </c>
      <c r="E819" s="68" t="s">
        <v>1805</v>
      </c>
      <c r="F819" s="68" t="s">
        <v>30</v>
      </c>
      <c r="G819" s="69">
        <f>COUNTIFS(E$3:E819,E819,B$3:B819,B819)</f>
        <v>2</v>
      </c>
      <c r="H819" s="68" t="s">
        <v>1804</v>
      </c>
      <c r="I819" s="68" t="s">
        <v>44</v>
      </c>
      <c r="J819" s="68">
        <v>2</v>
      </c>
      <c r="K819" s="68" t="s">
        <v>1634</v>
      </c>
      <c r="L819" s="37">
        <f>VLOOKUP(A819,报名人数!A:J,9,0)</f>
        <v>6</v>
      </c>
      <c r="M819" s="37">
        <f>VLOOKUP(A819,报名人数!A:J,10,0)</f>
        <v>6</v>
      </c>
      <c r="N819" s="68" t="s">
        <v>34</v>
      </c>
      <c r="O819" s="68">
        <v>35</v>
      </c>
      <c r="P819" s="68" t="s">
        <v>42</v>
      </c>
      <c r="Q819" s="68" t="s">
        <v>36</v>
      </c>
      <c r="R819" s="68" t="s">
        <v>36</v>
      </c>
      <c r="S819" s="68" t="s">
        <v>36</v>
      </c>
      <c r="T819" s="68" t="s">
        <v>45</v>
      </c>
      <c r="U819" s="68" t="s">
        <v>46</v>
      </c>
      <c r="V819" s="68" t="s">
        <v>1806</v>
      </c>
      <c r="W819" s="68"/>
      <c r="X819" s="68" t="s">
        <v>112</v>
      </c>
      <c r="Y819" s="74">
        <v>1</v>
      </c>
      <c r="Z819" s="68"/>
      <c r="AA819" s="68"/>
      <c r="AB819" s="95"/>
      <c r="AC819" s="68" t="s">
        <v>1790</v>
      </c>
    </row>
    <row r="820" s="25" customFormat="1" ht="30" customHeight="1" spans="1:29">
      <c r="A820" s="11" t="str">
        <f t="shared" si="43"/>
        <v>16851</v>
      </c>
      <c r="B820" s="67">
        <f t="shared" si="45"/>
        <v>168</v>
      </c>
      <c r="C820" s="68" t="s">
        <v>1787</v>
      </c>
      <c r="D820" s="69">
        <f t="shared" si="44"/>
        <v>5</v>
      </c>
      <c r="E820" s="68" t="s">
        <v>1807</v>
      </c>
      <c r="F820" s="68" t="s">
        <v>70</v>
      </c>
      <c r="G820" s="69">
        <f>COUNTIFS(E$3:E820,E820,B$3:B820,B820)</f>
        <v>1</v>
      </c>
      <c r="H820" s="68" t="s">
        <v>810</v>
      </c>
      <c r="I820" s="68" t="s">
        <v>44</v>
      </c>
      <c r="J820" s="68">
        <v>1</v>
      </c>
      <c r="K820" s="68" t="s">
        <v>1634</v>
      </c>
      <c r="L820" s="37">
        <f>VLOOKUP(A820,报名人数!A:J,9,0)</f>
        <v>0</v>
      </c>
      <c r="M820" s="37">
        <f>VLOOKUP(A820,报名人数!A:J,10,0)</f>
        <v>0</v>
      </c>
      <c r="N820" s="68" t="s">
        <v>34</v>
      </c>
      <c r="O820" s="68">
        <v>35</v>
      </c>
      <c r="P820" s="68" t="s">
        <v>36</v>
      </c>
      <c r="Q820" s="68" t="s">
        <v>36</v>
      </c>
      <c r="R820" s="68" t="s">
        <v>36</v>
      </c>
      <c r="S820" s="68" t="s">
        <v>36</v>
      </c>
      <c r="T820" s="68" t="s">
        <v>45</v>
      </c>
      <c r="U820" s="68" t="s">
        <v>1015</v>
      </c>
      <c r="V820" s="86" t="s">
        <v>1808</v>
      </c>
      <c r="W820" s="68" t="s">
        <v>1809</v>
      </c>
      <c r="X820" s="68" t="s">
        <v>112</v>
      </c>
      <c r="Y820" s="74">
        <v>1</v>
      </c>
      <c r="Z820" s="68"/>
      <c r="AA820" s="68"/>
      <c r="AB820" s="95"/>
      <c r="AC820" s="68" t="s">
        <v>1790</v>
      </c>
    </row>
    <row r="821" s="25" customFormat="1" ht="30" customHeight="1" spans="1:29">
      <c r="A821" s="11" t="str">
        <f t="shared" si="43"/>
        <v>16861</v>
      </c>
      <c r="B821" s="67">
        <f t="shared" si="45"/>
        <v>168</v>
      </c>
      <c r="C821" s="68" t="s">
        <v>1787</v>
      </c>
      <c r="D821" s="69">
        <f t="shared" si="44"/>
        <v>6</v>
      </c>
      <c r="E821" s="68" t="s">
        <v>1810</v>
      </c>
      <c r="F821" s="68" t="s">
        <v>70</v>
      </c>
      <c r="G821" s="69">
        <f>COUNTIFS(E$3:E821,E821,B$3:B821,B821)</f>
        <v>1</v>
      </c>
      <c r="H821" s="68" t="s">
        <v>1793</v>
      </c>
      <c r="I821" s="68" t="s">
        <v>44</v>
      </c>
      <c r="J821" s="68">
        <v>1</v>
      </c>
      <c r="K821" s="68" t="s">
        <v>1634</v>
      </c>
      <c r="L821" s="37">
        <f>VLOOKUP(A821,报名人数!A:J,9,0)</f>
        <v>5</v>
      </c>
      <c r="M821" s="37">
        <f>VLOOKUP(A821,报名人数!A:J,10,0)</f>
        <v>5</v>
      </c>
      <c r="N821" s="68" t="s">
        <v>34</v>
      </c>
      <c r="O821" s="68">
        <v>35</v>
      </c>
      <c r="P821" s="68" t="s">
        <v>36</v>
      </c>
      <c r="Q821" s="68" t="s">
        <v>36</v>
      </c>
      <c r="R821" s="68" t="s">
        <v>36</v>
      </c>
      <c r="S821" s="68" t="s">
        <v>36</v>
      </c>
      <c r="T821" s="68" t="s">
        <v>45</v>
      </c>
      <c r="U821" s="68" t="s">
        <v>46</v>
      </c>
      <c r="V821" s="86" t="s">
        <v>1811</v>
      </c>
      <c r="W821" s="68"/>
      <c r="X821" s="68" t="s">
        <v>112</v>
      </c>
      <c r="Y821" s="74">
        <v>1</v>
      </c>
      <c r="Z821" s="74"/>
      <c r="AA821" s="74"/>
      <c r="AB821" s="68"/>
      <c r="AC821" s="68" t="s">
        <v>1790</v>
      </c>
    </row>
    <row r="822" s="25" customFormat="1" ht="30" customHeight="1" spans="1:29">
      <c r="A822" s="11" t="str">
        <f t="shared" si="43"/>
        <v>16871</v>
      </c>
      <c r="B822" s="67">
        <f t="shared" si="45"/>
        <v>168</v>
      </c>
      <c r="C822" s="68" t="s">
        <v>1787</v>
      </c>
      <c r="D822" s="69">
        <f t="shared" si="44"/>
        <v>7</v>
      </c>
      <c r="E822" s="68" t="s">
        <v>1812</v>
      </c>
      <c r="F822" s="68" t="s">
        <v>70</v>
      </c>
      <c r="G822" s="69">
        <f>COUNTIFS(E$3:E822,E822,B$3:B822,B822)</f>
        <v>1</v>
      </c>
      <c r="H822" s="68" t="s">
        <v>226</v>
      </c>
      <c r="I822" s="68" t="s">
        <v>44</v>
      </c>
      <c r="J822" s="68">
        <v>1</v>
      </c>
      <c r="K822" s="68" t="s">
        <v>1634</v>
      </c>
      <c r="L822" s="37">
        <f>VLOOKUP(A822,报名人数!A:J,9,0)</f>
        <v>0</v>
      </c>
      <c r="M822" s="37">
        <f>VLOOKUP(A822,报名人数!A:J,10,0)</f>
        <v>0</v>
      </c>
      <c r="N822" s="68" t="s">
        <v>34</v>
      </c>
      <c r="O822" s="68">
        <v>35</v>
      </c>
      <c r="P822" s="68" t="s">
        <v>36</v>
      </c>
      <c r="Q822" s="68" t="s">
        <v>36</v>
      </c>
      <c r="R822" s="68" t="s">
        <v>36</v>
      </c>
      <c r="S822" s="68" t="s">
        <v>36</v>
      </c>
      <c r="T822" s="68" t="s">
        <v>45</v>
      </c>
      <c r="U822" s="68" t="s">
        <v>1015</v>
      </c>
      <c r="V822" s="86" t="s">
        <v>1813</v>
      </c>
      <c r="W822" s="68"/>
      <c r="X822" s="68" t="s">
        <v>112</v>
      </c>
      <c r="Y822" s="74">
        <v>1</v>
      </c>
      <c r="Z822" s="68"/>
      <c r="AA822" s="68"/>
      <c r="AB822" s="95"/>
      <c r="AC822" s="68" t="s">
        <v>1790</v>
      </c>
    </row>
    <row r="823" s="25" customFormat="1" ht="30" customHeight="1" spans="1:29">
      <c r="A823" s="11" t="str">
        <f t="shared" si="43"/>
        <v>16881</v>
      </c>
      <c r="B823" s="67">
        <f t="shared" si="45"/>
        <v>168</v>
      </c>
      <c r="C823" s="68" t="s">
        <v>1787</v>
      </c>
      <c r="D823" s="69">
        <f t="shared" si="44"/>
        <v>8</v>
      </c>
      <c r="E823" s="68" t="s">
        <v>1814</v>
      </c>
      <c r="F823" s="68" t="s">
        <v>70</v>
      </c>
      <c r="G823" s="69">
        <f>COUNTIFS(E$3:E823,E823,B$3:B823,B823)</f>
        <v>1</v>
      </c>
      <c r="H823" s="68" t="s">
        <v>1793</v>
      </c>
      <c r="I823" s="68" t="s">
        <v>44</v>
      </c>
      <c r="J823" s="68">
        <v>1</v>
      </c>
      <c r="K823" s="68" t="s">
        <v>1634</v>
      </c>
      <c r="L823" s="37">
        <f>VLOOKUP(A823,报名人数!A:J,9,0)</f>
        <v>4</v>
      </c>
      <c r="M823" s="37">
        <f>VLOOKUP(A823,报名人数!A:J,10,0)</f>
        <v>3</v>
      </c>
      <c r="N823" s="68" t="s">
        <v>34</v>
      </c>
      <c r="O823" s="68">
        <v>35</v>
      </c>
      <c r="P823" s="68" t="s">
        <v>36</v>
      </c>
      <c r="Q823" s="68" t="s">
        <v>36</v>
      </c>
      <c r="R823" s="68" t="s">
        <v>36</v>
      </c>
      <c r="S823" s="68" t="s">
        <v>36</v>
      </c>
      <c r="T823" s="68" t="s">
        <v>45</v>
      </c>
      <c r="U823" s="68" t="s">
        <v>1015</v>
      </c>
      <c r="V823" s="68" t="s">
        <v>1815</v>
      </c>
      <c r="W823" s="68"/>
      <c r="X823" s="68" t="s">
        <v>112</v>
      </c>
      <c r="Y823" s="74">
        <v>1</v>
      </c>
      <c r="Z823" s="68"/>
      <c r="AA823" s="68"/>
      <c r="AB823" s="95"/>
      <c r="AC823" s="68" t="s">
        <v>1790</v>
      </c>
    </row>
    <row r="824" s="25" customFormat="1" ht="30" customHeight="1" spans="1:29">
      <c r="A824" s="11" t="str">
        <f t="shared" si="43"/>
        <v>16891</v>
      </c>
      <c r="B824" s="67">
        <f t="shared" si="45"/>
        <v>168</v>
      </c>
      <c r="C824" s="68" t="s">
        <v>1787</v>
      </c>
      <c r="D824" s="69">
        <f t="shared" si="44"/>
        <v>9</v>
      </c>
      <c r="E824" s="68" t="s">
        <v>1816</v>
      </c>
      <c r="F824" s="68" t="s">
        <v>70</v>
      </c>
      <c r="G824" s="69">
        <f>COUNTIFS(E$3:E824,E824,B$3:B824,B824)</f>
        <v>1</v>
      </c>
      <c r="H824" s="68" t="s">
        <v>216</v>
      </c>
      <c r="I824" s="68" t="s">
        <v>44</v>
      </c>
      <c r="J824" s="68">
        <v>1</v>
      </c>
      <c r="K824" s="68" t="s">
        <v>1634</v>
      </c>
      <c r="L824" s="37">
        <f>VLOOKUP(A824,报名人数!A:J,9,0)</f>
        <v>4</v>
      </c>
      <c r="M824" s="37">
        <f>VLOOKUP(A824,报名人数!A:J,10,0)</f>
        <v>4</v>
      </c>
      <c r="N824" s="68" t="s">
        <v>34</v>
      </c>
      <c r="O824" s="85">
        <v>35</v>
      </c>
      <c r="P824" s="85" t="s">
        <v>36</v>
      </c>
      <c r="Q824" s="85" t="s">
        <v>36</v>
      </c>
      <c r="R824" s="85" t="s">
        <v>36</v>
      </c>
      <c r="S824" s="68" t="s">
        <v>36</v>
      </c>
      <c r="T824" s="68" t="s">
        <v>677</v>
      </c>
      <c r="U824" s="85" t="s">
        <v>36</v>
      </c>
      <c r="V824" s="68" t="s">
        <v>1578</v>
      </c>
      <c r="W824" s="68"/>
      <c r="X824" s="68" t="s">
        <v>112</v>
      </c>
      <c r="Y824" s="74">
        <v>1</v>
      </c>
      <c r="Z824" s="68"/>
      <c r="AA824" s="68"/>
      <c r="AB824" s="95"/>
      <c r="AC824" s="68" t="s">
        <v>1790</v>
      </c>
    </row>
    <row r="825" s="25" customFormat="1" ht="30" customHeight="1" spans="1:29">
      <c r="A825" s="11" t="str">
        <f t="shared" si="43"/>
        <v>168101</v>
      </c>
      <c r="B825" s="67">
        <f t="shared" si="45"/>
        <v>168</v>
      </c>
      <c r="C825" s="68" t="s">
        <v>1787</v>
      </c>
      <c r="D825" s="69">
        <f t="shared" si="44"/>
        <v>10</v>
      </c>
      <c r="E825" s="68" t="s">
        <v>1817</v>
      </c>
      <c r="F825" s="68" t="s">
        <v>70</v>
      </c>
      <c r="G825" s="69">
        <f>COUNTIFS(E$3:E825,E825,B$3:B825,B825)</f>
        <v>1</v>
      </c>
      <c r="H825" s="68" t="s">
        <v>1818</v>
      </c>
      <c r="I825" s="68" t="s">
        <v>44</v>
      </c>
      <c r="J825" s="68">
        <v>1</v>
      </c>
      <c r="K825" s="68" t="s">
        <v>1634</v>
      </c>
      <c r="L825" s="37">
        <f>VLOOKUP(A825,报名人数!A:J,9,0)</f>
        <v>32</v>
      </c>
      <c r="M825" s="37">
        <f>VLOOKUP(A825,报名人数!A:J,10,0)</f>
        <v>30</v>
      </c>
      <c r="N825" s="68" t="s">
        <v>34</v>
      </c>
      <c r="O825" s="68">
        <v>35</v>
      </c>
      <c r="P825" s="68" t="s">
        <v>36</v>
      </c>
      <c r="Q825" s="68" t="s">
        <v>36</v>
      </c>
      <c r="R825" s="68" t="s">
        <v>36</v>
      </c>
      <c r="S825" s="68" t="s">
        <v>36</v>
      </c>
      <c r="T825" s="68" t="s">
        <v>677</v>
      </c>
      <c r="U825" s="85" t="s">
        <v>36</v>
      </c>
      <c r="V825" s="89" t="s">
        <v>1496</v>
      </c>
      <c r="W825" s="68"/>
      <c r="X825" s="68" t="s">
        <v>196</v>
      </c>
      <c r="Y825" s="74">
        <v>1</v>
      </c>
      <c r="Z825" s="68"/>
      <c r="AA825" s="68"/>
      <c r="AB825" s="95"/>
      <c r="AC825" s="68" t="s">
        <v>1790</v>
      </c>
    </row>
    <row r="826" s="25" customFormat="1" ht="30" customHeight="1" spans="1:29">
      <c r="A826" s="11" t="str">
        <f t="shared" si="43"/>
        <v>168111</v>
      </c>
      <c r="B826" s="67">
        <f t="shared" si="45"/>
        <v>168</v>
      </c>
      <c r="C826" s="68" t="s">
        <v>1787</v>
      </c>
      <c r="D826" s="69">
        <f t="shared" si="44"/>
        <v>11</v>
      </c>
      <c r="E826" s="68" t="s">
        <v>1819</v>
      </c>
      <c r="F826" s="68" t="s">
        <v>70</v>
      </c>
      <c r="G826" s="69">
        <f>COUNTIFS(E$3:E826,E826,B$3:B826,B826)</f>
        <v>1</v>
      </c>
      <c r="H826" s="68" t="s">
        <v>812</v>
      </c>
      <c r="I826" s="68" t="s">
        <v>44</v>
      </c>
      <c r="J826" s="68">
        <v>1</v>
      </c>
      <c r="K826" s="68" t="s">
        <v>1634</v>
      </c>
      <c r="L826" s="37">
        <f>VLOOKUP(A826,报名人数!A:J,9,0)</f>
        <v>81</v>
      </c>
      <c r="M826" s="37">
        <f>VLOOKUP(A826,报名人数!A:J,10,0)</f>
        <v>72</v>
      </c>
      <c r="N826" s="68" t="s">
        <v>34</v>
      </c>
      <c r="O826" s="68">
        <v>35</v>
      </c>
      <c r="P826" s="68" t="s">
        <v>36</v>
      </c>
      <c r="Q826" s="68" t="s">
        <v>36</v>
      </c>
      <c r="R826" s="68" t="s">
        <v>36</v>
      </c>
      <c r="S826" s="68" t="s">
        <v>36</v>
      </c>
      <c r="T826" s="68" t="s">
        <v>677</v>
      </c>
      <c r="U826" s="85" t="s">
        <v>36</v>
      </c>
      <c r="V826" s="89" t="s">
        <v>1820</v>
      </c>
      <c r="W826" s="68"/>
      <c r="X826" s="68" t="s">
        <v>112</v>
      </c>
      <c r="Y826" s="74">
        <v>1</v>
      </c>
      <c r="Z826" s="68"/>
      <c r="AA826" s="68"/>
      <c r="AB826" s="95"/>
      <c r="AC826" s="68" t="s">
        <v>1790</v>
      </c>
    </row>
    <row r="827" s="25" customFormat="1" ht="30" customHeight="1" spans="1:29">
      <c r="A827" s="11" t="str">
        <f t="shared" si="43"/>
        <v>168121</v>
      </c>
      <c r="B827" s="67">
        <f t="shared" si="45"/>
        <v>168</v>
      </c>
      <c r="C827" s="68" t="s">
        <v>1787</v>
      </c>
      <c r="D827" s="69">
        <f t="shared" si="44"/>
        <v>12</v>
      </c>
      <c r="E827" s="68" t="s">
        <v>1821</v>
      </c>
      <c r="F827" s="68" t="s">
        <v>70</v>
      </c>
      <c r="G827" s="69">
        <f>COUNTIFS(E$3:E827,E827,B$3:B827,B827)</f>
        <v>1</v>
      </c>
      <c r="H827" s="68" t="s">
        <v>1796</v>
      </c>
      <c r="I827" s="68" t="s">
        <v>44</v>
      </c>
      <c r="J827" s="68">
        <v>1</v>
      </c>
      <c r="K827" s="68" t="s">
        <v>1634</v>
      </c>
      <c r="L827" s="37">
        <f>VLOOKUP(A827,报名人数!A:J,9,0)</f>
        <v>3</v>
      </c>
      <c r="M827" s="37">
        <f>VLOOKUP(A827,报名人数!A:J,10,0)</f>
        <v>3</v>
      </c>
      <c r="N827" s="68" t="s">
        <v>34</v>
      </c>
      <c r="O827" s="85">
        <v>35</v>
      </c>
      <c r="P827" s="85" t="s">
        <v>36</v>
      </c>
      <c r="Q827" s="85" t="s">
        <v>36</v>
      </c>
      <c r="R827" s="85" t="s">
        <v>36</v>
      </c>
      <c r="S827" s="68" t="s">
        <v>36</v>
      </c>
      <c r="T827" s="68" t="s">
        <v>45</v>
      </c>
      <c r="U827" s="87" t="s">
        <v>46</v>
      </c>
      <c r="V827" s="90" t="s">
        <v>1822</v>
      </c>
      <c r="W827" s="68" t="s">
        <v>1823</v>
      </c>
      <c r="X827" s="68" t="s">
        <v>112</v>
      </c>
      <c r="Y827" s="74">
        <v>1</v>
      </c>
      <c r="Z827" s="96"/>
      <c r="AA827" s="96"/>
      <c r="AB827" s="96"/>
      <c r="AC827" s="68" t="s">
        <v>1790</v>
      </c>
    </row>
    <row r="828" s="25" customFormat="1" ht="30" customHeight="1" spans="1:29">
      <c r="A828" s="11" t="str">
        <f t="shared" si="43"/>
        <v>168131</v>
      </c>
      <c r="B828" s="67">
        <f t="shared" si="45"/>
        <v>168</v>
      </c>
      <c r="C828" s="68" t="s">
        <v>1787</v>
      </c>
      <c r="D828" s="69">
        <f t="shared" si="44"/>
        <v>13</v>
      </c>
      <c r="E828" s="68" t="s">
        <v>1824</v>
      </c>
      <c r="F828" s="68" t="s">
        <v>70</v>
      </c>
      <c r="G828" s="69">
        <f>COUNTIFS(E$3:E828,E828,B$3:B828,B828)</f>
        <v>1</v>
      </c>
      <c r="H828" s="68" t="s">
        <v>1793</v>
      </c>
      <c r="I828" s="68" t="s">
        <v>44</v>
      </c>
      <c r="J828" s="68">
        <v>1</v>
      </c>
      <c r="K828" s="68" t="s">
        <v>1634</v>
      </c>
      <c r="L828" s="37">
        <f>VLOOKUP(A828,报名人数!A:J,9,0)</f>
        <v>3</v>
      </c>
      <c r="M828" s="37">
        <f>VLOOKUP(A828,报名人数!A:J,10,0)</f>
        <v>0</v>
      </c>
      <c r="N828" s="68" t="s">
        <v>34</v>
      </c>
      <c r="O828" s="68">
        <v>35</v>
      </c>
      <c r="P828" s="68" t="s">
        <v>36</v>
      </c>
      <c r="Q828" s="68" t="s">
        <v>36</v>
      </c>
      <c r="R828" s="68" t="s">
        <v>36</v>
      </c>
      <c r="S828" s="68" t="s">
        <v>36</v>
      </c>
      <c r="T828" s="68" t="s">
        <v>677</v>
      </c>
      <c r="U828" s="85" t="s">
        <v>36</v>
      </c>
      <c r="V828" s="89" t="s">
        <v>1825</v>
      </c>
      <c r="W828" s="68"/>
      <c r="X828" s="68" t="s">
        <v>112</v>
      </c>
      <c r="Y828" s="74">
        <v>1</v>
      </c>
      <c r="Z828" s="68"/>
      <c r="AA828" s="68"/>
      <c r="AB828" s="95"/>
      <c r="AC828" s="68" t="s">
        <v>1790</v>
      </c>
    </row>
    <row r="829" s="25" customFormat="1" ht="30" customHeight="1" spans="1:29">
      <c r="A829" s="11" t="str">
        <f t="shared" si="43"/>
        <v>168141</v>
      </c>
      <c r="B829" s="67">
        <f t="shared" si="45"/>
        <v>168</v>
      </c>
      <c r="C829" s="68" t="s">
        <v>1787</v>
      </c>
      <c r="D829" s="69">
        <f t="shared" si="44"/>
        <v>14</v>
      </c>
      <c r="E829" s="68" t="s">
        <v>1826</v>
      </c>
      <c r="F829" s="68" t="s">
        <v>70</v>
      </c>
      <c r="G829" s="69">
        <f>COUNTIFS(E$3:E829,E829,B$3:B829,B829)</f>
        <v>1</v>
      </c>
      <c r="H829" s="68" t="s">
        <v>1796</v>
      </c>
      <c r="I829" s="68" t="s">
        <v>44</v>
      </c>
      <c r="J829" s="68">
        <v>1</v>
      </c>
      <c r="K829" s="68" t="s">
        <v>1634</v>
      </c>
      <c r="L829" s="37">
        <f>VLOOKUP(A829,报名人数!A:J,9,0)</f>
        <v>49</v>
      </c>
      <c r="M829" s="37">
        <f>VLOOKUP(A829,报名人数!A:J,10,0)</f>
        <v>42</v>
      </c>
      <c r="N829" s="68" t="s">
        <v>34</v>
      </c>
      <c r="O829" s="85">
        <v>35</v>
      </c>
      <c r="P829" s="85" t="s">
        <v>36</v>
      </c>
      <c r="Q829" s="85" t="s">
        <v>36</v>
      </c>
      <c r="R829" s="85" t="s">
        <v>36</v>
      </c>
      <c r="S829" s="68" t="s">
        <v>36</v>
      </c>
      <c r="T829" s="68" t="s">
        <v>677</v>
      </c>
      <c r="U829" s="85" t="s">
        <v>36</v>
      </c>
      <c r="V829" s="90" t="s">
        <v>1822</v>
      </c>
      <c r="W829" s="68"/>
      <c r="X829" s="68" t="s">
        <v>112</v>
      </c>
      <c r="Y829" s="74">
        <v>1</v>
      </c>
      <c r="Z829" s="68"/>
      <c r="AA829" s="68"/>
      <c r="AB829" s="95"/>
      <c r="AC829" s="68" t="s">
        <v>1790</v>
      </c>
    </row>
    <row r="830" s="25" customFormat="1" ht="30" customHeight="1" spans="1:29">
      <c r="A830" s="11" t="str">
        <f t="shared" si="43"/>
        <v>168151</v>
      </c>
      <c r="B830" s="67">
        <f t="shared" si="45"/>
        <v>168</v>
      </c>
      <c r="C830" s="68" t="s">
        <v>1787</v>
      </c>
      <c r="D830" s="69">
        <f t="shared" si="44"/>
        <v>15</v>
      </c>
      <c r="E830" s="68" t="s">
        <v>1827</v>
      </c>
      <c r="F830" s="68" t="s">
        <v>70</v>
      </c>
      <c r="G830" s="69">
        <f>COUNTIFS(E$3:E830,E830,B$3:B830,B830)</f>
        <v>1</v>
      </c>
      <c r="H830" s="68" t="s">
        <v>1828</v>
      </c>
      <c r="I830" s="68" t="s">
        <v>44</v>
      </c>
      <c r="J830" s="68">
        <v>1</v>
      </c>
      <c r="K830" s="68" t="s">
        <v>1634</v>
      </c>
      <c r="L830" s="37">
        <f>VLOOKUP(A830,报名人数!A:J,9,0)</f>
        <v>1</v>
      </c>
      <c r="M830" s="37">
        <f>VLOOKUP(A830,报名人数!A:J,10,0)</f>
        <v>0</v>
      </c>
      <c r="N830" s="68" t="s">
        <v>34</v>
      </c>
      <c r="O830" s="85">
        <v>35</v>
      </c>
      <c r="P830" s="85" t="s">
        <v>36</v>
      </c>
      <c r="Q830" s="85" t="s">
        <v>36</v>
      </c>
      <c r="R830" s="85" t="s">
        <v>36</v>
      </c>
      <c r="S830" s="68" t="s">
        <v>36</v>
      </c>
      <c r="T830" s="68" t="s">
        <v>45</v>
      </c>
      <c r="U830" s="68" t="s">
        <v>1015</v>
      </c>
      <c r="V830" s="68" t="s">
        <v>1808</v>
      </c>
      <c r="W830" s="68"/>
      <c r="X830" s="68" t="s">
        <v>112</v>
      </c>
      <c r="Y830" s="74">
        <v>1</v>
      </c>
      <c r="Z830" s="68"/>
      <c r="AA830" s="68"/>
      <c r="AB830" s="95"/>
      <c r="AC830" s="68" t="s">
        <v>1790</v>
      </c>
    </row>
    <row r="831" s="25" customFormat="1" ht="30" customHeight="1" spans="1:29">
      <c r="A831" s="11" t="str">
        <f t="shared" si="43"/>
        <v>168161</v>
      </c>
      <c r="B831" s="67">
        <f t="shared" si="45"/>
        <v>168</v>
      </c>
      <c r="C831" s="68" t="s">
        <v>1787</v>
      </c>
      <c r="D831" s="69">
        <f t="shared" si="44"/>
        <v>16</v>
      </c>
      <c r="E831" s="68" t="s">
        <v>1829</v>
      </c>
      <c r="F831" s="68" t="s">
        <v>70</v>
      </c>
      <c r="G831" s="69">
        <f>COUNTIFS(E$3:E831,E831,B$3:B831,B831)</f>
        <v>1</v>
      </c>
      <c r="H831" s="68" t="s">
        <v>218</v>
      </c>
      <c r="I831" s="68" t="s">
        <v>44</v>
      </c>
      <c r="J831" s="68">
        <v>1</v>
      </c>
      <c r="K831" s="68" t="s">
        <v>1634</v>
      </c>
      <c r="L831" s="37">
        <f>VLOOKUP(A831,报名人数!A:J,9,0)</f>
        <v>0</v>
      </c>
      <c r="M831" s="37">
        <f>VLOOKUP(A831,报名人数!A:J,10,0)</f>
        <v>0</v>
      </c>
      <c r="N831" s="68" t="s">
        <v>34</v>
      </c>
      <c r="O831" s="68">
        <v>35</v>
      </c>
      <c r="P831" s="68" t="s">
        <v>36</v>
      </c>
      <c r="Q831" s="68" t="s">
        <v>36</v>
      </c>
      <c r="R831" s="68" t="s">
        <v>36</v>
      </c>
      <c r="S831" s="68" t="s">
        <v>36</v>
      </c>
      <c r="T831" s="68" t="s">
        <v>45</v>
      </c>
      <c r="U831" s="68" t="s">
        <v>1015</v>
      </c>
      <c r="V831" s="86" t="s">
        <v>1797</v>
      </c>
      <c r="W831" s="68"/>
      <c r="X831" s="68" t="s">
        <v>112</v>
      </c>
      <c r="Y831" s="74">
        <v>1</v>
      </c>
      <c r="Z831" s="74"/>
      <c r="AA831" s="74"/>
      <c r="AB831" s="68"/>
      <c r="AC831" s="68" t="s">
        <v>1790</v>
      </c>
    </row>
    <row r="832" s="25" customFormat="1" ht="30" customHeight="1" spans="1:29">
      <c r="A832" s="11" t="str">
        <f t="shared" si="43"/>
        <v>168171</v>
      </c>
      <c r="B832" s="67">
        <f t="shared" si="45"/>
        <v>168</v>
      </c>
      <c r="C832" s="68" t="s">
        <v>1787</v>
      </c>
      <c r="D832" s="69">
        <f t="shared" si="44"/>
        <v>17</v>
      </c>
      <c r="E832" s="68" t="s">
        <v>1830</v>
      </c>
      <c r="F832" s="68" t="s">
        <v>70</v>
      </c>
      <c r="G832" s="69">
        <f>COUNTIFS(E$3:E832,E832,B$3:B832,B832)</f>
        <v>1</v>
      </c>
      <c r="H832" s="68" t="s">
        <v>1831</v>
      </c>
      <c r="I832" s="68" t="s">
        <v>44</v>
      </c>
      <c r="J832" s="68">
        <v>1</v>
      </c>
      <c r="K832" s="68" t="s">
        <v>1634</v>
      </c>
      <c r="L832" s="37">
        <f>VLOOKUP(A832,报名人数!A:J,9,0)</f>
        <v>8</v>
      </c>
      <c r="M832" s="37">
        <f>VLOOKUP(A832,报名人数!A:J,10,0)</f>
        <v>7</v>
      </c>
      <c r="N832" s="68" t="s">
        <v>34</v>
      </c>
      <c r="O832" s="68">
        <v>35</v>
      </c>
      <c r="P832" s="68" t="s">
        <v>36</v>
      </c>
      <c r="Q832" s="68" t="s">
        <v>36</v>
      </c>
      <c r="R832" s="68" t="s">
        <v>36</v>
      </c>
      <c r="S832" s="68" t="s">
        <v>36</v>
      </c>
      <c r="T832" s="68" t="s">
        <v>45</v>
      </c>
      <c r="U832" s="68" t="s">
        <v>46</v>
      </c>
      <c r="V832" s="86" t="s">
        <v>1832</v>
      </c>
      <c r="W832" s="68"/>
      <c r="X832" s="68" t="s">
        <v>1636</v>
      </c>
      <c r="Y832" s="74">
        <v>1</v>
      </c>
      <c r="Z832" s="68"/>
      <c r="AA832" s="68"/>
      <c r="AB832" s="95"/>
      <c r="AC832" s="68" t="s">
        <v>1790</v>
      </c>
    </row>
    <row r="833" s="25" customFormat="1" ht="30" customHeight="1" spans="1:29">
      <c r="A833" s="11" t="str">
        <f t="shared" si="43"/>
        <v>168181</v>
      </c>
      <c r="B833" s="67">
        <f t="shared" si="45"/>
        <v>168</v>
      </c>
      <c r="C833" s="68" t="s">
        <v>1787</v>
      </c>
      <c r="D833" s="69">
        <f t="shared" si="44"/>
        <v>18</v>
      </c>
      <c r="E833" s="68" t="s">
        <v>1833</v>
      </c>
      <c r="F833" s="68" t="s">
        <v>70</v>
      </c>
      <c r="G833" s="69">
        <f>COUNTIFS(E$3:E833,E833,B$3:B833,B833)</f>
        <v>1</v>
      </c>
      <c r="H833" s="68" t="s">
        <v>1834</v>
      </c>
      <c r="I833" s="68" t="s">
        <v>44</v>
      </c>
      <c r="J833" s="68">
        <v>1</v>
      </c>
      <c r="K833" s="68" t="s">
        <v>1634</v>
      </c>
      <c r="L833" s="37">
        <f>VLOOKUP(A833,报名人数!A:J,9,0)</f>
        <v>71</v>
      </c>
      <c r="M833" s="37">
        <f>VLOOKUP(A833,报名人数!A:J,10,0)</f>
        <v>62</v>
      </c>
      <c r="N833" s="68" t="s">
        <v>34</v>
      </c>
      <c r="O833" s="68">
        <v>35</v>
      </c>
      <c r="P833" s="68" t="s">
        <v>36</v>
      </c>
      <c r="Q833" s="68" t="s">
        <v>36</v>
      </c>
      <c r="R833" s="68" t="s">
        <v>36</v>
      </c>
      <c r="S833" s="68" t="s">
        <v>36</v>
      </c>
      <c r="T833" s="68" t="s">
        <v>677</v>
      </c>
      <c r="U833" s="87" t="s">
        <v>36</v>
      </c>
      <c r="V833" s="68" t="s">
        <v>1835</v>
      </c>
      <c r="W833" s="68"/>
      <c r="X833" s="68" t="s">
        <v>112</v>
      </c>
      <c r="Y833" s="74">
        <v>1</v>
      </c>
      <c r="Z833" s="68"/>
      <c r="AA833" s="68"/>
      <c r="AB833" s="95"/>
      <c r="AC833" s="68" t="s">
        <v>1790</v>
      </c>
    </row>
    <row r="834" s="25" customFormat="1" ht="30" customHeight="1" spans="1:29">
      <c r="A834" s="11" t="str">
        <f t="shared" si="43"/>
        <v>168182</v>
      </c>
      <c r="B834" s="67">
        <f t="shared" si="45"/>
        <v>168</v>
      </c>
      <c r="C834" s="68" t="s">
        <v>1787</v>
      </c>
      <c r="D834" s="69">
        <f t="shared" si="44"/>
        <v>18</v>
      </c>
      <c r="E834" s="68" t="s">
        <v>1833</v>
      </c>
      <c r="F834" s="68" t="s">
        <v>70</v>
      </c>
      <c r="G834" s="69">
        <f>COUNTIFS(E$3:E834,E834,B$3:B834,B834)</f>
        <v>2</v>
      </c>
      <c r="H834" s="68" t="s">
        <v>1836</v>
      </c>
      <c r="I834" s="68" t="s">
        <v>44</v>
      </c>
      <c r="J834" s="68">
        <v>1</v>
      </c>
      <c r="K834" s="68" t="s">
        <v>1634</v>
      </c>
      <c r="L834" s="37">
        <f>VLOOKUP(A834,报名人数!A:J,9,0)</f>
        <v>13</v>
      </c>
      <c r="M834" s="37">
        <f>VLOOKUP(A834,报名人数!A:J,10,0)</f>
        <v>10</v>
      </c>
      <c r="N834" s="68" t="s">
        <v>34</v>
      </c>
      <c r="O834" s="68">
        <v>35</v>
      </c>
      <c r="P834" s="68" t="s">
        <v>36</v>
      </c>
      <c r="Q834" s="68" t="s">
        <v>36</v>
      </c>
      <c r="R834" s="68" t="s">
        <v>36</v>
      </c>
      <c r="S834" s="68" t="s">
        <v>36</v>
      </c>
      <c r="T834" s="68" t="s">
        <v>45</v>
      </c>
      <c r="U834" s="68" t="s">
        <v>46</v>
      </c>
      <c r="V834" s="68" t="s">
        <v>1837</v>
      </c>
      <c r="W834" s="68"/>
      <c r="X834" s="68" t="s">
        <v>112</v>
      </c>
      <c r="Y834" s="74">
        <v>1</v>
      </c>
      <c r="Z834" s="74"/>
      <c r="AA834" s="74"/>
      <c r="AB834" s="68"/>
      <c r="AC834" s="68" t="s">
        <v>1790</v>
      </c>
    </row>
    <row r="835" s="25" customFormat="1" ht="30" customHeight="1" spans="1:29">
      <c r="A835" s="11" t="str">
        <f t="shared" si="43"/>
        <v>168191</v>
      </c>
      <c r="B835" s="67">
        <f t="shared" si="45"/>
        <v>168</v>
      </c>
      <c r="C835" s="68" t="s">
        <v>1787</v>
      </c>
      <c r="D835" s="69">
        <f t="shared" si="44"/>
        <v>19</v>
      </c>
      <c r="E835" s="68" t="s">
        <v>1838</v>
      </c>
      <c r="F835" s="68" t="s">
        <v>70</v>
      </c>
      <c r="G835" s="69">
        <f>COUNTIFS(E$3:E835,E835,B$3:B835,B835)</f>
        <v>1</v>
      </c>
      <c r="H835" s="68" t="s">
        <v>226</v>
      </c>
      <c r="I835" s="68" t="s">
        <v>44</v>
      </c>
      <c r="J835" s="68">
        <v>3</v>
      </c>
      <c r="K835" s="68" t="s">
        <v>1634</v>
      </c>
      <c r="L835" s="37">
        <f>VLOOKUP(A835,报名人数!A:J,9,0)</f>
        <v>30</v>
      </c>
      <c r="M835" s="37">
        <f>VLOOKUP(A835,报名人数!A:J,10,0)</f>
        <v>28</v>
      </c>
      <c r="N835" s="68" t="s">
        <v>34</v>
      </c>
      <c r="O835" s="68">
        <v>35</v>
      </c>
      <c r="P835" s="68" t="s">
        <v>36</v>
      </c>
      <c r="Q835" s="68" t="s">
        <v>36</v>
      </c>
      <c r="R835" s="68" t="s">
        <v>36</v>
      </c>
      <c r="S835" s="68" t="s">
        <v>36</v>
      </c>
      <c r="T835" s="68" t="s">
        <v>677</v>
      </c>
      <c r="U835" s="68" t="s">
        <v>36</v>
      </c>
      <c r="V835" s="86" t="s">
        <v>1813</v>
      </c>
      <c r="W835" s="68"/>
      <c r="X835" s="68" t="s">
        <v>112</v>
      </c>
      <c r="Y835" s="74">
        <v>1</v>
      </c>
      <c r="Z835" s="74"/>
      <c r="AA835" s="74"/>
      <c r="AB835" s="68" t="s">
        <v>1839</v>
      </c>
      <c r="AC835" s="68" t="s">
        <v>1790</v>
      </c>
    </row>
    <row r="836" s="25" customFormat="1" ht="30" customHeight="1" spans="1:29">
      <c r="A836" s="11" t="str">
        <f t="shared" ref="A836:A899" si="46">B836&amp;D836&amp;G836</f>
        <v>168201</v>
      </c>
      <c r="B836" s="67">
        <f t="shared" si="45"/>
        <v>168</v>
      </c>
      <c r="C836" s="68" t="s">
        <v>1787</v>
      </c>
      <c r="D836" s="69">
        <f t="shared" si="44"/>
        <v>20</v>
      </c>
      <c r="E836" s="68" t="s">
        <v>1840</v>
      </c>
      <c r="F836" s="68" t="s">
        <v>70</v>
      </c>
      <c r="G836" s="69">
        <f>COUNTIFS(E$3:E836,E836,B$3:B836,B836)</f>
        <v>1</v>
      </c>
      <c r="H836" s="68" t="s">
        <v>226</v>
      </c>
      <c r="I836" s="68" t="s">
        <v>44</v>
      </c>
      <c r="J836" s="68">
        <v>19</v>
      </c>
      <c r="K836" s="68" t="s">
        <v>1634</v>
      </c>
      <c r="L836" s="37">
        <f>VLOOKUP(A836,报名人数!A:J,9,0)</f>
        <v>5</v>
      </c>
      <c r="M836" s="37">
        <f>VLOOKUP(A836,报名人数!A:J,10,0)</f>
        <v>5</v>
      </c>
      <c r="N836" s="68" t="s">
        <v>34</v>
      </c>
      <c r="O836" s="68">
        <v>35</v>
      </c>
      <c r="P836" s="68" t="s">
        <v>36</v>
      </c>
      <c r="Q836" s="68" t="s">
        <v>36</v>
      </c>
      <c r="R836" s="68" t="s">
        <v>36</v>
      </c>
      <c r="S836" s="68" t="s">
        <v>36</v>
      </c>
      <c r="T836" s="68" t="s">
        <v>45</v>
      </c>
      <c r="U836" s="68" t="s">
        <v>1015</v>
      </c>
      <c r="V836" s="86" t="s">
        <v>1841</v>
      </c>
      <c r="W836" s="68"/>
      <c r="X836" s="68" t="s">
        <v>112</v>
      </c>
      <c r="Y836" s="74">
        <v>1</v>
      </c>
      <c r="Z836" s="68"/>
      <c r="AA836" s="68"/>
      <c r="AB836" s="68" t="s">
        <v>1842</v>
      </c>
      <c r="AC836" s="68" t="s">
        <v>1790</v>
      </c>
    </row>
    <row r="837" s="25" customFormat="1" ht="30" customHeight="1" spans="1:29">
      <c r="A837" s="11" t="str">
        <f t="shared" si="46"/>
        <v>168202</v>
      </c>
      <c r="B837" s="67">
        <f t="shared" si="45"/>
        <v>168</v>
      </c>
      <c r="C837" s="68" t="s">
        <v>1787</v>
      </c>
      <c r="D837" s="69">
        <f t="shared" si="44"/>
        <v>20</v>
      </c>
      <c r="E837" s="68" t="s">
        <v>1840</v>
      </c>
      <c r="F837" s="68" t="s">
        <v>70</v>
      </c>
      <c r="G837" s="69">
        <f>COUNTIFS(E$3:E837,E837,B$3:B837,B837)</f>
        <v>2</v>
      </c>
      <c r="H837" s="68" t="s">
        <v>226</v>
      </c>
      <c r="I837" s="68" t="s">
        <v>44</v>
      </c>
      <c r="J837" s="68">
        <v>16</v>
      </c>
      <c r="K837" s="68" t="s">
        <v>1634</v>
      </c>
      <c r="L837" s="37">
        <f>VLOOKUP(A837,报名人数!A:J,9,0)</f>
        <v>99</v>
      </c>
      <c r="M837" s="37">
        <f>VLOOKUP(A837,报名人数!A:J,10,0)</f>
        <v>94</v>
      </c>
      <c r="N837" s="68" t="s">
        <v>34</v>
      </c>
      <c r="O837" s="68">
        <v>35</v>
      </c>
      <c r="P837" s="68" t="s">
        <v>36</v>
      </c>
      <c r="Q837" s="68" t="s">
        <v>36</v>
      </c>
      <c r="R837" s="68" t="s">
        <v>36</v>
      </c>
      <c r="S837" s="68" t="s">
        <v>36</v>
      </c>
      <c r="T837" s="68" t="s">
        <v>677</v>
      </c>
      <c r="U837" s="85" t="s">
        <v>36</v>
      </c>
      <c r="V837" s="86" t="s">
        <v>1841</v>
      </c>
      <c r="W837" s="68"/>
      <c r="X837" s="68" t="s">
        <v>112</v>
      </c>
      <c r="Y837" s="74">
        <v>1</v>
      </c>
      <c r="Z837" s="68"/>
      <c r="AA837" s="68"/>
      <c r="AB837" s="68" t="s">
        <v>1843</v>
      </c>
      <c r="AC837" s="68" t="s">
        <v>1790</v>
      </c>
    </row>
    <row r="838" s="25" customFormat="1" ht="30" customHeight="1" spans="1:29">
      <c r="A838" s="11" t="str">
        <f t="shared" si="46"/>
        <v>168203</v>
      </c>
      <c r="B838" s="67">
        <f t="shared" si="45"/>
        <v>168</v>
      </c>
      <c r="C838" s="68" t="s">
        <v>1787</v>
      </c>
      <c r="D838" s="69">
        <f t="shared" si="44"/>
        <v>20</v>
      </c>
      <c r="E838" s="68" t="s">
        <v>1840</v>
      </c>
      <c r="F838" s="68" t="s">
        <v>70</v>
      </c>
      <c r="G838" s="69">
        <f>COUNTIFS(E$3:E838,E838,B$3:B838,B838)</f>
        <v>3</v>
      </c>
      <c r="H838" s="68" t="s">
        <v>216</v>
      </c>
      <c r="I838" s="68" t="s">
        <v>44</v>
      </c>
      <c r="J838" s="68">
        <v>3</v>
      </c>
      <c r="K838" s="68" t="s">
        <v>1634</v>
      </c>
      <c r="L838" s="37">
        <f>VLOOKUP(A838,报名人数!A:J,9,0)</f>
        <v>0</v>
      </c>
      <c r="M838" s="37">
        <f>VLOOKUP(A838,报名人数!A:J,10,0)</f>
        <v>0</v>
      </c>
      <c r="N838" s="68" t="s">
        <v>34</v>
      </c>
      <c r="O838" s="68">
        <v>35</v>
      </c>
      <c r="P838" s="68" t="s">
        <v>36</v>
      </c>
      <c r="Q838" s="68" t="s">
        <v>36</v>
      </c>
      <c r="R838" s="68" t="s">
        <v>36</v>
      </c>
      <c r="S838" s="68" t="s">
        <v>36</v>
      </c>
      <c r="T838" s="68" t="s">
        <v>45</v>
      </c>
      <c r="U838" s="68" t="s">
        <v>1015</v>
      </c>
      <c r="V838" s="68" t="s">
        <v>1578</v>
      </c>
      <c r="W838" s="68"/>
      <c r="X838" s="68" t="s">
        <v>112</v>
      </c>
      <c r="Y838" s="74">
        <v>1</v>
      </c>
      <c r="Z838" s="68"/>
      <c r="AA838" s="68"/>
      <c r="AB838" s="95" t="s">
        <v>1844</v>
      </c>
      <c r="AC838" s="68" t="s">
        <v>1790</v>
      </c>
    </row>
    <row r="839" s="25" customFormat="1" ht="30" customHeight="1" spans="1:29">
      <c r="A839" s="11" t="str">
        <f t="shared" si="46"/>
        <v>168204</v>
      </c>
      <c r="B839" s="67">
        <f t="shared" si="45"/>
        <v>168</v>
      </c>
      <c r="C839" s="68" t="s">
        <v>1787</v>
      </c>
      <c r="D839" s="69">
        <f t="shared" si="44"/>
        <v>20</v>
      </c>
      <c r="E839" s="68" t="s">
        <v>1840</v>
      </c>
      <c r="F839" s="68" t="s">
        <v>70</v>
      </c>
      <c r="G839" s="69">
        <f>COUNTIFS(E$3:E839,E839,B$3:B839,B839)</f>
        <v>4</v>
      </c>
      <c r="H839" s="68" t="s">
        <v>810</v>
      </c>
      <c r="I839" s="68" t="s">
        <v>44</v>
      </c>
      <c r="J839" s="68">
        <v>3</v>
      </c>
      <c r="K839" s="68" t="s">
        <v>1634</v>
      </c>
      <c r="L839" s="37">
        <f>VLOOKUP(A839,报名人数!A:J,9,0)</f>
        <v>0</v>
      </c>
      <c r="M839" s="37">
        <f>VLOOKUP(A839,报名人数!A:J,10,0)</f>
        <v>0</v>
      </c>
      <c r="N839" s="68" t="s">
        <v>34</v>
      </c>
      <c r="O839" s="68">
        <v>35</v>
      </c>
      <c r="P839" s="68" t="s">
        <v>36</v>
      </c>
      <c r="Q839" s="68" t="s">
        <v>36</v>
      </c>
      <c r="R839" s="68" t="s">
        <v>36</v>
      </c>
      <c r="S839" s="68" t="s">
        <v>36</v>
      </c>
      <c r="T839" s="68" t="s">
        <v>45</v>
      </c>
      <c r="U839" s="68" t="s">
        <v>1015</v>
      </c>
      <c r="V839" s="68" t="s">
        <v>1808</v>
      </c>
      <c r="W839" s="68" t="s">
        <v>1809</v>
      </c>
      <c r="X839" s="68" t="s">
        <v>112</v>
      </c>
      <c r="Y839" s="74">
        <v>1</v>
      </c>
      <c r="Z839" s="68"/>
      <c r="AA839" s="68"/>
      <c r="AB839" s="95" t="s">
        <v>1845</v>
      </c>
      <c r="AC839" s="68" t="s">
        <v>1790</v>
      </c>
    </row>
    <row r="840" s="25" customFormat="1" ht="30" customHeight="1" spans="1:29">
      <c r="A840" s="11" t="str">
        <f t="shared" si="46"/>
        <v>168205</v>
      </c>
      <c r="B840" s="67">
        <f t="shared" si="45"/>
        <v>168</v>
      </c>
      <c r="C840" s="68" t="s">
        <v>1787</v>
      </c>
      <c r="D840" s="69">
        <f t="shared" si="44"/>
        <v>20</v>
      </c>
      <c r="E840" s="68" t="s">
        <v>1840</v>
      </c>
      <c r="F840" s="68" t="s">
        <v>70</v>
      </c>
      <c r="G840" s="69">
        <f>COUNTIFS(E$3:E840,E840,B$3:B840,B840)</f>
        <v>5</v>
      </c>
      <c r="H840" s="68" t="s">
        <v>1162</v>
      </c>
      <c r="I840" s="68" t="s">
        <v>44</v>
      </c>
      <c r="J840" s="68">
        <v>2</v>
      </c>
      <c r="K840" s="68" t="s">
        <v>1634</v>
      </c>
      <c r="L840" s="37">
        <f>VLOOKUP(A840,报名人数!A:J,9,0)</f>
        <v>0</v>
      </c>
      <c r="M840" s="37">
        <f>VLOOKUP(A840,报名人数!A:J,10,0)</f>
        <v>0</v>
      </c>
      <c r="N840" s="68" t="s">
        <v>34</v>
      </c>
      <c r="O840" s="68">
        <v>35</v>
      </c>
      <c r="P840" s="68" t="s">
        <v>36</v>
      </c>
      <c r="Q840" s="68" t="s">
        <v>36</v>
      </c>
      <c r="R840" s="68" t="s">
        <v>36</v>
      </c>
      <c r="S840" s="68" t="s">
        <v>36</v>
      </c>
      <c r="T840" s="68" t="s">
        <v>45</v>
      </c>
      <c r="U840" s="68" t="s">
        <v>46</v>
      </c>
      <c r="V840" s="68" t="s">
        <v>1803</v>
      </c>
      <c r="W840" s="68"/>
      <c r="X840" s="68" t="s">
        <v>112</v>
      </c>
      <c r="Y840" s="74">
        <v>1</v>
      </c>
      <c r="Z840" s="68"/>
      <c r="AA840" s="68"/>
      <c r="AB840" s="68" t="s">
        <v>1846</v>
      </c>
      <c r="AC840" s="68" t="s">
        <v>1790</v>
      </c>
    </row>
    <row r="841" s="25" customFormat="1" ht="30" customHeight="1" spans="1:29">
      <c r="A841" s="11" t="str">
        <f t="shared" si="46"/>
        <v>168206</v>
      </c>
      <c r="B841" s="67">
        <f t="shared" si="45"/>
        <v>168</v>
      </c>
      <c r="C841" s="68" t="s">
        <v>1787</v>
      </c>
      <c r="D841" s="69">
        <f t="shared" si="44"/>
        <v>20</v>
      </c>
      <c r="E841" s="68" t="s">
        <v>1840</v>
      </c>
      <c r="F841" s="68" t="s">
        <v>70</v>
      </c>
      <c r="G841" s="69">
        <f>COUNTIFS(E$3:E841,E841,B$3:B841,B841)</f>
        <v>6</v>
      </c>
      <c r="H841" s="68" t="s">
        <v>812</v>
      </c>
      <c r="I841" s="68" t="s">
        <v>44</v>
      </c>
      <c r="J841" s="68">
        <v>2</v>
      </c>
      <c r="K841" s="68" t="s">
        <v>1634</v>
      </c>
      <c r="L841" s="37">
        <f>VLOOKUP(A841,报名人数!A:J,9,0)</f>
        <v>13</v>
      </c>
      <c r="M841" s="37">
        <f>VLOOKUP(A841,报名人数!A:J,10,0)</f>
        <v>11</v>
      </c>
      <c r="N841" s="68" t="s">
        <v>34</v>
      </c>
      <c r="O841" s="68">
        <v>35</v>
      </c>
      <c r="P841" s="68" t="s">
        <v>36</v>
      </c>
      <c r="Q841" s="68" t="s">
        <v>36</v>
      </c>
      <c r="R841" s="68" t="s">
        <v>36</v>
      </c>
      <c r="S841" s="68" t="s">
        <v>36</v>
      </c>
      <c r="T841" s="68" t="s">
        <v>45</v>
      </c>
      <c r="U841" s="68" t="s">
        <v>46</v>
      </c>
      <c r="V841" s="86" t="s">
        <v>1847</v>
      </c>
      <c r="W841" s="68"/>
      <c r="X841" s="68" t="s">
        <v>112</v>
      </c>
      <c r="Y841" s="74">
        <v>1</v>
      </c>
      <c r="Z841" s="68"/>
      <c r="AA841" s="68"/>
      <c r="AB841" s="95" t="s">
        <v>1848</v>
      </c>
      <c r="AC841" s="68" t="s">
        <v>1790</v>
      </c>
    </row>
    <row r="842" s="25" customFormat="1" ht="30" customHeight="1" spans="1:29">
      <c r="A842" s="11" t="str">
        <f t="shared" si="46"/>
        <v>168211</v>
      </c>
      <c r="B842" s="67">
        <f t="shared" si="45"/>
        <v>168</v>
      </c>
      <c r="C842" s="68" t="s">
        <v>1787</v>
      </c>
      <c r="D842" s="69">
        <f t="shared" si="44"/>
        <v>21</v>
      </c>
      <c r="E842" s="68" t="s">
        <v>1849</v>
      </c>
      <c r="F842" s="68" t="s">
        <v>70</v>
      </c>
      <c r="G842" s="69">
        <f>COUNTIFS(E$3:E842,E842,B$3:B842,B842)</f>
        <v>1</v>
      </c>
      <c r="H842" s="68" t="s">
        <v>229</v>
      </c>
      <c r="I842" s="68" t="s">
        <v>44</v>
      </c>
      <c r="J842" s="68">
        <v>10</v>
      </c>
      <c r="K842" s="68" t="s">
        <v>1634</v>
      </c>
      <c r="L842" s="37">
        <f>VLOOKUP(A842,报名人数!A:J,9,0)</f>
        <v>786</v>
      </c>
      <c r="M842" s="37">
        <f>VLOOKUP(A842,报名人数!A:J,10,0)</f>
        <v>721</v>
      </c>
      <c r="N842" s="68" t="s">
        <v>34</v>
      </c>
      <c r="O842" s="85">
        <v>35</v>
      </c>
      <c r="P842" s="85" t="s">
        <v>36</v>
      </c>
      <c r="Q842" s="85" t="s">
        <v>36</v>
      </c>
      <c r="R842" s="85" t="s">
        <v>36</v>
      </c>
      <c r="S842" s="68" t="s">
        <v>36</v>
      </c>
      <c r="T842" s="68" t="s">
        <v>677</v>
      </c>
      <c r="U842" s="85" t="s">
        <v>36</v>
      </c>
      <c r="V842" s="89" t="s">
        <v>230</v>
      </c>
      <c r="W842" s="68"/>
      <c r="X842" s="68" t="s">
        <v>196</v>
      </c>
      <c r="Y842" s="74">
        <v>1</v>
      </c>
      <c r="Z842" s="68"/>
      <c r="AA842" s="68"/>
      <c r="AB842" s="68" t="s">
        <v>1850</v>
      </c>
      <c r="AC842" s="68" t="s">
        <v>1790</v>
      </c>
    </row>
    <row r="843" s="25" customFormat="1" ht="30" customHeight="1" spans="1:29">
      <c r="A843" s="11" t="str">
        <f t="shared" si="46"/>
        <v>168212</v>
      </c>
      <c r="B843" s="67">
        <f t="shared" si="45"/>
        <v>168</v>
      </c>
      <c r="C843" s="68" t="s">
        <v>1787</v>
      </c>
      <c r="D843" s="69">
        <f t="shared" si="44"/>
        <v>21</v>
      </c>
      <c r="E843" s="68" t="s">
        <v>1849</v>
      </c>
      <c r="F843" s="68" t="s">
        <v>70</v>
      </c>
      <c r="G843" s="69">
        <f>COUNTIFS(E$3:E843,E843,B$3:B843,B843)</f>
        <v>2</v>
      </c>
      <c r="H843" s="68" t="s">
        <v>107</v>
      </c>
      <c r="I843" s="68" t="s">
        <v>44</v>
      </c>
      <c r="J843" s="68">
        <v>4</v>
      </c>
      <c r="K843" s="68" t="s">
        <v>1634</v>
      </c>
      <c r="L843" s="37">
        <f>VLOOKUP(A843,报名人数!A:J,9,0)</f>
        <v>82</v>
      </c>
      <c r="M843" s="37">
        <f>VLOOKUP(A843,报名人数!A:J,10,0)</f>
        <v>67</v>
      </c>
      <c r="N843" s="68" t="s">
        <v>34</v>
      </c>
      <c r="O843" s="85">
        <v>35</v>
      </c>
      <c r="P843" s="85" t="s">
        <v>36</v>
      </c>
      <c r="Q843" s="85" t="s">
        <v>36</v>
      </c>
      <c r="R843" s="85" t="s">
        <v>36</v>
      </c>
      <c r="S843" s="68" t="s">
        <v>36</v>
      </c>
      <c r="T843" s="68" t="s">
        <v>45</v>
      </c>
      <c r="U843" s="85" t="s">
        <v>36</v>
      </c>
      <c r="V843" s="90" t="s">
        <v>92</v>
      </c>
      <c r="W843" s="96"/>
      <c r="X843" s="68" t="s">
        <v>1636</v>
      </c>
      <c r="Y843" s="74">
        <v>1</v>
      </c>
      <c r="Z843" s="96"/>
      <c r="AA843" s="96"/>
      <c r="AB843" s="68" t="s">
        <v>1851</v>
      </c>
      <c r="AC843" s="68" t="s">
        <v>1790</v>
      </c>
    </row>
    <row r="844" s="20" customFormat="1" ht="30" customHeight="1" spans="1:29">
      <c r="A844" s="11" t="str">
        <f t="shared" si="46"/>
        <v>16911</v>
      </c>
      <c r="B844" s="68">
        <v>169</v>
      </c>
      <c r="C844" s="97" t="s">
        <v>1852</v>
      </c>
      <c r="D844" s="69">
        <f t="shared" si="44"/>
        <v>1</v>
      </c>
      <c r="E844" s="97" t="s">
        <v>1853</v>
      </c>
      <c r="F844" s="97" t="s">
        <v>30</v>
      </c>
      <c r="G844" s="69">
        <f>COUNTIFS(E$3:E844,E844,B$3:B844,B844)</f>
        <v>1</v>
      </c>
      <c r="H844" s="97" t="s">
        <v>1854</v>
      </c>
      <c r="I844" s="97" t="s">
        <v>44</v>
      </c>
      <c r="J844" s="68">
        <v>1</v>
      </c>
      <c r="K844" s="68" t="s">
        <v>1855</v>
      </c>
      <c r="L844" s="37">
        <f>VLOOKUP(A844,报名人数!A:J,9,0)</f>
        <v>37</v>
      </c>
      <c r="M844" s="37">
        <f>VLOOKUP(A844,报名人数!A:J,10,0)</f>
        <v>33</v>
      </c>
      <c r="N844" s="97" t="s">
        <v>34</v>
      </c>
      <c r="O844" s="97">
        <v>35</v>
      </c>
      <c r="P844" s="97" t="s">
        <v>36</v>
      </c>
      <c r="Q844" s="97" t="s">
        <v>36</v>
      </c>
      <c r="R844" s="97" t="s">
        <v>36</v>
      </c>
      <c r="S844" s="97" t="s">
        <v>36</v>
      </c>
      <c r="T844" s="97" t="s">
        <v>45</v>
      </c>
      <c r="U844" s="97" t="s">
        <v>46</v>
      </c>
      <c r="V844" s="97" t="s">
        <v>1856</v>
      </c>
      <c r="W844" s="97"/>
      <c r="X844" s="97" t="s">
        <v>40</v>
      </c>
      <c r="Y844" s="74">
        <v>1</v>
      </c>
      <c r="Z844" s="97"/>
      <c r="AA844" s="97"/>
      <c r="AB844" s="97" t="s">
        <v>1857</v>
      </c>
      <c r="AC844" s="97" t="s">
        <v>1858</v>
      </c>
    </row>
    <row r="845" s="20" customFormat="1" ht="30" customHeight="1" spans="1:29">
      <c r="A845" s="11" t="str">
        <f t="shared" si="46"/>
        <v>17011</v>
      </c>
      <c r="B845" s="67">
        <f t="shared" ref="B845:B908" si="47">IF(C845=C844,B844,B844+1)</f>
        <v>170</v>
      </c>
      <c r="C845" s="97" t="s">
        <v>1859</v>
      </c>
      <c r="D845" s="69">
        <f t="shared" si="44"/>
        <v>1</v>
      </c>
      <c r="E845" s="97" t="s">
        <v>1859</v>
      </c>
      <c r="F845" s="97" t="s">
        <v>30</v>
      </c>
      <c r="G845" s="69">
        <f>COUNTIFS(E$3:E845,E845,B$3:B845,B845)</f>
        <v>1</v>
      </c>
      <c r="H845" s="97" t="s">
        <v>1860</v>
      </c>
      <c r="I845" s="97" t="s">
        <v>44</v>
      </c>
      <c r="J845" s="68">
        <v>2</v>
      </c>
      <c r="K845" s="68" t="s">
        <v>1855</v>
      </c>
      <c r="L845" s="37">
        <f>VLOOKUP(A845,报名人数!A:J,9,0)</f>
        <v>47</v>
      </c>
      <c r="M845" s="37">
        <f>VLOOKUP(A845,报名人数!A:J,10,0)</f>
        <v>45</v>
      </c>
      <c r="N845" s="97" t="s">
        <v>34</v>
      </c>
      <c r="O845" s="97">
        <v>35</v>
      </c>
      <c r="P845" s="97" t="s">
        <v>36</v>
      </c>
      <c r="Q845" s="97" t="s">
        <v>36</v>
      </c>
      <c r="R845" s="97" t="s">
        <v>36</v>
      </c>
      <c r="S845" s="97" t="s">
        <v>36</v>
      </c>
      <c r="T845" s="97" t="s">
        <v>45</v>
      </c>
      <c r="U845" s="97" t="s">
        <v>46</v>
      </c>
      <c r="V845" s="97" t="s">
        <v>938</v>
      </c>
      <c r="W845" s="97"/>
      <c r="X845" s="97" t="s">
        <v>40</v>
      </c>
      <c r="Y845" s="74">
        <v>1</v>
      </c>
      <c r="Z845" s="97"/>
      <c r="AA845" s="97"/>
      <c r="AB845" s="97"/>
      <c r="AC845" s="97" t="s">
        <v>1858</v>
      </c>
    </row>
    <row r="846" s="20" customFormat="1" ht="30" customHeight="1" spans="1:29">
      <c r="A846" s="11" t="str">
        <f t="shared" si="46"/>
        <v>17012</v>
      </c>
      <c r="B846" s="67">
        <f t="shared" si="47"/>
        <v>170</v>
      </c>
      <c r="C846" s="97" t="s">
        <v>1859</v>
      </c>
      <c r="D846" s="69">
        <f t="shared" si="44"/>
        <v>1</v>
      </c>
      <c r="E846" s="97" t="s">
        <v>1859</v>
      </c>
      <c r="F846" s="97" t="s">
        <v>30</v>
      </c>
      <c r="G846" s="69">
        <f>COUNTIFS(E$3:E846,E846,B$3:B846,B846)</f>
        <v>2</v>
      </c>
      <c r="H846" s="97" t="s">
        <v>1861</v>
      </c>
      <c r="I846" s="97" t="s">
        <v>44</v>
      </c>
      <c r="J846" s="68">
        <v>1</v>
      </c>
      <c r="K846" s="68" t="s">
        <v>1855</v>
      </c>
      <c r="L846" s="37">
        <f>VLOOKUP(A846,报名人数!A:J,9,0)</f>
        <v>71</v>
      </c>
      <c r="M846" s="37">
        <f>VLOOKUP(A846,报名人数!A:J,10,0)</f>
        <v>54</v>
      </c>
      <c r="N846" s="97" t="s">
        <v>34</v>
      </c>
      <c r="O846" s="97">
        <v>35</v>
      </c>
      <c r="P846" s="97" t="s">
        <v>36</v>
      </c>
      <c r="Q846" s="97" t="s">
        <v>36</v>
      </c>
      <c r="R846" s="97" t="s">
        <v>36</v>
      </c>
      <c r="S846" s="97" t="s">
        <v>36</v>
      </c>
      <c r="T846" s="97" t="s">
        <v>45</v>
      </c>
      <c r="U846" s="97" t="s">
        <v>46</v>
      </c>
      <c r="V846" s="97" t="s">
        <v>1862</v>
      </c>
      <c r="W846" s="97"/>
      <c r="X846" s="97" t="s">
        <v>40</v>
      </c>
      <c r="Y846" s="74">
        <v>1</v>
      </c>
      <c r="Z846" s="97"/>
      <c r="AA846" s="97"/>
      <c r="AB846" s="97"/>
      <c r="AC846" s="97" t="s">
        <v>1858</v>
      </c>
    </row>
    <row r="847" s="20" customFormat="1" ht="30" customHeight="1" spans="1:29">
      <c r="A847" s="11" t="str">
        <f t="shared" si="46"/>
        <v>17111</v>
      </c>
      <c r="B847" s="67">
        <f t="shared" si="47"/>
        <v>171</v>
      </c>
      <c r="C847" s="97" t="s">
        <v>1863</v>
      </c>
      <c r="D847" s="69">
        <f t="shared" si="44"/>
        <v>1</v>
      </c>
      <c r="E847" s="97" t="s">
        <v>1864</v>
      </c>
      <c r="F847" s="97" t="s">
        <v>30</v>
      </c>
      <c r="G847" s="69">
        <f>COUNTIFS(E$3:E847,E847,B$3:B847,B847)</f>
        <v>1</v>
      </c>
      <c r="H847" s="97" t="s">
        <v>542</v>
      </c>
      <c r="I847" s="97" t="s">
        <v>116</v>
      </c>
      <c r="J847" s="68">
        <v>1</v>
      </c>
      <c r="K847" s="68" t="s">
        <v>1855</v>
      </c>
      <c r="L847" s="37">
        <f>VLOOKUP(A847,报名人数!A:J,9,0)</f>
        <v>129</v>
      </c>
      <c r="M847" s="37">
        <f>VLOOKUP(A847,报名人数!A:J,10,0)</f>
        <v>117</v>
      </c>
      <c r="N847" s="97" t="s">
        <v>34</v>
      </c>
      <c r="O847" s="97">
        <v>35</v>
      </c>
      <c r="P847" s="97" t="s">
        <v>36</v>
      </c>
      <c r="Q847" s="97" t="s">
        <v>36</v>
      </c>
      <c r="R847" s="97" t="s">
        <v>36</v>
      </c>
      <c r="S847" s="97" t="s">
        <v>36</v>
      </c>
      <c r="T847" s="97" t="s">
        <v>45</v>
      </c>
      <c r="U847" s="97" t="s">
        <v>46</v>
      </c>
      <c r="V847" s="97" t="s">
        <v>36</v>
      </c>
      <c r="W847" s="97"/>
      <c r="X847" s="97" t="s">
        <v>40</v>
      </c>
      <c r="Y847" s="74">
        <v>1</v>
      </c>
      <c r="Z847" s="97"/>
      <c r="AA847" s="97"/>
      <c r="AB847" s="97"/>
      <c r="AC847" s="97" t="s">
        <v>1858</v>
      </c>
    </row>
    <row r="848" s="20" customFormat="1" ht="30" customHeight="1" spans="1:29">
      <c r="A848" s="11" t="str">
        <f t="shared" si="46"/>
        <v>17211</v>
      </c>
      <c r="B848" s="67">
        <f t="shared" si="47"/>
        <v>172</v>
      </c>
      <c r="C848" s="97" t="s">
        <v>1865</v>
      </c>
      <c r="D848" s="69">
        <f t="shared" si="44"/>
        <v>1</v>
      </c>
      <c r="E848" s="97" t="s">
        <v>1866</v>
      </c>
      <c r="F848" s="97" t="s">
        <v>30</v>
      </c>
      <c r="G848" s="69">
        <f>COUNTIFS(E$3:E848,E848,B$3:B848,B848)</f>
        <v>1</v>
      </c>
      <c r="H848" s="97" t="s">
        <v>1867</v>
      </c>
      <c r="I848" s="97" t="s">
        <v>44</v>
      </c>
      <c r="J848" s="68">
        <v>1</v>
      </c>
      <c r="K848" s="68" t="s">
        <v>1855</v>
      </c>
      <c r="L848" s="37">
        <f>VLOOKUP(A848,报名人数!A:J,9,0)</f>
        <v>2</v>
      </c>
      <c r="M848" s="37">
        <f>VLOOKUP(A848,报名人数!A:J,10,0)</f>
        <v>2</v>
      </c>
      <c r="N848" s="97" t="s">
        <v>34</v>
      </c>
      <c r="O848" s="97">
        <v>35</v>
      </c>
      <c r="P848" s="97" t="s">
        <v>35</v>
      </c>
      <c r="Q848" s="97" t="s">
        <v>36</v>
      </c>
      <c r="R848" s="97" t="s">
        <v>36</v>
      </c>
      <c r="S848" s="97" t="s">
        <v>36</v>
      </c>
      <c r="T848" s="97" t="s">
        <v>45</v>
      </c>
      <c r="U848" s="97" t="s">
        <v>46</v>
      </c>
      <c r="V848" s="97" t="s">
        <v>117</v>
      </c>
      <c r="W848" s="68" t="s">
        <v>237</v>
      </c>
      <c r="X848" s="97" t="s">
        <v>40</v>
      </c>
      <c r="Y848" s="74">
        <v>1</v>
      </c>
      <c r="Z848" s="97"/>
      <c r="AA848" s="97"/>
      <c r="AB848" s="97"/>
      <c r="AC848" s="97" t="s">
        <v>1858</v>
      </c>
    </row>
    <row r="849" s="20" customFormat="1" ht="30" customHeight="1" spans="1:29">
      <c r="A849" s="11" t="str">
        <f t="shared" si="46"/>
        <v>17212</v>
      </c>
      <c r="B849" s="67">
        <f t="shared" si="47"/>
        <v>172</v>
      </c>
      <c r="C849" s="97" t="s">
        <v>1865</v>
      </c>
      <c r="D849" s="69">
        <f t="shared" si="44"/>
        <v>1</v>
      </c>
      <c r="E849" s="97" t="s">
        <v>1866</v>
      </c>
      <c r="F849" s="97" t="s">
        <v>30</v>
      </c>
      <c r="G849" s="69">
        <f>COUNTIFS(E$3:E849,E849,B$3:B849,B849)</f>
        <v>2</v>
      </c>
      <c r="H849" s="97" t="s">
        <v>1868</v>
      </c>
      <c r="I849" s="97" t="s">
        <v>44</v>
      </c>
      <c r="J849" s="68">
        <v>1</v>
      </c>
      <c r="K849" s="68" t="s">
        <v>1855</v>
      </c>
      <c r="L849" s="37">
        <f>VLOOKUP(A849,报名人数!A:J,9,0)</f>
        <v>4</v>
      </c>
      <c r="M849" s="37">
        <f>VLOOKUP(A849,报名人数!A:J,10,0)</f>
        <v>3</v>
      </c>
      <c r="N849" s="97" t="s">
        <v>34</v>
      </c>
      <c r="O849" s="97">
        <v>35</v>
      </c>
      <c r="P849" s="97" t="s">
        <v>42</v>
      </c>
      <c r="Q849" s="97" t="s">
        <v>36</v>
      </c>
      <c r="R849" s="97" t="s">
        <v>36</v>
      </c>
      <c r="S849" s="97" t="s">
        <v>36</v>
      </c>
      <c r="T849" s="97" t="s">
        <v>45</v>
      </c>
      <c r="U849" s="97" t="s">
        <v>46</v>
      </c>
      <c r="V849" s="97" t="s">
        <v>117</v>
      </c>
      <c r="W849" s="68" t="s">
        <v>237</v>
      </c>
      <c r="X849" s="97" t="s">
        <v>40</v>
      </c>
      <c r="Y849" s="74">
        <v>1</v>
      </c>
      <c r="Z849" s="97"/>
      <c r="AA849" s="97"/>
      <c r="AB849" s="97"/>
      <c r="AC849" s="97" t="s">
        <v>1858</v>
      </c>
    </row>
    <row r="850" s="20" customFormat="1" ht="30" customHeight="1" spans="1:29">
      <c r="A850" s="11" t="str">
        <f t="shared" si="46"/>
        <v>17311</v>
      </c>
      <c r="B850" s="67">
        <f t="shared" si="47"/>
        <v>173</v>
      </c>
      <c r="C850" s="97" t="s">
        <v>1869</v>
      </c>
      <c r="D850" s="69">
        <f t="shared" si="44"/>
        <v>1</v>
      </c>
      <c r="E850" s="97" t="s">
        <v>1870</v>
      </c>
      <c r="F850" s="97" t="s">
        <v>30</v>
      </c>
      <c r="G850" s="69">
        <f>COUNTIFS(E$3:E850,E850,B$3:B850,B850)</f>
        <v>1</v>
      </c>
      <c r="H850" s="97" t="s">
        <v>1871</v>
      </c>
      <c r="I850" s="97" t="s">
        <v>44</v>
      </c>
      <c r="J850" s="68">
        <v>1</v>
      </c>
      <c r="K850" s="68" t="s">
        <v>1855</v>
      </c>
      <c r="L850" s="37">
        <f>VLOOKUP(A850,报名人数!A:J,9,0)</f>
        <v>65</v>
      </c>
      <c r="M850" s="37">
        <f>VLOOKUP(A850,报名人数!A:J,10,0)</f>
        <v>64</v>
      </c>
      <c r="N850" s="97" t="s">
        <v>34</v>
      </c>
      <c r="O850" s="97">
        <v>35</v>
      </c>
      <c r="P850" s="97" t="s">
        <v>35</v>
      </c>
      <c r="Q850" s="97" t="s">
        <v>36</v>
      </c>
      <c r="R850" s="97" t="s">
        <v>36</v>
      </c>
      <c r="S850" s="97" t="s">
        <v>36</v>
      </c>
      <c r="T850" s="97" t="s">
        <v>45</v>
      </c>
      <c r="U850" s="97" t="s">
        <v>46</v>
      </c>
      <c r="V850" s="97" t="s">
        <v>36</v>
      </c>
      <c r="W850" s="97"/>
      <c r="X850" s="97" t="s">
        <v>40</v>
      </c>
      <c r="Y850" s="74">
        <v>1</v>
      </c>
      <c r="Z850" s="97"/>
      <c r="AA850" s="97"/>
      <c r="AB850" s="97"/>
      <c r="AC850" s="97" t="s">
        <v>1858</v>
      </c>
    </row>
    <row r="851" s="20" customFormat="1" ht="30" customHeight="1" spans="1:29">
      <c r="A851" s="11" t="str">
        <f t="shared" si="46"/>
        <v>17312</v>
      </c>
      <c r="B851" s="67">
        <f t="shared" si="47"/>
        <v>173</v>
      </c>
      <c r="C851" s="97" t="s">
        <v>1869</v>
      </c>
      <c r="D851" s="69">
        <f t="shared" si="44"/>
        <v>1</v>
      </c>
      <c r="E851" s="97" t="s">
        <v>1870</v>
      </c>
      <c r="F851" s="97" t="s">
        <v>30</v>
      </c>
      <c r="G851" s="69">
        <f>COUNTIFS(E$3:E851,E851,B$3:B851,B851)</f>
        <v>2</v>
      </c>
      <c r="H851" s="97" t="s">
        <v>1872</v>
      </c>
      <c r="I851" s="97" t="s">
        <v>44</v>
      </c>
      <c r="J851" s="68">
        <v>1</v>
      </c>
      <c r="K851" s="68" t="s">
        <v>1855</v>
      </c>
      <c r="L851" s="37">
        <f>VLOOKUP(A851,报名人数!A:J,9,0)</f>
        <v>91</v>
      </c>
      <c r="M851" s="37">
        <f>VLOOKUP(A851,报名人数!A:J,10,0)</f>
        <v>85</v>
      </c>
      <c r="N851" s="97" t="s">
        <v>34</v>
      </c>
      <c r="O851" s="97">
        <v>35</v>
      </c>
      <c r="P851" s="97" t="s">
        <v>42</v>
      </c>
      <c r="Q851" s="97" t="s">
        <v>36</v>
      </c>
      <c r="R851" s="97" t="s">
        <v>36</v>
      </c>
      <c r="S851" s="97" t="s">
        <v>36</v>
      </c>
      <c r="T851" s="97" t="s">
        <v>45</v>
      </c>
      <c r="U851" s="97" t="s">
        <v>46</v>
      </c>
      <c r="V851" s="97" t="s">
        <v>36</v>
      </c>
      <c r="W851" s="97"/>
      <c r="X851" s="97" t="s">
        <v>40</v>
      </c>
      <c r="Y851" s="74">
        <v>1</v>
      </c>
      <c r="Z851" s="97"/>
      <c r="AA851" s="97"/>
      <c r="AB851" s="97"/>
      <c r="AC851" s="97" t="s">
        <v>1858</v>
      </c>
    </row>
    <row r="852" s="20" customFormat="1" ht="30" customHeight="1" spans="1:29">
      <c r="A852" s="11" t="str">
        <f t="shared" si="46"/>
        <v>17411</v>
      </c>
      <c r="B852" s="67">
        <f t="shared" si="47"/>
        <v>174</v>
      </c>
      <c r="C852" s="97" t="s">
        <v>1873</v>
      </c>
      <c r="D852" s="69">
        <f t="shared" si="44"/>
        <v>1</v>
      </c>
      <c r="E852" s="97" t="s">
        <v>1874</v>
      </c>
      <c r="F852" s="97" t="s">
        <v>30</v>
      </c>
      <c r="G852" s="69">
        <f>COUNTIFS(E$3:E852,E852,B$3:B852,B852)</f>
        <v>1</v>
      </c>
      <c r="H852" s="97" t="s">
        <v>1875</v>
      </c>
      <c r="I852" s="97" t="s">
        <v>44</v>
      </c>
      <c r="J852" s="68">
        <v>1</v>
      </c>
      <c r="K852" s="68" t="s">
        <v>1855</v>
      </c>
      <c r="L852" s="37">
        <f>VLOOKUP(A852,报名人数!A:J,9,0)</f>
        <v>77</v>
      </c>
      <c r="M852" s="37">
        <f>VLOOKUP(A852,报名人数!A:J,10,0)</f>
        <v>70</v>
      </c>
      <c r="N852" s="97" t="s">
        <v>34</v>
      </c>
      <c r="O852" s="97">
        <v>35</v>
      </c>
      <c r="P852" s="97" t="s">
        <v>36</v>
      </c>
      <c r="Q852" s="97" t="s">
        <v>36</v>
      </c>
      <c r="R852" s="97" t="s">
        <v>36</v>
      </c>
      <c r="S852" s="97" t="s">
        <v>36</v>
      </c>
      <c r="T852" s="97" t="s">
        <v>45</v>
      </c>
      <c r="U852" s="97" t="s">
        <v>46</v>
      </c>
      <c r="V852" s="97" t="s">
        <v>36</v>
      </c>
      <c r="W852" s="97"/>
      <c r="X852" s="97" t="s">
        <v>40</v>
      </c>
      <c r="Y852" s="74">
        <v>1</v>
      </c>
      <c r="Z852" s="97"/>
      <c r="AA852" s="97"/>
      <c r="AB852" s="97"/>
      <c r="AC852" s="97" t="s">
        <v>1858</v>
      </c>
    </row>
    <row r="853" s="20" customFormat="1" ht="30" customHeight="1" spans="1:29">
      <c r="A853" s="11" t="str">
        <f t="shared" si="46"/>
        <v>17511</v>
      </c>
      <c r="B853" s="67">
        <f t="shared" si="47"/>
        <v>175</v>
      </c>
      <c r="C853" s="97" t="s">
        <v>1876</v>
      </c>
      <c r="D853" s="69">
        <f t="shared" si="44"/>
        <v>1</v>
      </c>
      <c r="E853" s="97" t="s">
        <v>1877</v>
      </c>
      <c r="F853" s="97" t="s">
        <v>30</v>
      </c>
      <c r="G853" s="69">
        <f>COUNTIFS(E$3:E853,E853,B$3:B853,B853)</f>
        <v>1</v>
      </c>
      <c r="H853" s="97" t="s">
        <v>760</v>
      </c>
      <c r="I853" s="97" t="s">
        <v>44</v>
      </c>
      <c r="J853" s="68">
        <v>1</v>
      </c>
      <c r="K853" s="68" t="s">
        <v>1855</v>
      </c>
      <c r="L853" s="37">
        <f>VLOOKUP(A853,报名人数!A:J,9,0)</f>
        <v>19</v>
      </c>
      <c r="M853" s="37">
        <f>VLOOKUP(A853,报名人数!A:J,10,0)</f>
        <v>6</v>
      </c>
      <c r="N853" s="68" t="s">
        <v>777</v>
      </c>
      <c r="O853" s="97">
        <v>35</v>
      </c>
      <c r="P853" s="97" t="s">
        <v>36</v>
      </c>
      <c r="Q853" s="97" t="s">
        <v>36</v>
      </c>
      <c r="R853" s="97" t="s">
        <v>36</v>
      </c>
      <c r="S853" s="97" t="s">
        <v>36</v>
      </c>
      <c r="T853" s="97" t="s">
        <v>677</v>
      </c>
      <c r="U853" s="97" t="s">
        <v>36</v>
      </c>
      <c r="V853" s="97" t="s">
        <v>36</v>
      </c>
      <c r="W853" s="97"/>
      <c r="X853" s="97" t="s">
        <v>40</v>
      </c>
      <c r="Y853" s="74">
        <v>1</v>
      </c>
      <c r="Z853" s="97"/>
      <c r="AA853" s="97"/>
      <c r="AB853" s="97"/>
      <c r="AC853" s="97" t="s">
        <v>1858</v>
      </c>
    </row>
    <row r="854" s="20" customFormat="1" ht="30" customHeight="1" spans="1:29">
      <c r="A854" s="11" t="str">
        <f t="shared" si="46"/>
        <v>17611</v>
      </c>
      <c r="B854" s="67">
        <f t="shared" si="47"/>
        <v>176</v>
      </c>
      <c r="C854" s="97" t="s">
        <v>1878</v>
      </c>
      <c r="D854" s="69">
        <f t="shared" si="44"/>
        <v>1</v>
      </c>
      <c r="E854" s="97" t="s">
        <v>1879</v>
      </c>
      <c r="F854" s="97" t="s">
        <v>30</v>
      </c>
      <c r="G854" s="69">
        <f>COUNTIFS(E$3:E854,E854,B$3:B854,B854)</f>
        <v>1</v>
      </c>
      <c r="H854" s="97" t="s">
        <v>1854</v>
      </c>
      <c r="I854" s="97" t="s">
        <v>44</v>
      </c>
      <c r="J854" s="68">
        <v>1</v>
      </c>
      <c r="K854" s="68" t="s">
        <v>1855</v>
      </c>
      <c r="L854" s="37">
        <f>VLOOKUP(A854,报名人数!A:J,9,0)</f>
        <v>21</v>
      </c>
      <c r="M854" s="37">
        <f>VLOOKUP(A854,报名人数!A:J,10,0)</f>
        <v>16</v>
      </c>
      <c r="N854" s="97" t="s">
        <v>34</v>
      </c>
      <c r="O854" s="97">
        <v>35</v>
      </c>
      <c r="P854" s="97" t="s">
        <v>36</v>
      </c>
      <c r="Q854" s="97" t="s">
        <v>36</v>
      </c>
      <c r="R854" s="97" t="s">
        <v>36</v>
      </c>
      <c r="S854" s="97" t="s">
        <v>36</v>
      </c>
      <c r="T854" s="97" t="s">
        <v>45</v>
      </c>
      <c r="U854" s="97" t="s">
        <v>46</v>
      </c>
      <c r="V854" s="97" t="s">
        <v>141</v>
      </c>
      <c r="W854" s="97"/>
      <c r="X854" s="97" t="s">
        <v>40</v>
      </c>
      <c r="Y854" s="74">
        <v>1</v>
      </c>
      <c r="Z854" s="97"/>
      <c r="AA854" s="97"/>
      <c r="AB854" s="97"/>
      <c r="AC854" s="97" t="s">
        <v>1858</v>
      </c>
    </row>
    <row r="855" s="20" customFormat="1" ht="30" customHeight="1" spans="1:29">
      <c r="A855" s="11" t="str">
        <f t="shared" si="46"/>
        <v>17711</v>
      </c>
      <c r="B855" s="67">
        <f t="shared" si="47"/>
        <v>177</v>
      </c>
      <c r="C855" s="97" t="s">
        <v>1880</v>
      </c>
      <c r="D855" s="69">
        <f t="shared" si="44"/>
        <v>1</v>
      </c>
      <c r="E855" s="97" t="s">
        <v>1881</v>
      </c>
      <c r="F855" s="97" t="s">
        <v>30</v>
      </c>
      <c r="G855" s="69">
        <f>COUNTIFS(E$3:E855,E855,B$3:B855,B855)</f>
        <v>1</v>
      </c>
      <c r="H855" s="97" t="s">
        <v>1882</v>
      </c>
      <c r="I855" s="97" t="s">
        <v>44</v>
      </c>
      <c r="J855" s="68">
        <v>1</v>
      </c>
      <c r="K855" s="68" t="s">
        <v>1855</v>
      </c>
      <c r="L855" s="37">
        <f>VLOOKUP(A855,报名人数!A:J,9,0)</f>
        <v>54</v>
      </c>
      <c r="M855" s="37">
        <f>VLOOKUP(A855,报名人数!A:J,10,0)</f>
        <v>47</v>
      </c>
      <c r="N855" s="97" t="s">
        <v>34</v>
      </c>
      <c r="O855" s="97">
        <v>35</v>
      </c>
      <c r="P855" s="97" t="s">
        <v>35</v>
      </c>
      <c r="Q855" s="97" t="s">
        <v>36</v>
      </c>
      <c r="R855" s="97" t="s">
        <v>36</v>
      </c>
      <c r="S855" s="97" t="s">
        <v>36</v>
      </c>
      <c r="T855" s="97" t="s">
        <v>45</v>
      </c>
      <c r="U855" s="97" t="s">
        <v>46</v>
      </c>
      <c r="V855" s="97" t="s">
        <v>36</v>
      </c>
      <c r="W855" s="97"/>
      <c r="X855" s="97" t="s">
        <v>40</v>
      </c>
      <c r="Y855" s="74">
        <v>1</v>
      </c>
      <c r="Z855" s="97"/>
      <c r="AA855" s="97"/>
      <c r="AB855" s="97"/>
      <c r="AC855" s="97" t="s">
        <v>1858</v>
      </c>
    </row>
    <row r="856" s="20" customFormat="1" ht="30" customHeight="1" spans="1:29">
      <c r="A856" s="11" t="str">
        <f t="shared" si="46"/>
        <v>17712</v>
      </c>
      <c r="B856" s="67">
        <f t="shared" si="47"/>
        <v>177</v>
      </c>
      <c r="C856" s="97" t="s">
        <v>1880</v>
      </c>
      <c r="D856" s="69">
        <f t="shared" si="44"/>
        <v>1</v>
      </c>
      <c r="E856" s="97" t="s">
        <v>1881</v>
      </c>
      <c r="F856" s="97" t="s">
        <v>30</v>
      </c>
      <c r="G856" s="69">
        <f>COUNTIFS(E$3:E856,E856,B$3:B856,B856)</f>
        <v>2</v>
      </c>
      <c r="H856" s="97" t="s">
        <v>1883</v>
      </c>
      <c r="I856" s="97" t="s">
        <v>44</v>
      </c>
      <c r="J856" s="68">
        <v>1</v>
      </c>
      <c r="K856" s="68" t="s">
        <v>1855</v>
      </c>
      <c r="L856" s="37">
        <f>VLOOKUP(A856,报名人数!A:J,9,0)</f>
        <v>60</v>
      </c>
      <c r="M856" s="37">
        <f>VLOOKUP(A856,报名人数!A:J,10,0)</f>
        <v>58</v>
      </c>
      <c r="N856" s="97" t="s">
        <v>34</v>
      </c>
      <c r="O856" s="97">
        <v>35</v>
      </c>
      <c r="P856" s="97" t="s">
        <v>42</v>
      </c>
      <c r="Q856" s="97" t="s">
        <v>36</v>
      </c>
      <c r="R856" s="97" t="s">
        <v>36</v>
      </c>
      <c r="S856" s="97" t="s">
        <v>36</v>
      </c>
      <c r="T856" s="97" t="s">
        <v>45</v>
      </c>
      <c r="U856" s="97" t="s">
        <v>46</v>
      </c>
      <c r="V856" s="97" t="s">
        <v>36</v>
      </c>
      <c r="W856" s="97"/>
      <c r="X856" s="97" t="s">
        <v>40</v>
      </c>
      <c r="Y856" s="74">
        <v>1</v>
      </c>
      <c r="Z856" s="97"/>
      <c r="AA856" s="97"/>
      <c r="AB856" s="97"/>
      <c r="AC856" s="97" t="s">
        <v>1858</v>
      </c>
    </row>
    <row r="857" s="20" customFormat="1" ht="30" customHeight="1" spans="1:29">
      <c r="A857" s="11" t="str">
        <f t="shared" si="46"/>
        <v>17811</v>
      </c>
      <c r="B857" s="67">
        <f t="shared" si="47"/>
        <v>178</v>
      </c>
      <c r="C857" s="97" t="s">
        <v>1884</v>
      </c>
      <c r="D857" s="69">
        <f t="shared" ref="D857:D920" si="48">IF(B857=B856,(IF(E857=E856,D856,D856+1)),1)</f>
        <v>1</v>
      </c>
      <c r="E857" s="97" t="s">
        <v>1885</v>
      </c>
      <c r="F857" s="97" t="s">
        <v>30</v>
      </c>
      <c r="G857" s="69">
        <f>COUNTIFS(E$3:E857,E857,B$3:B857,B857)</f>
        <v>1</v>
      </c>
      <c r="H857" s="97" t="s">
        <v>107</v>
      </c>
      <c r="I857" s="97" t="s">
        <v>44</v>
      </c>
      <c r="J857" s="68">
        <v>2</v>
      </c>
      <c r="K857" s="68" t="s">
        <v>1855</v>
      </c>
      <c r="L857" s="37">
        <f>VLOOKUP(A857,报名人数!A:J,9,0)</f>
        <v>31</v>
      </c>
      <c r="M857" s="37">
        <f>VLOOKUP(A857,报名人数!A:J,10,0)</f>
        <v>31</v>
      </c>
      <c r="N857" s="97" t="s">
        <v>34</v>
      </c>
      <c r="O857" s="97">
        <v>35</v>
      </c>
      <c r="P857" s="97" t="s">
        <v>36</v>
      </c>
      <c r="Q857" s="97" t="s">
        <v>36</v>
      </c>
      <c r="R857" s="97" t="s">
        <v>36</v>
      </c>
      <c r="S857" s="97" t="s">
        <v>36</v>
      </c>
      <c r="T857" s="97" t="s">
        <v>45</v>
      </c>
      <c r="U857" s="97" t="s">
        <v>46</v>
      </c>
      <c r="V857" s="97" t="s">
        <v>247</v>
      </c>
      <c r="W857" s="97"/>
      <c r="X857" s="97" t="s">
        <v>40</v>
      </c>
      <c r="Y857" s="74">
        <v>1</v>
      </c>
      <c r="Z857" s="97"/>
      <c r="AA857" s="97"/>
      <c r="AB857" s="97" t="s">
        <v>1886</v>
      </c>
      <c r="AC857" s="97" t="s">
        <v>1858</v>
      </c>
    </row>
    <row r="858" s="20" customFormat="1" ht="30" customHeight="1" spans="1:29">
      <c r="A858" s="11" t="str">
        <f t="shared" si="46"/>
        <v>17812</v>
      </c>
      <c r="B858" s="67">
        <f t="shared" si="47"/>
        <v>178</v>
      </c>
      <c r="C858" s="97" t="s">
        <v>1884</v>
      </c>
      <c r="D858" s="69">
        <f t="shared" si="48"/>
        <v>1</v>
      </c>
      <c r="E858" s="97" t="s">
        <v>1885</v>
      </c>
      <c r="F858" s="97" t="s">
        <v>30</v>
      </c>
      <c r="G858" s="69">
        <f>COUNTIFS(E$3:E858,E858,B$3:B858,B858)</f>
        <v>2</v>
      </c>
      <c r="H858" s="97" t="s">
        <v>1867</v>
      </c>
      <c r="I858" s="97" t="s">
        <v>44</v>
      </c>
      <c r="J858" s="68">
        <v>2</v>
      </c>
      <c r="K858" s="68" t="s">
        <v>1855</v>
      </c>
      <c r="L858" s="37">
        <f>VLOOKUP(A858,报名人数!A:J,9,0)</f>
        <v>8</v>
      </c>
      <c r="M858" s="37">
        <f>VLOOKUP(A858,报名人数!A:J,10,0)</f>
        <v>3</v>
      </c>
      <c r="N858" s="97" t="s">
        <v>34</v>
      </c>
      <c r="O858" s="97">
        <v>35</v>
      </c>
      <c r="P858" s="97" t="s">
        <v>35</v>
      </c>
      <c r="Q858" s="97" t="s">
        <v>36</v>
      </c>
      <c r="R858" s="97" t="s">
        <v>36</v>
      </c>
      <c r="S858" s="97" t="s">
        <v>36</v>
      </c>
      <c r="T858" s="97" t="s">
        <v>45</v>
      </c>
      <c r="U858" s="97" t="s">
        <v>46</v>
      </c>
      <c r="V858" s="97" t="s">
        <v>117</v>
      </c>
      <c r="W858" s="68" t="s">
        <v>237</v>
      </c>
      <c r="X858" s="97" t="s">
        <v>40</v>
      </c>
      <c r="Y858" s="74">
        <v>1</v>
      </c>
      <c r="Z858" s="97"/>
      <c r="AA858" s="97"/>
      <c r="AB858" s="97" t="s">
        <v>1887</v>
      </c>
      <c r="AC858" s="97" t="s">
        <v>1858</v>
      </c>
    </row>
    <row r="859" s="20" customFormat="1" ht="30" customHeight="1" spans="1:29">
      <c r="A859" s="11" t="str">
        <f t="shared" si="46"/>
        <v>17813</v>
      </c>
      <c r="B859" s="67">
        <f t="shared" si="47"/>
        <v>178</v>
      </c>
      <c r="C859" s="97" t="s">
        <v>1884</v>
      </c>
      <c r="D859" s="69">
        <f t="shared" si="48"/>
        <v>1</v>
      </c>
      <c r="E859" s="97" t="s">
        <v>1885</v>
      </c>
      <c r="F859" s="97" t="s">
        <v>30</v>
      </c>
      <c r="G859" s="69">
        <f>COUNTIFS(E$3:E859,E859,B$3:B859,B859)</f>
        <v>3</v>
      </c>
      <c r="H859" s="97" t="s">
        <v>1868</v>
      </c>
      <c r="I859" s="97" t="s">
        <v>44</v>
      </c>
      <c r="J859" s="68">
        <v>2</v>
      </c>
      <c r="K859" s="68" t="s">
        <v>1855</v>
      </c>
      <c r="L859" s="37">
        <f>VLOOKUP(A859,报名人数!A:J,9,0)</f>
        <v>1</v>
      </c>
      <c r="M859" s="37">
        <f>VLOOKUP(A859,报名人数!A:J,10,0)</f>
        <v>0</v>
      </c>
      <c r="N859" s="97" t="s">
        <v>34</v>
      </c>
      <c r="O859" s="97">
        <v>35</v>
      </c>
      <c r="P859" s="97" t="s">
        <v>42</v>
      </c>
      <c r="Q859" s="97" t="s">
        <v>36</v>
      </c>
      <c r="R859" s="97" t="s">
        <v>36</v>
      </c>
      <c r="S859" s="97" t="s">
        <v>36</v>
      </c>
      <c r="T859" s="97" t="s">
        <v>45</v>
      </c>
      <c r="U859" s="97" t="s">
        <v>46</v>
      </c>
      <c r="V859" s="97" t="s">
        <v>117</v>
      </c>
      <c r="W859" s="68" t="s">
        <v>237</v>
      </c>
      <c r="X859" s="97" t="s">
        <v>40</v>
      </c>
      <c r="Y859" s="74">
        <v>1</v>
      </c>
      <c r="Z859" s="97"/>
      <c r="AA859" s="97"/>
      <c r="AB859" s="97" t="s">
        <v>1888</v>
      </c>
      <c r="AC859" s="97" t="s">
        <v>1858</v>
      </c>
    </row>
    <row r="860" s="20" customFormat="1" ht="30" customHeight="1" spans="1:29">
      <c r="A860" s="11" t="str">
        <f t="shared" si="46"/>
        <v>17911</v>
      </c>
      <c r="B860" s="67">
        <f t="shared" si="47"/>
        <v>179</v>
      </c>
      <c r="C860" s="97" t="s">
        <v>1889</v>
      </c>
      <c r="D860" s="69">
        <f t="shared" si="48"/>
        <v>1</v>
      </c>
      <c r="E860" s="97" t="s">
        <v>1890</v>
      </c>
      <c r="F860" s="97" t="s">
        <v>30</v>
      </c>
      <c r="G860" s="69">
        <f>COUNTIFS(E$3:E860,E860,B$3:B860,B860)</f>
        <v>1</v>
      </c>
      <c r="H860" s="97" t="s">
        <v>788</v>
      </c>
      <c r="I860" s="97" t="s">
        <v>44</v>
      </c>
      <c r="J860" s="97">
        <v>1</v>
      </c>
      <c r="K860" s="68" t="s">
        <v>1855</v>
      </c>
      <c r="L860" s="37">
        <f>VLOOKUP(A860,报名人数!A:J,9,0)</f>
        <v>9</v>
      </c>
      <c r="M860" s="37">
        <f>VLOOKUP(A860,报名人数!A:J,10,0)</f>
        <v>7</v>
      </c>
      <c r="N860" s="97" t="s">
        <v>34</v>
      </c>
      <c r="O860" s="97">
        <v>35</v>
      </c>
      <c r="P860" s="97" t="s">
        <v>36</v>
      </c>
      <c r="Q860" s="97" t="s">
        <v>36</v>
      </c>
      <c r="R860" s="97" t="s">
        <v>36</v>
      </c>
      <c r="S860" s="97" t="s">
        <v>36</v>
      </c>
      <c r="T860" s="97" t="s">
        <v>45</v>
      </c>
      <c r="U860" s="97" t="s">
        <v>46</v>
      </c>
      <c r="V860" s="97" t="s">
        <v>1891</v>
      </c>
      <c r="W860" s="97"/>
      <c r="X860" s="97" t="s">
        <v>40</v>
      </c>
      <c r="Y860" s="74">
        <v>1</v>
      </c>
      <c r="Z860" s="97"/>
      <c r="AA860" s="97"/>
      <c r="AB860" s="97"/>
      <c r="AC860" s="97" t="s">
        <v>1892</v>
      </c>
    </row>
    <row r="861" s="26" customFormat="1" ht="30" customHeight="1" spans="1:29">
      <c r="A861" s="11" t="str">
        <f t="shared" si="46"/>
        <v>18011</v>
      </c>
      <c r="B861" s="67">
        <f t="shared" si="47"/>
        <v>180</v>
      </c>
      <c r="C861" s="97" t="s">
        <v>1893</v>
      </c>
      <c r="D861" s="69">
        <f t="shared" si="48"/>
        <v>1</v>
      </c>
      <c r="E861" s="97" t="s">
        <v>1894</v>
      </c>
      <c r="F861" s="97" t="s">
        <v>30</v>
      </c>
      <c r="G861" s="69">
        <f>COUNTIFS(E$3:E861,E861,B$3:B861,B861)</f>
        <v>1</v>
      </c>
      <c r="H861" s="97" t="s">
        <v>1895</v>
      </c>
      <c r="I861" s="97" t="s">
        <v>44</v>
      </c>
      <c r="J861" s="97">
        <v>1</v>
      </c>
      <c r="K861" s="68" t="s">
        <v>1855</v>
      </c>
      <c r="L861" s="37">
        <f>VLOOKUP(A861,报名人数!A:J,9,0)</f>
        <v>60</v>
      </c>
      <c r="M861" s="37">
        <f>VLOOKUP(A861,报名人数!A:J,10,0)</f>
        <v>48</v>
      </c>
      <c r="N861" s="97" t="s">
        <v>34</v>
      </c>
      <c r="O861" s="97">
        <v>35</v>
      </c>
      <c r="P861" s="97" t="s">
        <v>36</v>
      </c>
      <c r="Q861" s="97" t="s">
        <v>36</v>
      </c>
      <c r="R861" s="97" t="s">
        <v>36</v>
      </c>
      <c r="S861" s="97" t="s">
        <v>36</v>
      </c>
      <c r="T861" s="97" t="s">
        <v>45</v>
      </c>
      <c r="U861" s="97" t="s">
        <v>46</v>
      </c>
      <c r="V861" s="97" t="s">
        <v>616</v>
      </c>
      <c r="W861" s="97"/>
      <c r="X861" s="97" t="s">
        <v>40</v>
      </c>
      <c r="Y861" s="74">
        <v>1</v>
      </c>
      <c r="Z861" s="97"/>
      <c r="AA861" s="97"/>
      <c r="AB861" s="97"/>
      <c r="AC861" s="97" t="s">
        <v>1892</v>
      </c>
    </row>
    <row r="862" s="26" customFormat="1" ht="30" customHeight="1" spans="1:29">
      <c r="A862" s="11" t="str">
        <f t="shared" si="46"/>
        <v>18021</v>
      </c>
      <c r="B862" s="67">
        <f t="shared" si="47"/>
        <v>180</v>
      </c>
      <c r="C862" s="97" t="s">
        <v>1893</v>
      </c>
      <c r="D862" s="69">
        <f t="shared" si="48"/>
        <v>2</v>
      </c>
      <c r="E862" s="97" t="s">
        <v>1896</v>
      </c>
      <c r="F862" s="97" t="s">
        <v>30</v>
      </c>
      <c r="G862" s="69">
        <f>COUNTIFS(E$3:E862,E862,B$3:B862,B862)</f>
        <v>1</v>
      </c>
      <c r="H862" s="97" t="s">
        <v>351</v>
      </c>
      <c r="I862" s="97" t="s">
        <v>44</v>
      </c>
      <c r="J862" s="97">
        <v>1</v>
      </c>
      <c r="K862" s="68" t="s">
        <v>1855</v>
      </c>
      <c r="L862" s="37">
        <f>VLOOKUP(A862,报名人数!A:J,9,0)</f>
        <v>49</v>
      </c>
      <c r="M862" s="37">
        <f>VLOOKUP(A862,报名人数!A:J,10,0)</f>
        <v>40</v>
      </c>
      <c r="N862" s="97" t="s">
        <v>34</v>
      </c>
      <c r="O862" s="97">
        <v>35</v>
      </c>
      <c r="P862" s="97" t="s">
        <v>36</v>
      </c>
      <c r="Q862" s="97" t="s">
        <v>36</v>
      </c>
      <c r="R862" s="97" t="s">
        <v>36</v>
      </c>
      <c r="S862" s="97" t="s">
        <v>36</v>
      </c>
      <c r="T862" s="97" t="s">
        <v>45</v>
      </c>
      <c r="U862" s="97" t="s">
        <v>46</v>
      </c>
      <c r="V862" s="97" t="s">
        <v>412</v>
      </c>
      <c r="W862" s="97"/>
      <c r="X862" s="97" t="s">
        <v>40</v>
      </c>
      <c r="Y862" s="74">
        <v>1</v>
      </c>
      <c r="Z862" s="97"/>
      <c r="AA862" s="97"/>
      <c r="AB862" s="97"/>
      <c r="AC862" s="97" t="s">
        <v>1892</v>
      </c>
    </row>
    <row r="863" s="26" customFormat="1" ht="30" customHeight="1" spans="1:29">
      <c r="A863" s="11" t="str">
        <f t="shared" si="46"/>
        <v>18111</v>
      </c>
      <c r="B863" s="67">
        <f t="shared" si="47"/>
        <v>181</v>
      </c>
      <c r="C863" s="97" t="s">
        <v>1897</v>
      </c>
      <c r="D863" s="69">
        <f t="shared" si="48"/>
        <v>1</v>
      </c>
      <c r="E863" s="97" t="s">
        <v>1898</v>
      </c>
      <c r="F863" s="97" t="s">
        <v>30</v>
      </c>
      <c r="G863" s="69">
        <f>COUNTIFS(E$3:E863,E863,B$3:B863,B863)</f>
        <v>1</v>
      </c>
      <c r="H863" s="97" t="s">
        <v>1899</v>
      </c>
      <c r="I863" s="97" t="s">
        <v>44</v>
      </c>
      <c r="J863" s="98">
        <v>1</v>
      </c>
      <c r="K863" s="68" t="s">
        <v>1855</v>
      </c>
      <c r="L863" s="37">
        <f>VLOOKUP(A863,报名人数!A:J,9,0)</f>
        <v>22</v>
      </c>
      <c r="M863" s="37">
        <f>VLOOKUP(A863,报名人数!A:J,10,0)</f>
        <v>19</v>
      </c>
      <c r="N863" s="78" t="s">
        <v>34</v>
      </c>
      <c r="O863" s="97" t="s">
        <v>452</v>
      </c>
      <c r="P863" s="97" t="s">
        <v>35</v>
      </c>
      <c r="Q863" s="97" t="s">
        <v>36</v>
      </c>
      <c r="R863" s="97" t="s">
        <v>36</v>
      </c>
      <c r="S863" s="97" t="s">
        <v>36</v>
      </c>
      <c r="T863" s="68" t="s">
        <v>45</v>
      </c>
      <c r="U863" s="68" t="s">
        <v>46</v>
      </c>
      <c r="V863" s="97" t="s">
        <v>149</v>
      </c>
      <c r="W863" s="97"/>
      <c r="X863" s="68" t="s">
        <v>40</v>
      </c>
      <c r="Y863" s="74">
        <v>1</v>
      </c>
      <c r="Z863" s="97"/>
      <c r="AA863" s="97"/>
      <c r="AB863" s="68"/>
      <c r="AC863" s="97" t="s">
        <v>1892</v>
      </c>
    </row>
    <row r="864" s="26" customFormat="1" ht="30" customHeight="1" spans="1:29">
      <c r="A864" s="11" t="str">
        <f t="shared" si="46"/>
        <v>18112</v>
      </c>
      <c r="B864" s="67">
        <f t="shared" si="47"/>
        <v>181</v>
      </c>
      <c r="C864" s="97" t="s">
        <v>1897</v>
      </c>
      <c r="D864" s="69">
        <f t="shared" si="48"/>
        <v>1</v>
      </c>
      <c r="E864" s="97" t="s">
        <v>1898</v>
      </c>
      <c r="F864" s="97" t="s">
        <v>30</v>
      </c>
      <c r="G864" s="69">
        <f>COUNTIFS(E$3:E864,E864,B$3:B864,B864)</f>
        <v>2</v>
      </c>
      <c r="H864" s="97" t="s">
        <v>1900</v>
      </c>
      <c r="I864" s="97" t="s">
        <v>44</v>
      </c>
      <c r="J864" s="98">
        <v>1</v>
      </c>
      <c r="K864" s="68" t="s">
        <v>1855</v>
      </c>
      <c r="L864" s="37">
        <f>VLOOKUP(A864,报名人数!A:J,9,0)</f>
        <v>30</v>
      </c>
      <c r="M864" s="37">
        <f>VLOOKUP(A864,报名人数!A:J,10,0)</f>
        <v>26</v>
      </c>
      <c r="N864" s="78" t="s">
        <v>34</v>
      </c>
      <c r="O864" s="97" t="s">
        <v>452</v>
      </c>
      <c r="P864" s="97" t="s">
        <v>42</v>
      </c>
      <c r="Q864" s="97" t="s">
        <v>36</v>
      </c>
      <c r="R864" s="97" t="s">
        <v>36</v>
      </c>
      <c r="S864" s="97" t="s">
        <v>36</v>
      </c>
      <c r="T864" s="68" t="s">
        <v>45</v>
      </c>
      <c r="U864" s="68" t="s">
        <v>46</v>
      </c>
      <c r="V864" s="97" t="s">
        <v>149</v>
      </c>
      <c r="W864" s="97"/>
      <c r="X864" s="68" t="s">
        <v>40</v>
      </c>
      <c r="Y864" s="74">
        <v>1</v>
      </c>
      <c r="Z864" s="97"/>
      <c r="AA864" s="97"/>
      <c r="AB864" s="68"/>
      <c r="AC864" s="97" t="s">
        <v>1892</v>
      </c>
    </row>
    <row r="865" s="26" customFormat="1" ht="30" customHeight="1" spans="1:29">
      <c r="A865" s="11" t="str">
        <f t="shared" si="46"/>
        <v>18211</v>
      </c>
      <c r="B865" s="67">
        <f t="shared" si="47"/>
        <v>182</v>
      </c>
      <c r="C865" s="97" t="s">
        <v>1901</v>
      </c>
      <c r="D865" s="69">
        <f t="shared" si="48"/>
        <v>1</v>
      </c>
      <c r="E865" s="97" t="s">
        <v>1902</v>
      </c>
      <c r="F865" s="97" t="s">
        <v>30</v>
      </c>
      <c r="G865" s="69">
        <f>COUNTIFS(E$3:E865,E865,B$3:B865,B865)</f>
        <v>1</v>
      </c>
      <c r="H865" s="97" t="s">
        <v>65</v>
      </c>
      <c r="I865" s="97" t="s">
        <v>44</v>
      </c>
      <c r="J865" s="98">
        <v>1</v>
      </c>
      <c r="K865" s="68" t="s">
        <v>1855</v>
      </c>
      <c r="L865" s="37">
        <f>VLOOKUP(A865,报名人数!A:J,9,0)</f>
        <v>10</v>
      </c>
      <c r="M865" s="37">
        <f>VLOOKUP(A865,报名人数!A:J,10,0)</f>
        <v>10</v>
      </c>
      <c r="N865" s="78" t="s">
        <v>34</v>
      </c>
      <c r="O865" s="68">
        <v>35</v>
      </c>
      <c r="P865" s="68" t="s">
        <v>36</v>
      </c>
      <c r="Q865" s="68" t="s">
        <v>36</v>
      </c>
      <c r="R865" s="68" t="s">
        <v>36</v>
      </c>
      <c r="S865" s="68" t="s">
        <v>36</v>
      </c>
      <c r="T865" s="68" t="s">
        <v>45</v>
      </c>
      <c r="U865" s="68" t="s">
        <v>46</v>
      </c>
      <c r="V865" s="68" t="s">
        <v>1903</v>
      </c>
      <c r="W865" s="68"/>
      <c r="X865" s="68" t="s">
        <v>40</v>
      </c>
      <c r="Y865" s="74">
        <v>1</v>
      </c>
      <c r="Z865" s="68"/>
      <c r="AA865" s="68"/>
      <c r="AB865" s="68"/>
      <c r="AC865" s="97" t="s">
        <v>1892</v>
      </c>
    </row>
    <row r="866" s="26" customFormat="1" ht="30" customHeight="1" spans="1:29">
      <c r="A866" s="11" t="str">
        <f t="shared" si="46"/>
        <v>18221</v>
      </c>
      <c r="B866" s="67">
        <f t="shared" si="47"/>
        <v>182</v>
      </c>
      <c r="C866" s="97" t="s">
        <v>1901</v>
      </c>
      <c r="D866" s="69">
        <f t="shared" si="48"/>
        <v>2</v>
      </c>
      <c r="E866" s="97" t="s">
        <v>1904</v>
      </c>
      <c r="F866" s="97" t="s">
        <v>30</v>
      </c>
      <c r="G866" s="69">
        <f>COUNTIFS(E$3:E866,E866,B$3:B866,B866)</f>
        <v>1</v>
      </c>
      <c r="H866" s="97" t="s">
        <v>65</v>
      </c>
      <c r="I866" s="97" t="s">
        <v>44</v>
      </c>
      <c r="J866" s="98">
        <v>1</v>
      </c>
      <c r="K866" s="68" t="s">
        <v>1855</v>
      </c>
      <c r="L866" s="37">
        <f>VLOOKUP(A866,报名人数!A:J,9,0)</f>
        <v>20</v>
      </c>
      <c r="M866" s="37">
        <f>VLOOKUP(A866,报名人数!A:J,10,0)</f>
        <v>17</v>
      </c>
      <c r="N866" s="78" t="s">
        <v>34</v>
      </c>
      <c r="O866" s="68">
        <v>35</v>
      </c>
      <c r="P866" s="68" t="s">
        <v>36</v>
      </c>
      <c r="Q866" s="68" t="s">
        <v>36</v>
      </c>
      <c r="R866" s="68" t="s">
        <v>36</v>
      </c>
      <c r="S866" s="68" t="s">
        <v>36</v>
      </c>
      <c r="T866" s="68" t="s">
        <v>45</v>
      </c>
      <c r="U866" s="68" t="s">
        <v>46</v>
      </c>
      <c r="V866" s="68" t="s">
        <v>71</v>
      </c>
      <c r="W866" s="68"/>
      <c r="X866" s="68" t="s">
        <v>40</v>
      </c>
      <c r="Y866" s="74">
        <v>1</v>
      </c>
      <c r="Z866" s="68"/>
      <c r="AA866" s="68"/>
      <c r="AB866" s="68"/>
      <c r="AC866" s="97" t="s">
        <v>1892</v>
      </c>
    </row>
    <row r="867" s="26" customFormat="1" ht="30" customHeight="1" spans="1:29">
      <c r="A867" s="11" t="str">
        <f t="shared" si="46"/>
        <v>18231</v>
      </c>
      <c r="B867" s="67">
        <f t="shared" si="47"/>
        <v>182</v>
      </c>
      <c r="C867" s="97" t="s">
        <v>1901</v>
      </c>
      <c r="D867" s="69">
        <f t="shared" si="48"/>
        <v>3</v>
      </c>
      <c r="E867" s="97" t="s">
        <v>1905</v>
      </c>
      <c r="F867" s="97" t="s">
        <v>30</v>
      </c>
      <c r="G867" s="69">
        <f>COUNTIFS(E$3:E867,E867,B$3:B867,B867)</f>
        <v>1</v>
      </c>
      <c r="H867" s="97" t="s">
        <v>107</v>
      </c>
      <c r="I867" s="97" t="s">
        <v>44</v>
      </c>
      <c r="J867" s="98">
        <v>1</v>
      </c>
      <c r="K867" s="68" t="s">
        <v>1855</v>
      </c>
      <c r="L867" s="37">
        <f>VLOOKUP(A867,报名人数!A:J,9,0)</f>
        <v>10</v>
      </c>
      <c r="M867" s="37">
        <f>VLOOKUP(A867,报名人数!A:J,10,0)</f>
        <v>7</v>
      </c>
      <c r="N867" s="78" t="s">
        <v>34</v>
      </c>
      <c r="O867" s="68">
        <v>35</v>
      </c>
      <c r="P867" s="68" t="s">
        <v>36</v>
      </c>
      <c r="Q867" s="68" t="s">
        <v>36</v>
      </c>
      <c r="R867" s="68" t="s">
        <v>36</v>
      </c>
      <c r="S867" s="68" t="s">
        <v>36</v>
      </c>
      <c r="T867" s="68" t="s">
        <v>45</v>
      </c>
      <c r="U867" s="68" t="s">
        <v>46</v>
      </c>
      <c r="V867" s="68" t="s">
        <v>92</v>
      </c>
      <c r="W867" s="68"/>
      <c r="X867" s="68" t="s">
        <v>40</v>
      </c>
      <c r="Y867" s="74">
        <v>1</v>
      </c>
      <c r="Z867" s="68"/>
      <c r="AA867" s="68"/>
      <c r="AB867" s="68"/>
      <c r="AC867" s="97" t="s">
        <v>1892</v>
      </c>
    </row>
    <row r="868" s="26" customFormat="1" ht="30" customHeight="1" spans="1:29">
      <c r="A868" s="11" t="str">
        <f t="shared" si="46"/>
        <v>18311</v>
      </c>
      <c r="B868" s="67">
        <f t="shared" si="47"/>
        <v>183</v>
      </c>
      <c r="C868" s="97" t="s">
        <v>1906</v>
      </c>
      <c r="D868" s="69">
        <f t="shared" si="48"/>
        <v>1</v>
      </c>
      <c r="E868" s="97" t="s">
        <v>1907</v>
      </c>
      <c r="F868" s="97" t="s">
        <v>30</v>
      </c>
      <c r="G868" s="69">
        <f>COUNTIFS(E$3:E868,E868,B$3:B868,B868)</f>
        <v>1</v>
      </c>
      <c r="H868" s="97" t="s">
        <v>1908</v>
      </c>
      <c r="I868" s="97" t="s">
        <v>44</v>
      </c>
      <c r="J868" s="98">
        <v>1</v>
      </c>
      <c r="K868" s="68" t="s">
        <v>1855</v>
      </c>
      <c r="L868" s="37">
        <f>VLOOKUP(A868,报名人数!A:J,9,0)</f>
        <v>15</v>
      </c>
      <c r="M868" s="37">
        <f>VLOOKUP(A868,报名人数!A:J,10,0)</f>
        <v>15</v>
      </c>
      <c r="N868" s="78" t="s">
        <v>34</v>
      </c>
      <c r="O868" s="68">
        <v>35</v>
      </c>
      <c r="P868" s="68" t="s">
        <v>36</v>
      </c>
      <c r="Q868" s="68" t="s">
        <v>36</v>
      </c>
      <c r="R868" s="68" t="s">
        <v>36</v>
      </c>
      <c r="S868" s="68" t="s">
        <v>36</v>
      </c>
      <c r="T868" s="68" t="s">
        <v>45</v>
      </c>
      <c r="U868" s="68" t="s">
        <v>46</v>
      </c>
      <c r="V868" s="68" t="s">
        <v>1777</v>
      </c>
      <c r="W868" s="68"/>
      <c r="X868" s="68" t="s">
        <v>40</v>
      </c>
      <c r="Y868" s="74">
        <v>1</v>
      </c>
      <c r="Z868" s="68"/>
      <c r="AA868" s="68"/>
      <c r="AB868" s="68"/>
      <c r="AC868" s="97" t="s">
        <v>1892</v>
      </c>
    </row>
    <row r="869" s="26" customFormat="1" ht="30" customHeight="1" spans="1:29">
      <c r="A869" s="11" t="str">
        <f t="shared" si="46"/>
        <v>18321</v>
      </c>
      <c r="B869" s="67">
        <f t="shared" si="47"/>
        <v>183</v>
      </c>
      <c r="C869" s="97" t="s">
        <v>1906</v>
      </c>
      <c r="D869" s="69">
        <f t="shared" si="48"/>
        <v>2</v>
      </c>
      <c r="E869" s="97" t="s">
        <v>1909</v>
      </c>
      <c r="F869" s="97" t="s">
        <v>30</v>
      </c>
      <c r="G869" s="69">
        <f>COUNTIFS(E$3:E869,E869,B$3:B869,B869)</f>
        <v>1</v>
      </c>
      <c r="H869" s="97" t="s">
        <v>65</v>
      </c>
      <c r="I869" s="97" t="s">
        <v>44</v>
      </c>
      <c r="J869" s="98">
        <v>1</v>
      </c>
      <c r="K869" s="68" t="s">
        <v>1855</v>
      </c>
      <c r="L869" s="37">
        <f>VLOOKUP(A869,报名人数!A:J,9,0)</f>
        <v>19</v>
      </c>
      <c r="M869" s="37">
        <f>VLOOKUP(A869,报名人数!A:J,10,0)</f>
        <v>18</v>
      </c>
      <c r="N869" s="78" t="s">
        <v>34</v>
      </c>
      <c r="O869" s="68">
        <v>35</v>
      </c>
      <c r="P869" s="68" t="s">
        <v>36</v>
      </c>
      <c r="Q869" s="68" t="s">
        <v>36</v>
      </c>
      <c r="R869" s="68" t="s">
        <v>36</v>
      </c>
      <c r="S869" s="68" t="s">
        <v>36</v>
      </c>
      <c r="T869" s="68" t="s">
        <v>45</v>
      </c>
      <c r="U869" s="68" t="s">
        <v>46</v>
      </c>
      <c r="V869" s="68" t="s">
        <v>71</v>
      </c>
      <c r="W869" s="68"/>
      <c r="X869" s="68" t="s">
        <v>40</v>
      </c>
      <c r="Y869" s="74">
        <v>1</v>
      </c>
      <c r="Z869" s="68"/>
      <c r="AA869" s="68"/>
      <c r="AB869" s="68"/>
      <c r="AC869" s="97" t="s">
        <v>1892</v>
      </c>
    </row>
    <row r="870" s="26" customFormat="1" ht="30" customHeight="1" spans="1:29">
      <c r="A870" s="11" t="str">
        <f t="shared" si="46"/>
        <v>18411</v>
      </c>
      <c r="B870" s="67">
        <f t="shared" si="47"/>
        <v>184</v>
      </c>
      <c r="C870" s="97" t="s">
        <v>1910</v>
      </c>
      <c r="D870" s="69">
        <f t="shared" si="48"/>
        <v>1</v>
      </c>
      <c r="E870" s="97" t="s">
        <v>1911</v>
      </c>
      <c r="F870" s="97" t="s">
        <v>30</v>
      </c>
      <c r="G870" s="69">
        <f>COUNTIFS(E$3:E870,E870,B$3:B870,B870)</f>
        <v>1</v>
      </c>
      <c r="H870" s="97" t="s">
        <v>1912</v>
      </c>
      <c r="I870" s="97" t="s">
        <v>44</v>
      </c>
      <c r="J870" s="98">
        <v>1</v>
      </c>
      <c r="K870" s="68" t="s">
        <v>1855</v>
      </c>
      <c r="L870" s="37">
        <f>VLOOKUP(A870,报名人数!A:J,9,0)</f>
        <v>52</v>
      </c>
      <c r="M870" s="37">
        <f>VLOOKUP(A870,报名人数!A:J,10,0)</f>
        <v>45</v>
      </c>
      <c r="N870" s="78" t="s">
        <v>34</v>
      </c>
      <c r="O870" s="68">
        <v>35</v>
      </c>
      <c r="P870" s="68" t="s">
        <v>36</v>
      </c>
      <c r="Q870" s="68" t="s">
        <v>36</v>
      </c>
      <c r="R870" s="68" t="s">
        <v>36</v>
      </c>
      <c r="S870" s="68" t="s">
        <v>36</v>
      </c>
      <c r="T870" s="68" t="s">
        <v>45</v>
      </c>
      <c r="U870" s="68" t="s">
        <v>46</v>
      </c>
      <c r="V870" s="68" t="s">
        <v>1913</v>
      </c>
      <c r="W870" s="68"/>
      <c r="X870" s="68" t="s">
        <v>40</v>
      </c>
      <c r="Y870" s="74">
        <v>1</v>
      </c>
      <c r="Z870" s="68"/>
      <c r="AA870" s="68"/>
      <c r="AB870" s="68"/>
      <c r="AC870" s="97" t="s">
        <v>1892</v>
      </c>
    </row>
    <row r="871" s="26" customFormat="1" ht="30" customHeight="1" spans="1:29">
      <c r="A871" s="11" t="str">
        <f t="shared" si="46"/>
        <v>18421</v>
      </c>
      <c r="B871" s="67">
        <f t="shared" si="47"/>
        <v>184</v>
      </c>
      <c r="C871" s="97" t="s">
        <v>1910</v>
      </c>
      <c r="D871" s="69">
        <f t="shared" si="48"/>
        <v>2</v>
      </c>
      <c r="E871" s="97" t="s">
        <v>1914</v>
      </c>
      <c r="F871" s="97" t="s">
        <v>30</v>
      </c>
      <c r="G871" s="69">
        <f>COUNTIFS(E$3:E871,E871,B$3:B871,B871)</f>
        <v>1</v>
      </c>
      <c r="H871" s="97" t="s">
        <v>1915</v>
      </c>
      <c r="I871" s="97" t="s">
        <v>44</v>
      </c>
      <c r="J871" s="98">
        <v>1</v>
      </c>
      <c r="K871" s="68" t="s">
        <v>1855</v>
      </c>
      <c r="L871" s="37">
        <f>VLOOKUP(A871,报名人数!A:J,9,0)</f>
        <v>6</v>
      </c>
      <c r="M871" s="37">
        <f>VLOOKUP(A871,报名人数!A:J,10,0)</f>
        <v>6</v>
      </c>
      <c r="N871" s="78" t="s">
        <v>34</v>
      </c>
      <c r="O871" s="68">
        <v>35</v>
      </c>
      <c r="P871" s="68" t="s">
        <v>36</v>
      </c>
      <c r="Q871" s="68" t="s">
        <v>36</v>
      </c>
      <c r="R871" s="68" t="s">
        <v>36</v>
      </c>
      <c r="S871" s="68" t="s">
        <v>36</v>
      </c>
      <c r="T871" s="68" t="s">
        <v>45</v>
      </c>
      <c r="U871" s="68" t="s">
        <v>46</v>
      </c>
      <c r="V871" s="68" t="s">
        <v>117</v>
      </c>
      <c r="W871" s="68" t="s">
        <v>237</v>
      </c>
      <c r="X871" s="68" t="s">
        <v>40</v>
      </c>
      <c r="Y871" s="74">
        <v>1</v>
      </c>
      <c r="Z871" s="74"/>
      <c r="AA871" s="74"/>
      <c r="AB871" s="68"/>
      <c r="AC871" s="97" t="s">
        <v>1892</v>
      </c>
    </row>
    <row r="872" s="26" customFormat="1" ht="30" customHeight="1" spans="1:29">
      <c r="A872" s="11" t="str">
        <f t="shared" si="46"/>
        <v>18422</v>
      </c>
      <c r="B872" s="67">
        <f t="shared" si="47"/>
        <v>184</v>
      </c>
      <c r="C872" s="97" t="s">
        <v>1910</v>
      </c>
      <c r="D872" s="69">
        <f t="shared" si="48"/>
        <v>2</v>
      </c>
      <c r="E872" s="97" t="s">
        <v>1914</v>
      </c>
      <c r="F872" s="97" t="s">
        <v>30</v>
      </c>
      <c r="G872" s="69">
        <f>COUNTIFS(E$3:E872,E872,B$3:B872,B872)</f>
        <v>2</v>
      </c>
      <c r="H872" s="97" t="s">
        <v>1916</v>
      </c>
      <c r="I872" s="97" t="s">
        <v>44</v>
      </c>
      <c r="J872" s="98">
        <v>1</v>
      </c>
      <c r="K872" s="68" t="s">
        <v>1855</v>
      </c>
      <c r="L872" s="37">
        <f>VLOOKUP(A872,报名人数!A:J,9,0)</f>
        <v>36</v>
      </c>
      <c r="M872" s="37">
        <f>VLOOKUP(A872,报名人数!A:J,10,0)</f>
        <v>31</v>
      </c>
      <c r="N872" s="78" t="s">
        <v>34</v>
      </c>
      <c r="O872" s="68">
        <v>35</v>
      </c>
      <c r="P872" s="68" t="s">
        <v>36</v>
      </c>
      <c r="Q872" s="68" t="s">
        <v>36</v>
      </c>
      <c r="R872" s="68" t="s">
        <v>36</v>
      </c>
      <c r="S872" s="68" t="s">
        <v>36</v>
      </c>
      <c r="T872" s="68" t="s">
        <v>45</v>
      </c>
      <c r="U872" s="68" t="s">
        <v>46</v>
      </c>
      <c r="V872" s="68" t="s">
        <v>313</v>
      </c>
      <c r="W872" s="68"/>
      <c r="X872" s="68" t="s">
        <v>40</v>
      </c>
      <c r="Y872" s="74">
        <v>1</v>
      </c>
      <c r="Z872" s="74"/>
      <c r="AA872" s="74"/>
      <c r="AB872" s="68"/>
      <c r="AC872" s="97" t="s">
        <v>1892</v>
      </c>
    </row>
    <row r="873" s="26" customFormat="1" ht="30" customHeight="1" spans="1:29">
      <c r="A873" s="11" t="str">
        <f t="shared" si="46"/>
        <v>18511</v>
      </c>
      <c r="B873" s="67">
        <f t="shared" si="47"/>
        <v>185</v>
      </c>
      <c r="C873" s="97" t="s">
        <v>1917</v>
      </c>
      <c r="D873" s="69">
        <f t="shared" si="48"/>
        <v>1</v>
      </c>
      <c r="E873" s="97" t="s">
        <v>1918</v>
      </c>
      <c r="F873" s="97" t="s">
        <v>30</v>
      </c>
      <c r="G873" s="69">
        <f>COUNTIFS(E$3:E873,E873,B$3:B873,B873)</f>
        <v>1</v>
      </c>
      <c r="H873" s="97" t="s">
        <v>1919</v>
      </c>
      <c r="I873" s="97" t="s">
        <v>44</v>
      </c>
      <c r="J873" s="98">
        <v>1</v>
      </c>
      <c r="K873" s="68" t="s">
        <v>1855</v>
      </c>
      <c r="L873" s="37">
        <f>VLOOKUP(A873,报名人数!A:J,9,0)</f>
        <v>13</v>
      </c>
      <c r="M873" s="37">
        <f>VLOOKUP(A873,报名人数!A:J,10,0)</f>
        <v>12</v>
      </c>
      <c r="N873" s="78" t="s">
        <v>34</v>
      </c>
      <c r="O873" s="97">
        <v>35</v>
      </c>
      <c r="P873" s="97" t="s">
        <v>35</v>
      </c>
      <c r="Q873" s="97" t="s">
        <v>36</v>
      </c>
      <c r="R873" s="97" t="s">
        <v>36</v>
      </c>
      <c r="S873" s="97" t="s">
        <v>36</v>
      </c>
      <c r="T873" s="97" t="s">
        <v>45</v>
      </c>
      <c r="U873" s="97" t="s">
        <v>46</v>
      </c>
      <c r="V873" s="97" t="s">
        <v>1920</v>
      </c>
      <c r="W873" s="97"/>
      <c r="X873" s="97" t="s">
        <v>40</v>
      </c>
      <c r="Y873" s="74">
        <v>1</v>
      </c>
      <c r="Z873" s="97"/>
      <c r="AA873" s="97"/>
      <c r="AB873" s="97"/>
      <c r="AC873" s="97" t="s">
        <v>1892</v>
      </c>
    </row>
    <row r="874" s="26" customFormat="1" ht="30" customHeight="1" spans="1:29">
      <c r="A874" s="11" t="str">
        <f t="shared" si="46"/>
        <v>18512</v>
      </c>
      <c r="B874" s="67">
        <f t="shared" si="47"/>
        <v>185</v>
      </c>
      <c r="C874" s="97" t="s">
        <v>1917</v>
      </c>
      <c r="D874" s="69">
        <f t="shared" si="48"/>
        <v>1</v>
      </c>
      <c r="E874" s="97" t="s">
        <v>1918</v>
      </c>
      <c r="F874" s="97" t="s">
        <v>30</v>
      </c>
      <c r="G874" s="69">
        <f>COUNTIFS(E$3:E874,E874,B$3:B874,B874)</f>
        <v>2</v>
      </c>
      <c r="H874" s="97" t="s">
        <v>1921</v>
      </c>
      <c r="I874" s="97" t="s">
        <v>44</v>
      </c>
      <c r="J874" s="98">
        <v>1</v>
      </c>
      <c r="K874" s="68" t="s">
        <v>1855</v>
      </c>
      <c r="L874" s="37">
        <f>VLOOKUP(A874,报名人数!A:J,9,0)</f>
        <v>20</v>
      </c>
      <c r="M874" s="37">
        <f>VLOOKUP(A874,报名人数!A:J,10,0)</f>
        <v>20</v>
      </c>
      <c r="N874" s="78" t="s">
        <v>34</v>
      </c>
      <c r="O874" s="97">
        <v>35</v>
      </c>
      <c r="P874" s="97" t="s">
        <v>42</v>
      </c>
      <c r="Q874" s="97" t="s">
        <v>36</v>
      </c>
      <c r="R874" s="97" t="s">
        <v>36</v>
      </c>
      <c r="S874" s="97" t="s">
        <v>36</v>
      </c>
      <c r="T874" s="97" t="s">
        <v>45</v>
      </c>
      <c r="U874" s="97" t="s">
        <v>46</v>
      </c>
      <c r="V874" s="97" t="s">
        <v>1920</v>
      </c>
      <c r="W874" s="97"/>
      <c r="X874" s="97" t="s">
        <v>40</v>
      </c>
      <c r="Y874" s="74">
        <v>1</v>
      </c>
      <c r="Z874" s="97"/>
      <c r="AA874" s="97"/>
      <c r="AB874" s="97"/>
      <c r="AC874" s="97" t="s">
        <v>1892</v>
      </c>
    </row>
    <row r="875" s="26" customFormat="1" ht="30" customHeight="1" spans="1:29">
      <c r="A875" s="11" t="str">
        <f t="shared" si="46"/>
        <v>18521</v>
      </c>
      <c r="B875" s="67">
        <f t="shared" si="47"/>
        <v>185</v>
      </c>
      <c r="C875" s="97" t="s">
        <v>1917</v>
      </c>
      <c r="D875" s="69">
        <f t="shared" si="48"/>
        <v>2</v>
      </c>
      <c r="E875" s="97" t="s">
        <v>1922</v>
      </c>
      <c r="F875" s="97" t="s">
        <v>30</v>
      </c>
      <c r="G875" s="69">
        <f>COUNTIFS(E$3:E875,E875,B$3:B875,B875)</f>
        <v>1</v>
      </c>
      <c r="H875" s="97" t="s">
        <v>1923</v>
      </c>
      <c r="I875" s="97" t="s">
        <v>44</v>
      </c>
      <c r="J875" s="98">
        <v>1</v>
      </c>
      <c r="K875" s="68" t="s">
        <v>1855</v>
      </c>
      <c r="L875" s="37">
        <f>VLOOKUP(A875,报名人数!A:J,9,0)</f>
        <v>10</v>
      </c>
      <c r="M875" s="37">
        <f>VLOOKUP(A875,报名人数!A:J,10,0)</f>
        <v>7</v>
      </c>
      <c r="N875" s="78" t="s">
        <v>34</v>
      </c>
      <c r="O875" s="97">
        <v>35</v>
      </c>
      <c r="P875" s="68" t="s">
        <v>36</v>
      </c>
      <c r="Q875" s="97" t="s">
        <v>36</v>
      </c>
      <c r="R875" s="97" t="s">
        <v>36</v>
      </c>
      <c r="S875" s="97" t="s">
        <v>36</v>
      </c>
      <c r="T875" s="97" t="s">
        <v>45</v>
      </c>
      <c r="U875" s="97" t="s">
        <v>46</v>
      </c>
      <c r="V875" s="97" t="s">
        <v>1245</v>
      </c>
      <c r="W875" s="97"/>
      <c r="X875" s="97" t="s">
        <v>40</v>
      </c>
      <c r="Y875" s="74">
        <v>1</v>
      </c>
      <c r="Z875" s="97"/>
      <c r="AA875" s="97"/>
      <c r="AB875" s="97"/>
      <c r="AC875" s="97" t="s">
        <v>1892</v>
      </c>
    </row>
    <row r="876" s="26" customFormat="1" ht="30" customHeight="1" spans="1:29">
      <c r="A876" s="11" t="str">
        <f t="shared" si="46"/>
        <v>18522</v>
      </c>
      <c r="B876" s="67">
        <f t="shared" si="47"/>
        <v>185</v>
      </c>
      <c r="C876" s="97" t="s">
        <v>1917</v>
      </c>
      <c r="D876" s="69">
        <f t="shared" si="48"/>
        <v>2</v>
      </c>
      <c r="E876" s="97" t="s">
        <v>1922</v>
      </c>
      <c r="F876" s="97" t="s">
        <v>30</v>
      </c>
      <c r="G876" s="69">
        <f>COUNTIFS(E$3:E876,E876,B$3:B876,B876)</f>
        <v>2</v>
      </c>
      <c r="H876" s="97" t="s">
        <v>1923</v>
      </c>
      <c r="I876" s="97" t="s">
        <v>44</v>
      </c>
      <c r="J876" s="98">
        <v>1</v>
      </c>
      <c r="K876" s="68" t="s">
        <v>1855</v>
      </c>
      <c r="L876" s="37">
        <f>VLOOKUP(A876,报名人数!A:J,9,0)</f>
        <v>13</v>
      </c>
      <c r="M876" s="37">
        <f>VLOOKUP(A876,报名人数!A:J,10,0)</f>
        <v>11</v>
      </c>
      <c r="N876" s="78" t="s">
        <v>34</v>
      </c>
      <c r="O876" s="97">
        <v>35</v>
      </c>
      <c r="P876" s="68" t="s">
        <v>36</v>
      </c>
      <c r="Q876" s="97" t="s">
        <v>36</v>
      </c>
      <c r="R876" s="97" t="s">
        <v>36</v>
      </c>
      <c r="S876" s="97" t="s">
        <v>36</v>
      </c>
      <c r="T876" s="97" t="s">
        <v>45</v>
      </c>
      <c r="U876" s="97" t="s">
        <v>46</v>
      </c>
      <c r="V876" s="97" t="s">
        <v>1734</v>
      </c>
      <c r="W876" s="97"/>
      <c r="X876" s="97" t="s">
        <v>40</v>
      </c>
      <c r="Y876" s="74">
        <v>1</v>
      </c>
      <c r="Z876" s="97"/>
      <c r="AA876" s="97"/>
      <c r="AB876" s="97"/>
      <c r="AC876" s="97" t="s">
        <v>1892</v>
      </c>
    </row>
    <row r="877" s="26" customFormat="1" ht="30" customHeight="1" spans="1:29">
      <c r="A877" s="11" t="str">
        <f t="shared" si="46"/>
        <v>18531</v>
      </c>
      <c r="B877" s="67">
        <f t="shared" si="47"/>
        <v>185</v>
      </c>
      <c r="C877" s="97" t="s">
        <v>1917</v>
      </c>
      <c r="D877" s="69">
        <f t="shared" si="48"/>
        <v>3</v>
      </c>
      <c r="E877" s="97" t="s">
        <v>1924</v>
      </c>
      <c r="F877" s="97" t="s">
        <v>30</v>
      </c>
      <c r="G877" s="69">
        <f>COUNTIFS(E$3:E877,E877,B$3:B877,B877)</f>
        <v>1</v>
      </c>
      <c r="H877" s="97" t="s">
        <v>1925</v>
      </c>
      <c r="I877" s="97" t="s">
        <v>44</v>
      </c>
      <c r="J877" s="98">
        <v>1</v>
      </c>
      <c r="K877" s="68" t="s">
        <v>1855</v>
      </c>
      <c r="L877" s="37">
        <f>VLOOKUP(A877,报名人数!A:J,9,0)</f>
        <v>94</v>
      </c>
      <c r="M877" s="37">
        <f>VLOOKUP(A877,报名人数!A:J,10,0)</f>
        <v>79</v>
      </c>
      <c r="N877" s="78" t="s">
        <v>34</v>
      </c>
      <c r="O877" s="97">
        <v>35</v>
      </c>
      <c r="P877" s="97" t="s">
        <v>36</v>
      </c>
      <c r="Q877" s="97" t="s">
        <v>36</v>
      </c>
      <c r="R877" s="97" t="s">
        <v>36</v>
      </c>
      <c r="S877" s="97" t="s">
        <v>36</v>
      </c>
      <c r="T877" s="97" t="s">
        <v>45</v>
      </c>
      <c r="U877" s="97" t="s">
        <v>46</v>
      </c>
      <c r="V877" s="97" t="s">
        <v>1926</v>
      </c>
      <c r="W877" s="97"/>
      <c r="X877" s="97" t="s">
        <v>40</v>
      </c>
      <c r="Y877" s="74">
        <v>1</v>
      </c>
      <c r="Z877" s="97"/>
      <c r="AA877" s="97"/>
      <c r="AB877" s="97"/>
      <c r="AC877" s="97" t="s">
        <v>1892</v>
      </c>
    </row>
    <row r="878" s="26" customFormat="1" ht="30" customHeight="1" spans="1:29">
      <c r="A878" s="11" t="str">
        <f t="shared" si="46"/>
        <v>18611</v>
      </c>
      <c r="B878" s="67">
        <f t="shared" si="47"/>
        <v>186</v>
      </c>
      <c r="C878" s="97" t="s">
        <v>1927</v>
      </c>
      <c r="D878" s="69">
        <f t="shared" si="48"/>
        <v>1</v>
      </c>
      <c r="E878" s="68" t="s">
        <v>1928</v>
      </c>
      <c r="F878" s="68" t="s">
        <v>30</v>
      </c>
      <c r="G878" s="69">
        <f>COUNTIFS(E$3:E878,E878,B$3:B878,B878)</f>
        <v>1</v>
      </c>
      <c r="H878" s="68" t="s">
        <v>1929</v>
      </c>
      <c r="I878" s="68" t="s">
        <v>44</v>
      </c>
      <c r="J878" s="98">
        <v>1</v>
      </c>
      <c r="K878" s="68" t="s">
        <v>1855</v>
      </c>
      <c r="L878" s="37">
        <f>VLOOKUP(A878,报名人数!A:J,9,0)</f>
        <v>31</v>
      </c>
      <c r="M878" s="37">
        <f>VLOOKUP(A878,报名人数!A:J,10,0)</f>
        <v>20</v>
      </c>
      <c r="N878" s="78" t="s">
        <v>34</v>
      </c>
      <c r="O878" s="68">
        <v>35</v>
      </c>
      <c r="P878" s="68" t="s">
        <v>36</v>
      </c>
      <c r="Q878" s="68" t="s">
        <v>36</v>
      </c>
      <c r="R878" s="68" t="s">
        <v>36</v>
      </c>
      <c r="S878" s="68" t="s">
        <v>36</v>
      </c>
      <c r="T878" s="68" t="s">
        <v>45</v>
      </c>
      <c r="U878" s="68" t="s">
        <v>36</v>
      </c>
      <c r="V878" s="68" t="s">
        <v>770</v>
      </c>
      <c r="W878" s="68"/>
      <c r="X878" s="68" t="s">
        <v>40</v>
      </c>
      <c r="Y878" s="74">
        <v>1</v>
      </c>
      <c r="Z878" s="68"/>
      <c r="AA878" s="68"/>
      <c r="AB878" s="68"/>
      <c r="AC878" s="97" t="s">
        <v>1892</v>
      </c>
    </row>
    <row r="879" s="26" customFormat="1" ht="30" customHeight="1" spans="1:29">
      <c r="A879" s="11" t="str">
        <f t="shared" si="46"/>
        <v>18621</v>
      </c>
      <c r="B879" s="67">
        <f t="shared" si="47"/>
        <v>186</v>
      </c>
      <c r="C879" s="97" t="s">
        <v>1927</v>
      </c>
      <c r="D879" s="69">
        <f t="shared" si="48"/>
        <v>2</v>
      </c>
      <c r="E879" s="68" t="s">
        <v>1930</v>
      </c>
      <c r="F879" s="68" t="s">
        <v>30</v>
      </c>
      <c r="G879" s="69">
        <f>COUNTIFS(E$3:E879,E879,B$3:B879,B879)</f>
        <v>1</v>
      </c>
      <c r="H879" s="68" t="s">
        <v>107</v>
      </c>
      <c r="I879" s="68" t="s">
        <v>44</v>
      </c>
      <c r="J879" s="98">
        <v>1</v>
      </c>
      <c r="K879" s="68" t="s">
        <v>1855</v>
      </c>
      <c r="L879" s="37">
        <f>VLOOKUP(A879,报名人数!A:J,9,0)</f>
        <v>9</v>
      </c>
      <c r="M879" s="37">
        <f>VLOOKUP(A879,报名人数!A:J,10,0)</f>
        <v>8</v>
      </c>
      <c r="N879" s="78" t="s">
        <v>34</v>
      </c>
      <c r="O879" s="68">
        <v>35</v>
      </c>
      <c r="P879" s="68" t="s">
        <v>36</v>
      </c>
      <c r="Q879" s="68" t="s">
        <v>36</v>
      </c>
      <c r="R879" s="68" t="s">
        <v>36</v>
      </c>
      <c r="S879" s="68" t="s">
        <v>36</v>
      </c>
      <c r="T879" s="68" t="s">
        <v>45</v>
      </c>
      <c r="U879" s="68" t="s">
        <v>46</v>
      </c>
      <c r="V879" s="68" t="s">
        <v>92</v>
      </c>
      <c r="W879" s="68"/>
      <c r="X879" s="68" t="s">
        <v>40</v>
      </c>
      <c r="Y879" s="74">
        <v>1</v>
      </c>
      <c r="Z879" s="68"/>
      <c r="AA879" s="68"/>
      <c r="AB879" s="68"/>
      <c r="AC879" s="97" t="s">
        <v>1892</v>
      </c>
    </row>
    <row r="880" s="26" customFormat="1" ht="30" customHeight="1" spans="1:29">
      <c r="A880" s="11" t="str">
        <f t="shared" si="46"/>
        <v>18711</v>
      </c>
      <c r="B880" s="67">
        <f t="shared" si="47"/>
        <v>187</v>
      </c>
      <c r="C880" s="97" t="s">
        <v>1931</v>
      </c>
      <c r="D880" s="69">
        <f t="shared" si="48"/>
        <v>1</v>
      </c>
      <c r="E880" s="97" t="s">
        <v>1932</v>
      </c>
      <c r="F880" s="97" t="s">
        <v>49</v>
      </c>
      <c r="G880" s="69">
        <f>COUNTIFS(E$3:E880,E880,B$3:B880,B880)</f>
        <v>1</v>
      </c>
      <c r="H880" s="97" t="s">
        <v>1933</v>
      </c>
      <c r="I880" s="97" t="s">
        <v>44</v>
      </c>
      <c r="J880" s="98">
        <v>1</v>
      </c>
      <c r="K880" s="68" t="s">
        <v>1855</v>
      </c>
      <c r="L880" s="37">
        <f>VLOOKUP(A880,报名人数!A:J,9,0)</f>
        <v>9</v>
      </c>
      <c r="M880" s="37">
        <f>VLOOKUP(A880,报名人数!A:J,10,0)</f>
        <v>4</v>
      </c>
      <c r="N880" s="78" t="s">
        <v>34</v>
      </c>
      <c r="O880" s="68">
        <v>35</v>
      </c>
      <c r="P880" s="97" t="s">
        <v>36</v>
      </c>
      <c r="Q880" s="97" t="s">
        <v>36</v>
      </c>
      <c r="R880" s="97" t="s">
        <v>36</v>
      </c>
      <c r="S880" s="97" t="s">
        <v>36</v>
      </c>
      <c r="T880" s="97" t="s">
        <v>45</v>
      </c>
      <c r="U880" s="97" t="s">
        <v>36</v>
      </c>
      <c r="V880" s="97" t="s">
        <v>770</v>
      </c>
      <c r="W880" s="97"/>
      <c r="X880" s="97" t="s">
        <v>40</v>
      </c>
      <c r="Y880" s="74">
        <v>1</v>
      </c>
      <c r="Z880" s="97"/>
      <c r="AA880" s="97"/>
      <c r="AB880" s="68"/>
      <c r="AC880" s="97" t="s">
        <v>1892</v>
      </c>
    </row>
    <row r="881" s="26" customFormat="1" ht="30" customHeight="1" spans="1:29">
      <c r="A881" s="11" t="str">
        <f t="shared" si="46"/>
        <v>18712</v>
      </c>
      <c r="B881" s="67">
        <f t="shared" si="47"/>
        <v>187</v>
      </c>
      <c r="C881" s="97" t="s">
        <v>1931</v>
      </c>
      <c r="D881" s="69">
        <f t="shared" si="48"/>
        <v>1</v>
      </c>
      <c r="E881" s="97" t="s">
        <v>1932</v>
      </c>
      <c r="F881" s="97" t="s">
        <v>49</v>
      </c>
      <c r="G881" s="69">
        <f>COUNTIFS(E$3:E881,E881,B$3:B881,B881)</f>
        <v>2</v>
      </c>
      <c r="H881" s="97" t="s">
        <v>1934</v>
      </c>
      <c r="I881" s="97" t="s">
        <v>44</v>
      </c>
      <c r="J881" s="98">
        <v>1</v>
      </c>
      <c r="K881" s="68" t="s">
        <v>1855</v>
      </c>
      <c r="L881" s="37">
        <f>VLOOKUP(A881,报名人数!A:J,9,0)</f>
        <v>39</v>
      </c>
      <c r="M881" s="37">
        <f>VLOOKUP(A881,报名人数!A:J,10,0)</f>
        <v>32</v>
      </c>
      <c r="N881" s="78" t="s">
        <v>34</v>
      </c>
      <c r="O881" s="68">
        <v>35</v>
      </c>
      <c r="P881" s="97" t="s">
        <v>36</v>
      </c>
      <c r="Q881" s="97" t="s">
        <v>36</v>
      </c>
      <c r="R881" s="97" t="s">
        <v>36</v>
      </c>
      <c r="S881" s="97" t="s">
        <v>36</v>
      </c>
      <c r="T881" s="97" t="s">
        <v>45</v>
      </c>
      <c r="U881" s="97" t="s">
        <v>46</v>
      </c>
      <c r="V881" s="97" t="s">
        <v>102</v>
      </c>
      <c r="W881" s="97"/>
      <c r="X881" s="97" t="s">
        <v>40</v>
      </c>
      <c r="Y881" s="74">
        <v>1</v>
      </c>
      <c r="Z881" s="97"/>
      <c r="AA881" s="97"/>
      <c r="AB881" s="68"/>
      <c r="AC881" s="97" t="s">
        <v>1892</v>
      </c>
    </row>
    <row r="882" s="26" customFormat="1" ht="30" customHeight="1" spans="1:29">
      <c r="A882" s="11" t="str">
        <f t="shared" si="46"/>
        <v>18713</v>
      </c>
      <c r="B882" s="67">
        <f t="shared" si="47"/>
        <v>187</v>
      </c>
      <c r="C882" s="97" t="s">
        <v>1931</v>
      </c>
      <c r="D882" s="69">
        <f t="shared" si="48"/>
        <v>1</v>
      </c>
      <c r="E882" s="97" t="s">
        <v>1932</v>
      </c>
      <c r="F882" s="97" t="s">
        <v>49</v>
      </c>
      <c r="G882" s="69">
        <f>COUNTIFS(E$3:E882,E882,B$3:B882,B882)</f>
        <v>3</v>
      </c>
      <c r="H882" s="97" t="s">
        <v>542</v>
      </c>
      <c r="I882" s="97" t="s">
        <v>116</v>
      </c>
      <c r="J882" s="98">
        <v>1</v>
      </c>
      <c r="K882" s="68" t="s">
        <v>1855</v>
      </c>
      <c r="L882" s="37">
        <f>VLOOKUP(A882,报名人数!A:J,9,0)</f>
        <v>20</v>
      </c>
      <c r="M882" s="37">
        <f>VLOOKUP(A882,报名人数!A:J,10,0)</f>
        <v>7</v>
      </c>
      <c r="N882" s="68" t="s">
        <v>777</v>
      </c>
      <c r="O882" s="68">
        <v>35</v>
      </c>
      <c r="P882" s="97" t="s">
        <v>36</v>
      </c>
      <c r="Q882" s="97" t="s">
        <v>36</v>
      </c>
      <c r="R882" s="97" t="s">
        <v>36</v>
      </c>
      <c r="S882" s="97" t="s">
        <v>36</v>
      </c>
      <c r="T882" s="68" t="s">
        <v>677</v>
      </c>
      <c r="U882" s="68" t="s">
        <v>36</v>
      </c>
      <c r="V882" s="68" t="s">
        <v>36</v>
      </c>
      <c r="W882" s="97"/>
      <c r="X882" s="97" t="s">
        <v>40</v>
      </c>
      <c r="Y882" s="74">
        <v>1</v>
      </c>
      <c r="Z882" s="97"/>
      <c r="AA882" s="97"/>
      <c r="AB882" s="68"/>
      <c r="AC882" s="97" t="s">
        <v>1892</v>
      </c>
    </row>
    <row r="883" s="26" customFormat="1" ht="30" customHeight="1" spans="1:29">
      <c r="A883" s="11" t="str">
        <f t="shared" si="46"/>
        <v>18714</v>
      </c>
      <c r="B883" s="67">
        <f t="shared" si="47"/>
        <v>187</v>
      </c>
      <c r="C883" s="97" t="s">
        <v>1931</v>
      </c>
      <c r="D883" s="69">
        <f t="shared" si="48"/>
        <v>1</v>
      </c>
      <c r="E883" s="97" t="s">
        <v>1932</v>
      </c>
      <c r="F883" s="97" t="s">
        <v>49</v>
      </c>
      <c r="G883" s="69">
        <f>COUNTIFS(E$3:E883,E883,B$3:B883,B883)</f>
        <v>4</v>
      </c>
      <c r="H883" s="97" t="s">
        <v>351</v>
      </c>
      <c r="I883" s="97" t="s">
        <v>44</v>
      </c>
      <c r="J883" s="98">
        <v>1</v>
      </c>
      <c r="K883" s="68" t="s">
        <v>1855</v>
      </c>
      <c r="L883" s="37">
        <f>VLOOKUP(A883,报名人数!A:J,9,0)</f>
        <v>23</v>
      </c>
      <c r="M883" s="37">
        <f>VLOOKUP(A883,报名人数!A:J,10,0)</f>
        <v>18</v>
      </c>
      <c r="N883" s="78" t="s">
        <v>34</v>
      </c>
      <c r="O883" s="68">
        <v>35</v>
      </c>
      <c r="P883" s="97" t="s">
        <v>36</v>
      </c>
      <c r="Q883" s="97" t="s">
        <v>36</v>
      </c>
      <c r="R883" s="97" t="s">
        <v>36</v>
      </c>
      <c r="S883" s="97" t="s">
        <v>36</v>
      </c>
      <c r="T883" s="97" t="s">
        <v>45</v>
      </c>
      <c r="U883" s="97" t="s">
        <v>46</v>
      </c>
      <c r="V883" s="97" t="s">
        <v>313</v>
      </c>
      <c r="W883" s="97"/>
      <c r="X883" s="97" t="s">
        <v>40</v>
      </c>
      <c r="Y883" s="74">
        <v>1</v>
      </c>
      <c r="Z883" s="97"/>
      <c r="AA883" s="97"/>
      <c r="AB883" s="68"/>
      <c r="AC883" s="97" t="s">
        <v>1892</v>
      </c>
    </row>
    <row r="884" s="26" customFormat="1" ht="30" customHeight="1" spans="1:29">
      <c r="A884" s="11" t="str">
        <f t="shared" si="46"/>
        <v>18715</v>
      </c>
      <c r="B884" s="67">
        <f t="shared" si="47"/>
        <v>187</v>
      </c>
      <c r="C884" s="97" t="s">
        <v>1931</v>
      </c>
      <c r="D884" s="69">
        <f t="shared" si="48"/>
        <v>1</v>
      </c>
      <c r="E884" s="97" t="s">
        <v>1932</v>
      </c>
      <c r="F884" s="97" t="s">
        <v>49</v>
      </c>
      <c r="G884" s="69">
        <f>COUNTIFS(E$3:E884,E884,B$3:B884,B884)</f>
        <v>5</v>
      </c>
      <c r="H884" s="97" t="s">
        <v>1935</v>
      </c>
      <c r="I884" s="97" t="s">
        <v>44</v>
      </c>
      <c r="J884" s="98">
        <v>1</v>
      </c>
      <c r="K884" s="68" t="s">
        <v>1855</v>
      </c>
      <c r="L884" s="37">
        <f>VLOOKUP(A884,报名人数!A:J,9,0)</f>
        <v>20</v>
      </c>
      <c r="M884" s="37">
        <f>VLOOKUP(A884,报名人数!A:J,10,0)</f>
        <v>15</v>
      </c>
      <c r="N884" s="78" t="s">
        <v>34</v>
      </c>
      <c r="O884" s="68">
        <v>35</v>
      </c>
      <c r="P884" s="97" t="s">
        <v>36</v>
      </c>
      <c r="Q884" s="97" t="s">
        <v>36</v>
      </c>
      <c r="R884" s="97" t="s">
        <v>36</v>
      </c>
      <c r="S884" s="97" t="s">
        <v>36</v>
      </c>
      <c r="T884" s="97" t="s">
        <v>45</v>
      </c>
      <c r="U884" s="97" t="s">
        <v>46</v>
      </c>
      <c r="V884" s="97" t="s">
        <v>1936</v>
      </c>
      <c r="W884" s="97"/>
      <c r="X884" s="97" t="s">
        <v>40</v>
      </c>
      <c r="Y884" s="74">
        <v>1</v>
      </c>
      <c r="Z884" s="97"/>
      <c r="AA884" s="97"/>
      <c r="AB884" s="68"/>
      <c r="AC884" s="97" t="s">
        <v>1892</v>
      </c>
    </row>
    <row r="885" s="26" customFormat="1" ht="30" customHeight="1" spans="1:29">
      <c r="A885" s="11" t="str">
        <f t="shared" si="46"/>
        <v>18811</v>
      </c>
      <c r="B885" s="67">
        <f t="shared" si="47"/>
        <v>188</v>
      </c>
      <c r="C885" s="97" t="s">
        <v>1937</v>
      </c>
      <c r="D885" s="69">
        <f t="shared" si="48"/>
        <v>1</v>
      </c>
      <c r="E885" s="68" t="s">
        <v>1938</v>
      </c>
      <c r="F885" s="68" t="s">
        <v>70</v>
      </c>
      <c r="G885" s="69">
        <f>COUNTIFS(E$3:E885,E885,B$3:B885,B885)</f>
        <v>1</v>
      </c>
      <c r="H885" s="68" t="s">
        <v>1939</v>
      </c>
      <c r="I885" s="68" t="s">
        <v>44</v>
      </c>
      <c r="J885" s="98">
        <v>8</v>
      </c>
      <c r="K885" s="68" t="s">
        <v>1855</v>
      </c>
      <c r="L885" s="37">
        <f>VLOOKUP(A885,报名人数!A:J,9,0)</f>
        <v>14</v>
      </c>
      <c r="M885" s="37">
        <f>VLOOKUP(A885,报名人数!A:J,10,0)</f>
        <v>14</v>
      </c>
      <c r="N885" s="78" t="s">
        <v>34</v>
      </c>
      <c r="O885" s="68">
        <v>35</v>
      </c>
      <c r="P885" s="97" t="s">
        <v>36</v>
      </c>
      <c r="Q885" s="97" t="s">
        <v>36</v>
      </c>
      <c r="R885" s="97" t="s">
        <v>36</v>
      </c>
      <c r="S885" s="97" t="s">
        <v>36</v>
      </c>
      <c r="T885" s="68" t="s">
        <v>425</v>
      </c>
      <c r="U885" s="68" t="s">
        <v>36</v>
      </c>
      <c r="V885" s="68" t="s">
        <v>1940</v>
      </c>
      <c r="W885" s="68"/>
      <c r="X885" s="68" t="s">
        <v>426</v>
      </c>
      <c r="Y885" s="74">
        <v>0.4</v>
      </c>
      <c r="Z885" s="74"/>
      <c r="AA885" s="74">
        <v>0.6</v>
      </c>
      <c r="AB885" s="68" t="s">
        <v>1941</v>
      </c>
      <c r="AC885" s="97" t="s">
        <v>1892</v>
      </c>
    </row>
    <row r="886" s="26" customFormat="1" ht="30" customHeight="1" spans="1:29">
      <c r="A886" s="11" t="str">
        <f t="shared" si="46"/>
        <v>18911</v>
      </c>
      <c r="B886" s="67">
        <f t="shared" si="47"/>
        <v>189</v>
      </c>
      <c r="C886" s="97" t="s">
        <v>1942</v>
      </c>
      <c r="D886" s="69">
        <f t="shared" si="48"/>
        <v>1</v>
      </c>
      <c r="E886" s="68" t="s">
        <v>1943</v>
      </c>
      <c r="F886" s="68" t="s">
        <v>30</v>
      </c>
      <c r="G886" s="69">
        <f>COUNTIFS(E$3:E886,E886,B$3:B886,B886)</f>
        <v>1</v>
      </c>
      <c r="H886" s="68" t="s">
        <v>1944</v>
      </c>
      <c r="I886" s="97" t="s">
        <v>44</v>
      </c>
      <c r="J886" s="98">
        <v>1</v>
      </c>
      <c r="K886" s="68" t="s">
        <v>1855</v>
      </c>
      <c r="L886" s="37">
        <f>VLOOKUP(A886,报名人数!A:J,9,0)</f>
        <v>26</v>
      </c>
      <c r="M886" s="37">
        <f>VLOOKUP(A886,报名人数!A:J,10,0)</f>
        <v>15</v>
      </c>
      <c r="N886" s="68" t="s">
        <v>777</v>
      </c>
      <c r="O886" s="68">
        <v>35</v>
      </c>
      <c r="P886" s="97" t="s">
        <v>36</v>
      </c>
      <c r="Q886" s="97" t="s">
        <v>36</v>
      </c>
      <c r="R886" s="97" t="s">
        <v>36</v>
      </c>
      <c r="S886" s="97" t="s">
        <v>36</v>
      </c>
      <c r="T886" s="68" t="s">
        <v>677</v>
      </c>
      <c r="U886" s="68" t="s">
        <v>36</v>
      </c>
      <c r="V886" s="68" t="s">
        <v>36</v>
      </c>
      <c r="W886" s="68"/>
      <c r="X886" s="97" t="s">
        <v>40</v>
      </c>
      <c r="Y886" s="74">
        <v>1</v>
      </c>
      <c r="Z886" s="74"/>
      <c r="AA886" s="68"/>
      <c r="AB886" s="68"/>
      <c r="AC886" s="97" t="s">
        <v>1892</v>
      </c>
    </row>
    <row r="887" s="26" customFormat="1" ht="30" customHeight="1" spans="1:29">
      <c r="A887" s="11" t="str">
        <f t="shared" si="46"/>
        <v>19011</v>
      </c>
      <c r="B887" s="67">
        <f t="shared" si="47"/>
        <v>190</v>
      </c>
      <c r="C887" s="97" t="s">
        <v>1945</v>
      </c>
      <c r="D887" s="69">
        <f t="shared" si="48"/>
        <v>1</v>
      </c>
      <c r="E887" s="68" t="s">
        <v>1946</v>
      </c>
      <c r="F887" s="68" t="s">
        <v>70</v>
      </c>
      <c r="G887" s="69">
        <f>COUNTIFS(E$3:E887,E887,B$3:B887,B887)</f>
        <v>1</v>
      </c>
      <c r="H887" s="68" t="s">
        <v>1947</v>
      </c>
      <c r="I887" s="68" t="s">
        <v>44</v>
      </c>
      <c r="J887" s="98">
        <v>1</v>
      </c>
      <c r="K887" s="68" t="s">
        <v>1855</v>
      </c>
      <c r="L887" s="37">
        <f>VLOOKUP(A887,报名人数!A:J,9,0)</f>
        <v>25</v>
      </c>
      <c r="M887" s="37">
        <f>VLOOKUP(A887,报名人数!A:J,10,0)</f>
        <v>24</v>
      </c>
      <c r="N887" s="78" t="s">
        <v>34</v>
      </c>
      <c r="O887" s="68">
        <v>35</v>
      </c>
      <c r="P887" s="68" t="s">
        <v>36</v>
      </c>
      <c r="Q887" s="68" t="s">
        <v>36</v>
      </c>
      <c r="R887" s="68" t="s">
        <v>36</v>
      </c>
      <c r="S887" s="68" t="s">
        <v>36</v>
      </c>
      <c r="T887" s="68" t="s">
        <v>45</v>
      </c>
      <c r="U887" s="68" t="s">
        <v>46</v>
      </c>
      <c r="V887" s="68" t="s">
        <v>313</v>
      </c>
      <c r="W887" s="68"/>
      <c r="X887" s="97" t="s">
        <v>40</v>
      </c>
      <c r="Y887" s="74">
        <v>1</v>
      </c>
      <c r="Z887" s="68"/>
      <c r="AA887" s="68"/>
      <c r="AB887" s="68"/>
      <c r="AC887" s="97" t="s">
        <v>1892</v>
      </c>
    </row>
    <row r="888" s="26" customFormat="1" ht="30" customHeight="1" spans="1:29">
      <c r="A888" s="11" t="str">
        <f t="shared" si="46"/>
        <v>19111</v>
      </c>
      <c r="B888" s="67">
        <f t="shared" si="47"/>
        <v>191</v>
      </c>
      <c r="C888" s="97" t="s">
        <v>1948</v>
      </c>
      <c r="D888" s="69">
        <f t="shared" si="48"/>
        <v>1</v>
      </c>
      <c r="E888" s="68" t="s">
        <v>1949</v>
      </c>
      <c r="F888" s="68" t="s">
        <v>30</v>
      </c>
      <c r="G888" s="69">
        <f>COUNTIFS(E$3:E888,E888,B$3:B888,B888)</f>
        <v>1</v>
      </c>
      <c r="H888" s="68" t="s">
        <v>1950</v>
      </c>
      <c r="I888" s="68" t="s">
        <v>44</v>
      </c>
      <c r="J888" s="98">
        <v>1</v>
      </c>
      <c r="K888" s="68" t="s">
        <v>1855</v>
      </c>
      <c r="L888" s="37">
        <f>VLOOKUP(A888,报名人数!A:J,9,0)</f>
        <v>25</v>
      </c>
      <c r="M888" s="37">
        <f>VLOOKUP(A888,报名人数!A:J,10,0)</f>
        <v>21</v>
      </c>
      <c r="N888" s="78" t="s">
        <v>34</v>
      </c>
      <c r="O888" s="68">
        <v>35</v>
      </c>
      <c r="P888" s="68" t="s">
        <v>36</v>
      </c>
      <c r="Q888" s="68" t="s">
        <v>36</v>
      </c>
      <c r="R888" s="68" t="s">
        <v>36</v>
      </c>
      <c r="S888" s="68" t="s">
        <v>36</v>
      </c>
      <c r="T888" s="68" t="s">
        <v>45</v>
      </c>
      <c r="U888" s="68" t="s">
        <v>46</v>
      </c>
      <c r="V888" s="68" t="s">
        <v>313</v>
      </c>
      <c r="W888" s="68"/>
      <c r="X888" s="68" t="s">
        <v>40</v>
      </c>
      <c r="Y888" s="74">
        <v>1</v>
      </c>
      <c r="Z888" s="68"/>
      <c r="AA888" s="68"/>
      <c r="AB888" s="68"/>
      <c r="AC888" s="97" t="s">
        <v>1892</v>
      </c>
    </row>
    <row r="889" s="26" customFormat="1" ht="30" customHeight="1" spans="1:29">
      <c r="A889" s="11" t="str">
        <f t="shared" si="46"/>
        <v>19112</v>
      </c>
      <c r="B889" s="67">
        <f t="shared" si="47"/>
        <v>191</v>
      </c>
      <c r="C889" s="97" t="s">
        <v>1948</v>
      </c>
      <c r="D889" s="69">
        <f t="shared" si="48"/>
        <v>1</v>
      </c>
      <c r="E889" s="68" t="s">
        <v>1949</v>
      </c>
      <c r="F889" s="68" t="s">
        <v>30</v>
      </c>
      <c r="G889" s="69">
        <f>COUNTIFS(E$3:E889,E889,B$3:B889,B889)</f>
        <v>2</v>
      </c>
      <c r="H889" s="68" t="s">
        <v>1935</v>
      </c>
      <c r="I889" s="68" t="s">
        <v>44</v>
      </c>
      <c r="J889" s="98">
        <v>1</v>
      </c>
      <c r="K889" s="68" t="s">
        <v>1855</v>
      </c>
      <c r="L889" s="37">
        <f>VLOOKUP(A889,报名人数!A:J,9,0)</f>
        <v>25</v>
      </c>
      <c r="M889" s="37">
        <f>VLOOKUP(A889,报名人数!A:J,10,0)</f>
        <v>22</v>
      </c>
      <c r="N889" s="78" t="s">
        <v>34</v>
      </c>
      <c r="O889" s="68">
        <v>35</v>
      </c>
      <c r="P889" s="68" t="s">
        <v>36</v>
      </c>
      <c r="Q889" s="68" t="s">
        <v>36</v>
      </c>
      <c r="R889" s="68" t="s">
        <v>36</v>
      </c>
      <c r="S889" s="68" t="s">
        <v>36</v>
      </c>
      <c r="T889" s="68" t="s">
        <v>45</v>
      </c>
      <c r="U889" s="68" t="s">
        <v>46</v>
      </c>
      <c r="V889" s="68" t="s">
        <v>1936</v>
      </c>
      <c r="W889" s="68"/>
      <c r="X889" s="68" t="s">
        <v>40</v>
      </c>
      <c r="Y889" s="74">
        <v>1</v>
      </c>
      <c r="Z889" s="68"/>
      <c r="AA889" s="68"/>
      <c r="AB889" s="68"/>
      <c r="AC889" s="97" t="s">
        <v>1892</v>
      </c>
    </row>
    <row r="890" s="26" customFormat="1" ht="30" customHeight="1" spans="1:29">
      <c r="A890" s="11" t="str">
        <f t="shared" si="46"/>
        <v>19211</v>
      </c>
      <c r="B890" s="67">
        <f t="shared" si="47"/>
        <v>192</v>
      </c>
      <c r="C890" s="97" t="s">
        <v>1951</v>
      </c>
      <c r="D890" s="69">
        <f t="shared" si="48"/>
        <v>1</v>
      </c>
      <c r="E890" s="97" t="s">
        <v>1951</v>
      </c>
      <c r="F890" s="68" t="s">
        <v>30</v>
      </c>
      <c r="G890" s="69">
        <f>COUNTIFS(E$3:E890,E890,B$3:B890,B890)</f>
        <v>1</v>
      </c>
      <c r="H890" s="68" t="s">
        <v>840</v>
      </c>
      <c r="I890" s="68" t="s">
        <v>116</v>
      </c>
      <c r="J890" s="98">
        <v>1</v>
      </c>
      <c r="K890" s="68" t="s">
        <v>1855</v>
      </c>
      <c r="L890" s="37">
        <f>VLOOKUP(A890,报名人数!A:J,9,0)</f>
        <v>6</v>
      </c>
      <c r="M890" s="37">
        <f>VLOOKUP(A890,报名人数!A:J,10,0)</f>
        <v>6</v>
      </c>
      <c r="N890" s="78" t="s">
        <v>34</v>
      </c>
      <c r="O890" s="68">
        <v>35</v>
      </c>
      <c r="P890" s="68" t="s">
        <v>36</v>
      </c>
      <c r="Q890" s="68" t="s">
        <v>36</v>
      </c>
      <c r="R890" s="68" t="s">
        <v>36</v>
      </c>
      <c r="S890" s="68" t="s">
        <v>36</v>
      </c>
      <c r="T890" s="68" t="s">
        <v>45</v>
      </c>
      <c r="U890" s="68" t="s">
        <v>46</v>
      </c>
      <c r="V890" s="68" t="s">
        <v>92</v>
      </c>
      <c r="W890" s="68"/>
      <c r="X890" s="97" t="s">
        <v>40</v>
      </c>
      <c r="Y890" s="74">
        <v>1</v>
      </c>
      <c r="Z890" s="68"/>
      <c r="AA890" s="68"/>
      <c r="AB890" s="68"/>
      <c r="AC890" s="97" t="s">
        <v>1892</v>
      </c>
    </row>
    <row r="891" s="26" customFormat="1" ht="30" customHeight="1" spans="1:29">
      <c r="A891" s="11" t="str">
        <f t="shared" si="46"/>
        <v>19311</v>
      </c>
      <c r="B891" s="67">
        <f t="shared" si="47"/>
        <v>193</v>
      </c>
      <c r="C891" s="97" t="s">
        <v>1952</v>
      </c>
      <c r="D891" s="69">
        <f t="shared" si="48"/>
        <v>1</v>
      </c>
      <c r="E891" s="68" t="s">
        <v>1953</v>
      </c>
      <c r="F891" s="68" t="s">
        <v>30</v>
      </c>
      <c r="G891" s="69">
        <f>COUNTIFS(E$3:E891,E891,B$3:B891,B891)</f>
        <v>1</v>
      </c>
      <c r="H891" s="68" t="s">
        <v>107</v>
      </c>
      <c r="I891" s="68" t="s">
        <v>44</v>
      </c>
      <c r="J891" s="98">
        <v>1</v>
      </c>
      <c r="K891" s="68" t="s">
        <v>1855</v>
      </c>
      <c r="L891" s="37">
        <f>VLOOKUP(A891,报名人数!A:J,9,0)</f>
        <v>12</v>
      </c>
      <c r="M891" s="37">
        <f>VLOOKUP(A891,报名人数!A:J,10,0)</f>
        <v>9</v>
      </c>
      <c r="N891" s="78" t="s">
        <v>34</v>
      </c>
      <c r="O891" s="68">
        <v>35</v>
      </c>
      <c r="P891" s="68" t="s">
        <v>36</v>
      </c>
      <c r="Q891" s="68" t="s">
        <v>36</v>
      </c>
      <c r="R891" s="68" t="s">
        <v>36</v>
      </c>
      <c r="S891" s="68" t="s">
        <v>36</v>
      </c>
      <c r="T891" s="68" t="s">
        <v>45</v>
      </c>
      <c r="U891" s="68" t="s">
        <v>46</v>
      </c>
      <c r="V891" s="68" t="s">
        <v>92</v>
      </c>
      <c r="W891" s="68"/>
      <c r="X891" s="97" t="s">
        <v>40</v>
      </c>
      <c r="Y891" s="74">
        <v>1</v>
      </c>
      <c r="Z891" s="68"/>
      <c r="AA891" s="68"/>
      <c r="AB891" s="68"/>
      <c r="AC891" s="97" t="s">
        <v>1892</v>
      </c>
    </row>
    <row r="892" s="26" customFormat="1" ht="30" customHeight="1" spans="1:29">
      <c r="A892" s="11" t="str">
        <f t="shared" si="46"/>
        <v>19321</v>
      </c>
      <c r="B892" s="67">
        <f t="shared" si="47"/>
        <v>193</v>
      </c>
      <c r="C892" s="97" t="s">
        <v>1952</v>
      </c>
      <c r="D892" s="69">
        <f t="shared" si="48"/>
        <v>2</v>
      </c>
      <c r="E892" s="68" t="s">
        <v>1954</v>
      </c>
      <c r="F892" s="68" t="s">
        <v>30</v>
      </c>
      <c r="G892" s="69">
        <f>COUNTIFS(E$3:E892,E892,B$3:B892,B892)</f>
        <v>1</v>
      </c>
      <c r="H892" s="68" t="s">
        <v>107</v>
      </c>
      <c r="I892" s="68" t="s">
        <v>44</v>
      </c>
      <c r="J892" s="98">
        <v>1</v>
      </c>
      <c r="K892" s="68" t="s">
        <v>1855</v>
      </c>
      <c r="L892" s="37">
        <f>VLOOKUP(A892,报名人数!A:J,9,0)</f>
        <v>10</v>
      </c>
      <c r="M892" s="37">
        <f>VLOOKUP(A892,报名人数!A:J,10,0)</f>
        <v>8</v>
      </c>
      <c r="N892" s="78" t="s">
        <v>34</v>
      </c>
      <c r="O892" s="68">
        <v>35</v>
      </c>
      <c r="P892" s="68" t="s">
        <v>36</v>
      </c>
      <c r="Q892" s="68" t="s">
        <v>36</v>
      </c>
      <c r="R892" s="68" t="s">
        <v>36</v>
      </c>
      <c r="S892" s="68" t="s">
        <v>36</v>
      </c>
      <c r="T892" s="68" t="s">
        <v>45</v>
      </c>
      <c r="U892" s="68" t="s">
        <v>46</v>
      </c>
      <c r="V892" s="68" t="s">
        <v>92</v>
      </c>
      <c r="W892" s="68"/>
      <c r="X892" s="97" t="s">
        <v>40</v>
      </c>
      <c r="Y892" s="74">
        <v>1</v>
      </c>
      <c r="Z892" s="68"/>
      <c r="AA892" s="68"/>
      <c r="AB892" s="68"/>
      <c r="AC892" s="97" t="s">
        <v>1892</v>
      </c>
    </row>
    <row r="893" s="26" customFormat="1" ht="30" customHeight="1" spans="1:29">
      <c r="A893" s="11" t="str">
        <f t="shared" si="46"/>
        <v>19331</v>
      </c>
      <c r="B893" s="67">
        <f t="shared" si="47"/>
        <v>193</v>
      </c>
      <c r="C893" s="97" t="s">
        <v>1952</v>
      </c>
      <c r="D893" s="69">
        <f t="shared" si="48"/>
        <v>3</v>
      </c>
      <c r="E893" s="68" t="s">
        <v>1955</v>
      </c>
      <c r="F893" s="68" t="s">
        <v>30</v>
      </c>
      <c r="G893" s="69">
        <f>COUNTIFS(E$3:E893,E893,B$3:B893,B893)</f>
        <v>1</v>
      </c>
      <c r="H893" s="68" t="s">
        <v>107</v>
      </c>
      <c r="I893" s="68" t="s">
        <v>44</v>
      </c>
      <c r="J893" s="98">
        <v>5</v>
      </c>
      <c r="K893" s="68" t="s">
        <v>1855</v>
      </c>
      <c r="L893" s="37">
        <f>VLOOKUP(A893,报名人数!A:J,9,0)</f>
        <v>64</v>
      </c>
      <c r="M893" s="37">
        <f>VLOOKUP(A893,报名人数!A:J,10,0)</f>
        <v>57</v>
      </c>
      <c r="N893" s="78" t="s">
        <v>34</v>
      </c>
      <c r="O893" s="68">
        <v>35</v>
      </c>
      <c r="P893" s="68" t="s">
        <v>36</v>
      </c>
      <c r="Q893" s="68" t="s">
        <v>36</v>
      </c>
      <c r="R893" s="68" t="s">
        <v>36</v>
      </c>
      <c r="S893" s="68" t="s">
        <v>36</v>
      </c>
      <c r="T893" s="68" t="s">
        <v>45</v>
      </c>
      <c r="U893" s="68" t="s">
        <v>46</v>
      </c>
      <c r="V893" s="68" t="s">
        <v>92</v>
      </c>
      <c r="W893" s="68"/>
      <c r="X893" s="97" t="s">
        <v>40</v>
      </c>
      <c r="Y893" s="74">
        <v>1</v>
      </c>
      <c r="Z893" s="68"/>
      <c r="AA893" s="68"/>
      <c r="AB893" s="68" t="s">
        <v>1956</v>
      </c>
      <c r="AC893" s="97" t="s">
        <v>1892</v>
      </c>
    </row>
    <row r="894" s="26" customFormat="1" ht="30" customHeight="1" spans="1:29">
      <c r="A894" s="11" t="str">
        <f t="shared" si="46"/>
        <v>19332</v>
      </c>
      <c r="B894" s="67">
        <f t="shared" si="47"/>
        <v>193</v>
      </c>
      <c r="C894" s="97" t="s">
        <v>1952</v>
      </c>
      <c r="D894" s="69">
        <f t="shared" si="48"/>
        <v>3</v>
      </c>
      <c r="E894" s="68" t="s">
        <v>1955</v>
      </c>
      <c r="F894" s="68" t="s">
        <v>30</v>
      </c>
      <c r="G894" s="69">
        <f>COUNTIFS(E$3:E894,E894,B$3:B894,B894)</f>
        <v>2</v>
      </c>
      <c r="H894" s="68" t="s">
        <v>109</v>
      </c>
      <c r="I894" s="68" t="s">
        <v>44</v>
      </c>
      <c r="J894" s="98">
        <v>4</v>
      </c>
      <c r="K894" s="68" t="s">
        <v>1855</v>
      </c>
      <c r="L894" s="37">
        <f>VLOOKUP(A894,报名人数!A:J,9,0)</f>
        <v>5</v>
      </c>
      <c r="M894" s="37">
        <f>VLOOKUP(A894,报名人数!A:J,10,0)</f>
        <v>3</v>
      </c>
      <c r="N894" s="78" t="s">
        <v>34</v>
      </c>
      <c r="O894" s="68">
        <v>35</v>
      </c>
      <c r="P894" s="68" t="s">
        <v>36</v>
      </c>
      <c r="Q894" s="68" t="s">
        <v>36</v>
      </c>
      <c r="R894" s="68" t="s">
        <v>36</v>
      </c>
      <c r="S894" s="68" t="s">
        <v>36</v>
      </c>
      <c r="T894" s="68" t="s">
        <v>45</v>
      </c>
      <c r="U894" s="68" t="s">
        <v>46</v>
      </c>
      <c r="V894" s="68" t="s">
        <v>805</v>
      </c>
      <c r="W894" s="68"/>
      <c r="X894" s="97" t="s">
        <v>112</v>
      </c>
      <c r="Y894" s="74">
        <v>1</v>
      </c>
      <c r="Z894" s="68"/>
      <c r="AA894" s="68"/>
      <c r="AB894" s="68" t="s">
        <v>1957</v>
      </c>
      <c r="AC894" s="97" t="s">
        <v>1892</v>
      </c>
    </row>
    <row r="895" s="26" customFormat="1" ht="30" customHeight="1" spans="1:29">
      <c r="A895" s="11" t="str">
        <f t="shared" si="46"/>
        <v>19341</v>
      </c>
      <c r="B895" s="67">
        <f t="shared" si="47"/>
        <v>193</v>
      </c>
      <c r="C895" s="97" t="s">
        <v>1952</v>
      </c>
      <c r="D895" s="69">
        <f t="shared" si="48"/>
        <v>4</v>
      </c>
      <c r="E895" s="68" t="s">
        <v>1958</v>
      </c>
      <c r="F895" s="68" t="s">
        <v>30</v>
      </c>
      <c r="G895" s="69">
        <f>COUNTIFS(E$3:E895,E895,B$3:B895,B895)</f>
        <v>1</v>
      </c>
      <c r="H895" s="68" t="s">
        <v>363</v>
      </c>
      <c r="I895" s="68" t="s">
        <v>44</v>
      </c>
      <c r="J895" s="98">
        <v>1</v>
      </c>
      <c r="K895" s="68" t="s">
        <v>1855</v>
      </c>
      <c r="L895" s="37">
        <f>VLOOKUP(A895,报名人数!A:J,9,0)</f>
        <v>17</v>
      </c>
      <c r="M895" s="37">
        <f>VLOOKUP(A895,报名人数!A:J,10,0)</f>
        <v>17</v>
      </c>
      <c r="N895" s="78" t="s">
        <v>34</v>
      </c>
      <c r="O895" s="68">
        <v>35</v>
      </c>
      <c r="P895" s="68" t="s">
        <v>36</v>
      </c>
      <c r="Q895" s="68" t="s">
        <v>36</v>
      </c>
      <c r="R895" s="68" t="s">
        <v>36</v>
      </c>
      <c r="S895" s="68" t="s">
        <v>36</v>
      </c>
      <c r="T895" s="68" t="s">
        <v>45</v>
      </c>
      <c r="U895" s="68" t="s">
        <v>46</v>
      </c>
      <c r="V895" s="68" t="s">
        <v>136</v>
      </c>
      <c r="W895" s="68"/>
      <c r="X895" s="97" t="s">
        <v>40</v>
      </c>
      <c r="Y895" s="74">
        <v>1</v>
      </c>
      <c r="Z895" s="74"/>
      <c r="AA895" s="74"/>
      <c r="AB895" s="68"/>
      <c r="AC895" s="97" t="s">
        <v>1892</v>
      </c>
    </row>
    <row r="896" s="26" customFormat="1" ht="30" customHeight="1" spans="1:29">
      <c r="A896" s="11" t="str">
        <f t="shared" si="46"/>
        <v>19411</v>
      </c>
      <c r="B896" s="67">
        <f t="shared" si="47"/>
        <v>194</v>
      </c>
      <c r="C896" s="97" t="s">
        <v>1959</v>
      </c>
      <c r="D896" s="69">
        <f t="shared" si="48"/>
        <v>1</v>
      </c>
      <c r="E896" s="68" t="s">
        <v>1960</v>
      </c>
      <c r="F896" s="68" t="s">
        <v>70</v>
      </c>
      <c r="G896" s="69">
        <f>COUNTIFS(E$3:E896,E896,B$3:B896,B896)</f>
        <v>1</v>
      </c>
      <c r="H896" s="68" t="s">
        <v>1121</v>
      </c>
      <c r="I896" s="68" t="s">
        <v>44</v>
      </c>
      <c r="J896" s="98">
        <v>1</v>
      </c>
      <c r="K896" s="68" t="s">
        <v>1855</v>
      </c>
      <c r="L896" s="37">
        <f>VLOOKUP(A896,报名人数!A:J,9,0)</f>
        <v>0</v>
      </c>
      <c r="M896" s="37">
        <f>VLOOKUP(A896,报名人数!A:J,10,0)</f>
        <v>0</v>
      </c>
      <c r="N896" s="78" t="s">
        <v>34</v>
      </c>
      <c r="O896" s="68">
        <v>35</v>
      </c>
      <c r="P896" s="68" t="s">
        <v>36</v>
      </c>
      <c r="Q896" s="68" t="s">
        <v>36</v>
      </c>
      <c r="R896" s="68" t="s">
        <v>36</v>
      </c>
      <c r="S896" s="68" t="s">
        <v>36</v>
      </c>
      <c r="T896" s="68" t="s">
        <v>45</v>
      </c>
      <c r="U896" s="68" t="s">
        <v>46</v>
      </c>
      <c r="V896" s="68" t="s">
        <v>1562</v>
      </c>
      <c r="W896" s="68"/>
      <c r="X896" s="97" t="s">
        <v>112</v>
      </c>
      <c r="Y896" s="74">
        <v>1</v>
      </c>
      <c r="Z896" s="74"/>
      <c r="AA896" s="74"/>
      <c r="AB896" s="68"/>
      <c r="AC896" s="97" t="s">
        <v>1892</v>
      </c>
    </row>
    <row r="897" s="26" customFormat="1" ht="30" customHeight="1" spans="1:29">
      <c r="A897" s="11" t="str">
        <f t="shared" si="46"/>
        <v>19412</v>
      </c>
      <c r="B897" s="67">
        <f t="shared" si="47"/>
        <v>194</v>
      </c>
      <c r="C897" s="97" t="s">
        <v>1959</v>
      </c>
      <c r="D897" s="69">
        <f t="shared" si="48"/>
        <v>1</v>
      </c>
      <c r="E897" s="68" t="s">
        <v>1960</v>
      </c>
      <c r="F897" s="68" t="s">
        <v>70</v>
      </c>
      <c r="G897" s="69">
        <f>COUNTIFS(E$3:E897,E897,B$3:B897,B897)</f>
        <v>2</v>
      </c>
      <c r="H897" s="68" t="s">
        <v>1126</v>
      </c>
      <c r="I897" s="68" t="s">
        <v>44</v>
      </c>
      <c r="J897" s="98">
        <v>2</v>
      </c>
      <c r="K897" s="68" t="s">
        <v>1855</v>
      </c>
      <c r="L897" s="37">
        <f>VLOOKUP(A897,报名人数!A:J,9,0)</f>
        <v>7</v>
      </c>
      <c r="M897" s="37">
        <f>VLOOKUP(A897,报名人数!A:J,10,0)</f>
        <v>7</v>
      </c>
      <c r="N897" s="78" t="s">
        <v>34</v>
      </c>
      <c r="O897" s="68">
        <v>35</v>
      </c>
      <c r="P897" s="68" t="s">
        <v>36</v>
      </c>
      <c r="Q897" s="68" t="s">
        <v>36</v>
      </c>
      <c r="R897" s="68" t="s">
        <v>36</v>
      </c>
      <c r="S897" s="68" t="s">
        <v>36</v>
      </c>
      <c r="T897" s="68" t="s">
        <v>45</v>
      </c>
      <c r="U897" s="68" t="s">
        <v>46</v>
      </c>
      <c r="V897" s="68" t="s">
        <v>1562</v>
      </c>
      <c r="W897" s="68"/>
      <c r="X897" s="97" t="s">
        <v>112</v>
      </c>
      <c r="Y897" s="74">
        <v>1</v>
      </c>
      <c r="Z897" s="74"/>
      <c r="AA897" s="74"/>
      <c r="AB897" s="68"/>
      <c r="AC897" s="97" t="s">
        <v>1892</v>
      </c>
    </row>
    <row r="898" s="26" customFormat="1" ht="30" customHeight="1" spans="1:29">
      <c r="A898" s="11" t="str">
        <f t="shared" si="46"/>
        <v>19413</v>
      </c>
      <c r="B898" s="67">
        <f t="shared" si="47"/>
        <v>194</v>
      </c>
      <c r="C898" s="97" t="s">
        <v>1959</v>
      </c>
      <c r="D898" s="69">
        <f t="shared" si="48"/>
        <v>1</v>
      </c>
      <c r="E898" s="68" t="s">
        <v>1960</v>
      </c>
      <c r="F898" s="68" t="s">
        <v>70</v>
      </c>
      <c r="G898" s="69">
        <f>COUNTIFS(E$3:E898,E898,B$3:B898,B898)</f>
        <v>3</v>
      </c>
      <c r="H898" s="68" t="s">
        <v>590</v>
      </c>
      <c r="I898" s="68" t="s">
        <v>44</v>
      </c>
      <c r="J898" s="98">
        <v>1</v>
      </c>
      <c r="K898" s="68" t="s">
        <v>1855</v>
      </c>
      <c r="L898" s="37">
        <f>VLOOKUP(A898,报名人数!A:J,9,0)</f>
        <v>0</v>
      </c>
      <c r="M898" s="37">
        <f>VLOOKUP(A898,报名人数!A:J,10,0)</f>
        <v>0</v>
      </c>
      <c r="N898" s="78" t="s">
        <v>34</v>
      </c>
      <c r="O898" s="68">
        <v>35</v>
      </c>
      <c r="P898" s="68" t="s">
        <v>36</v>
      </c>
      <c r="Q898" s="68" t="s">
        <v>36</v>
      </c>
      <c r="R898" s="68" t="s">
        <v>36</v>
      </c>
      <c r="S898" s="68" t="s">
        <v>36</v>
      </c>
      <c r="T898" s="68" t="s">
        <v>45</v>
      </c>
      <c r="U898" s="68" t="s">
        <v>46</v>
      </c>
      <c r="V898" s="68" t="s">
        <v>1562</v>
      </c>
      <c r="W898" s="68"/>
      <c r="X898" s="97" t="s">
        <v>112</v>
      </c>
      <c r="Y898" s="74">
        <v>1</v>
      </c>
      <c r="Z898" s="74"/>
      <c r="AA898" s="74"/>
      <c r="AB898" s="68"/>
      <c r="AC898" s="97" t="s">
        <v>1892</v>
      </c>
    </row>
    <row r="899" s="26" customFormat="1" ht="30" customHeight="1" spans="1:29">
      <c r="A899" s="11" t="str">
        <f t="shared" si="46"/>
        <v>19414</v>
      </c>
      <c r="B899" s="67">
        <f t="shared" si="47"/>
        <v>194</v>
      </c>
      <c r="C899" s="97" t="s">
        <v>1959</v>
      </c>
      <c r="D899" s="69">
        <f t="shared" si="48"/>
        <v>1</v>
      </c>
      <c r="E899" s="68" t="s">
        <v>1960</v>
      </c>
      <c r="F899" s="68" t="s">
        <v>70</v>
      </c>
      <c r="G899" s="69">
        <f>COUNTIFS(E$3:E899,E899,B$3:B899,B899)</f>
        <v>4</v>
      </c>
      <c r="H899" s="68" t="s">
        <v>487</v>
      </c>
      <c r="I899" s="68" t="s">
        <v>44</v>
      </c>
      <c r="J899" s="98">
        <v>1</v>
      </c>
      <c r="K899" s="68" t="s">
        <v>1855</v>
      </c>
      <c r="L899" s="37">
        <f>VLOOKUP(A899,报名人数!A:J,9,0)</f>
        <v>0</v>
      </c>
      <c r="M899" s="37">
        <f>VLOOKUP(A899,报名人数!A:J,10,0)</f>
        <v>0</v>
      </c>
      <c r="N899" s="78" t="s">
        <v>34</v>
      </c>
      <c r="O899" s="68">
        <v>35</v>
      </c>
      <c r="P899" s="68" t="s">
        <v>36</v>
      </c>
      <c r="Q899" s="68" t="s">
        <v>36</v>
      </c>
      <c r="R899" s="68" t="s">
        <v>36</v>
      </c>
      <c r="S899" s="68" t="s">
        <v>36</v>
      </c>
      <c r="T899" s="68" t="s">
        <v>45</v>
      </c>
      <c r="U899" s="68" t="s">
        <v>46</v>
      </c>
      <c r="V899" s="68" t="s">
        <v>1577</v>
      </c>
      <c r="W899" s="68"/>
      <c r="X899" s="97" t="s">
        <v>112</v>
      </c>
      <c r="Y899" s="74">
        <v>1</v>
      </c>
      <c r="Z899" s="74"/>
      <c r="AA899" s="74"/>
      <c r="AB899" s="68"/>
      <c r="AC899" s="97" t="s">
        <v>1892</v>
      </c>
    </row>
    <row r="900" s="26" customFormat="1" ht="30" customHeight="1" spans="1:29">
      <c r="A900" s="11" t="str">
        <f t="shared" ref="A900:A963" si="49">B900&amp;D900&amp;G900</f>
        <v>19415</v>
      </c>
      <c r="B900" s="67">
        <f t="shared" si="47"/>
        <v>194</v>
      </c>
      <c r="C900" s="97" t="s">
        <v>1959</v>
      </c>
      <c r="D900" s="69">
        <f t="shared" si="48"/>
        <v>1</v>
      </c>
      <c r="E900" s="68" t="s">
        <v>1960</v>
      </c>
      <c r="F900" s="68" t="s">
        <v>70</v>
      </c>
      <c r="G900" s="69">
        <f>COUNTIFS(E$3:E900,E900,B$3:B900,B900)</f>
        <v>5</v>
      </c>
      <c r="H900" s="68" t="s">
        <v>801</v>
      </c>
      <c r="I900" s="68" t="s">
        <v>44</v>
      </c>
      <c r="J900" s="98">
        <v>1</v>
      </c>
      <c r="K900" s="68" t="s">
        <v>1855</v>
      </c>
      <c r="L900" s="37">
        <f>VLOOKUP(A900,报名人数!A:J,9,0)</f>
        <v>8</v>
      </c>
      <c r="M900" s="37">
        <f>VLOOKUP(A900,报名人数!A:J,10,0)</f>
        <v>8</v>
      </c>
      <c r="N900" s="78" t="s">
        <v>34</v>
      </c>
      <c r="O900" s="68">
        <v>35</v>
      </c>
      <c r="P900" s="68" t="s">
        <v>36</v>
      </c>
      <c r="Q900" s="68" t="s">
        <v>36</v>
      </c>
      <c r="R900" s="68" t="s">
        <v>36</v>
      </c>
      <c r="S900" s="68" t="s">
        <v>36</v>
      </c>
      <c r="T900" s="68" t="s">
        <v>45</v>
      </c>
      <c r="U900" s="68" t="s">
        <v>46</v>
      </c>
      <c r="V900" s="68" t="s">
        <v>1565</v>
      </c>
      <c r="W900" s="68"/>
      <c r="X900" s="97" t="s">
        <v>112</v>
      </c>
      <c r="Y900" s="74">
        <v>1</v>
      </c>
      <c r="Z900" s="74"/>
      <c r="AA900" s="74"/>
      <c r="AB900" s="68"/>
      <c r="AC900" s="97" t="s">
        <v>1892</v>
      </c>
    </row>
    <row r="901" s="26" customFormat="1" ht="30" customHeight="1" spans="1:29">
      <c r="A901" s="11" t="str">
        <f t="shared" si="49"/>
        <v>19416</v>
      </c>
      <c r="B901" s="67">
        <f t="shared" si="47"/>
        <v>194</v>
      </c>
      <c r="C901" s="97" t="s">
        <v>1959</v>
      </c>
      <c r="D901" s="69">
        <f t="shared" si="48"/>
        <v>1</v>
      </c>
      <c r="E901" s="68" t="s">
        <v>1960</v>
      </c>
      <c r="F901" s="68" t="s">
        <v>70</v>
      </c>
      <c r="G901" s="69">
        <f>COUNTIFS(E$3:E901,E901,B$3:B901,B901)</f>
        <v>6</v>
      </c>
      <c r="H901" s="68" t="s">
        <v>1961</v>
      </c>
      <c r="I901" s="68" t="s">
        <v>44</v>
      </c>
      <c r="J901" s="98">
        <v>1</v>
      </c>
      <c r="K901" s="68" t="s">
        <v>1855</v>
      </c>
      <c r="L901" s="37">
        <f>VLOOKUP(A901,报名人数!A:J,9,0)</f>
        <v>1</v>
      </c>
      <c r="M901" s="37">
        <f>VLOOKUP(A901,报名人数!A:J,10,0)</f>
        <v>1</v>
      </c>
      <c r="N901" s="78" t="s">
        <v>34</v>
      </c>
      <c r="O901" s="68">
        <v>35</v>
      </c>
      <c r="P901" s="68" t="s">
        <v>36</v>
      </c>
      <c r="Q901" s="68" t="s">
        <v>36</v>
      </c>
      <c r="R901" s="68" t="s">
        <v>36</v>
      </c>
      <c r="S901" s="68" t="s">
        <v>36</v>
      </c>
      <c r="T901" s="68" t="s">
        <v>45</v>
      </c>
      <c r="U901" s="68" t="s">
        <v>46</v>
      </c>
      <c r="V901" s="68" t="s">
        <v>1648</v>
      </c>
      <c r="W901" s="68"/>
      <c r="X901" s="97" t="s">
        <v>112</v>
      </c>
      <c r="Y901" s="74">
        <v>1</v>
      </c>
      <c r="Z901" s="74"/>
      <c r="AA901" s="74"/>
      <c r="AB901" s="68"/>
      <c r="AC901" s="97" t="s">
        <v>1892</v>
      </c>
    </row>
    <row r="902" s="26" customFormat="1" ht="30" customHeight="1" spans="1:29">
      <c r="A902" s="11" t="str">
        <f t="shared" si="49"/>
        <v>19417</v>
      </c>
      <c r="B902" s="67">
        <f t="shared" si="47"/>
        <v>194</v>
      </c>
      <c r="C902" s="97" t="s">
        <v>1959</v>
      </c>
      <c r="D902" s="69">
        <f t="shared" si="48"/>
        <v>1</v>
      </c>
      <c r="E902" s="68" t="s">
        <v>1960</v>
      </c>
      <c r="F902" s="68" t="s">
        <v>70</v>
      </c>
      <c r="G902" s="69">
        <f>COUNTIFS(E$3:E902,E902,B$3:B902,B902)</f>
        <v>7</v>
      </c>
      <c r="H902" s="68" t="s">
        <v>107</v>
      </c>
      <c r="I902" s="68" t="s">
        <v>44</v>
      </c>
      <c r="J902" s="98">
        <v>1</v>
      </c>
      <c r="K902" s="68" t="s">
        <v>1855</v>
      </c>
      <c r="L902" s="37">
        <f>VLOOKUP(A902,报名人数!A:J,9,0)</f>
        <v>11</v>
      </c>
      <c r="M902" s="37">
        <f>VLOOKUP(A902,报名人数!A:J,10,0)</f>
        <v>8</v>
      </c>
      <c r="N902" s="78" t="s">
        <v>34</v>
      </c>
      <c r="O902" s="68">
        <v>35</v>
      </c>
      <c r="P902" s="68" t="s">
        <v>36</v>
      </c>
      <c r="Q902" s="68" t="s">
        <v>36</v>
      </c>
      <c r="R902" s="68" t="s">
        <v>36</v>
      </c>
      <c r="S902" s="68" t="s">
        <v>36</v>
      </c>
      <c r="T902" s="68" t="s">
        <v>45</v>
      </c>
      <c r="U902" s="68" t="s">
        <v>46</v>
      </c>
      <c r="V902" s="68" t="s">
        <v>92</v>
      </c>
      <c r="W902" s="68"/>
      <c r="X902" s="97" t="s">
        <v>40</v>
      </c>
      <c r="Y902" s="74">
        <v>1</v>
      </c>
      <c r="Z902" s="74"/>
      <c r="AA902" s="74"/>
      <c r="AB902" s="68"/>
      <c r="AC902" s="97" t="s">
        <v>1892</v>
      </c>
    </row>
    <row r="903" s="26" customFormat="1" ht="30" customHeight="1" spans="1:29">
      <c r="A903" s="11" t="str">
        <f t="shared" si="49"/>
        <v>19421</v>
      </c>
      <c r="B903" s="67">
        <f t="shared" si="47"/>
        <v>194</v>
      </c>
      <c r="C903" s="97" t="s">
        <v>1959</v>
      </c>
      <c r="D903" s="69">
        <f t="shared" si="48"/>
        <v>2</v>
      </c>
      <c r="E903" s="68" t="s">
        <v>1962</v>
      </c>
      <c r="F903" s="68" t="s">
        <v>30</v>
      </c>
      <c r="G903" s="69">
        <f>COUNTIFS(E$3:E903,E903,B$3:B903,B903)</f>
        <v>1</v>
      </c>
      <c r="H903" s="68" t="s">
        <v>107</v>
      </c>
      <c r="I903" s="68" t="s">
        <v>44</v>
      </c>
      <c r="J903" s="98">
        <v>1</v>
      </c>
      <c r="K903" s="68" t="s">
        <v>1855</v>
      </c>
      <c r="L903" s="37">
        <f>VLOOKUP(A903,报名人数!A:J,9,0)</f>
        <v>44</v>
      </c>
      <c r="M903" s="37">
        <f>VLOOKUP(A903,报名人数!A:J,10,0)</f>
        <v>37</v>
      </c>
      <c r="N903" s="78" t="s">
        <v>34</v>
      </c>
      <c r="O903" s="68">
        <v>35</v>
      </c>
      <c r="P903" s="68" t="s">
        <v>36</v>
      </c>
      <c r="Q903" s="68" t="s">
        <v>36</v>
      </c>
      <c r="R903" s="68" t="s">
        <v>36</v>
      </c>
      <c r="S903" s="68" t="s">
        <v>36</v>
      </c>
      <c r="T903" s="68" t="s">
        <v>45</v>
      </c>
      <c r="U903" s="68" t="s">
        <v>36</v>
      </c>
      <c r="V903" s="68" t="s">
        <v>92</v>
      </c>
      <c r="W903" s="68"/>
      <c r="X903" s="97" t="s">
        <v>40</v>
      </c>
      <c r="Y903" s="74">
        <v>1</v>
      </c>
      <c r="Z903" s="74"/>
      <c r="AA903" s="74"/>
      <c r="AB903" s="68"/>
      <c r="AC903" s="97" t="s">
        <v>1892</v>
      </c>
    </row>
    <row r="904" s="26" customFormat="1" ht="30" customHeight="1" spans="1:29">
      <c r="A904" s="11" t="str">
        <f t="shared" si="49"/>
        <v>19431</v>
      </c>
      <c r="B904" s="67">
        <f t="shared" si="47"/>
        <v>194</v>
      </c>
      <c r="C904" s="97" t="s">
        <v>1959</v>
      </c>
      <c r="D904" s="69">
        <f t="shared" si="48"/>
        <v>3</v>
      </c>
      <c r="E904" s="68" t="s">
        <v>1963</v>
      </c>
      <c r="F904" s="68" t="s">
        <v>30</v>
      </c>
      <c r="G904" s="69">
        <f>COUNTIFS(E$3:E904,E904,B$3:B904,B904)</f>
        <v>1</v>
      </c>
      <c r="H904" s="68" t="s">
        <v>1964</v>
      </c>
      <c r="I904" s="68" t="s">
        <v>44</v>
      </c>
      <c r="J904" s="98">
        <v>1</v>
      </c>
      <c r="K904" s="68" t="s">
        <v>1855</v>
      </c>
      <c r="L904" s="37">
        <f>VLOOKUP(A904,报名人数!A:J,9,0)</f>
        <v>9</v>
      </c>
      <c r="M904" s="37">
        <f>VLOOKUP(A904,报名人数!A:J,10,0)</f>
        <v>7</v>
      </c>
      <c r="N904" s="78" t="s">
        <v>34</v>
      </c>
      <c r="O904" s="68">
        <v>35</v>
      </c>
      <c r="P904" s="68" t="s">
        <v>36</v>
      </c>
      <c r="Q904" s="68" t="s">
        <v>36</v>
      </c>
      <c r="R904" s="68" t="s">
        <v>36</v>
      </c>
      <c r="S904" s="68" t="s">
        <v>36</v>
      </c>
      <c r="T904" s="68" t="s">
        <v>45</v>
      </c>
      <c r="U904" s="68" t="s">
        <v>46</v>
      </c>
      <c r="V904" s="68" t="s">
        <v>1965</v>
      </c>
      <c r="W904" s="68"/>
      <c r="X904" s="97" t="s">
        <v>40</v>
      </c>
      <c r="Y904" s="74">
        <v>1</v>
      </c>
      <c r="Z904" s="74"/>
      <c r="AA904" s="74"/>
      <c r="AB904" s="68"/>
      <c r="AC904" s="97" t="s">
        <v>1892</v>
      </c>
    </row>
    <row r="905" s="26" customFormat="1" ht="30" customHeight="1" spans="1:29">
      <c r="A905" s="11" t="str">
        <f t="shared" si="49"/>
        <v>19432</v>
      </c>
      <c r="B905" s="67">
        <f t="shared" si="47"/>
        <v>194</v>
      </c>
      <c r="C905" s="97" t="s">
        <v>1959</v>
      </c>
      <c r="D905" s="69">
        <f t="shared" si="48"/>
        <v>3</v>
      </c>
      <c r="E905" s="68" t="s">
        <v>1963</v>
      </c>
      <c r="F905" s="68" t="s">
        <v>30</v>
      </c>
      <c r="G905" s="69">
        <f>COUNTIFS(E$3:E905,E905,B$3:B905,B905)</f>
        <v>2</v>
      </c>
      <c r="H905" s="68" t="s">
        <v>1423</v>
      </c>
      <c r="I905" s="68" t="s">
        <v>44</v>
      </c>
      <c r="J905" s="98">
        <v>1</v>
      </c>
      <c r="K905" s="68" t="s">
        <v>1855</v>
      </c>
      <c r="L905" s="37">
        <f>VLOOKUP(A905,报名人数!A:J,9,0)</f>
        <v>2</v>
      </c>
      <c r="M905" s="37">
        <f>VLOOKUP(A905,报名人数!A:J,10,0)</f>
        <v>2</v>
      </c>
      <c r="N905" s="78" t="s">
        <v>34</v>
      </c>
      <c r="O905" s="68">
        <v>35</v>
      </c>
      <c r="P905" s="68" t="s">
        <v>36</v>
      </c>
      <c r="Q905" s="68" t="s">
        <v>36</v>
      </c>
      <c r="R905" s="68" t="s">
        <v>36</v>
      </c>
      <c r="S905" s="68" t="s">
        <v>36</v>
      </c>
      <c r="T905" s="68" t="s">
        <v>45</v>
      </c>
      <c r="U905" s="68" t="s">
        <v>46</v>
      </c>
      <c r="V905" s="68" t="s">
        <v>1966</v>
      </c>
      <c r="W905" s="68"/>
      <c r="X905" s="97" t="s">
        <v>112</v>
      </c>
      <c r="Y905" s="74">
        <v>1</v>
      </c>
      <c r="Z905" s="74"/>
      <c r="AA905" s="74"/>
      <c r="AB905" s="68"/>
      <c r="AC905" s="97" t="s">
        <v>1892</v>
      </c>
    </row>
    <row r="906" s="26" customFormat="1" ht="30" customHeight="1" spans="1:29">
      <c r="A906" s="11" t="str">
        <f t="shared" si="49"/>
        <v>19433</v>
      </c>
      <c r="B906" s="67">
        <f t="shared" si="47"/>
        <v>194</v>
      </c>
      <c r="C906" s="97" t="s">
        <v>1959</v>
      </c>
      <c r="D906" s="69">
        <f t="shared" si="48"/>
        <v>3</v>
      </c>
      <c r="E906" s="68" t="s">
        <v>1963</v>
      </c>
      <c r="F906" s="68" t="s">
        <v>30</v>
      </c>
      <c r="G906" s="69">
        <f>COUNTIFS(E$3:E906,E906,B$3:B906,B906)</f>
        <v>3</v>
      </c>
      <c r="H906" s="68" t="s">
        <v>1967</v>
      </c>
      <c r="I906" s="68" t="s">
        <v>44</v>
      </c>
      <c r="J906" s="68">
        <v>1</v>
      </c>
      <c r="K906" s="68" t="s">
        <v>1855</v>
      </c>
      <c r="L906" s="37">
        <f>VLOOKUP(A906,报名人数!A:J,9,0)</f>
        <v>23</v>
      </c>
      <c r="M906" s="37">
        <f>VLOOKUP(A906,报名人数!A:J,10,0)</f>
        <v>16</v>
      </c>
      <c r="N906" s="78" t="s">
        <v>34</v>
      </c>
      <c r="O906" s="68">
        <v>35</v>
      </c>
      <c r="P906" s="68" t="s">
        <v>36</v>
      </c>
      <c r="Q906" s="68" t="s">
        <v>36</v>
      </c>
      <c r="R906" s="68" t="s">
        <v>36</v>
      </c>
      <c r="S906" s="68" t="s">
        <v>36</v>
      </c>
      <c r="T906" s="68" t="s">
        <v>45</v>
      </c>
      <c r="U906" s="68" t="s">
        <v>46</v>
      </c>
      <c r="V906" s="68" t="s">
        <v>117</v>
      </c>
      <c r="W906" s="68"/>
      <c r="X906" s="97" t="s">
        <v>40</v>
      </c>
      <c r="Y906" s="74">
        <v>1</v>
      </c>
      <c r="Z906" s="74"/>
      <c r="AA906" s="74"/>
      <c r="AB906" s="68"/>
      <c r="AC906" s="97" t="s">
        <v>1892</v>
      </c>
    </row>
    <row r="907" s="20" customFormat="1" ht="30" customHeight="1" spans="1:29">
      <c r="A907" s="11" t="str">
        <f t="shared" si="49"/>
        <v>19441</v>
      </c>
      <c r="B907" s="67">
        <f t="shared" si="47"/>
        <v>194</v>
      </c>
      <c r="C907" s="97" t="s">
        <v>1959</v>
      </c>
      <c r="D907" s="69">
        <f t="shared" si="48"/>
        <v>4</v>
      </c>
      <c r="E907" s="68" t="s">
        <v>1968</v>
      </c>
      <c r="F907" s="68" t="s">
        <v>70</v>
      </c>
      <c r="G907" s="69">
        <f>COUNTIFS(E$3:E907,E907,B$3:B907,B907)</f>
        <v>1</v>
      </c>
      <c r="H907" s="68" t="s">
        <v>216</v>
      </c>
      <c r="I907" s="68" t="s">
        <v>44</v>
      </c>
      <c r="J907" s="98">
        <v>2</v>
      </c>
      <c r="K907" s="68" t="s">
        <v>1855</v>
      </c>
      <c r="L907" s="37">
        <f>VLOOKUP(A907,报名人数!A:J,9,0)</f>
        <v>1</v>
      </c>
      <c r="M907" s="37">
        <f>VLOOKUP(A907,报名人数!A:J,10,0)</f>
        <v>1</v>
      </c>
      <c r="N907" s="78" t="s">
        <v>34</v>
      </c>
      <c r="O907" s="68">
        <v>35</v>
      </c>
      <c r="P907" s="68" t="s">
        <v>36</v>
      </c>
      <c r="Q907" s="68" t="s">
        <v>36</v>
      </c>
      <c r="R907" s="68" t="s">
        <v>36</v>
      </c>
      <c r="S907" s="68" t="s">
        <v>36</v>
      </c>
      <c r="T907" s="68" t="s">
        <v>45</v>
      </c>
      <c r="U907" s="68" t="s">
        <v>46</v>
      </c>
      <c r="V907" s="68" t="s">
        <v>1578</v>
      </c>
      <c r="W907" s="68"/>
      <c r="X907" s="97" t="s">
        <v>112</v>
      </c>
      <c r="Y907" s="74">
        <v>1</v>
      </c>
      <c r="Z907" s="74"/>
      <c r="AA907" s="74"/>
      <c r="AB907" s="68"/>
      <c r="AC907" s="97" t="s">
        <v>1892</v>
      </c>
    </row>
    <row r="908" s="20" customFormat="1" ht="30" customHeight="1" spans="1:29">
      <c r="A908" s="11" t="str">
        <f t="shared" si="49"/>
        <v>19442</v>
      </c>
      <c r="B908" s="67">
        <f t="shared" si="47"/>
        <v>194</v>
      </c>
      <c r="C908" s="97" t="s">
        <v>1959</v>
      </c>
      <c r="D908" s="69">
        <f t="shared" si="48"/>
        <v>4</v>
      </c>
      <c r="E908" s="68" t="s">
        <v>1968</v>
      </c>
      <c r="F908" s="68" t="s">
        <v>70</v>
      </c>
      <c r="G908" s="69">
        <f>COUNTIFS(E$3:E908,E908,B$3:B908,B908)</f>
        <v>2</v>
      </c>
      <c r="H908" s="68" t="s">
        <v>1025</v>
      </c>
      <c r="I908" s="68" t="s">
        <v>44</v>
      </c>
      <c r="J908" s="98">
        <v>2</v>
      </c>
      <c r="K908" s="68" t="s">
        <v>1855</v>
      </c>
      <c r="L908" s="37">
        <f>VLOOKUP(A908,报名人数!A:J,9,0)</f>
        <v>2</v>
      </c>
      <c r="M908" s="37">
        <f>VLOOKUP(A908,报名人数!A:J,10,0)</f>
        <v>2</v>
      </c>
      <c r="N908" s="78" t="s">
        <v>34</v>
      </c>
      <c r="O908" s="68">
        <v>35</v>
      </c>
      <c r="P908" s="68" t="s">
        <v>36</v>
      </c>
      <c r="Q908" s="68" t="s">
        <v>36</v>
      </c>
      <c r="R908" s="68" t="s">
        <v>36</v>
      </c>
      <c r="S908" s="68" t="s">
        <v>36</v>
      </c>
      <c r="T908" s="68" t="s">
        <v>45</v>
      </c>
      <c r="U908" s="68" t="s">
        <v>1015</v>
      </c>
      <c r="V908" s="68" t="s">
        <v>1969</v>
      </c>
      <c r="W908" s="68"/>
      <c r="X908" s="97" t="s">
        <v>112</v>
      </c>
      <c r="Y908" s="74">
        <v>1</v>
      </c>
      <c r="Z908" s="74"/>
      <c r="AA908" s="74"/>
      <c r="AB908" s="68"/>
      <c r="AC908" s="97" t="s">
        <v>1892</v>
      </c>
    </row>
    <row r="909" s="26" customFormat="1" ht="30" customHeight="1" spans="1:29">
      <c r="A909" s="11" t="str">
        <f t="shared" si="49"/>
        <v>19443</v>
      </c>
      <c r="B909" s="67">
        <f t="shared" ref="B909:B952" si="50">IF(C909=C908,B908,B908+1)</f>
        <v>194</v>
      </c>
      <c r="C909" s="97" t="s">
        <v>1959</v>
      </c>
      <c r="D909" s="69">
        <f t="shared" si="48"/>
        <v>4</v>
      </c>
      <c r="E909" s="68" t="s">
        <v>1968</v>
      </c>
      <c r="F909" s="68" t="s">
        <v>70</v>
      </c>
      <c r="G909" s="69">
        <f>COUNTIFS(E$3:E909,E909,B$3:B909,B909)</f>
        <v>3</v>
      </c>
      <c r="H909" s="68" t="s">
        <v>493</v>
      </c>
      <c r="I909" s="68" t="s">
        <v>44</v>
      </c>
      <c r="J909" s="98">
        <v>2</v>
      </c>
      <c r="K909" s="68" t="s">
        <v>1855</v>
      </c>
      <c r="L909" s="37">
        <f>VLOOKUP(A909,报名人数!A:J,9,0)</f>
        <v>1</v>
      </c>
      <c r="M909" s="37">
        <f>VLOOKUP(A909,报名人数!A:J,10,0)</f>
        <v>1</v>
      </c>
      <c r="N909" s="78" t="s">
        <v>34</v>
      </c>
      <c r="O909" s="68">
        <v>35</v>
      </c>
      <c r="P909" s="68" t="s">
        <v>36</v>
      </c>
      <c r="Q909" s="68" t="s">
        <v>36</v>
      </c>
      <c r="R909" s="68" t="s">
        <v>36</v>
      </c>
      <c r="S909" s="68" t="s">
        <v>36</v>
      </c>
      <c r="T909" s="68" t="s">
        <v>45</v>
      </c>
      <c r="U909" s="68" t="s">
        <v>1015</v>
      </c>
      <c r="V909" s="68" t="s">
        <v>1970</v>
      </c>
      <c r="W909" s="68"/>
      <c r="X909" s="97" t="s">
        <v>112</v>
      </c>
      <c r="Y909" s="74">
        <v>1</v>
      </c>
      <c r="Z909" s="74"/>
      <c r="AA909" s="74"/>
      <c r="AB909" s="68"/>
      <c r="AC909" s="97" t="s">
        <v>1892</v>
      </c>
    </row>
    <row r="910" s="26" customFormat="1" ht="30" customHeight="1" spans="1:29">
      <c r="A910" s="11" t="str">
        <f t="shared" si="49"/>
        <v>19444</v>
      </c>
      <c r="B910" s="67">
        <f t="shared" si="50"/>
        <v>194</v>
      </c>
      <c r="C910" s="97" t="s">
        <v>1959</v>
      </c>
      <c r="D910" s="69">
        <f t="shared" si="48"/>
        <v>4</v>
      </c>
      <c r="E910" s="68" t="s">
        <v>1968</v>
      </c>
      <c r="F910" s="68" t="s">
        <v>70</v>
      </c>
      <c r="G910" s="69">
        <f>COUNTIFS(E$3:E910,E910,B$3:B910,B910)</f>
        <v>4</v>
      </c>
      <c r="H910" s="68" t="s">
        <v>608</v>
      </c>
      <c r="I910" s="68" t="s">
        <v>44</v>
      </c>
      <c r="J910" s="98">
        <v>1</v>
      </c>
      <c r="K910" s="68" t="s">
        <v>1855</v>
      </c>
      <c r="L910" s="37">
        <f>VLOOKUP(A910,报名人数!A:J,9,0)</f>
        <v>0</v>
      </c>
      <c r="M910" s="37">
        <f>VLOOKUP(A910,报名人数!A:J,10,0)</f>
        <v>0</v>
      </c>
      <c r="N910" s="78" t="s">
        <v>34</v>
      </c>
      <c r="O910" s="68">
        <v>35</v>
      </c>
      <c r="P910" s="68" t="s">
        <v>36</v>
      </c>
      <c r="Q910" s="68" t="s">
        <v>36</v>
      </c>
      <c r="R910" s="68" t="s">
        <v>36</v>
      </c>
      <c r="S910" s="68" t="s">
        <v>36</v>
      </c>
      <c r="T910" s="68" t="s">
        <v>45</v>
      </c>
      <c r="U910" s="68" t="s">
        <v>46</v>
      </c>
      <c r="V910" s="68" t="s">
        <v>1971</v>
      </c>
      <c r="W910" s="68"/>
      <c r="X910" s="97" t="s">
        <v>112</v>
      </c>
      <c r="Y910" s="74">
        <v>1</v>
      </c>
      <c r="Z910" s="74"/>
      <c r="AA910" s="74"/>
      <c r="AB910" s="68"/>
      <c r="AC910" s="97" t="s">
        <v>1892</v>
      </c>
    </row>
    <row r="911" s="26" customFormat="1" ht="30" customHeight="1" spans="1:29">
      <c r="A911" s="11" t="str">
        <f t="shared" si="49"/>
        <v>19445</v>
      </c>
      <c r="B911" s="67">
        <f t="shared" si="50"/>
        <v>194</v>
      </c>
      <c r="C911" s="97" t="s">
        <v>1959</v>
      </c>
      <c r="D911" s="69">
        <f t="shared" si="48"/>
        <v>4</v>
      </c>
      <c r="E911" s="68" t="s">
        <v>1968</v>
      </c>
      <c r="F911" s="68" t="s">
        <v>70</v>
      </c>
      <c r="G911" s="69">
        <f>COUNTIFS(E$3:E911,E911,B$3:B911,B911)</f>
        <v>5</v>
      </c>
      <c r="H911" s="68" t="s">
        <v>1033</v>
      </c>
      <c r="I911" s="68" t="s">
        <v>44</v>
      </c>
      <c r="J911" s="98">
        <v>1</v>
      </c>
      <c r="K911" s="68" t="s">
        <v>1855</v>
      </c>
      <c r="L911" s="37">
        <f>VLOOKUP(A911,报名人数!A:J,9,0)</f>
        <v>1</v>
      </c>
      <c r="M911" s="37">
        <f>VLOOKUP(A911,报名人数!A:J,10,0)</f>
        <v>1</v>
      </c>
      <c r="N911" s="78" t="s">
        <v>34</v>
      </c>
      <c r="O911" s="68">
        <v>35</v>
      </c>
      <c r="P911" s="68" t="s">
        <v>36</v>
      </c>
      <c r="Q911" s="68" t="s">
        <v>36</v>
      </c>
      <c r="R911" s="68" t="s">
        <v>36</v>
      </c>
      <c r="S911" s="68" t="s">
        <v>36</v>
      </c>
      <c r="T911" s="68" t="s">
        <v>45</v>
      </c>
      <c r="U911" s="68" t="s">
        <v>46</v>
      </c>
      <c r="V911" s="68" t="s">
        <v>1972</v>
      </c>
      <c r="W911" s="68"/>
      <c r="X911" s="97" t="s">
        <v>112</v>
      </c>
      <c r="Y911" s="74">
        <v>1</v>
      </c>
      <c r="Z911" s="74"/>
      <c r="AA911" s="74"/>
      <c r="AB911" s="68"/>
      <c r="AC911" s="97" t="s">
        <v>1892</v>
      </c>
    </row>
    <row r="912" s="26" customFormat="1" ht="30" customHeight="1" spans="1:29">
      <c r="A912" s="11" t="str">
        <f t="shared" si="49"/>
        <v>19446</v>
      </c>
      <c r="B912" s="67">
        <f t="shared" si="50"/>
        <v>194</v>
      </c>
      <c r="C912" s="97" t="s">
        <v>1959</v>
      </c>
      <c r="D912" s="69">
        <f t="shared" si="48"/>
        <v>4</v>
      </c>
      <c r="E912" s="68" t="s">
        <v>1968</v>
      </c>
      <c r="F912" s="68" t="s">
        <v>70</v>
      </c>
      <c r="G912" s="69">
        <f>COUNTIFS(E$3:E912,E912,B$3:B912,B912)</f>
        <v>6</v>
      </c>
      <c r="H912" s="68" t="s">
        <v>570</v>
      </c>
      <c r="I912" s="68" t="s">
        <v>44</v>
      </c>
      <c r="J912" s="98">
        <v>1</v>
      </c>
      <c r="K912" s="68" t="s">
        <v>1855</v>
      </c>
      <c r="L912" s="37">
        <f>VLOOKUP(A912,报名人数!A:J,9,0)</f>
        <v>0</v>
      </c>
      <c r="M912" s="37">
        <f>VLOOKUP(A912,报名人数!A:J,10,0)</f>
        <v>0</v>
      </c>
      <c r="N912" s="78" t="s">
        <v>34</v>
      </c>
      <c r="O912" s="68">
        <v>35</v>
      </c>
      <c r="P912" s="68" t="s">
        <v>36</v>
      </c>
      <c r="Q912" s="68" t="s">
        <v>36</v>
      </c>
      <c r="R912" s="68" t="s">
        <v>36</v>
      </c>
      <c r="S912" s="68" t="s">
        <v>36</v>
      </c>
      <c r="T912" s="68" t="s">
        <v>45</v>
      </c>
      <c r="U912" s="68" t="s">
        <v>46</v>
      </c>
      <c r="V912" s="68" t="s">
        <v>1973</v>
      </c>
      <c r="W912" s="68"/>
      <c r="X912" s="97" t="s">
        <v>112</v>
      </c>
      <c r="Y912" s="74">
        <v>1</v>
      </c>
      <c r="Z912" s="74"/>
      <c r="AA912" s="74"/>
      <c r="AB912" s="68"/>
      <c r="AC912" s="97" t="s">
        <v>1892</v>
      </c>
    </row>
    <row r="913" s="26" customFormat="1" ht="30" customHeight="1" spans="1:29">
      <c r="A913" s="11" t="str">
        <f t="shared" si="49"/>
        <v>19447</v>
      </c>
      <c r="B913" s="67">
        <f t="shared" si="50"/>
        <v>194</v>
      </c>
      <c r="C913" s="97" t="s">
        <v>1959</v>
      </c>
      <c r="D913" s="69">
        <f t="shared" si="48"/>
        <v>4</v>
      </c>
      <c r="E913" s="68" t="s">
        <v>1968</v>
      </c>
      <c r="F913" s="68" t="s">
        <v>70</v>
      </c>
      <c r="G913" s="69">
        <f>COUNTIFS(E$3:E913,E913,B$3:B913,B913)</f>
        <v>7</v>
      </c>
      <c r="H913" s="68" t="s">
        <v>1974</v>
      </c>
      <c r="I913" s="68" t="s">
        <v>44</v>
      </c>
      <c r="J913" s="98">
        <v>1</v>
      </c>
      <c r="K913" s="68" t="s">
        <v>1855</v>
      </c>
      <c r="L913" s="37">
        <f>VLOOKUP(A913,报名人数!A:J,9,0)</f>
        <v>0</v>
      </c>
      <c r="M913" s="37">
        <f>VLOOKUP(A913,报名人数!A:J,10,0)</f>
        <v>0</v>
      </c>
      <c r="N913" s="78" t="s">
        <v>34</v>
      </c>
      <c r="O913" s="68">
        <v>35</v>
      </c>
      <c r="P913" s="68" t="s">
        <v>36</v>
      </c>
      <c r="Q913" s="68" t="s">
        <v>36</v>
      </c>
      <c r="R913" s="68" t="s">
        <v>36</v>
      </c>
      <c r="S913" s="68" t="s">
        <v>36</v>
      </c>
      <c r="T913" s="68" t="s">
        <v>45</v>
      </c>
      <c r="U913" s="68" t="s">
        <v>46</v>
      </c>
      <c r="V913" s="68" t="s">
        <v>1975</v>
      </c>
      <c r="W913" s="68"/>
      <c r="X913" s="97" t="s">
        <v>112</v>
      </c>
      <c r="Y913" s="74">
        <v>1</v>
      </c>
      <c r="Z913" s="74"/>
      <c r="AA913" s="74"/>
      <c r="AB913" s="68"/>
      <c r="AC913" s="97" t="s">
        <v>1892</v>
      </c>
    </row>
    <row r="914" s="26" customFormat="1" ht="30" customHeight="1" spans="1:29">
      <c r="A914" s="11" t="str">
        <f t="shared" si="49"/>
        <v>19448</v>
      </c>
      <c r="B914" s="67">
        <f t="shared" si="50"/>
        <v>194</v>
      </c>
      <c r="C914" s="97" t="s">
        <v>1959</v>
      </c>
      <c r="D914" s="69">
        <f t="shared" si="48"/>
        <v>4</v>
      </c>
      <c r="E914" s="68" t="s">
        <v>1968</v>
      </c>
      <c r="F914" s="68" t="s">
        <v>70</v>
      </c>
      <c r="G914" s="69">
        <f>COUNTIFS(E$3:E914,E914,B$3:B914,B914)</f>
        <v>8</v>
      </c>
      <c r="H914" s="68" t="s">
        <v>524</v>
      </c>
      <c r="I914" s="68" t="s">
        <v>44</v>
      </c>
      <c r="J914" s="98">
        <v>1</v>
      </c>
      <c r="K914" s="68" t="s">
        <v>1855</v>
      </c>
      <c r="L914" s="37">
        <f>VLOOKUP(A914,报名人数!A:J,9,0)</f>
        <v>0</v>
      </c>
      <c r="M914" s="37">
        <f>VLOOKUP(A914,报名人数!A:J,10,0)</f>
        <v>0</v>
      </c>
      <c r="N914" s="78" t="s">
        <v>34</v>
      </c>
      <c r="O914" s="68">
        <v>35</v>
      </c>
      <c r="P914" s="68" t="s">
        <v>36</v>
      </c>
      <c r="Q914" s="68" t="s">
        <v>36</v>
      </c>
      <c r="R914" s="68" t="s">
        <v>36</v>
      </c>
      <c r="S914" s="68" t="s">
        <v>36</v>
      </c>
      <c r="T914" s="68" t="s">
        <v>45</v>
      </c>
      <c r="U914" s="68" t="s">
        <v>46</v>
      </c>
      <c r="V914" s="68" t="s">
        <v>1976</v>
      </c>
      <c r="W914" s="68"/>
      <c r="X914" s="97" t="s">
        <v>112</v>
      </c>
      <c r="Y914" s="74">
        <v>1</v>
      </c>
      <c r="Z914" s="74"/>
      <c r="AA914" s="74"/>
      <c r="AB914" s="68"/>
      <c r="AC914" s="97" t="s">
        <v>1892</v>
      </c>
    </row>
    <row r="915" s="26" customFormat="1" ht="30" customHeight="1" spans="1:29">
      <c r="A915" s="11" t="str">
        <f t="shared" si="49"/>
        <v>19449</v>
      </c>
      <c r="B915" s="67">
        <f t="shared" si="50"/>
        <v>194</v>
      </c>
      <c r="C915" s="97" t="s">
        <v>1959</v>
      </c>
      <c r="D915" s="69">
        <f t="shared" si="48"/>
        <v>4</v>
      </c>
      <c r="E915" s="68" t="s">
        <v>1968</v>
      </c>
      <c r="F915" s="68" t="s">
        <v>70</v>
      </c>
      <c r="G915" s="69">
        <f>COUNTIFS(E$3:E915,E915,B$3:B915,B915)</f>
        <v>9</v>
      </c>
      <c r="H915" s="68" t="s">
        <v>218</v>
      </c>
      <c r="I915" s="68" t="s">
        <v>44</v>
      </c>
      <c r="J915" s="98">
        <v>1</v>
      </c>
      <c r="K915" s="68" t="s">
        <v>1855</v>
      </c>
      <c r="L915" s="37">
        <f>VLOOKUP(A915,报名人数!A:J,9,0)</f>
        <v>1</v>
      </c>
      <c r="M915" s="37">
        <f>VLOOKUP(A915,报名人数!A:J,10,0)</f>
        <v>0</v>
      </c>
      <c r="N915" s="78" t="s">
        <v>34</v>
      </c>
      <c r="O915" s="68">
        <v>35</v>
      </c>
      <c r="P915" s="68" t="s">
        <v>36</v>
      </c>
      <c r="Q915" s="68" t="s">
        <v>36</v>
      </c>
      <c r="R915" s="68" t="s">
        <v>36</v>
      </c>
      <c r="S915" s="68" t="s">
        <v>36</v>
      </c>
      <c r="T915" s="68" t="s">
        <v>45</v>
      </c>
      <c r="U915" s="68" t="s">
        <v>46</v>
      </c>
      <c r="V915" s="68" t="s">
        <v>1977</v>
      </c>
      <c r="W915" s="68"/>
      <c r="X915" s="97" t="s">
        <v>112</v>
      </c>
      <c r="Y915" s="74">
        <v>1</v>
      </c>
      <c r="Z915" s="74"/>
      <c r="AA915" s="74"/>
      <c r="AB915" s="68"/>
      <c r="AC915" s="97" t="s">
        <v>1892</v>
      </c>
    </row>
    <row r="916" s="26" customFormat="1" ht="30" customHeight="1" spans="1:29">
      <c r="A916" s="11" t="str">
        <f t="shared" si="49"/>
        <v>194410</v>
      </c>
      <c r="B916" s="67">
        <f t="shared" si="50"/>
        <v>194</v>
      </c>
      <c r="C916" s="97" t="s">
        <v>1959</v>
      </c>
      <c r="D916" s="69">
        <f t="shared" si="48"/>
        <v>4</v>
      </c>
      <c r="E916" s="68" t="s">
        <v>1968</v>
      </c>
      <c r="F916" s="68" t="s">
        <v>70</v>
      </c>
      <c r="G916" s="69">
        <f>COUNTIFS(E$3:E916,E916,B$3:B916,B916)</f>
        <v>10</v>
      </c>
      <c r="H916" s="68" t="s">
        <v>1978</v>
      </c>
      <c r="I916" s="68" t="s">
        <v>44</v>
      </c>
      <c r="J916" s="98">
        <v>1</v>
      </c>
      <c r="K916" s="68" t="s">
        <v>1855</v>
      </c>
      <c r="L916" s="37">
        <f>VLOOKUP(A916,报名人数!A:J,9,0)</f>
        <v>6</v>
      </c>
      <c r="M916" s="37">
        <f>VLOOKUP(A916,报名人数!A:J,10,0)</f>
        <v>6</v>
      </c>
      <c r="N916" s="78" t="s">
        <v>34</v>
      </c>
      <c r="O916" s="68">
        <v>35</v>
      </c>
      <c r="P916" s="68" t="s">
        <v>36</v>
      </c>
      <c r="Q916" s="68" t="s">
        <v>36</v>
      </c>
      <c r="R916" s="68" t="s">
        <v>36</v>
      </c>
      <c r="S916" s="68" t="s">
        <v>36</v>
      </c>
      <c r="T916" s="68" t="s">
        <v>45</v>
      </c>
      <c r="U916" s="68" t="s">
        <v>46</v>
      </c>
      <c r="V916" s="68" t="s">
        <v>1979</v>
      </c>
      <c r="W916" s="68"/>
      <c r="X916" s="97" t="s">
        <v>112</v>
      </c>
      <c r="Y916" s="74">
        <v>1</v>
      </c>
      <c r="Z916" s="74"/>
      <c r="AA916" s="74"/>
      <c r="AB916" s="68"/>
      <c r="AC916" s="97" t="s">
        <v>1892</v>
      </c>
    </row>
    <row r="917" s="26" customFormat="1" ht="30" customHeight="1" spans="1:29">
      <c r="A917" s="11" t="str">
        <f t="shared" si="49"/>
        <v>194411</v>
      </c>
      <c r="B917" s="67">
        <f t="shared" si="50"/>
        <v>194</v>
      </c>
      <c r="C917" s="97" t="s">
        <v>1959</v>
      </c>
      <c r="D917" s="69">
        <f t="shared" si="48"/>
        <v>4</v>
      </c>
      <c r="E917" s="68" t="s">
        <v>1968</v>
      </c>
      <c r="F917" s="68" t="s">
        <v>70</v>
      </c>
      <c r="G917" s="69">
        <f>COUNTIFS(E$3:E917,E917,B$3:B917,B917)</f>
        <v>11</v>
      </c>
      <c r="H917" s="68" t="s">
        <v>1980</v>
      </c>
      <c r="I917" s="68" t="s">
        <v>44</v>
      </c>
      <c r="J917" s="98">
        <v>1</v>
      </c>
      <c r="K917" s="68" t="s">
        <v>1855</v>
      </c>
      <c r="L917" s="37">
        <f>VLOOKUP(A917,报名人数!A:J,9,0)</f>
        <v>3</v>
      </c>
      <c r="M917" s="37">
        <f>VLOOKUP(A917,报名人数!A:J,10,0)</f>
        <v>3</v>
      </c>
      <c r="N917" s="78" t="s">
        <v>34</v>
      </c>
      <c r="O917" s="68">
        <v>35</v>
      </c>
      <c r="P917" s="68" t="s">
        <v>36</v>
      </c>
      <c r="Q917" s="68" t="s">
        <v>36</v>
      </c>
      <c r="R917" s="68" t="s">
        <v>36</v>
      </c>
      <c r="S917" s="68" t="s">
        <v>36</v>
      </c>
      <c r="T917" s="68" t="s">
        <v>37</v>
      </c>
      <c r="U917" s="68" t="s">
        <v>38</v>
      </c>
      <c r="V917" s="68" t="s">
        <v>1981</v>
      </c>
      <c r="W917" s="68"/>
      <c r="X917" s="97" t="s">
        <v>112</v>
      </c>
      <c r="Y917" s="74">
        <v>1</v>
      </c>
      <c r="Z917" s="74"/>
      <c r="AA917" s="74"/>
      <c r="AB917" s="68"/>
      <c r="AC917" s="97" t="s">
        <v>1892</v>
      </c>
    </row>
    <row r="918" s="26" customFormat="1" ht="30" customHeight="1" spans="1:29">
      <c r="A918" s="11" t="str">
        <f t="shared" si="49"/>
        <v>194412</v>
      </c>
      <c r="B918" s="67">
        <f t="shared" si="50"/>
        <v>194</v>
      </c>
      <c r="C918" s="97" t="s">
        <v>1959</v>
      </c>
      <c r="D918" s="69">
        <f t="shared" si="48"/>
        <v>4</v>
      </c>
      <c r="E918" s="68" t="s">
        <v>1968</v>
      </c>
      <c r="F918" s="68" t="s">
        <v>70</v>
      </c>
      <c r="G918" s="69">
        <f>COUNTIFS(E$3:E918,E918,B$3:B918,B918)</f>
        <v>12</v>
      </c>
      <c r="H918" s="68" t="s">
        <v>1036</v>
      </c>
      <c r="I918" s="68" t="s">
        <v>44</v>
      </c>
      <c r="J918" s="98">
        <v>1</v>
      </c>
      <c r="K918" s="68" t="s">
        <v>1855</v>
      </c>
      <c r="L918" s="37">
        <f>VLOOKUP(A918,报名人数!A:J,9,0)</f>
        <v>0</v>
      </c>
      <c r="M918" s="37">
        <f>VLOOKUP(A918,报名人数!A:J,10,0)</f>
        <v>0</v>
      </c>
      <c r="N918" s="78" t="s">
        <v>34</v>
      </c>
      <c r="O918" s="68">
        <v>35</v>
      </c>
      <c r="P918" s="68" t="s">
        <v>36</v>
      </c>
      <c r="Q918" s="68" t="s">
        <v>36</v>
      </c>
      <c r="R918" s="68" t="s">
        <v>36</v>
      </c>
      <c r="S918" s="68" t="s">
        <v>36</v>
      </c>
      <c r="T918" s="68" t="s">
        <v>37</v>
      </c>
      <c r="U918" s="68" t="s">
        <v>38</v>
      </c>
      <c r="V918" s="68" t="s">
        <v>1982</v>
      </c>
      <c r="W918" s="68"/>
      <c r="X918" s="97" t="s">
        <v>112</v>
      </c>
      <c r="Y918" s="74">
        <v>1</v>
      </c>
      <c r="Z918" s="74"/>
      <c r="AA918" s="74"/>
      <c r="AB918" s="68"/>
      <c r="AC918" s="97" t="s">
        <v>1892</v>
      </c>
    </row>
    <row r="919" s="26" customFormat="1" ht="30" customHeight="1" spans="1:29">
      <c r="A919" s="11" t="str">
        <f t="shared" si="49"/>
        <v>194413</v>
      </c>
      <c r="B919" s="67">
        <f t="shared" si="50"/>
        <v>194</v>
      </c>
      <c r="C919" s="97" t="s">
        <v>1959</v>
      </c>
      <c r="D919" s="69">
        <f t="shared" si="48"/>
        <v>4</v>
      </c>
      <c r="E919" s="68" t="s">
        <v>1968</v>
      </c>
      <c r="F919" s="68" t="s">
        <v>70</v>
      </c>
      <c r="G919" s="69">
        <f>COUNTIFS(E$3:E919,E919,B$3:B919,B919)</f>
        <v>13</v>
      </c>
      <c r="H919" s="68" t="s">
        <v>522</v>
      </c>
      <c r="I919" s="98" t="s">
        <v>44</v>
      </c>
      <c r="J919" s="98">
        <v>1</v>
      </c>
      <c r="K919" s="68" t="s">
        <v>1855</v>
      </c>
      <c r="L919" s="37">
        <f>VLOOKUP(A919,报名人数!A:J,9,0)</f>
        <v>0</v>
      </c>
      <c r="M919" s="37">
        <f>VLOOKUP(A919,报名人数!A:J,10,0)</f>
        <v>0</v>
      </c>
      <c r="N919" s="78" t="s">
        <v>34</v>
      </c>
      <c r="O919" s="68">
        <v>35</v>
      </c>
      <c r="P919" s="68" t="s">
        <v>36</v>
      </c>
      <c r="Q919" s="68" t="s">
        <v>36</v>
      </c>
      <c r="R919" s="68" t="s">
        <v>36</v>
      </c>
      <c r="S919" s="68" t="s">
        <v>36</v>
      </c>
      <c r="T919" s="68" t="s">
        <v>37</v>
      </c>
      <c r="U919" s="68" t="s">
        <v>38</v>
      </c>
      <c r="V919" s="68" t="s">
        <v>1983</v>
      </c>
      <c r="W919" s="68"/>
      <c r="X919" s="97" t="s">
        <v>112</v>
      </c>
      <c r="Y919" s="74">
        <v>1</v>
      </c>
      <c r="Z919" s="74"/>
      <c r="AA919" s="74"/>
      <c r="AB919" s="68"/>
      <c r="AC919" s="97" t="s">
        <v>1892</v>
      </c>
    </row>
    <row r="920" s="26" customFormat="1" ht="30" customHeight="1" spans="1:29">
      <c r="A920" s="11" t="str">
        <f t="shared" si="49"/>
        <v>194414</v>
      </c>
      <c r="B920" s="67">
        <f t="shared" si="50"/>
        <v>194</v>
      </c>
      <c r="C920" s="97" t="s">
        <v>1959</v>
      </c>
      <c r="D920" s="69">
        <f t="shared" si="48"/>
        <v>4</v>
      </c>
      <c r="E920" s="68" t="s">
        <v>1968</v>
      </c>
      <c r="F920" s="68" t="s">
        <v>70</v>
      </c>
      <c r="G920" s="69">
        <f>COUNTIFS(E$3:E920,E920,B$3:B920,B920)</f>
        <v>14</v>
      </c>
      <c r="H920" s="68" t="s">
        <v>1984</v>
      </c>
      <c r="I920" s="68" t="s">
        <v>44</v>
      </c>
      <c r="J920" s="98">
        <v>1</v>
      </c>
      <c r="K920" s="68" t="s">
        <v>1855</v>
      </c>
      <c r="L920" s="37">
        <f>VLOOKUP(A920,报名人数!A:J,9,0)</f>
        <v>0</v>
      </c>
      <c r="M920" s="37">
        <f>VLOOKUP(A920,报名人数!A:J,10,0)</f>
        <v>0</v>
      </c>
      <c r="N920" s="78" t="s">
        <v>34</v>
      </c>
      <c r="O920" s="68">
        <v>35</v>
      </c>
      <c r="P920" s="68" t="s">
        <v>36</v>
      </c>
      <c r="Q920" s="68" t="s">
        <v>36</v>
      </c>
      <c r="R920" s="68" t="s">
        <v>36</v>
      </c>
      <c r="S920" s="68" t="s">
        <v>36</v>
      </c>
      <c r="T920" s="68" t="s">
        <v>37</v>
      </c>
      <c r="U920" s="68" t="s">
        <v>38</v>
      </c>
      <c r="V920" s="68" t="s">
        <v>1985</v>
      </c>
      <c r="W920" s="68"/>
      <c r="X920" s="97" t="s">
        <v>112</v>
      </c>
      <c r="Y920" s="74">
        <v>1</v>
      </c>
      <c r="Z920" s="74"/>
      <c r="AA920" s="74"/>
      <c r="AB920" s="68"/>
      <c r="AC920" s="97" t="s">
        <v>1892</v>
      </c>
    </row>
    <row r="921" s="26" customFormat="1" ht="30" customHeight="1" spans="1:29">
      <c r="A921" s="11" t="str">
        <f t="shared" si="49"/>
        <v>19451</v>
      </c>
      <c r="B921" s="67">
        <f t="shared" si="50"/>
        <v>194</v>
      </c>
      <c r="C921" s="97" t="s">
        <v>1959</v>
      </c>
      <c r="D921" s="69">
        <f t="shared" ref="D921:D984" si="51">IF(B921=B920,(IF(E921=E920,D920,D920+1)),1)</f>
        <v>5</v>
      </c>
      <c r="E921" s="68" t="s">
        <v>1986</v>
      </c>
      <c r="F921" s="68" t="s">
        <v>70</v>
      </c>
      <c r="G921" s="69">
        <f>COUNTIFS(E$3:E921,E921,B$3:B921,B921)</f>
        <v>1</v>
      </c>
      <c r="H921" s="68" t="s">
        <v>1987</v>
      </c>
      <c r="I921" s="68" t="s">
        <v>44</v>
      </c>
      <c r="J921" s="98">
        <v>1</v>
      </c>
      <c r="K921" s="68" t="s">
        <v>1855</v>
      </c>
      <c r="L921" s="37">
        <f>VLOOKUP(A921,报名人数!A:J,9,0)</f>
        <v>2</v>
      </c>
      <c r="M921" s="37">
        <f>VLOOKUP(A921,报名人数!A:J,10,0)</f>
        <v>1</v>
      </c>
      <c r="N921" s="78" t="s">
        <v>34</v>
      </c>
      <c r="O921" s="68">
        <v>35</v>
      </c>
      <c r="P921" s="68" t="s">
        <v>36</v>
      </c>
      <c r="Q921" s="68" t="s">
        <v>36</v>
      </c>
      <c r="R921" s="68" t="s">
        <v>36</v>
      </c>
      <c r="S921" s="68" t="s">
        <v>36</v>
      </c>
      <c r="T921" s="68" t="s">
        <v>45</v>
      </c>
      <c r="U921" s="68" t="s">
        <v>46</v>
      </c>
      <c r="V921" s="68" t="s">
        <v>1972</v>
      </c>
      <c r="W921" s="68"/>
      <c r="X921" s="97" t="s">
        <v>112</v>
      </c>
      <c r="Y921" s="74">
        <v>1</v>
      </c>
      <c r="Z921" s="74"/>
      <c r="AA921" s="74"/>
      <c r="AB921" s="68"/>
      <c r="AC921" s="97" t="s">
        <v>1892</v>
      </c>
    </row>
    <row r="922" s="26" customFormat="1" ht="30" customHeight="1" spans="1:29">
      <c r="A922" s="11" t="str">
        <f t="shared" si="49"/>
        <v>19452</v>
      </c>
      <c r="B922" s="67">
        <f t="shared" si="50"/>
        <v>194</v>
      </c>
      <c r="C922" s="97" t="s">
        <v>1959</v>
      </c>
      <c r="D922" s="69">
        <f t="shared" si="51"/>
        <v>5</v>
      </c>
      <c r="E922" s="68" t="s">
        <v>1986</v>
      </c>
      <c r="F922" s="68" t="s">
        <v>70</v>
      </c>
      <c r="G922" s="69">
        <f>COUNTIFS(E$3:E922,E922,B$3:B922,B922)</f>
        <v>2</v>
      </c>
      <c r="H922" s="68" t="s">
        <v>1988</v>
      </c>
      <c r="I922" s="68" t="s">
        <v>44</v>
      </c>
      <c r="J922" s="98">
        <v>2</v>
      </c>
      <c r="K922" s="68" t="s">
        <v>1855</v>
      </c>
      <c r="L922" s="37">
        <f>VLOOKUP(A922,报名人数!A:J,9,0)</f>
        <v>5</v>
      </c>
      <c r="M922" s="37">
        <f>VLOOKUP(A922,报名人数!A:J,10,0)</f>
        <v>5</v>
      </c>
      <c r="N922" s="78" t="s">
        <v>34</v>
      </c>
      <c r="O922" s="68">
        <v>35</v>
      </c>
      <c r="P922" s="68" t="s">
        <v>36</v>
      </c>
      <c r="Q922" s="68" t="s">
        <v>36</v>
      </c>
      <c r="R922" s="68" t="s">
        <v>36</v>
      </c>
      <c r="S922" s="68" t="s">
        <v>36</v>
      </c>
      <c r="T922" s="68" t="s">
        <v>45</v>
      </c>
      <c r="U922" s="68" t="s">
        <v>46</v>
      </c>
      <c r="V922" s="68" t="s">
        <v>1989</v>
      </c>
      <c r="W922" s="68"/>
      <c r="X922" s="97" t="s">
        <v>112</v>
      </c>
      <c r="Y922" s="74">
        <v>1</v>
      </c>
      <c r="Z922" s="74"/>
      <c r="AA922" s="74"/>
      <c r="AB922" s="68"/>
      <c r="AC922" s="97" t="s">
        <v>1892</v>
      </c>
    </row>
    <row r="923" s="26" customFormat="1" ht="30" customHeight="1" spans="1:29">
      <c r="A923" s="11" t="str">
        <f t="shared" si="49"/>
        <v>19453</v>
      </c>
      <c r="B923" s="67">
        <f t="shared" si="50"/>
        <v>194</v>
      </c>
      <c r="C923" s="97" t="s">
        <v>1959</v>
      </c>
      <c r="D923" s="69">
        <f t="shared" si="51"/>
        <v>5</v>
      </c>
      <c r="E923" s="68" t="s">
        <v>1986</v>
      </c>
      <c r="F923" s="68" t="s">
        <v>70</v>
      </c>
      <c r="G923" s="69">
        <f>COUNTIFS(E$3:E923,E923,B$3:B923,B923)</f>
        <v>3</v>
      </c>
      <c r="H923" s="68" t="s">
        <v>1990</v>
      </c>
      <c r="I923" s="68" t="s">
        <v>44</v>
      </c>
      <c r="J923" s="98">
        <v>1</v>
      </c>
      <c r="K923" s="68" t="s">
        <v>1855</v>
      </c>
      <c r="L923" s="37">
        <f>VLOOKUP(A923,报名人数!A:J,9,0)</f>
        <v>2</v>
      </c>
      <c r="M923" s="37">
        <f>VLOOKUP(A923,报名人数!A:J,10,0)</f>
        <v>1</v>
      </c>
      <c r="N923" s="78" t="s">
        <v>34</v>
      </c>
      <c r="O923" s="68">
        <v>35</v>
      </c>
      <c r="P923" s="68" t="s">
        <v>36</v>
      </c>
      <c r="Q923" s="68" t="s">
        <v>36</v>
      </c>
      <c r="R923" s="68" t="s">
        <v>36</v>
      </c>
      <c r="S923" s="68" t="s">
        <v>36</v>
      </c>
      <c r="T923" s="68" t="s">
        <v>45</v>
      </c>
      <c r="U923" s="68" t="s">
        <v>46</v>
      </c>
      <c r="V923" s="68" t="s">
        <v>1991</v>
      </c>
      <c r="W923" s="68"/>
      <c r="X923" s="97" t="s">
        <v>112</v>
      </c>
      <c r="Y923" s="74">
        <v>1</v>
      </c>
      <c r="Z923" s="74"/>
      <c r="AA923" s="74"/>
      <c r="AB923" s="68"/>
      <c r="AC923" s="97" t="s">
        <v>1892</v>
      </c>
    </row>
    <row r="924" s="26" customFormat="1" ht="30" customHeight="1" spans="1:29">
      <c r="A924" s="11" t="str">
        <f t="shared" si="49"/>
        <v>19454</v>
      </c>
      <c r="B924" s="67">
        <f t="shared" si="50"/>
        <v>194</v>
      </c>
      <c r="C924" s="97" t="s">
        <v>1959</v>
      </c>
      <c r="D924" s="69">
        <f t="shared" si="51"/>
        <v>5</v>
      </c>
      <c r="E924" s="68" t="s">
        <v>1986</v>
      </c>
      <c r="F924" s="68" t="s">
        <v>70</v>
      </c>
      <c r="G924" s="69">
        <f>COUNTIFS(E$3:E924,E924,B$3:B924,B924)</f>
        <v>4</v>
      </c>
      <c r="H924" s="68" t="s">
        <v>214</v>
      </c>
      <c r="I924" s="68" t="s">
        <v>44</v>
      </c>
      <c r="J924" s="98">
        <v>1</v>
      </c>
      <c r="K924" s="68" t="s">
        <v>1855</v>
      </c>
      <c r="L924" s="37">
        <f>VLOOKUP(A924,报名人数!A:J,9,0)</f>
        <v>3</v>
      </c>
      <c r="M924" s="37">
        <f>VLOOKUP(A924,报名人数!A:J,10,0)</f>
        <v>3</v>
      </c>
      <c r="N924" s="78" t="s">
        <v>34</v>
      </c>
      <c r="O924" s="68">
        <v>35</v>
      </c>
      <c r="P924" s="68" t="s">
        <v>36</v>
      </c>
      <c r="Q924" s="68" t="s">
        <v>36</v>
      </c>
      <c r="R924" s="68" t="s">
        <v>36</v>
      </c>
      <c r="S924" s="68" t="s">
        <v>36</v>
      </c>
      <c r="T924" s="68" t="s">
        <v>45</v>
      </c>
      <c r="U924" s="68" t="s">
        <v>46</v>
      </c>
      <c r="V924" s="68" t="s">
        <v>1992</v>
      </c>
      <c r="W924" s="68"/>
      <c r="X924" s="97" t="s">
        <v>112</v>
      </c>
      <c r="Y924" s="74">
        <v>1</v>
      </c>
      <c r="Z924" s="74"/>
      <c r="AA924" s="74"/>
      <c r="AB924" s="68"/>
      <c r="AC924" s="97" t="s">
        <v>1892</v>
      </c>
    </row>
    <row r="925" s="26" customFormat="1" ht="30" customHeight="1" spans="1:29">
      <c r="A925" s="11" t="str">
        <f t="shared" si="49"/>
        <v>19455</v>
      </c>
      <c r="B925" s="67">
        <f t="shared" si="50"/>
        <v>194</v>
      </c>
      <c r="C925" s="97" t="s">
        <v>1959</v>
      </c>
      <c r="D925" s="69">
        <f t="shared" si="51"/>
        <v>5</v>
      </c>
      <c r="E925" s="68" t="s">
        <v>1986</v>
      </c>
      <c r="F925" s="68" t="s">
        <v>70</v>
      </c>
      <c r="G925" s="69">
        <f>COUNTIFS(E$3:E925,E925,B$3:B925,B925)</f>
        <v>5</v>
      </c>
      <c r="H925" s="68" t="s">
        <v>825</v>
      </c>
      <c r="I925" s="68" t="s">
        <v>44</v>
      </c>
      <c r="J925" s="98">
        <v>2</v>
      </c>
      <c r="K925" s="68" t="s">
        <v>1855</v>
      </c>
      <c r="L925" s="37">
        <f>VLOOKUP(A925,报名人数!A:J,9,0)</f>
        <v>8</v>
      </c>
      <c r="M925" s="37">
        <f>VLOOKUP(A925,报名人数!A:J,10,0)</f>
        <v>8</v>
      </c>
      <c r="N925" s="78" t="s">
        <v>34</v>
      </c>
      <c r="O925" s="68">
        <v>35</v>
      </c>
      <c r="P925" s="68" t="s">
        <v>36</v>
      </c>
      <c r="Q925" s="68" t="s">
        <v>36</v>
      </c>
      <c r="R925" s="68" t="s">
        <v>36</v>
      </c>
      <c r="S925" s="68" t="s">
        <v>36</v>
      </c>
      <c r="T925" s="68" t="s">
        <v>45</v>
      </c>
      <c r="U925" s="68" t="s">
        <v>46</v>
      </c>
      <c r="V925" s="68" t="s">
        <v>230</v>
      </c>
      <c r="W925" s="68"/>
      <c r="X925" s="97" t="s">
        <v>196</v>
      </c>
      <c r="Y925" s="74">
        <v>1</v>
      </c>
      <c r="Z925" s="74"/>
      <c r="AA925" s="74"/>
      <c r="AB925" s="68"/>
      <c r="AC925" s="97" t="s">
        <v>1892</v>
      </c>
    </row>
    <row r="926" s="26" customFormat="1" ht="30" customHeight="1" spans="1:29">
      <c r="A926" s="11" t="str">
        <f t="shared" si="49"/>
        <v>19456</v>
      </c>
      <c r="B926" s="67">
        <f t="shared" si="50"/>
        <v>194</v>
      </c>
      <c r="C926" s="97" t="s">
        <v>1959</v>
      </c>
      <c r="D926" s="69">
        <f t="shared" si="51"/>
        <v>5</v>
      </c>
      <c r="E926" s="68" t="s">
        <v>1986</v>
      </c>
      <c r="F926" s="68" t="s">
        <v>70</v>
      </c>
      <c r="G926" s="69">
        <f>COUNTIFS(E$3:E926,E926,B$3:B926,B926)</f>
        <v>6</v>
      </c>
      <c r="H926" s="68" t="s">
        <v>1974</v>
      </c>
      <c r="I926" s="68" t="s">
        <v>44</v>
      </c>
      <c r="J926" s="98">
        <v>1</v>
      </c>
      <c r="K926" s="68" t="s">
        <v>1855</v>
      </c>
      <c r="L926" s="37">
        <f>VLOOKUP(A926,报名人数!A:J,9,0)</f>
        <v>4</v>
      </c>
      <c r="M926" s="37">
        <f>VLOOKUP(A926,报名人数!A:J,10,0)</f>
        <v>0</v>
      </c>
      <c r="N926" s="78" t="s">
        <v>34</v>
      </c>
      <c r="O926" s="68">
        <v>35</v>
      </c>
      <c r="P926" s="68" t="s">
        <v>36</v>
      </c>
      <c r="Q926" s="68" t="s">
        <v>36</v>
      </c>
      <c r="R926" s="68" t="s">
        <v>36</v>
      </c>
      <c r="S926" s="68" t="s">
        <v>36</v>
      </c>
      <c r="T926" s="68" t="s">
        <v>45</v>
      </c>
      <c r="U926" s="68" t="s">
        <v>46</v>
      </c>
      <c r="V926" s="68" t="s">
        <v>1993</v>
      </c>
      <c r="W926" s="68" t="s">
        <v>1994</v>
      </c>
      <c r="X926" s="97" t="s">
        <v>112</v>
      </c>
      <c r="Y926" s="74">
        <v>1</v>
      </c>
      <c r="Z926" s="74"/>
      <c r="AA926" s="74"/>
      <c r="AB926" s="68"/>
      <c r="AC926" s="97" t="s">
        <v>1892</v>
      </c>
    </row>
    <row r="927" s="26" customFormat="1" ht="30" customHeight="1" spans="1:29">
      <c r="A927" s="11" t="str">
        <f t="shared" si="49"/>
        <v>19457</v>
      </c>
      <c r="B927" s="67">
        <f t="shared" si="50"/>
        <v>194</v>
      </c>
      <c r="C927" s="97" t="s">
        <v>1959</v>
      </c>
      <c r="D927" s="69">
        <f t="shared" si="51"/>
        <v>5</v>
      </c>
      <c r="E927" s="68" t="s">
        <v>1986</v>
      </c>
      <c r="F927" s="68" t="s">
        <v>70</v>
      </c>
      <c r="G927" s="69">
        <f>COUNTIFS(E$3:E927,E927,B$3:B927,B927)</f>
        <v>7</v>
      </c>
      <c r="H927" s="68" t="s">
        <v>1413</v>
      </c>
      <c r="I927" s="68" t="s">
        <v>44</v>
      </c>
      <c r="J927" s="98">
        <v>1</v>
      </c>
      <c r="K927" s="68" t="s">
        <v>1855</v>
      </c>
      <c r="L927" s="37">
        <f>VLOOKUP(A927,报名人数!A:J,9,0)</f>
        <v>0</v>
      </c>
      <c r="M927" s="37">
        <f>VLOOKUP(A927,报名人数!A:J,10,0)</f>
        <v>0</v>
      </c>
      <c r="N927" s="78" t="s">
        <v>34</v>
      </c>
      <c r="O927" s="68">
        <v>35</v>
      </c>
      <c r="P927" s="68" t="s">
        <v>36</v>
      </c>
      <c r="Q927" s="68" t="s">
        <v>36</v>
      </c>
      <c r="R927" s="68" t="s">
        <v>36</v>
      </c>
      <c r="S927" s="68" t="s">
        <v>36</v>
      </c>
      <c r="T927" s="68" t="s">
        <v>45</v>
      </c>
      <c r="U927" s="68" t="s">
        <v>46</v>
      </c>
      <c r="V927" s="68" t="s">
        <v>1560</v>
      </c>
      <c r="W927" s="68"/>
      <c r="X927" s="97" t="s">
        <v>112</v>
      </c>
      <c r="Y927" s="74">
        <v>1</v>
      </c>
      <c r="Z927" s="74"/>
      <c r="AA927" s="74"/>
      <c r="AB927" s="68"/>
      <c r="AC927" s="97" t="s">
        <v>1892</v>
      </c>
    </row>
    <row r="928" s="26" customFormat="1" ht="30" customHeight="1" spans="1:29">
      <c r="A928" s="11" t="str">
        <f t="shared" si="49"/>
        <v>19458</v>
      </c>
      <c r="B928" s="67">
        <f t="shared" si="50"/>
        <v>194</v>
      </c>
      <c r="C928" s="97" t="s">
        <v>1959</v>
      </c>
      <c r="D928" s="69">
        <f t="shared" si="51"/>
        <v>5</v>
      </c>
      <c r="E928" s="68" t="s">
        <v>1986</v>
      </c>
      <c r="F928" s="68" t="s">
        <v>70</v>
      </c>
      <c r="G928" s="69">
        <f>COUNTIFS(E$3:E928,E928,B$3:B928,B928)</f>
        <v>8</v>
      </c>
      <c r="H928" s="68" t="s">
        <v>1995</v>
      </c>
      <c r="I928" s="68" t="s">
        <v>44</v>
      </c>
      <c r="J928" s="98">
        <v>1</v>
      </c>
      <c r="K928" s="68" t="s">
        <v>1855</v>
      </c>
      <c r="L928" s="37">
        <f>VLOOKUP(A928,报名人数!A:J,9,0)</f>
        <v>2</v>
      </c>
      <c r="M928" s="37">
        <f>VLOOKUP(A928,报名人数!A:J,10,0)</f>
        <v>1</v>
      </c>
      <c r="N928" s="78" t="s">
        <v>34</v>
      </c>
      <c r="O928" s="68">
        <v>35</v>
      </c>
      <c r="P928" s="68" t="s">
        <v>36</v>
      </c>
      <c r="Q928" s="68" t="s">
        <v>36</v>
      </c>
      <c r="R928" s="68" t="s">
        <v>36</v>
      </c>
      <c r="S928" s="68" t="s">
        <v>36</v>
      </c>
      <c r="T928" s="68" t="s">
        <v>45</v>
      </c>
      <c r="U928" s="68" t="s">
        <v>46</v>
      </c>
      <c r="V928" s="68" t="s">
        <v>1138</v>
      </c>
      <c r="W928" s="68"/>
      <c r="X928" s="97" t="s">
        <v>112</v>
      </c>
      <c r="Y928" s="74">
        <v>1</v>
      </c>
      <c r="Z928" s="74"/>
      <c r="AA928" s="74"/>
      <c r="AB928" s="68"/>
      <c r="AC928" s="97" t="s">
        <v>1892</v>
      </c>
    </row>
    <row r="929" s="26" customFormat="1" ht="30" customHeight="1" spans="1:29">
      <c r="A929" s="11" t="str">
        <f t="shared" si="49"/>
        <v>19461</v>
      </c>
      <c r="B929" s="67">
        <f t="shared" si="50"/>
        <v>194</v>
      </c>
      <c r="C929" s="97" t="s">
        <v>1959</v>
      </c>
      <c r="D929" s="69">
        <f t="shared" si="51"/>
        <v>6</v>
      </c>
      <c r="E929" s="68" t="s">
        <v>1996</v>
      </c>
      <c r="F929" s="68" t="s">
        <v>30</v>
      </c>
      <c r="G929" s="69">
        <f>COUNTIFS(E$3:E929,E929,B$3:B929,B929)</f>
        <v>1</v>
      </c>
      <c r="H929" s="68" t="s">
        <v>618</v>
      </c>
      <c r="I929" s="68" t="s">
        <v>44</v>
      </c>
      <c r="J929" s="98">
        <v>2</v>
      </c>
      <c r="K929" s="68" t="s">
        <v>1855</v>
      </c>
      <c r="L929" s="37">
        <f>VLOOKUP(A929,报名人数!A:J,9,0)</f>
        <v>4</v>
      </c>
      <c r="M929" s="37">
        <f>VLOOKUP(A929,报名人数!A:J,10,0)</f>
        <v>2</v>
      </c>
      <c r="N929" s="78" t="s">
        <v>34</v>
      </c>
      <c r="O929" s="68">
        <v>35</v>
      </c>
      <c r="P929" s="68" t="s">
        <v>36</v>
      </c>
      <c r="Q929" s="68" t="s">
        <v>36</v>
      </c>
      <c r="R929" s="68" t="s">
        <v>36</v>
      </c>
      <c r="S929" s="68" t="s">
        <v>36</v>
      </c>
      <c r="T929" s="68" t="s">
        <v>45</v>
      </c>
      <c r="U929" s="68" t="s">
        <v>36</v>
      </c>
      <c r="V929" s="68" t="s">
        <v>1997</v>
      </c>
      <c r="W929" s="68"/>
      <c r="X929" s="97" t="s">
        <v>112</v>
      </c>
      <c r="Y929" s="74">
        <v>1</v>
      </c>
      <c r="Z929" s="74"/>
      <c r="AA929" s="74"/>
      <c r="AB929" s="68"/>
      <c r="AC929" s="97" t="s">
        <v>1892</v>
      </c>
    </row>
    <row r="930" s="26" customFormat="1" ht="30" customHeight="1" spans="1:29">
      <c r="A930" s="11" t="str">
        <f t="shared" si="49"/>
        <v>19471</v>
      </c>
      <c r="B930" s="67">
        <f t="shared" si="50"/>
        <v>194</v>
      </c>
      <c r="C930" s="97" t="s">
        <v>1959</v>
      </c>
      <c r="D930" s="69">
        <f t="shared" si="51"/>
        <v>7</v>
      </c>
      <c r="E930" s="68" t="s">
        <v>1998</v>
      </c>
      <c r="F930" s="68" t="s">
        <v>70</v>
      </c>
      <c r="G930" s="69">
        <f>COUNTIFS(E$3:E930,E930,B$3:B930,B930)</f>
        <v>1</v>
      </c>
      <c r="H930" s="68" t="s">
        <v>107</v>
      </c>
      <c r="I930" s="68" t="s">
        <v>44</v>
      </c>
      <c r="J930" s="98">
        <v>1</v>
      </c>
      <c r="K930" s="68" t="s">
        <v>1855</v>
      </c>
      <c r="L930" s="37">
        <f>VLOOKUP(A930,报名人数!A:J,9,0)</f>
        <v>9</v>
      </c>
      <c r="M930" s="37">
        <f>VLOOKUP(A930,报名人数!A:J,10,0)</f>
        <v>6</v>
      </c>
      <c r="N930" s="78" t="s">
        <v>34</v>
      </c>
      <c r="O930" s="68">
        <v>35</v>
      </c>
      <c r="P930" s="68" t="s">
        <v>36</v>
      </c>
      <c r="Q930" s="68" t="s">
        <v>36</v>
      </c>
      <c r="R930" s="68" t="s">
        <v>36</v>
      </c>
      <c r="S930" s="68" t="s">
        <v>36</v>
      </c>
      <c r="T930" s="68" t="s">
        <v>45</v>
      </c>
      <c r="U930" s="68" t="s">
        <v>46</v>
      </c>
      <c r="V930" s="68" t="s">
        <v>92</v>
      </c>
      <c r="W930" s="68"/>
      <c r="X930" s="97" t="s">
        <v>40</v>
      </c>
      <c r="Y930" s="74">
        <v>1</v>
      </c>
      <c r="Z930" s="74"/>
      <c r="AA930" s="74"/>
      <c r="AB930" s="68"/>
      <c r="AC930" s="97" t="s">
        <v>1892</v>
      </c>
    </row>
    <row r="931" s="26" customFormat="1" ht="30" customHeight="1" spans="1:29">
      <c r="A931" s="11" t="str">
        <f t="shared" si="49"/>
        <v>19472</v>
      </c>
      <c r="B931" s="67">
        <f t="shared" si="50"/>
        <v>194</v>
      </c>
      <c r="C931" s="97" t="s">
        <v>1959</v>
      </c>
      <c r="D931" s="69">
        <f t="shared" si="51"/>
        <v>7</v>
      </c>
      <c r="E931" s="68" t="s">
        <v>1998</v>
      </c>
      <c r="F931" s="68" t="s">
        <v>70</v>
      </c>
      <c r="G931" s="69">
        <f>COUNTIFS(E$3:E931,E931,B$3:B931,B931)</f>
        <v>2</v>
      </c>
      <c r="H931" s="68" t="s">
        <v>1033</v>
      </c>
      <c r="I931" s="98" t="s">
        <v>44</v>
      </c>
      <c r="J931" s="68">
        <v>1</v>
      </c>
      <c r="K931" s="68" t="s">
        <v>1855</v>
      </c>
      <c r="L931" s="37">
        <f>VLOOKUP(A931,报名人数!A:J,9,0)</f>
        <v>5</v>
      </c>
      <c r="M931" s="37">
        <f>VLOOKUP(A931,报名人数!A:J,10,0)</f>
        <v>5</v>
      </c>
      <c r="N931" s="78" t="s">
        <v>34</v>
      </c>
      <c r="O931" s="68">
        <v>35</v>
      </c>
      <c r="P931" s="68" t="s">
        <v>36</v>
      </c>
      <c r="Q931" s="68" t="s">
        <v>36</v>
      </c>
      <c r="R931" s="68" t="s">
        <v>36</v>
      </c>
      <c r="S931" s="68" t="s">
        <v>36</v>
      </c>
      <c r="T931" s="68" t="s">
        <v>45</v>
      </c>
      <c r="U931" s="68" t="s">
        <v>46</v>
      </c>
      <c r="V931" s="68" t="s">
        <v>821</v>
      </c>
      <c r="W931" s="68"/>
      <c r="X931" s="97" t="s">
        <v>112</v>
      </c>
      <c r="Y931" s="74">
        <v>1</v>
      </c>
      <c r="Z931" s="74"/>
      <c r="AA931" s="74"/>
      <c r="AB931" s="68"/>
      <c r="AC931" s="97" t="s">
        <v>1892</v>
      </c>
    </row>
    <row r="932" s="26" customFormat="1" ht="30" customHeight="1" spans="1:29">
      <c r="A932" s="11" t="str">
        <f t="shared" si="49"/>
        <v>19473</v>
      </c>
      <c r="B932" s="67">
        <f t="shared" si="50"/>
        <v>194</v>
      </c>
      <c r="C932" s="97" t="s">
        <v>1959</v>
      </c>
      <c r="D932" s="69">
        <f t="shared" si="51"/>
        <v>7</v>
      </c>
      <c r="E932" s="68" t="s">
        <v>1998</v>
      </c>
      <c r="F932" s="68" t="s">
        <v>70</v>
      </c>
      <c r="G932" s="69">
        <f>COUNTIFS(E$3:E932,E932,B$3:B932,B932)</f>
        <v>3</v>
      </c>
      <c r="H932" s="68" t="s">
        <v>218</v>
      </c>
      <c r="I932" s="68" t="s">
        <v>44</v>
      </c>
      <c r="J932" s="98">
        <v>1</v>
      </c>
      <c r="K932" s="68" t="s">
        <v>1855</v>
      </c>
      <c r="L932" s="37">
        <f>VLOOKUP(A932,报名人数!A:J,9,0)</f>
        <v>0</v>
      </c>
      <c r="M932" s="37">
        <f>VLOOKUP(A932,报名人数!A:J,10,0)</f>
        <v>0</v>
      </c>
      <c r="N932" s="78" t="s">
        <v>34</v>
      </c>
      <c r="O932" s="68">
        <v>35</v>
      </c>
      <c r="P932" s="68" t="s">
        <v>36</v>
      </c>
      <c r="Q932" s="68" t="s">
        <v>36</v>
      </c>
      <c r="R932" s="68" t="s">
        <v>36</v>
      </c>
      <c r="S932" s="68" t="s">
        <v>36</v>
      </c>
      <c r="T932" s="68" t="s">
        <v>45</v>
      </c>
      <c r="U932" s="68" t="s">
        <v>46</v>
      </c>
      <c r="V932" s="68" t="s">
        <v>1999</v>
      </c>
      <c r="W932" s="68"/>
      <c r="X932" s="97" t="s">
        <v>112</v>
      </c>
      <c r="Y932" s="74">
        <v>1</v>
      </c>
      <c r="Z932" s="74"/>
      <c r="AA932" s="74"/>
      <c r="AB932" s="68"/>
      <c r="AC932" s="97" t="s">
        <v>1892</v>
      </c>
    </row>
    <row r="933" s="26" customFormat="1" ht="30" customHeight="1" spans="1:29">
      <c r="A933" s="11" t="str">
        <f t="shared" si="49"/>
        <v>19481</v>
      </c>
      <c r="B933" s="67">
        <f t="shared" si="50"/>
        <v>194</v>
      </c>
      <c r="C933" s="97" t="s">
        <v>1959</v>
      </c>
      <c r="D933" s="69">
        <f t="shared" si="51"/>
        <v>8</v>
      </c>
      <c r="E933" s="68" t="s">
        <v>2000</v>
      </c>
      <c r="F933" s="68" t="s">
        <v>70</v>
      </c>
      <c r="G933" s="69">
        <f>COUNTIFS(E$3:E933,E933,B$3:B933,B933)</f>
        <v>1</v>
      </c>
      <c r="H933" s="68" t="s">
        <v>2001</v>
      </c>
      <c r="I933" s="68" t="s">
        <v>44</v>
      </c>
      <c r="J933" s="98">
        <v>1</v>
      </c>
      <c r="K933" s="68" t="s">
        <v>1855</v>
      </c>
      <c r="L933" s="37">
        <f>VLOOKUP(A933,报名人数!A:J,9,0)</f>
        <v>8</v>
      </c>
      <c r="M933" s="37">
        <f>VLOOKUP(A933,报名人数!A:J,10,0)</f>
        <v>7</v>
      </c>
      <c r="N933" s="78" t="s">
        <v>34</v>
      </c>
      <c r="O933" s="68">
        <v>35</v>
      </c>
      <c r="P933" s="68" t="s">
        <v>35</v>
      </c>
      <c r="Q933" s="68" t="s">
        <v>36</v>
      </c>
      <c r="R933" s="68" t="s">
        <v>36</v>
      </c>
      <c r="S933" s="68" t="s">
        <v>36</v>
      </c>
      <c r="T933" s="68" t="s">
        <v>677</v>
      </c>
      <c r="U933" s="68" t="s">
        <v>36</v>
      </c>
      <c r="V933" s="68" t="s">
        <v>138</v>
      </c>
      <c r="W933" s="68"/>
      <c r="X933" s="97" t="s">
        <v>112</v>
      </c>
      <c r="Y933" s="74">
        <v>1</v>
      </c>
      <c r="Z933" s="74"/>
      <c r="AA933" s="74"/>
      <c r="AB933" s="68"/>
      <c r="AC933" s="97" t="s">
        <v>1892</v>
      </c>
    </row>
    <row r="934" s="26" customFormat="1" ht="30" customHeight="1" spans="1:29">
      <c r="A934" s="11" t="str">
        <f t="shared" si="49"/>
        <v>19482</v>
      </c>
      <c r="B934" s="67">
        <f t="shared" si="50"/>
        <v>194</v>
      </c>
      <c r="C934" s="97" t="s">
        <v>1959</v>
      </c>
      <c r="D934" s="69">
        <f t="shared" si="51"/>
        <v>8</v>
      </c>
      <c r="E934" s="68" t="s">
        <v>2000</v>
      </c>
      <c r="F934" s="68" t="s">
        <v>70</v>
      </c>
      <c r="G934" s="69">
        <f>COUNTIFS(E$3:E934,E934,B$3:B934,B934)</f>
        <v>2</v>
      </c>
      <c r="H934" s="68" t="s">
        <v>2002</v>
      </c>
      <c r="I934" s="68" t="s">
        <v>44</v>
      </c>
      <c r="J934" s="98">
        <v>1</v>
      </c>
      <c r="K934" s="68" t="s">
        <v>1855</v>
      </c>
      <c r="L934" s="37">
        <f>VLOOKUP(A934,报名人数!A:J,9,0)</f>
        <v>16</v>
      </c>
      <c r="M934" s="37">
        <f>VLOOKUP(A934,报名人数!A:J,10,0)</f>
        <v>13</v>
      </c>
      <c r="N934" s="78" t="s">
        <v>34</v>
      </c>
      <c r="O934" s="68">
        <v>35</v>
      </c>
      <c r="P934" s="68" t="s">
        <v>42</v>
      </c>
      <c r="Q934" s="68" t="s">
        <v>36</v>
      </c>
      <c r="R934" s="68" t="s">
        <v>36</v>
      </c>
      <c r="S934" s="68" t="s">
        <v>36</v>
      </c>
      <c r="T934" s="68" t="s">
        <v>677</v>
      </c>
      <c r="U934" s="68" t="s">
        <v>36</v>
      </c>
      <c r="V934" s="68" t="s">
        <v>138</v>
      </c>
      <c r="W934" s="68"/>
      <c r="X934" s="97" t="s">
        <v>112</v>
      </c>
      <c r="Y934" s="74">
        <v>1</v>
      </c>
      <c r="Z934" s="74"/>
      <c r="AA934" s="74"/>
      <c r="AB934" s="68"/>
      <c r="AC934" s="97" t="s">
        <v>1892</v>
      </c>
    </row>
    <row r="935" s="26" customFormat="1" ht="30" customHeight="1" spans="1:29">
      <c r="A935" s="11" t="str">
        <f t="shared" si="49"/>
        <v>19491</v>
      </c>
      <c r="B935" s="67">
        <f t="shared" si="50"/>
        <v>194</v>
      </c>
      <c r="C935" s="97" t="s">
        <v>1959</v>
      </c>
      <c r="D935" s="69">
        <f t="shared" si="51"/>
        <v>9</v>
      </c>
      <c r="E935" s="68" t="s">
        <v>2003</v>
      </c>
      <c r="F935" s="68" t="s">
        <v>70</v>
      </c>
      <c r="G935" s="69">
        <f>COUNTIFS(E$3:E935,E935,B$3:B935,B935)</f>
        <v>1</v>
      </c>
      <c r="H935" s="68" t="s">
        <v>2004</v>
      </c>
      <c r="I935" s="68" t="s">
        <v>44</v>
      </c>
      <c r="J935" s="98">
        <v>1</v>
      </c>
      <c r="K935" s="68" t="s">
        <v>1855</v>
      </c>
      <c r="L935" s="37">
        <f>VLOOKUP(A935,报名人数!A:J,9,0)</f>
        <v>0</v>
      </c>
      <c r="M935" s="37">
        <f>VLOOKUP(A935,报名人数!A:J,10,0)</f>
        <v>0</v>
      </c>
      <c r="N935" s="78" t="s">
        <v>34</v>
      </c>
      <c r="O935" s="68">
        <v>35</v>
      </c>
      <c r="P935" s="68" t="s">
        <v>36</v>
      </c>
      <c r="Q935" s="68" t="s">
        <v>36</v>
      </c>
      <c r="R935" s="68" t="s">
        <v>36</v>
      </c>
      <c r="S935" s="68" t="s">
        <v>36</v>
      </c>
      <c r="T935" s="68" t="s">
        <v>45</v>
      </c>
      <c r="U935" s="68" t="s">
        <v>46</v>
      </c>
      <c r="V935" s="68" t="s">
        <v>2005</v>
      </c>
      <c r="W935" s="68"/>
      <c r="X935" s="97" t="s">
        <v>112</v>
      </c>
      <c r="Y935" s="74">
        <v>1</v>
      </c>
      <c r="Z935" s="74"/>
      <c r="AA935" s="74"/>
      <c r="AB935" s="68"/>
      <c r="AC935" s="97" t="s">
        <v>1892</v>
      </c>
    </row>
    <row r="936" s="26" customFormat="1" ht="30" customHeight="1" spans="1:29">
      <c r="A936" s="11" t="str">
        <f t="shared" si="49"/>
        <v>194101</v>
      </c>
      <c r="B936" s="67">
        <f t="shared" si="50"/>
        <v>194</v>
      </c>
      <c r="C936" s="97" t="s">
        <v>1959</v>
      </c>
      <c r="D936" s="69">
        <f t="shared" si="51"/>
        <v>10</v>
      </c>
      <c r="E936" s="68" t="s">
        <v>2006</v>
      </c>
      <c r="F936" s="68" t="s">
        <v>70</v>
      </c>
      <c r="G936" s="69">
        <f>COUNTIFS(E$3:E936,E936,B$3:B936,B936)</f>
        <v>1</v>
      </c>
      <c r="H936" s="68" t="s">
        <v>570</v>
      </c>
      <c r="I936" s="68" t="s">
        <v>44</v>
      </c>
      <c r="J936" s="98">
        <v>1</v>
      </c>
      <c r="K936" s="68" t="s">
        <v>1855</v>
      </c>
      <c r="L936" s="37">
        <f>VLOOKUP(A936,报名人数!A:J,9,0)</f>
        <v>3</v>
      </c>
      <c r="M936" s="37">
        <f>VLOOKUP(A936,报名人数!A:J,10,0)</f>
        <v>2</v>
      </c>
      <c r="N936" s="78" t="s">
        <v>34</v>
      </c>
      <c r="O936" s="68">
        <v>35</v>
      </c>
      <c r="P936" s="68" t="s">
        <v>36</v>
      </c>
      <c r="Q936" s="68" t="s">
        <v>36</v>
      </c>
      <c r="R936" s="68" t="s">
        <v>36</v>
      </c>
      <c r="S936" s="68" t="s">
        <v>36</v>
      </c>
      <c r="T936" s="68" t="s">
        <v>677</v>
      </c>
      <c r="U936" s="68" t="s">
        <v>36</v>
      </c>
      <c r="V936" s="68" t="s">
        <v>1973</v>
      </c>
      <c r="W936" s="68"/>
      <c r="X936" s="97" t="s">
        <v>112</v>
      </c>
      <c r="Y936" s="74">
        <v>1</v>
      </c>
      <c r="Z936" s="74"/>
      <c r="AA936" s="74"/>
      <c r="AB936" s="68"/>
      <c r="AC936" s="97" t="s">
        <v>1892</v>
      </c>
    </row>
    <row r="937" s="26" customFormat="1" ht="30" customHeight="1" spans="1:29">
      <c r="A937" s="11" t="str">
        <f t="shared" si="49"/>
        <v>194102</v>
      </c>
      <c r="B937" s="67">
        <f t="shared" si="50"/>
        <v>194</v>
      </c>
      <c r="C937" s="97" t="s">
        <v>1959</v>
      </c>
      <c r="D937" s="69">
        <f t="shared" si="51"/>
        <v>10</v>
      </c>
      <c r="E937" s="68" t="s">
        <v>2006</v>
      </c>
      <c r="F937" s="68" t="s">
        <v>70</v>
      </c>
      <c r="G937" s="69">
        <f>COUNTIFS(E$3:E937,E937,B$3:B937,B937)</f>
        <v>2</v>
      </c>
      <c r="H937" s="68" t="s">
        <v>1451</v>
      </c>
      <c r="I937" s="68" t="s">
        <v>44</v>
      </c>
      <c r="J937" s="98">
        <v>1</v>
      </c>
      <c r="K937" s="68" t="s">
        <v>1855</v>
      </c>
      <c r="L937" s="37">
        <f>VLOOKUP(A937,报名人数!A:J,9,0)</f>
        <v>7</v>
      </c>
      <c r="M937" s="37">
        <f>VLOOKUP(A937,报名人数!A:J,10,0)</f>
        <v>4</v>
      </c>
      <c r="N937" s="78" t="s">
        <v>34</v>
      </c>
      <c r="O937" s="68">
        <v>35</v>
      </c>
      <c r="P937" s="68" t="s">
        <v>36</v>
      </c>
      <c r="Q937" s="68" t="s">
        <v>36</v>
      </c>
      <c r="R937" s="68" t="s">
        <v>36</v>
      </c>
      <c r="S937" s="68" t="s">
        <v>36</v>
      </c>
      <c r="T937" s="68" t="s">
        <v>45</v>
      </c>
      <c r="U937" s="68" t="s">
        <v>36</v>
      </c>
      <c r="V937" s="68" t="s">
        <v>2007</v>
      </c>
      <c r="W937" s="68"/>
      <c r="X937" s="97" t="s">
        <v>112</v>
      </c>
      <c r="Y937" s="74">
        <v>1</v>
      </c>
      <c r="Z937" s="74"/>
      <c r="AA937" s="74"/>
      <c r="AB937" s="68"/>
      <c r="AC937" s="97" t="s">
        <v>1892</v>
      </c>
    </row>
    <row r="938" s="26" customFormat="1" ht="30" customHeight="1" spans="1:29">
      <c r="A938" s="11" t="str">
        <f t="shared" si="49"/>
        <v>194103</v>
      </c>
      <c r="B938" s="67">
        <f t="shared" si="50"/>
        <v>194</v>
      </c>
      <c r="C938" s="97" t="s">
        <v>1959</v>
      </c>
      <c r="D938" s="69">
        <f t="shared" si="51"/>
        <v>10</v>
      </c>
      <c r="E938" s="68" t="s">
        <v>2006</v>
      </c>
      <c r="F938" s="68" t="s">
        <v>70</v>
      </c>
      <c r="G938" s="69">
        <f>COUNTIFS(E$3:E938,E938,B$3:B938,B938)</f>
        <v>3</v>
      </c>
      <c r="H938" s="68" t="s">
        <v>2008</v>
      </c>
      <c r="I938" s="68" t="s">
        <v>44</v>
      </c>
      <c r="J938" s="98">
        <v>1</v>
      </c>
      <c r="K938" s="68" t="s">
        <v>1855</v>
      </c>
      <c r="L938" s="37">
        <f>VLOOKUP(A938,报名人数!A:J,9,0)</f>
        <v>25</v>
      </c>
      <c r="M938" s="37">
        <f>VLOOKUP(A938,报名人数!A:J,10,0)</f>
        <v>17</v>
      </c>
      <c r="N938" s="78" t="s">
        <v>34</v>
      </c>
      <c r="O938" s="68">
        <v>35</v>
      </c>
      <c r="P938" s="68" t="s">
        <v>36</v>
      </c>
      <c r="Q938" s="68" t="s">
        <v>36</v>
      </c>
      <c r="R938" s="68" t="s">
        <v>36</v>
      </c>
      <c r="S938" s="68" t="s">
        <v>36</v>
      </c>
      <c r="T938" s="68" t="s">
        <v>45</v>
      </c>
      <c r="U938" s="68" t="s">
        <v>46</v>
      </c>
      <c r="V938" s="68" t="s">
        <v>616</v>
      </c>
      <c r="W938" s="68"/>
      <c r="X938" s="97" t="s">
        <v>40</v>
      </c>
      <c r="Y938" s="74">
        <v>1</v>
      </c>
      <c r="Z938" s="74"/>
      <c r="AA938" s="74"/>
      <c r="AB938" s="68"/>
      <c r="AC938" s="97" t="s">
        <v>1892</v>
      </c>
    </row>
    <row r="939" s="26" customFormat="1" ht="30" customHeight="1" spans="1:29">
      <c r="A939" s="11" t="str">
        <f t="shared" si="49"/>
        <v>194111</v>
      </c>
      <c r="B939" s="67">
        <f t="shared" si="50"/>
        <v>194</v>
      </c>
      <c r="C939" s="97" t="s">
        <v>1959</v>
      </c>
      <c r="D939" s="69">
        <f t="shared" si="51"/>
        <v>11</v>
      </c>
      <c r="E939" s="68" t="s">
        <v>2009</v>
      </c>
      <c r="F939" s="68" t="s">
        <v>70</v>
      </c>
      <c r="G939" s="69">
        <f>COUNTIFS(E$3:E939,E939,B$3:B939,B939)</f>
        <v>1</v>
      </c>
      <c r="H939" s="68" t="s">
        <v>1413</v>
      </c>
      <c r="I939" s="68" t="s">
        <v>44</v>
      </c>
      <c r="J939" s="98">
        <v>1</v>
      </c>
      <c r="K939" s="68" t="s">
        <v>1855</v>
      </c>
      <c r="L939" s="37">
        <f>VLOOKUP(A939,报名人数!A:J,9,0)</f>
        <v>0</v>
      </c>
      <c r="M939" s="37">
        <f>VLOOKUP(A939,报名人数!A:J,10,0)</f>
        <v>0</v>
      </c>
      <c r="N939" s="78" t="s">
        <v>34</v>
      </c>
      <c r="O939" s="68">
        <v>35</v>
      </c>
      <c r="P939" s="68" t="s">
        <v>36</v>
      </c>
      <c r="Q939" s="68" t="s">
        <v>36</v>
      </c>
      <c r="R939" s="68" t="s">
        <v>36</v>
      </c>
      <c r="S939" s="68" t="s">
        <v>36</v>
      </c>
      <c r="T939" s="68" t="s">
        <v>45</v>
      </c>
      <c r="U939" s="68" t="s">
        <v>46</v>
      </c>
      <c r="V939" s="68" t="s">
        <v>1560</v>
      </c>
      <c r="W939" s="68"/>
      <c r="X939" s="97" t="s">
        <v>112</v>
      </c>
      <c r="Y939" s="74">
        <v>1</v>
      </c>
      <c r="Z939" s="74"/>
      <c r="AA939" s="74"/>
      <c r="AB939" s="68"/>
      <c r="AC939" s="97" t="s">
        <v>1892</v>
      </c>
    </row>
    <row r="940" s="20" customFormat="1" ht="30" customHeight="1" spans="1:29">
      <c r="A940" s="11" t="str">
        <f t="shared" si="49"/>
        <v>194112</v>
      </c>
      <c r="B940" s="67">
        <f t="shared" si="50"/>
        <v>194</v>
      </c>
      <c r="C940" s="97" t="s">
        <v>1959</v>
      </c>
      <c r="D940" s="69">
        <f t="shared" si="51"/>
        <v>11</v>
      </c>
      <c r="E940" s="68" t="s">
        <v>2009</v>
      </c>
      <c r="F940" s="68" t="s">
        <v>70</v>
      </c>
      <c r="G940" s="69">
        <f>COUNTIFS(E$3:E940,E940,B$3:B940,B940)</f>
        <v>2</v>
      </c>
      <c r="H940" s="68" t="s">
        <v>214</v>
      </c>
      <c r="I940" s="68" t="s">
        <v>44</v>
      </c>
      <c r="J940" s="98">
        <v>1</v>
      </c>
      <c r="K940" s="68" t="s">
        <v>1855</v>
      </c>
      <c r="L940" s="37">
        <f>VLOOKUP(A940,报名人数!A:J,9,0)</f>
        <v>4</v>
      </c>
      <c r="M940" s="37">
        <f>VLOOKUP(A940,报名人数!A:J,10,0)</f>
        <v>3</v>
      </c>
      <c r="N940" s="78" t="s">
        <v>34</v>
      </c>
      <c r="O940" s="68">
        <v>35</v>
      </c>
      <c r="P940" s="68" t="s">
        <v>36</v>
      </c>
      <c r="Q940" s="68" t="s">
        <v>36</v>
      </c>
      <c r="R940" s="68" t="s">
        <v>36</v>
      </c>
      <c r="S940" s="68" t="s">
        <v>36</v>
      </c>
      <c r="T940" s="68" t="s">
        <v>45</v>
      </c>
      <c r="U940" s="68" t="s">
        <v>36</v>
      </c>
      <c r="V940" s="68" t="s">
        <v>1992</v>
      </c>
      <c r="W940" s="68"/>
      <c r="X940" s="97" t="s">
        <v>112</v>
      </c>
      <c r="Y940" s="74">
        <v>1</v>
      </c>
      <c r="Z940" s="74"/>
      <c r="AA940" s="74"/>
      <c r="AB940" s="68"/>
      <c r="AC940" s="97" t="s">
        <v>1892</v>
      </c>
    </row>
    <row r="941" s="20" customFormat="1" ht="30" customHeight="1" spans="1:29">
      <c r="A941" s="11" t="str">
        <f t="shared" si="49"/>
        <v>194113</v>
      </c>
      <c r="B941" s="67">
        <f t="shared" si="50"/>
        <v>194</v>
      </c>
      <c r="C941" s="97" t="s">
        <v>1959</v>
      </c>
      <c r="D941" s="69">
        <f t="shared" si="51"/>
        <v>11</v>
      </c>
      <c r="E941" s="68" t="s">
        <v>2009</v>
      </c>
      <c r="F941" s="68" t="s">
        <v>70</v>
      </c>
      <c r="G941" s="69">
        <f>COUNTIFS(E$3:E941,E941,B$3:B941,B941)</f>
        <v>3</v>
      </c>
      <c r="H941" s="68" t="s">
        <v>2010</v>
      </c>
      <c r="I941" s="68" t="s">
        <v>44</v>
      </c>
      <c r="J941" s="98">
        <v>1</v>
      </c>
      <c r="K941" s="68" t="s">
        <v>1855</v>
      </c>
      <c r="L941" s="37">
        <f>VLOOKUP(A941,报名人数!A:J,9,0)</f>
        <v>14</v>
      </c>
      <c r="M941" s="37">
        <f>VLOOKUP(A941,报名人数!A:J,10,0)</f>
        <v>1</v>
      </c>
      <c r="N941" s="78" t="s">
        <v>34</v>
      </c>
      <c r="O941" s="68">
        <v>35</v>
      </c>
      <c r="P941" s="68" t="s">
        <v>36</v>
      </c>
      <c r="Q941" s="68" t="s">
        <v>36</v>
      </c>
      <c r="R941" s="68" t="s">
        <v>36</v>
      </c>
      <c r="S941" s="68" t="s">
        <v>36</v>
      </c>
      <c r="T941" s="68" t="s">
        <v>677</v>
      </c>
      <c r="U941" s="68" t="s">
        <v>36</v>
      </c>
      <c r="V941" s="68" t="s">
        <v>2011</v>
      </c>
      <c r="W941" s="68"/>
      <c r="X941" s="97" t="s">
        <v>112</v>
      </c>
      <c r="Y941" s="74">
        <v>1</v>
      </c>
      <c r="Z941" s="74"/>
      <c r="AA941" s="74"/>
      <c r="AB941" s="68"/>
      <c r="AC941" s="97" t="s">
        <v>1892</v>
      </c>
    </row>
    <row r="942" s="20" customFormat="1" ht="30" customHeight="1" spans="1:29">
      <c r="A942" s="11" t="str">
        <f t="shared" si="49"/>
        <v>194114</v>
      </c>
      <c r="B942" s="67">
        <f t="shared" si="50"/>
        <v>194</v>
      </c>
      <c r="C942" s="97" t="s">
        <v>1959</v>
      </c>
      <c r="D942" s="69">
        <f t="shared" si="51"/>
        <v>11</v>
      </c>
      <c r="E942" s="68" t="s">
        <v>2009</v>
      </c>
      <c r="F942" s="68" t="s">
        <v>70</v>
      </c>
      <c r="G942" s="69">
        <f>COUNTIFS(E$3:E942,E942,B$3:B942,B942)</f>
        <v>4</v>
      </c>
      <c r="H942" s="68" t="s">
        <v>2012</v>
      </c>
      <c r="I942" s="68" t="s">
        <v>44</v>
      </c>
      <c r="J942" s="98">
        <v>1</v>
      </c>
      <c r="K942" s="68" t="s">
        <v>1855</v>
      </c>
      <c r="L942" s="37">
        <f>VLOOKUP(A942,报名人数!A:J,9,0)</f>
        <v>31</v>
      </c>
      <c r="M942" s="37">
        <f>VLOOKUP(A942,报名人数!A:J,10,0)</f>
        <v>21</v>
      </c>
      <c r="N942" s="78" t="s">
        <v>34</v>
      </c>
      <c r="O942" s="68">
        <v>35</v>
      </c>
      <c r="P942" s="68" t="s">
        <v>36</v>
      </c>
      <c r="Q942" s="68" t="s">
        <v>36</v>
      </c>
      <c r="R942" s="68" t="s">
        <v>36</v>
      </c>
      <c r="S942" s="68" t="s">
        <v>36</v>
      </c>
      <c r="T942" s="68" t="s">
        <v>677</v>
      </c>
      <c r="U942" s="68" t="s">
        <v>36</v>
      </c>
      <c r="V942" s="68" t="s">
        <v>1966</v>
      </c>
      <c r="W942" s="68"/>
      <c r="X942" s="97" t="s">
        <v>112</v>
      </c>
      <c r="Y942" s="74">
        <v>1</v>
      </c>
      <c r="Z942" s="74"/>
      <c r="AA942" s="74"/>
      <c r="AB942" s="68"/>
      <c r="AC942" s="97" t="s">
        <v>1892</v>
      </c>
    </row>
    <row r="943" s="20" customFormat="1" ht="30" customHeight="1" spans="1:29">
      <c r="A943" s="11" t="str">
        <f t="shared" si="49"/>
        <v>194121</v>
      </c>
      <c r="B943" s="67">
        <f t="shared" si="50"/>
        <v>194</v>
      </c>
      <c r="C943" s="97" t="s">
        <v>1959</v>
      </c>
      <c r="D943" s="69">
        <f t="shared" si="51"/>
        <v>12</v>
      </c>
      <c r="E943" s="68" t="s">
        <v>2013</v>
      </c>
      <c r="F943" s="68" t="s">
        <v>70</v>
      </c>
      <c r="G943" s="69">
        <f>COUNTIFS(E$3:E943,E943,B$3:B943,B943)</f>
        <v>1</v>
      </c>
      <c r="H943" s="68" t="s">
        <v>510</v>
      </c>
      <c r="I943" s="68" t="s">
        <v>44</v>
      </c>
      <c r="J943" s="98">
        <v>1</v>
      </c>
      <c r="K943" s="68" t="s">
        <v>1855</v>
      </c>
      <c r="L943" s="37">
        <f>VLOOKUP(A943,报名人数!A:J,9,0)</f>
        <v>0</v>
      </c>
      <c r="M943" s="37">
        <f>VLOOKUP(A943,报名人数!A:J,10,0)</f>
        <v>0</v>
      </c>
      <c r="N943" s="78" t="s">
        <v>34</v>
      </c>
      <c r="O943" s="68">
        <v>35</v>
      </c>
      <c r="P943" s="68" t="s">
        <v>36</v>
      </c>
      <c r="Q943" s="68" t="s">
        <v>36</v>
      </c>
      <c r="R943" s="68" t="s">
        <v>36</v>
      </c>
      <c r="S943" s="68" t="s">
        <v>36</v>
      </c>
      <c r="T943" s="68" t="s">
        <v>45</v>
      </c>
      <c r="U943" s="68" t="s">
        <v>46</v>
      </c>
      <c r="V943" s="68" t="s">
        <v>1562</v>
      </c>
      <c r="W943" s="68"/>
      <c r="X943" s="97" t="s">
        <v>112</v>
      </c>
      <c r="Y943" s="74">
        <v>1</v>
      </c>
      <c r="Z943" s="74"/>
      <c r="AA943" s="74"/>
      <c r="AB943" s="68"/>
      <c r="AC943" s="97" t="s">
        <v>1892</v>
      </c>
    </row>
    <row r="944" s="20" customFormat="1" ht="30" customHeight="1" spans="1:29">
      <c r="A944" s="11" t="str">
        <f t="shared" si="49"/>
        <v>194122</v>
      </c>
      <c r="B944" s="67">
        <f t="shared" si="50"/>
        <v>194</v>
      </c>
      <c r="C944" s="97" t="s">
        <v>1959</v>
      </c>
      <c r="D944" s="69">
        <f t="shared" si="51"/>
        <v>12</v>
      </c>
      <c r="E944" s="68" t="s">
        <v>2013</v>
      </c>
      <c r="F944" s="68" t="s">
        <v>70</v>
      </c>
      <c r="G944" s="69">
        <f>COUNTIFS(E$3:E944,E944,B$3:B944,B944)</f>
        <v>2</v>
      </c>
      <c r="H944" s="68" t="s">
        <v>1413</v>
      </c>
      <c r="I944" s="68" t="s">
        <v>44</v>
      </c>
      <c r="J944" s="98">
        <v>1</v>
      </c>
      <c r="K944" s="68" t="s">
        <v>1855</v>
      </c>
      <c r="L944" s="37">
        <f>VLOOKUP(A944,报名人数!A:J,9,0)</f>
        <v>0</v>
      </c>
      <c r="M944" s="37">
        <f>VLOOKUP(A944,报名人数!A:J,10,0)</f>
        <v>0</v>
      </c>
      <c r="N944" s="78" t="s">
        <v>34</v>
      </c>
      <c r="O944" s="68">
        <v>35</v>
      </c>
      <c r="P944" s="68" t="s">
        <v>36</v>
      </c>
      <c r="Q944" s="68" t="s">
        <v>36</v>
      </c>
      <c r="R944" s="68" t="s">
        <v>36</v>
      </c>
      <c r="S944" s="68" t="s">
        <v>36</v>
      </c>
      <c r="T944" s="68" t="s">
        <v>45</v>
      </c>
      <c r="U944" s="68" t="s">
        <v>46</v>
      </c>
      <c r="V944" s="68" t="s">
        <v>1560</v>
      </c>
      <c r="W944" s="68"/>
      <c r="X944" s="97" t="s">
        <v>112</v>
      </c>
      <c r="Y944" s="74">
        <v>1</v>
      </c>
      <c r="Z944" s="74"/>
      <c r="AA944" s="74"/>
      <c r="AB944" s="68"/>
      <c r="AC944" s="97" t="s">
        <v>1892</v>
      </c>
    </row>
    <row r="945" s="20" customFormat="1" ht="30" customHeight="1" spans="1:29">
      <c r="A945" s="11" t="str">
        <f t="shared" si="49"/>
        <v>194123</v>
      </c>
      <c r="B945" s="67">
        <f t="shared" si="50"/>
        <v>194</v>
      </c>
      <c r="C945" s="97" t="s">
        <v>1959</v>
      </c>
      <c r="D945" s="69">
        <f t="shared" si="51"/>
        <v>12</v>
      </c>
      <c r="E945" s="68" t="s">
        <v>2013</v>
      </c>
      <c r="F945" s="68" t="s">
        <v>70</v>
      </c>
      <c r="G945" s="69">
        <f>COUNTIFS(E$3:E945,E945,B$3:B945,B945)</f>
        <v>3</v>
      </c>
      <c r="H945" s="68" t="s">
        <v>218</v>
      </c>
      <c r="I945" s="68" t="s">
        <v>44</v>
      </c>
      <c r="J945" s="98">
        <v>1</v>
      </c>
      <c r="K945" s="68" t="s">
        <v>1855</v>
      </c>
      <c r="L945" s="37">
        <f>VLOOKUP(A945,报名人数!A:J,9,0)</f>
        <v>1</v>
      </c>
      <c r="M945" s="37">
        <f>VLOOKUP(A945,报名人数!A:J,10,0)</f>
        <v>0</v>
      </c>
      <c r="N945" s="78" t="s">
        <v>34</v>
      </c>
      <c r="O945" s="68">
        <v>35</v>
      </c>
      <c r="P945" s="68" t="s">
        <v>36</v>
      </c>
      <c r="Q945" s="68" t="s">
        <v>36</v>
      </c>
      <c r="R945" s="68" t="s">
        <v>36</v>
      </c>
      <c r="S945" s="68" t="s">
        <v>36</v>
      </c>
      <c r="T945" s="68" t="s">
        <v>45</v>
      </c>
      <c r="U945" s="68" t="s">
        <v>46</v>
      </c>
      <c r="V945" s="68" t="s">
        <v>2014</v>
      </c>
      <c r="W945" s="68"/>
      <c r="X945" s="97" t="s">
        <v>112</v>
      </c>
      <c r="Y945" s="74">
        <v>1</v>
      </c>
      <c r="Z945" s="74"/>
      <c r="AA945" s="74"/>
      <c r="AB945" s="68"/>
      <c r="AC945" s="97" t="s">
        <v>1892</v>
      </c>
    </row>
    <row r="946" s="20" customFormat="1" ht="30" customHeight="1" spans="1:29">
      <c r="A946" s="11" t="str">
        <f t="shared" si="49"/>
        <v>194124</v>
      </c>
      <c r="B946" s="67">
        <f t="shared" si="50"/>
        <v>194</v>
      </c>
      <c r="C946" s="97" t="s">
        <v>1959</v>
      </c>
      <c r="D946" s="69">
        <f t="shared" si="51"/>
        <v>12</v>
      </c>
      <c r="E946" s="68" t="s">
        <v>2013</v>
      </c>
      <c r="F946" s="68" t="s">
        <v>70</v>
      </c>
      <c r="G946" s="69">
        <f>COUNTIFS(E$3:E946,E946,B$3:B946,B946)</f>
        <v>4</v>
      </c>
      <c r="H946" s="68" t="s">
        <v>1156</v>
      </c>
      <c r="I946" s="98" t="s">
        <v>44</v>
      </c>
      <c r="J946" s="98">
        <v>1</v>
      </c>
      <c r="K946" s="68" t="s">
        <v>1855</v>
      </c>
      <c r="L946" s="37">
        <f>VLOOKUP(A946,报名人数!A:J,9,0)</f>
        <v>16</v>
      </c>
      <c r="M946" s="37">
        <f>VLOOKUP(A946,报名人数!A:J,10,0)</f>
        <v>16</v>
      </c>
      <c r="N946" s="78" t="s">
        <v>34</v>
      </c>
      <c r="O946" s="68">
        <v>35</v>
      </c>
      <c r="P946" s="68" t="s">
        <v>36</v>
      </c>
      <c r="Q946" s="68" t="s">
        <v>36</v>
      </c>
      <c r="R946" s="68" t="s">
        <v>36</v>
      </c>
      <c r="S946" s="68" t="s">
        <v>36</v>
      </c>
      <c r="T946" s="68" t="s">
        <v>45</v>
      </c>
      <c r="U946" s="68" t="s">
        <v>46</v>
      </c>
      <c r="V946" s="68" t="s">
        <v>1129</v>
      </c>
      <c r="W946" s="68"/>
      <c r="X946" s="97" t="s">
        <v>112</v>
      </c>
      <c r="Y946" s="74">
        <v>1</v>
      </c>
      <c r="Z946" s="74"/>
      <c r="AA946" s="74"/>
      <c r="AB946" s="68"/>
      <c r="AC946" s="97" t="s">
        <v>1892</v>
      </c>
    </row>
    <row r="947" s="20" customFormat="1" ht="30" customHeight="1" spans="1:29">
      <c r="A947" s="11" t="str">
        <f t="shared" si="49"/>
        <v>194125</v>
      </c>
      <c r="B947" s="67">
        <f t="shared" si="50"/>
        <v>194</v>
      </c>
      <c r="C947" s="97" t="s">
        <v>1959</v>
      </c>
      <c r="D947" s="69">
        <f t="shared" si="51"/>
        <v>12</v>
      </c>
      <c r="E947" s="68" t="s">
        <v>2013</v>
      </c>
      <c r="F947" s="68" t="s">
        <v>70</v>
      </c>
      <c r="G947" s="69">
        <f>COUNTIFS(E$3:E947,E947,B$3:B947,B947)</f>
        <v>5</v>
      </c>
      <c r="H947" s="68" t="s">
        <v>825</v>
      </c>
      <c r="I947" s="68" t="s">
        <v>44</v>
      </c>
      <c r="J947" s="98">
        <v>1</v>
      </c>
      <c r="K947" s="68" t="s">
        <v>1855</v>
      </c>
      <c r="L947" s="37">
        <f>VLOOKUP(A947,报名人数!A:J,9,0)</f>
        <v>4</v>
      </c>
      <c r="M947" s="37">
        <f>VLOOKUP(A947,报名人数!A:J,10,0)</f>
        <v>3</v>
      </c>
      <c r="N947" s="78" t="s">
        <v>34</v>
      </c>
      <c r="O947" s="68">
        <v>35</v>
      </c>
      <c r="P947" s="68" t="s">
        <v>36</v>
      </c>
      <c r="Q947" s="68" t="s">
        <v>36</v>
      </c>
      <c r="R947" s="68" t="s">
        <v>36</v>
      </c>
      <c r="S947" s="68" t="s">
        <v>36</v>
      </c>
      <c r="T947" s="68" t="s">
        <v>45</v>
      </c>
      <c r="U947" s="68" t="s">
        <v>46</v>
      </c>
      <c r="V947" s="68" t="s">
        <v>230</v>
      </c>
      <c r="W947" s="68"/>
      <c r="X947" s="97" t="s">
        <v>196</v>
      </c>
      <c r="Y947" s="74">
        <v>1</v>
      </c>
      <c r="Z947" s="74"/>
      <c r="AA947" s="74"/>
      <c r="AB947" s="68"/>
      <c r="AC947" s="97" t="s">
        <v>1892</v>
      </c>
    </row>
    <row r="948" s="20" customFormat="1" ht="30" customHeight="1" spans="1:29">
      <c r="A948" s="11" t="str">
        <f t="shared" si="49"/>
        <v>194126</v>
      </c>
      <c r="B948" s="67">
        <f t="shared" si="50"/>
        <v>194</v>
      </c>
      <c r="C948" s="97" t="s">
        <v>1959</v>
      </c>
      <c r="D948" s="69">
        <f t="shared" si="51"/>
        <v>12</v>
      </c>
      <c r="E948" s="68" t="s">
        <v>2013</v>
      </c>
      <c r="F948" s="68" t="s">
        <v>70</v>
      </c>
      <c r="G948" s="69">
        <f>COUNTIFS(E$3:E948,E948,B$3:B948,B948)</f>
        <v>6</v>
      </c>
      <c r="H948" s="68" t="s">
        <v>493</v>
      </c>
      <c r="I948" s="68" t="s">
        <v>44</v>
      </c>
      <c r="J948" s="98">
        <v>1</v>
      </c>
      <c r="K948" s="68" t="s">
        <v>1855</v>
      </c>
      <c r="L948" s="37">
        <f>VLOOKUP(A948,报名人数!A:J,9,0)</f>
        <v>11</v>
      </c>
      <c r="M948" s="37">
        <f>VLOOKUP(A948,报名人数!A:J,10,0)</f>
        <v>6</v>
      </c>
      <c r="N948" s="78" t="s">
        <v>34</v>
      </c>
      <c r="O948" s="68">
        <v>35</v>
      </c>
      <c r="P948" s="68" t="s">
        <v>36</v>
      </c>
      <c r="Q948" s="68" t="s">
        <v>36</v>
      </c>
      <c r="R948" s="68" t="s">
        <v>36</v>
      </c>
      <c r="S948" s="68" t="s">
        <v>36</v>
      </c>
      <c r="T948" s="68" t="s">
        <v>677</v>
      </c>
      <c r="U948" s="68" t="s">
        <v>36</v>
      </c>
      <c r="V948" s="68" t="s">
        <v>1590</v>
      </c>
      <c r="W948" s="68"/>
      <c r="X948" s="97" t="s">
        <v>112</v>
      </c>
      <c r="Y948" s="74">
        <v>1</v>
      </c>
      <c r="Z948" s="74"/>
      <c r="AA948" s="74"/>
      <c r="AB948" s="68"/>
      <c r="AC948" s="97" t="s">
        <v>1892</v>
      </c>
    </row>
    <row r="949" s="20" customFormat="1" ht="30" customHeight="1" spans="1:29">
      <c r="A949" s="11" t="str">
        <f t="shared" si="49"/>
        <v>194127</v>
      </c>
      <c r="B949" s="67">
        <f t="shared" si="50"/>
        <v>194</v>
      </c>
      <c r="C949" s="97" t="s">
        <v>1959</v>
      </c>
      <c r="D949" s="69">
        <f t="shared" si="51"/>
        <v>12</v>
      </c>
      <c r="E949" s="68" t="s">
        <v>2013</v>
      </c>
      <c r="F949" s="68" t="s">
        <v>70</v>
      </c>
      <c r="G949" s="69">
        <f>COUNTIFS(E$3:E949,E949,B$3:B949,B949)</f>
        <v>7</v>
      </c>
      <c r="H949" s="68" t="s">
        <v>570</v>
      </c>
      <c r="I949" s="68" t="s">
        <v>44</v>
      </c>
      <c r="J949" s="98">
        <v>1</v>
      </c>
      <c r="K949" s="68" t="s">
        <v>1855</v>
      </c>
      <c r="L949" s="37">
        <f>VLOOKUP(A949,报名人数!A:J,9,0)</f>
        <v>4</v>
      </c>
      <c r="M949" s="37">
        <f>VLOOKUP(A949,报名人数!A:J,10,0)</f>
        <v>2</v>
      </c>
      <c r="N949" s="78" t="s">
        <v>34</v>
      </c>
      <c r="O949" s="68">
        <v>35</v>
      </c>
      <c r="P949" s="68" t="s">
        <v>36</v>
      </c>
      <c r="Q949" s="68" t="s">
        <v>36</v>
      </c>
      <c r="R949" s="68" t="s">
        <v>36</v>
      </c>
      <c r="S949" s="68" t="s">
        <v>36</v>
      </c>
      <c r="T949" s="68" t="s">
        <v>677</v>
      </c>
      <c r="U949" s="68" t="s">
        <v>36</v>
      </c>
      <c r="V949" s="68" t="s">
        <v>1973</v>
      </c>
      <c r="W949" s="68"/>
      <c r="X949" s="97" t="s">
        <v>112</v>
      </c>
      <c r="Y949" s="74">
        <v>1</v>
      </c>
      <c r="Z949" s="74"/>
      <c r="AA949" s="74"/>
      <c r="AB949" s="68"/>
      <c r="AC949" s="97" t="s">
        <v>1892</v>
      </c>
    </row>
    <row r="950" s="20" customFormat="1" ht="30" customHeight="1" spans="1:29">
      <c r="A950" s="11" t="str">
        <f t="shared" si="49"/>
        <v>194128</v>
      </c>
      <c r="B950" s="67">
        <f t="shared" si="50"/>
        <v>194</v>
      </c>
      <c r="C950" s="97" t="s">
        <v>1959</v>
      </c>
      <c r="D950" s="69">
        <f t="shared" si="51"/>
        <v>12</v>
      </c>
      <c r="E950" s="68" t="s">
        <v>2013</v>
      </c>
      <c r="F950" s="68" t="s">
        <v>70</v>
      </c>
      <c r="G950" s="69">
        <f>COUNTIFS(E$3:E950,E950,B$3:B950,B950)</f>
        <v>8</v>
      </c>
      <c r="H950" s="68" t="s">
        <v>1529</v>
      </c>
      <c r="I950" s="68" t="s">
        <v>44</v>
      </c>
      <c r="J950" s="98">
        <v>1</v>
      </c>
      <c r="K950" s="68" t="s">
        <v>1855</v>
      </c>
      <c r="L950" s="37">
        <f>VLOOKUP(A950,报名人数!A:J,9,0)</f>
        <v>14</v>
      </c>
      <c r="M950" s="37">
        <f>VLOOKUP(A950,报名人数!A:J,10,0)</f>
        <v>13</v>
      </c>
      <c r="N950" s="78" t="s">
        <v>34</v>
      </c>
      <c r="O950" s="68">
        <v>35</v>
      </c>
      <c r="P950" s="68" t="s">
        <v>36</v>
      </c>
      <c r="Q950" s="68" t="s">
        <v>36</v>
      </c>
      <c r="R950" s="68" t="s">
        <v>36</v>
      </c>
      <c r="S950" s="68" t="s">
        <v>36</v>
      </c>
      <c r="T950" s="68" t="s">
        <v>677</v>
      </c>
      <c r="U950" s="68" t="s">
        <v>36</v>
      </c>
      <c r="V950" s="68" t="s">
        <v>2015</v>
      </c>
      <c r="W950" s="68"/>
      <c r="X950" s="97" t="s">
        <v>112</v>
      </c>
      <c r="Y950" s="74">
        <v>1</v>
      </c>
      <c r="Z950" s="74"/>
      <c r="AA950" s="74"/>
      <c r="AB950" s="68"/>
      <c r="AC950" s="97" t="s">
        <v>1892</v>
      </c>
    </row>
    <row r="951" s="20" customFormat="1" ht="30" customHeight="1" spans="1:29">
      <c r="A951" s="11" t="str">
        <f t="shared" si="49"/>
        <v>194129</v>
      </c>
      <c r="B951" s="67">
        <f t="shared" si="50"/>
        <v>194</v>
      </c>
      <c r="C951" s="97" t="s">
        <v>1959</v>
      </c>
      <c r="D951" s="69">
        <f t="shared" si="51"/>
        <v>12</v>
      </c>
      <c r="E951" s="68" t="s">
        <v>2013</v>
      </c>
      <c r="F951" s="68" t="s">
        <v>70</v>
      </c>
      <c r="G951" s="69">
        <f>COUNTIFS(E$3:E951,E951,B$3:B951,B951)</f>
        <v>9</v>
      </c>
      <c r="H951" s="68" t="s">
        <v>216</v>
      </c>
      <c r="I951" s="68" t="s">
        <v>44</v>
      </c>
      <c r="J951" s="98">
        <v>1</v>
      </c>
      <c r="K951" s="68" t="s">
        <v>1855</v>
      </c>
      <c r="L951" s="37">
        <f>VLOOKUP(A951,报名人数!A:J,9,0)</f>
        <v>7</v>
      </c>
      <c r="M951" s="37">
        <f>VLOOKUP(A951,报名人数!A:J,10,0)</f>
        <v>6</v>
      </c>
      <c r="N951" s="78" t="s">
        <v>34</v>
      </c>
      <c r="O951" s="68">
        <v>35</v>
      </c>
      <c r="P951" s="68" t="s">
        <v>36</v>
      </c>
      <c r="Q951" s="68" t="s">
        <v>36</v>
      </c>
      <c r="R951" s="68" t="s">
        <v>36</v>
      </c>
      <c r="S951" s="68" t="s">
        <v>36</v>
      </c>
      <c r="T951" s="68" t="s">
        <v>677</v>
      </c>
      <c r="U951" s="68" t="s">
        <v>36</v>
      </c>
      <c r="V951" s="68" t="s">
        <v>1578</v>
      </c>
      <c r="W951" s="68"/>
      <c r="X951" s="97" t="s">
        <v>112</v>
      </c>
      <c r="Y951" s="74">
        <v>1</v>
      </c>
      <c r="Z951" s="74"/>
      <c r="AA951" s="74"/>
      <c r="AB951" s="68"/>
      <c r="AC951" s="97" t="s">
        <v>1892</v>
      </c>
    </row>
    <row r="952" s="20" customFormat="1" ht="30" customHeight="1" spans="1:29">
      <c r="A952" s="11" t="str">
        <f t="shared" si="49"/>
        <v>194131</v>
      </c>
      <c r="B952" s="67">
        <f t="shared" si="50"/>
        <v>194</v>
      </c>
      <c r="C952" s="97" t="s">
        <v>1959</v>
      </c>
      <c r="D952" s="69">
        <f t="shared" si="51"/>
        <v>13</v>
      </c>
      <c r="E952" s="68" t="s">
        <v>2016</v>
      </c>
      <c r="F952" s="68" t="s">
        <v>70</v>
      </c>
      <c r="G952" s="69">
        <f>COUNTIFS(E$3:E952,E952,B$3:B952,B952)</f>
        <v>1</v>
      </c>
      <c r="H952" s="68" t="s">
        <v>2017</v>
      </c>
      <c r="I952" s="68" t="s">
        <v>44</v>
      </c>
      <c r="J952" s="98">
        <v>1</v>
      </c>
      <c r="K952" s="68" t="s">
        <v>1855</v>
      </c>
      <c r="L952" s="37">
        <f>VLOOKUP(A952,报名人数!A:J,9,0)</f>
        <v>2</v>
      </c>
      <c r="M952" s="37">
        <f>VLOOKUP(A952,报名人数!A:J,10,0)</f>
        <v>0</v>
      </c>
      <c r="N952" s="78" t="s">
        <v>34</v>
      </c>
      <c r="O952" s="68">
        <v>35</v>
      </c>
      <c r="P952" s="68" t="s">
        <v>36</v>
      </c>
      <c r="Q952" s="68" t="s">
        <v>36</v>
      </c>
      <c r="R952" s="68" t="s">
        <v>36</v>
      </c>
      <c r="S952" s="68" t="s">
        <v>36</v>
      </c>
      <c r="T952" s="68" t="s">
        <v>45</v>
      </c>
      <c r="U952" s="68" t="s">
        <v>46</v>
      </c>
      <c r="V952" s="68" t="s">
        <v>1390</v>
      </c>
      <c r="W952" s="68"/>
      <c r="X952" s="97" t="s">
        <v>112</v>
      </c>
      <c r="Y952" s="74">
        <v>1</v>
      </c>
      <c r="Z952" s="74"/>
      <c r="AA952" s="74"/>
      <c r="AB952" s="68"/>
      <c r="AC952" s="97" t="s">
        <v>1892</v>
      </c>
    </row>
    <row r="953" s="27" customFormat="1" ht="30" customHeight="1" spans="1:29">
      <c r="A953" s="11" t="str">
        <f t="shared" si="49"/>
        <v>19511</v>
      </c>
      <c r="B953" s="99">
        <v>195</v>
      </c>
      <c r="C953" s="37" t="s">
        <v>2018</v>
      </c>
      <c r="D953" s="38">
        <f t="shared" si="51"/>
        <v>1</v>
      </c>
      <c r="E953" s="37" t="s">
        <v>2019</v>
      </c>
      <c r="F953" s="37" t="s">
        <v>30</v>
      </c>
      <c r="G953" s="38">
        <f>COUNTIFS(E$3:E953,E953,B$3:B953,B953)</f>
        <v>1</v>
      </c>
      <c r="H953" s="39" t="s">
        <v>2020</v>
      </c>
      <c r="I953" s="56" t="s">
        <v>116</v>
      </c>
      <c r="J953" s="37">
        <v>1</v>
      </c>
      <c r="K953" s="37" t="s">
        <v>2021</v>
      </c>
      <c r="L953" s="37">
        <f>VLOOKUP(A953,报名人数!A:J,9,0)</f>
        <v>10</v>
      </c>
      <c r="M953" s="37">
        <f>VLOOKUP(A953,报名人数!A:J,10,0)</f>
        <v>7</v>
      </c>
      <c r="N953" s="56" t="s">
        <v>34</v>
      </c>
      <c r="O953" s="37">
        <v>35</v>
      </c>
      <c r="P953" s="37" t="s">
        <v>35</v>
      </c>
      <c r="Q953" s="37" t="s">
        <v>36</v>
      </c>
      <c r="R953" s="37" t="s">
        <v>101</v>
      </c>
      <c r="S953" s="37" t="s">
        <v>36</v>
      </c>
      <c r="T953" s="37" t="s">
        <v>45</v>
      </c>
      <c r="U953" s="37" t="s">
        <v>46</v>
      </c>
      <c r="V953" s="37" t="s">
        <v>2022</v>
      </c>
      <c r="W953" s="37"/>
      <c r="X953" s="47" t="s">
        <v>40</v>
      </c>
      <c r="Y953" s="101">
        <v>1</v>
      </c>
      <c r="Z953" s="35"/>
      <c r="AA953" s="35"/>
      <c r="AB953" s="35"/>
      <c r="AC953" s="47" t="s">
        <v>2023</v>
      </c>
    </row>
    <row r="954" s="27" customFormat="1" ht="30" customHeight="1" spans="1:29">
      <c r="A954" s="11" t="str">
        <f t="shared" si="49"/>
        <v>19512</v>
      </c>
      <c r="B954" s="36">
        <f t="shared" ref="B954:B1017" si="52">IF(C954=C953,B953,B953+1)</f>
        <v>195</v>
      </c>
      <c r="C954" s="37" t="s">
        <v>2018</v>
      </c>
      <c r="D954" s="38">
        <f t="shared" si="51"/>
        <v>1</v>
      </c>
      <c r="E954" s="37" t="s">
        <v>2019</v>
      </c>
      <c r="F954" s="37" t="s">
        <v>30</v>
      </c>
      <c r="G954" s="38">
        <f>COUNTIFS(E$3:E954,E954,B$3:B954,B954)</f>
        <v>2</v>
      </c>
      <c r="H954" s="39" t="s">
        <v>2024</v>
      </c>
      <c r="I954" s="56" t="s">
        <v>116</v>
      </c>
      <c r="J954" s="37">
        <v>1</v>
      </c>
      <c r="K954" s="37" t="s">
        <v>2021</v>
      </c>
      <c r="L954" s="37">
        <f>VLOOKUP(A954,报名人数!A:J,9,0)</f>
        <v>16</v>
      </c>
      <c r="M954" s="37">
        <f>VLOOKUP(A954,报名人数!A:J,10,0)</f>
        <v>13</v>
      </c>
      <c r="N954" s="56" t="s">
        <v>34</v>
      </c>
      <c r="O954" s="37">
        <v>35</v>
      </c>
      <c r="P954" s="37" t="s">
        <v>42</v>
      </c>
      <c r="Q954" s="37" t="s">
        <v>36</v>
      </c>
      <c r="R954" s="37" t="s">
        <v>101</v>
      </c>
      <c r="S954" s="37" t="s">
        <v>36</v>
      </c>
      <c r="T954" s="37" t="s">
        <v>45</v>
      </c>
      <c r="U954" s="37" t="s">
        <v>46</v>
      </c>
      <c r="V954" s="37" t="s">
        <v>2022</v>
      </c>
      <c r="W954" s="35"/>
      <c r="X954" s="47" t="s">
        <v>40</v>
      </c>
      <c r="Y954" s="101">
        <v>1</v>
      </c>
      <c r="Z954" s="35"/>
      <c r="AA954" s="35"/>
      <c r="AB954" s="35"/>
      <c r="AC954" s="47" t="s">
        <v>2023</v>
      </c>
    </row>
    <row r="955" s="16" customFormat="1" ht="30" customHeight="1" spans="1:29">
      <c r="A955" s="11" t="str">
        <f t="shared" si="49"/>
        <v>19611</v>
      </c>
      <c r="B955" s="36">
        <f t="shared" si="52"/>
        <v>196</v>
      </c>
      <c r="C955" s="37" t="s">
        <v>2025</v>
      </c>
      <c r="D955" s="38">
        <f t="shared" si="51"/>
        <v>1</v>
      </c>
      <c r="E955" s="37" t="s">
        <v>2026</v>
      </c>
      <c r="F955" s="37" t="s">
        <v>30</v>
      </c>
      <c r="G955" s="38">
        <f>COUNTIFS(E$3:E955,E955,B$3:B955,B955)</f>
        <v>1</v>
      </c>
      <c r="H955" s="37" t="s">
        <v>739</v>
      </c>
      <c r="I955" s="56" t="s">
        <v>116</v>
      </c>
      <c r="J955" s="37">
        <v>1</v>
      </c>
      <c r="K955" s="37" t="s">
        <v>2021</v>
      </c>
      <c r="L955" s="37">
        <f>VLOOKUP(A955,报名人数!A:J,9,0)</f>
        <v>5</v>
      </c>
      <c r="M955" s="37">
        <f>VLOOKUP(A955,报名人数!A:J,10,0)</f>
        <v>3</v>
      </c>
      <c r="N955" s="56" t="s">
        <v>34</v>
      </c>
      <c r="O955" s="37">
        <v>35</v>
      </c>
      <c r="P955" s="37" t="s">
        <v>36</v>
      </c>
      <c r="Q955" s="37" t="s">
        <v>36</v>
      </c>
      <c r="R955" s="37" t="s">
        <v>101</v>
      </c>
      <c r="S955" s="37" t="s">
        <v>36</v>
      </c>
      <c r="T955" s="37" t="s">
        <v>45</v>
      </c>
      <c r="U955" s="37" t="s">
        <v>46</v>
      </c>
      <c r="V955" s="37" t="s">
        <v>1763</v>
      </c>
      <c r="W955" s="35"/>
      <c r="X955" s="47" t="s">
        <v>40</v>
      </c>
      <c r="Y955" s="101">
        <v>1</v>
      </c>
      <c r="Z955" s="35"/>
      <c r="AA955" s="35"/>
      <c r="AB955" s="35"/>
      <c r="AC955" s="47" t="s">
        <v>2023</v>
      </c>
    </row>
    <row r="956" s="16" customFormat="1" ht="30" customHeight="1" spans="1:29">
      <c r="A956" s="11" t="str">
        <f t="shared" si="49"/>
        <v>19711</v>
      </c>
      <c r="B956" s="36">
        <f t="shared" si="52"/>
        <v>197</v>
      </c>
      <c r="C956" s="37" t="s">
        <v>2027</v>
      </c>
      <c r="D956" s="38">
        <f t="shared" si="51"/>
        <v>1</v>
      </c>
      <c r="E956" s="37" t="s">
        <v>2028</v>
      </c>
      <c r="F956" s="37" t="s">
        <v>30</v>
      </c>
      <c r="G956" s="38">
        <f>COUNTIFS(E$3:E956,E956,B$3:B956,B956)</f>
        <v>1</v>
      </c>
      <c r="H956" s="37" t="s">
        <v>739</v>
      </c>
      <c r="I956" s="56" t="s">
        <v>116</v>
      </c>
      <c r="J956" s="37">
        <v>1</v>
      </c>
      <c r="K956" s="37" t="s">
        <v>2021</v>
      </c>
      <c r="L956" s="37">
        <f>VLOOKUP(A956,报名人数!A:J,9,0)</f>
        <v>4</v>
      </c>
      <c r="M956" s="37">
        <f>VLOOKUP(A956,报名人数!A:J,10,0)</f>
        <v>4</v>
      </c>
      <c r="N956" s="56" t="s">
        <v>34</v>
      </c>
      <c r="O956" s="37">
        <v>35</v>
      </c>
      <c r="P956" s="37" t="s">
        <v>36</v>
      </c>
      <c r="Q956" s="37" t="s">
        <v>36</v>
      </c>
      <c r="R956" s="37" t="s">
        <v>101</v>
      </c>
      <c r="S956" s="37" t="s">
        <v>36</v>
      </c>
      <c r="T956" s="37" t="s">
        <v>45</v>
      </c>
      <c r="U956" s="37" t="s">
        <v>46</v>
      </c>
      <c r="V956" s="37" t="s">
        <v>1763</v>
      </c>
      <c r="W956" s="35"/>
      <c r="X956" s="47" t="s">
        <v>40</v>
      </c>
      <c r="Y956" s="101">
        <v>1</v>
      </c>
      <c r="Z956" s="35"/>
      <c r="AA956" s="35"/>
      <c r="AB956" s="35"/>
      <c r="AC956" s="47" t="s">
        <v>2023</v>
      </c>
    </row>
    <row r="957" s="27" customFormat="1" ht="30" customHeight="1" spans="1:29">
      <c r="A957" s="11" t="str">
        <f t="shared" si="49"/>
        <v>19811</v>
      </c>
      <c r="B957" s="36">
        <f t="shared" si="52"/>
        <v>198</v>
      </c>
      <c r="C957" s="100" t="s">
        <v>2029</v>
      </c>
      <c r="D957" s="38">
        <f t="shared" si="51"/>
        <v>1</v>
      </c>
      <c r="E957" s="37" t="s">
        <v>2030</v>
      </c>
      <c r="F957" s="37" t="s">
        <v>30</v>
      </c>
      <c r="G957" s="38">
        <f>COUNTIFS(E$3:E957,E957,B$3:B957,B957)</f>
        <v>1</v>
      </c>
      <c r="H957" s="37" t="s">
        <v>788</v>
      </c>
      <c r="I957" s="56" t="s">
        <v>44</v>
      </c>
      <c r="J957" s="44">
        <v>1</v>
      </c>
      <c r="K957" s="37" t="s">
        <v>2021</v>
      </c>
      <c r="L957" s="37">
        <f>VLOOKUP(A957,报名人数!A:J,9,0)</f>
        <v>19</v>
      </c>
      <c r="M957" s="37">
        <f>VLOOKUP(A957,报名人数!A:J,10,0)</f>
        <v>17</v>
      </c>
      <c r="N957" s="56" t="s">
        <v>34</v>
      </c>
      <c r="O957" s="37">
        <v>35</v>
      </c>
      <c r="P957" s="37" t="s">
        <v>36</v>
      </c>
      <c r="Q957" s="37" t="s">
        <v>36</v>
      </c>
      <c r="R957" s="37" t="s">
        <v>36</v>
      </c>
      <c r="S957" s="37" t="s">
        <v>36</v>
      </c>
      <c r="T957" s="37" t="s">
        <v>45</v>
      </c>
      <c r="U957" s="37" t="s">
        <v>46</v>
      </c>
      <c r="V957" s="37" t="s">
        <v>117</v>
      </c>
      <c r="W957" s="35"/>
      <c r="X957" s="47" t="s">
        <v>40</v>
      </c>
      <c r="Y957" s="101">
        <v>1</v>
      </c>
      <c r="Z957" s="35"/>
      <c r="AA957" s="35"/>
      <c r="AB957" s="35"/>
      <c r="AC957" s="47" t="s">
        <v>2023</v>
      </c>
    </row>
    <row r="958" s="27" customFormat="1" ht="30" customHeight="1" spans="1:29">
      <c r="A958" s="11" t="str">
        <f t="shared" si="49"/>
        <v>19911</v>
      </c>
      <c r="B958" s="36">
        <f t="shared" si="52"/>
        <v>199</v>
      </c>
      <c r="C958" s="37" t="s">
        <v>2031</v>
      </c>
      <c r="D958" s="38">
        <f t="shared" si="51"/>
        <v>1</v>
      </c>
      <c r="E958" s="37" t="s">
        <v>2032</v>
      </c>
      <c r="F958" s="37" t="s">
        <v>30</v>
      </c>
      <c r="G958" s="38">
        <f>COUNTIFS(E$3:E958,E958,B$3:B958,B958)</f>
        <v>1</v>
      </c>
      <c r="H958" s="37" t="s">
        <v>887</v>
      </c>
      <c r="I958" s="56" t="s">
        <v>44</v>
      </c>
      <c r="J958" s="44">
        <v>1</v>
      </c>
      <c r="K958" s="37" t="s">
        <v>2021</v>
      </c>
      <c r="L958" s="37">
        <f>VLOOKUP(A958,报名人数!A:J,9,0)</f>
        <v>52</v>
      </c>
      <c r="M958" s="37">
        <f>VLOOKUP(A958,报名人数!A:J,10,0)</f>
        <v>42</v>
      </c>
      <c r="N958" s="56" t="s">
        <v>34</v>
      </c>
      <c r="O958" s="37">
        <v>35</v>
      </c>
      <c r="P958" s="37" t="s">
        <v>36</v>
      </c>
      <c r="Q958" s="37" t="s">
        <v>36</v>
      </c>
      <c r="R958" s="37" t="s">
        <v>36</v>
      </c>
      <c r="S958" s="37" t="s">
        <v>36</v>
      </c>
      <c r="T958" s="37" t="s">
        <v>45</v>
      </c>
      <c r="U958" s="37" t="s">
        <v>46</v>
      </c>
      <c r="V958" s="37" t="s">
        <v>417</v>
      </c>
      <c r="W958" s="35"/>
      <c r="X958" s="47" t="s">
        <v>40</v>
      </c>
      <c r="Y958" s="101">
        <v>1</v>
      </c>
      <c r="Z958" s="35"/>
      <c r="AA958" s="35"/>
      <c r="AB958" s="35"/>
      <c r="AC958" s="47" t="s">
        <v>2023</v>
      </c>
    </row>
    <row r="959" s="16" customFormat="1" ht="30" customHeight="1" spans="1:29">
      <c r="A959" s="11" t="str">
        <f t="shared" si="49"/>
        <v>20011</v>
      </c>
      <c r="B959" s="36">
        <f t="shared" si="52"/>
        <v>200</v>
      </c>
      <c r="C959" s="37" t="s">
        <v>2033</v>
      </c>
      <c r="D959" s="38">
        <f t="shared" si="51"/>
        <v>1</v>
      </c>
      <c r="E959" s="37" t="s">
        <v>2034</v>
      </c>
      <c r="F959" s="37" t="s">
        <v>30</v>
      </c>
      <c r="G959" s="38">
        <f>COUNTIFS(E$3:E959,E959,B$3:B959,B959)</f>
        <v>1</v>
      </c>
      <c r="H959" s="37" t="s">
        <v>739</v>
      </c>
      <c r="I959" s="56" t="s">
        <v>116</v>
      </c>
      <c r="J959" s="37">
        <v>1</v>
      </c>
      <c r="K959" s="37" t="s">
        <v>2021</v>
      </c>
      <c r="L959" s="37">
        <f>VLOOKUP(A959,报名人数!A:J,9,0)</f>
        <v>142</v>
      </c>
      <c r="M959" s="37">
        <f>VLOOKUP(A959,报名人数!A:J,10,0)</f>
        <v>107</v>
      </c>
      <c r="N959" s="56" t="s">
        <v>34</v>
      </c>
      <c r="O959" s="37">
        <v>35</v>
      </c>
      <c r="P959" s="37" t="s">
        <v>36</v>
      </c>
      <c r="Q959" s="37" t="s">
        <v>36</v>
      </c>
      <c r="R959" s="37" t="s">
        <v>36</v>
      </c>
      <c r="S959" s="37" t="s">
        <v>36</v>
      </c>
      <c r="T959" s="37" t="s">
        <v>45</v>
      </c>
      <c r="U959" s="37" t="s">
        <v>46</v>
      </c>
      <c r="V959" s="37" t="s">
        <v>36</v>
      </c>
      <c r="W959" s="35"/>
      <c r="X959" s="47" t="s">
        <v>40</v>
      </c>
      <c r="Y959" s="101">
        <v>1</v>
      </c>
      <c r="Z959" s="35"/>
      <c r="AA959" s="35"/>
      <c r="AB959" s="35"/>
      <c r="AC959" s="47" t="s">
        <v>2023</v>
      </c>
    </row>
    <row r="960" s="16" customFormat="1" ht="30" customHeight="1" spans="1:29">
      <c r="A960" s="11" t="str">
        <f t="shared" si="49"/>
        <v>20111</v>
      </c>
      <c r="B960" s="36">
        <f t="shared" si="52"/>
        <v>201</v>
      </c>
      <c r="C960" s="37" t="s">
        <v>2035</v>
      </c>
      <c r="D960" s="38">
        <f t="shared" si="51"/>
        <v>1</v>
      </c>
      <c r="E960" s="37" t="s">
        <v>2036</v>
      </c>
      <c r="F960" s="37" t="s">
        <v>30</v>
      </c>
      <c r="G960" s="38">
        <f>COUNTIFS(E$3:E960,E960,B$3:B960,B960)</f>
        <v>1</v>
      </c>
      <c r="H960" s="37" t="s">
        <v>739</v>
      </c>
      <c r="I960" s="56" t="s">
        <v>116</v>
      </c>
      <c r="J960" s="44">
        <v>1</v>
      </c>
      <c r="K960" s="37" t="s">
        <v>2021</v>
      </c>
      <c r="L960" s="37">
        <f>VLOOKUP(A960,报名人数!A:J,9,0)</f>
        <v>20</v>
      </c>
      <c r="M960" s="37">
        <f>VLOOKUP(A960,报名人数!A:J,10,0)</f>
        <v>17</v>
      </c>
      <c r="N960" s="56" t="s">
        <v>34</v>
      </c>
      <c r="O960" s="37">
        <v>35</v>
      </c>
      <c r="P960" s="37" t="s">
        <v>36</v>
      </c>
      <c r="Q960" s="37" t="s">
        <v>36</v>
      </c>
      <c r="R960" s="37" t="s">
        <v>36</v>
      </c>
      <c r="S960" s="37" t="s">
        <v>36</v>
      </c>
      <c r="T960" s="37" t="s">
        <v>45</v>
      </c>
      <c r="U960" s="37" t="s">
        <v>46</v>
      </c>
      <c r="V960" s="37" t="s">
        <v>2037</v>
      </c>
      <c r="W960" s="35"/>
      <c r="X960" s="47" t="s">
        <v>40</v>
      </c>
      <c r="Y960" s="101">
        <v>1</v>
      </c>
      <c r="Z960" s="35"/>
      <c r="AA960" s="35"/>
      <c r="AB960" s="35"/>
      <c r="AC960" s="47" t="s">
        <v>2023</v>
      </c>
    </row>
    <row r="961" s="16" customFormat="1" ht="30" customHeight="1" spans="1:29">
      <c r="A961" s="11" t="str">
        <f t="shared" si="49"/>
        <v>20211</v>
      </c>
      <c r="B961" s="36">
        <f t="shared" si="52"/>
        <v>202</v>
      </c>
      <c r="C961" s="37" t="s">
        <v>2038</v>
      </c>
      <c r="D961" s="38">
        <f t="shared" si="51"/>
        <v>1</v>
      </c>
      <c r="E961" s="37" t="s">
        <v>2039</v>
      </c>
      <c r="F961" s="37" t="s">
        <v>30</v>
      </c>
      <c r="G961" s="38">
        <f>COUNTIFS(E$3:E961,E961,B$3:B961,B961)</f>
        <v>1</v>
      </c>
      <c r="H961" s="37" t="s">
        <v>1639</v>
      </c>
      <c r="I961" s="56" t="s">
        <v>44</v>
      </c>
      <c r="J961" s="37">
        <v>2</v>
      </c>
      <c r="K961" s="37" t="s">
        <v>2021</v>
      </c>
      <c r="L961" s="37">
        <f>VLOOKUP(A961,报名人数!A:J,9,0)</f>
        <v>120</v>
      </c>
      <c r="M961" s="37">
        <f>VLOOKUP(A961,报名人数!A:J,10,0)</f>
        <v>89</v>
      </c>
      <c r="N961" s="56" t="s">
        <v>34</v>
      </c>
      <c r="O961" s="37">
        <v>35</v>
      </c>
      <c r="P961" s="37" t="s">
        <v>36</v>
      </c>
      <c r="Q961" s="37" t="s">
        <v>36</v>
      </c>
      <c r="R961" s="37" t="s">
        <v>36</v>
      </c>
      <c r="S961" s="37" t="s">
        <v>36</v>
      </c>
      <c r="T961" s="37" t="s">
        <v>45</v>
      </c>
      <c r="U961" s="37" t="s">
        <v>46</v>
      </c>
      <c r="V961" s="37" t="s">
        <v>2040</v>
      </c>
      <c r="W961" s="35"/>
      <c r="X961" s="47" t="s">
        <v>40</v>
      </c>
      <c r="Y961" s="101">
        <v>1</v>
      </c>
      <c r="Z961" s="35"/>
      <c r="AA961" s="35"/>
      <c r="AB961" s="35"/>
      <c r="AC961" s="47" t="s">
        <v>2023</v>
      </c>
    </row>
    <row r="962" s="27" customFormat="1" ht="30" customHeight="1" spans="1:29">
      <c r="A962" s="11" t="str">
        <f t="shared" si="49"/>
        <v>20311</v>
      </c>
      <c r="B962" s="36">
        <f t="shared" si="52"/>
        <v>203</v>
      </c>
      <c r="C962" s="37" t="s">
        <v>2041</v>
      </c>
      <c r="D962" s="38">
        <f t="shared" si="51"/>
        <v>1</v>
      </c>
      <c r="E962" s="37" t="s">
        <v>2042</v>
      </c>
      <c r="F962" s="37" t="s">
        <v>30</v>
      </c>
      <c r="G962" s="38">
        <f>COUNTIFS(E$3:E962,E962,B$3:B962,B962)</f>
        <v>1</v>
      </c>
      <c r="H962" s="37" t="s">
        <v>542</v>
      </c>
      <c r="I962" s="56" t="s">
        <v>116</v>
      </c>
      <c r="J962" s="56">
        <v>1</v>
      </c>
      <c r="K962" s="37" t="s">
        <v>2021</v>
      </c>
      <c r="L962" s="37">
        <f>VLOOKUP(A962,报名人数!A:J,9,0)</f>
        <v>16</v>
      </c>
      <c r="M962" s="37">
        <f>VLOOKUP(A962,报名人数!A:J,10,0)</f>
        <v>10</v>
      </c>
      <c r="N962" s="56" t="s">
        <v>34</v>
      </c>
      <c r="O962" s="56">
        <v>35</v>
      </c>
      <c r="P962" s="56" t="s">
        <v>36</v>
      </c>
      <c r="Q962" s="56" t="s">
        <v>36</v>
      </c>
      <c r="R962" s="56" t="s">
        <v>36</v>
      </c>
      <c r="S962" s="56" t="s">
        <v>36</v>
      </c>
      <c r="T962" s="56" t="s">
        <v>45</v>
      </c>
      <c r="U962" s="56" t="s">
        <v>46</v>
      </c>
      <c r="V962" s="56" t="s">
        <v>71</v>
      </c>
      <c r="W962" s="104"/>
      <c r="X962" s="47" t="s">
        <v>40</v>
      </c>
      <c r="Y962" s="101">
        <v>1</v>
      </c>
      <c r="Z962" s="56"/>
      <c r="AA962" s="56"/>
      <c r="AB962" s="104" t="s">
        <v>2043</v>
      </c>
      <c r="AC962" s="47" t="s">
        <v>2044</v>
      </c>
    </row>
    <row r="963" s="27" customFormat="1" ht="30" customHeight="1" spans="1:29">
      <c r="A963" s="11" t="str">
        <f t="shared" si="49"/>
        <v>20312</v>
      </c>
      <c r="B963" s="36">
        <f t="shared" si="52"/>
        <v>203</v>
      </c>
      <c r="C963" s="37" t="s">
        <v>2041</v>
      </c>
      <c r="D963" s="38">
        <f t="shared" si="51"/>
        <v>1</v>
      </c>
      <c r="E963" s="37" t="s">
        <v>2042</v>
      </c>
      <c r="F963" s="37" t="s">
        <v>30</v>
      </c>
      <c r="G963" s="38">
        <f>COUNTIFS(E$3:E963,E963,B$3:B963,B963)</f>
        <v>2</v>
      </c>
      <c r="H963" s="37" t="s">
        <v>1780</v>
      </c>
      <c r="I963" s="56" t="s">
        <v>116</v>
      </c>
      <c r="J963" s="56">
        <v>1</v>
      </c>
      <c r="K963" s="37" t="s">
        <v>2021</v>
      </c>
      <c r="L963" s="37">
        <f>VLOOKUP(A963,报名人数!A:J,9,0)</f>
        <v>38</v>
      </c>
      <c r="M963" s="37">
        <f>VLOOKUP(A963,报名人数!A:J,10,0)</f>
        <v>20</v>
      </c>
      <c r="N963" s="56" t="s">
        <v>777</v>
      </c>
      <c r="O963" s="56">
        <v>35</v>
      </c>
      <c r="P963" s="56" t="s">
        <v>36</v>
      </c>
      <c r="Q963" s="56" t="s">
        <v>36</v>
      </c>
      <c r="R963" s="56" t="s">
        <v>36</v>
      </c>
      <c r="S963" s="56" t="s">
        <v>36</v>
      </c>
      <c r="T963" s="56" t="s">
        <v>677</v>
      </c>
      <c r="U963" s="56" t="s">
        <v>36</v>
      </c>
      <c r="V963" s="56" t="s">
        <v>36</v>
      </c>
      <c r="W963" s="104"/>
      <c r="X963" s="47" t="s">
        <v>40</v>
      </c>
      <c r="Y963" s="101">
        <v>1</v>
      </c>
      <c r="Z963" s="56"/>
      <c r="AA963" s="56"/>
      <c r="AB963" s="104" t="s">
        <v>2043</v>
      </c>
      <c r="AC963" s="47" t="s">
        <v>2044</v>
      </c>
    </row>
    <row r="964" s="27" customFormat="1" ht="30" customHeight="1" spans="1:29">
      <c r="A964" s="11" t="str">
        <f t="shared" ref="A964:A1027" si="53">B964&amp;D964&amp;G964</f>
        <v>20313</v>
      </c>
      <c r="B964" s="36">
        <f t="shared" si="52"/>
        <v>203</v>
      </c>
      <c r="C964" s="37" t="s">
        <v>2041</v>
      </c>
      <c r="D964" s="38">
        <f t="shared" si="51"/>
        <v>1</v>
      </c>
      <c r="E964" s="37" t="s">
        <v>2042</v>
      </c>
      <c r="F964" s="37" t="s">
        <v>30</v>
      </c>
      <c r="G964" s="38">
        <f>COUNTIFS(E$3:E964,E964,B$3:B964,B964)</f>
        <v>3</v>
      </c>
      <c r="H964" s="37" t="s">
        <v>107</v>
      </c>
      <c r="I964" s="56" t="s">
        <v>44</v>
      </c>
      <c r="J964" s="56">
        <v>1</v>
      </c>
      <c r="K964" s="37" t="s">
        <v>2021</v>
      </c>
      <c r="L964" s="37">
        <f>VLOOKUP(A964,报名人数!A:J,9,0)</f>
        <v>18</v>
      </c>
      <c r="M964" s="37">
        <f>VLOOKUP(A964,报名人数!A:J,10,0)</f>
        <v>12</v>
      </c>
      <c r="N964" s="56" t="s">
        <v>34</v>
      </c>
      <c r="O964" s="56">
        <v>35</v>
      </c>
      <c r="P964" s="56" t="s">
        <v>36</v>
      </c>
      <c r="Q964" s="56" t="s">
        <v>36</v>
      </c>
      <c r="R964" s="56" t="s">
        <v>36</v>
      </c>
      <c r="S964" s="56" t="s">
        <v>36</v>
      </c>
      <c r="T964" s="56" t="s">
        <v>45</v>
      </c>
      <c r="U964" s="56" t="s">
        <v>46</v>
      </c>
      <c r="V964" s="56" t="s">
        <v>92</v>
      </c>
      <c r="W964" s="104"/>
      <c r="X964" s="47" t="s">
        <v>40</v>
      </c>
      <c r="Y964" s="101">
        <v>1</v>
      </c>
      <c r="Z964" s="56"/>
      <c r="AA964" s="56"/>
      <c r="AB964" s="104" t="s">
        <v>2043</v>
      </c>
      <c r="AC964" s="47" t="s">
        <v>2044</v>
      </c>
    </row>
    <row r="965" s="27" customFormat="1" ht="30" customHeight="1" spans="1:29">
      <c r="A965" s="11" t="str">
        <f t="shared" si="53"/>
        <v>20411</v>
      </c>
      <c r="B965" s="36">
        <f t="shared" si="52"/>
        <v>204</v>
      </c>
      <c r="C965" s="37" t="s">
        <v>2045</v>
      </c>
      <c r="D965" s="38">
        <f t="shared" si="51"/>
        <v>1</v>
      </c>
      <c r="E965" s="37" t="s">
        <v>2046</v>
      </c>
      <c r="F965" s="37" t="s">
        <v>30</v>
      </c>
      <c r="G965" s="38">
        <f>COUNTIFS(E$3:E965,E965,B$3:B965,B965)</f>
        <v>1</v>
      </c>
      <c r="H965" s="37" t="s">
        <v>1950</v>
      </c>
      <c r="I965" s="56" t="s">
        <v>44</v>
      </c>
      <c r="J965" s="56">
        <v>3</v>
      </c>
      <c r="K965" s="37" t="s">
        <v>2021</v>
      </c>
      <c r="L965" s="37">
        <f>VLOOKUP(A965,报名人数!A:J,9,0)</f>
        <v>67</v>
      </c>
      <c r="M965" s="37">
        <f>VLOOKUP(A965,报名人数!A:J,10,0)</f>
        <v>55</v>
      </c>
      <c r="N965" s="56" t="s">
        <v>34</v>
      </c>
      <c r="O965" s="56">
        <v>35</v>
      </c>
      <c r="P965" s="56" t="s">
        <v>36</v>
      </c>
      <c r="Q965" s="56" t="s">
        <v>36</v>
      </c>
      <c r="R965" s="56" t="s">
        <v>36</v>
      </c>
      <c r="S965" s="56" t="s">
        <v>36</v>
      </c>
      <c r="T965" s="56" t="s">
        <v>45</v>
      </c>
      <c r="U965" s="56" t="s">
        <v>46</v>
      </c>
      <c r="V965" s="56" t="s">
        <v>313</v>
      </c>
      <c r="W965" s="56"/>
      <c r="X965" s="47" t="s">
        <v>40</v>
      </c>
      <c r="Y965" s="101">
        <v>1</v>
      </c>
      <c r="Z965" s="56"/>
      <c r="AA965" s="56"/>
      <c r="AB965" s="56" t="s">
        <v>2047</v>
      </c>
      <c r="AC965" s="47" t="s">
        <v>2044</v>
      </c>
    </row>
    <row r="966" s="27" customFormat="1" ht="30" customHeight="1" spans="1:29">
      <c r="A966" s="11" t="str">
        <f t="shared" si="53"/>
        <v>20511</v>
      </c>
      <c r="B966" s="36">
        <f t="shared" si="52"/>
        <v>205</v>
      </c>
      <c r="C966" s="37" t="s">
        <v>2048</v>
      </c>
      <c r="D966" s="38">
        <f t="shared" si="51"/>
        <v>1</v>
      </c>
      <c r="E966" s="37" t="s">
        <v>2049</v>
      </c>
      <c r="F966" s="37" t="s">
        <v>30</v>
      </c>
      <c r="G966" s="38">
        <f>COUNTIFS(E$3:E966,E966,B$3:B966,B966)</f>
        <v>1</v>
      </c>
      <c r="H966" s="37" t="s">
        <v>739</v>
      </c>
      <c r="I966" s="56" t="s">
        <v>116</v>
      </c>
      <c r="J966" s="56">
        <v>1</v>
      </c>
      <c r="K966" s="37" t="s">
        <v>2021</v>
      </c>
      <c r="L966" s="37">
        <f>VLOOKUP(A966,报名人数!A:J,9,0)</f>
        <v>29</v>
      </c>
      <c r="M966" s="37">
        <f>VLOOKUP(A966,报名人数!A:J,10,0)</f>
        <v>23</v>
      </c>
      <c r="N966" s="56" t="s">
        <v>34</v>
      </c>
      <c r="O966" s="56">
        <v>35</v>
      </c>
      <c r="P966" s="56" t="s">
        <v>36</v>
      </c>
      <c r="Q966" s="56" t="s">
        <v>36</v>
      </c>
      <c r="R966" s="56" t="s">
        <v>36</v>
      </c>
      <c r="S966" s="56" t="s">
        <v>36</v>
      </c>
      <c r="T966" s="56" t="s">
        <v>45</v>
      </c>
      <c r="U966" s="56" t="s">
        <v>46</v>
      </c>
      <c r="V966" s="56" t="s">
        <v>2050</v>
      </c>
      <c r="W966" s="56"/>
      <c r="X966" s="47" t="s">
        <v>40</v>
      </c>
      <c r="Y966" s="101">
        <v>1</v>
      </c>
      <c r="Z966" s="56"/>
      <c r="AA966" s="56"/>
      <c r="AB966" s="56"/>
      <c r="AC966" s="47" t="s">
        <v>2044</v>
      </c>
    </row>
    <row r="967" s="27" customFormat="1" ht="30" customHeight="1" spans="1:29">
      <c r="A967" s="11" t="str">
        <f t="shared" si="53"/>
        <v>20521</v>
      </c>
      <c r="B967" s="36">
        <f t="shared" si="52"/>
        <v>205</v>
      </c>
      <c r="C967" s="37" t="s">
        <v>2048</v>
      </c>
      <c r="D967" s="38">
        <f t="shared" si="51"/>
        <v>2</v>
      </c>
      <c r="E967" s="37" t="s">
        <v>2051</v>
      </c>
      <c r="F967" s="37" t="s">
        <v>30</v>
      </c>
      <c r="G967" s="38">
        <f>COUNTIFS(E$3:E967,E967,B$3:B967,B967)</f>
        <v>1</v>
      </c>
      <c r="H967" s="37" t="s">
        <v>2052</v>
      </c>
      <c r="I967" s="56" t="s">
        <v>44</v>
      </c>
      <c r="J967" s="56">
        <v>1</v>
      </c>
      <c r="K967" s="37" t="s">
        <v>2021</v>
      </c>
      <c r="L967" s="37">
        <f>VLOOKUP(A967,报名人数!A:J,9,0)</f>
        <v>56</v>
      </c>
      <c r="M967" s="37">
        <f>VLOOKUP(A967,报名人数!A:J,10,0)</f>
        <v>49</v>
      </c>
      <c r="N967" s="56" t="s">
        <v>34</v>
      </c>
      <c r="O967" s="56">
        <v>35</v>
      </c>
      <c r="P967" s="56" t="s">
        <v>35</v>
      </c>
      <c r="Q967" s="56" t="s">
        <v>36</v>
      </c>
      <c r="R967" s="56" t="s">
        <v>36</v>
      </c>
      <c r="S967" s="56" t="s">
        <v>36</v>
      </c>
      <c r="T967" s="56" t="s">
        <v>45</v>
      </c>
      <c r="U967" s="56" t="s">
        <v>46</v>
      </c>
      <c r="V967" s="56" t="s">
        <v>2053</v>
      </c>
      <c r="W967" s="56"/>
      <c r="X967" s="47" t="s">
        <v>40</v>
      </c>
      <c r="Y967" s="101">
        <v>1</v>
      </c>
      <c r="Z967" s="56"/>
      <c r="AA967" s="56"/>
      <c r="AB967" s="56"/>
      <c r="AC967" s="47" t="s">
        <v>2044</v>
      </c>
    </row>
    <row r="968" s="27" customFormat="1" ht="30" customHeight="1" spans="1:29">
      <c r="A968" s="11" t="str">
        <f t="shared" si="53"/>
        <v>20522</v>
      </c>
      <c r="B968" s="36">
        <f t="shared" si="52"/>
        <v>205</v>
      </c>
      <c r="C968" s="37" t="s">
        <v>2048</v>
      </c>
      <c r="D968" s="38">
        <f t="shared" si="51"/>
        <v>2</v>
      </c>
      <c r="E968" s="37" t="s">
        <v>2051</v>
      </c>
      <c r="F968" s="37" t="s">
        <v>30</v>
      </c>
      <c r="G968" s="38">
        <f>COUNTIFS(E$3:E968,E968,B$3:B968,B968)</f>
        <v>2</v>
      </c>
      <c r="H968" s="37" t="s">
        <v>2054</v>
      </c>
      <c r="I968" s="56" t="s">
        <v>44</v>
      </c>
      <c r="J968" s="56">
        <v>1</v>
      </c>
      <c r="K968" s="37" t="s">
        <v>2021</v>
      </c>
      <c r="L968" s="37">
        <f>VLOOKUP(A968,报名人数!A:J,9,0)</f>
        <v>23</v>
      </c>
      <c r="M968" s="37">
        <f>VLOOKUP(A968,报名人数!A:J,10,0)</f>
        <v>16</v>
      </c>
      <c r="N968" s="56" t="s">
        <v>34</v>
      </c>
      <c r="O968" s="56">
        <v>35</v>
      </c>
      <c r="P968" s="56" t="s">
        <v>42</v>
      </c>
      <c r="Q968" s="56" t="s">
        <v>36</v>
      </c>
      <c r="R968" s="56" t="s">
        <v>36</v>
      </c>
      <c r="S968" s="56" t="s">
        <v>36</v>
      </c>
      <c r="T968" s="56" t="s">
        <v>45</v>
      </c>
      <c r="U968" s="56" t="s">
        <v>46</v>
      </c>
      <c r="V968" s="56" t="s">
        <v>2053</v>
      </c>
      <c r="W968" s="56"/>
      <c r="X968" s="47" t="s">
        <v>40</v>
      </c>
      <c r="Y968" s="101">
        <v>1</v>
      </c>
      <c r="Z968" s="56"/>
      <c r="AA968" s="56"/>
      <c r="AB968" s="56"/>
      <c r="AC968" s="47" t="s">
        <v>2044</v>
      </c>
    </row>
    <row r="969" s="16" customFormat="1" ht="30" customHeight="1" spans="1:29">
      <c r="A969" s="11" t="str">
        <f t="shared" si="53"/>
        <v>20611</v>
      </c>
      <c r="B969" s="36">
        <f t="shared" si="52"/>
        <v>206</v>
      </c>
      <c r="C969" s="37" t="s">
        <v>2055</v>
      </c>
      <c r="D969" s="38">
        <f t="shared" si="51"/>
        <v>1</v>
      </c>
      <c r="E969" s="37" t="s">
        <v>2056</v>
      </c>
      <c r="F969" s="37" t="s">
        <v>30</v>
      </c>
      <c r="G969" s="38">
        <f>COUNTIFS(E$3:E969,E969,B$3:B969,B969)</f>
        <v>1</v>
      </c>
      <c r="H969" s="37" t="s">
        <v>91</v>
      </c>
      <c r="I969" s="56" t="s">
        <v>44</v>
      </c>
      <c r="J969" s="56">
        <v>1</v>
      </c>
      <c r="K969" s="37" t="s">
        <v>2021</v>
      </c>
      <c r="L969" s="37">
        <f>VLOOKUP(A969,报名人数!A:J,9,0)</f>
        <v>21</v>
      </c>
      <c r="M969" s="37">
        <f>VLOOKUP(A969,报名人数!A:J,10,0)</f>
        <v>18</v>
      </c>
      <c r="N969" s="56" t="s">
        <v>34</v>
      </c>
      <c r="O969" s="56">
        <v>35</v>
      </c>
      <c r="P969" s="56" t="s">
        <v>36</v>
      </c>
      <c r="Q969" s="56" t="s">
        <v>36</v>
      </c>
      <c r="R969" s="56" t="s">
        <v>36</v>
      </c>
      <c r="S969" s="56" t="s">
        <v>36</v>
      </c>
      <c r="T969" s="56" t="s">
        <v>45</v>
      </c>
      <c r="U969" s="56" t="s">
        <v>46</v>
      </c>
      <c r="V969" s="56" t="s">
        <v>92</v>
      </c>
      <c r="W969" s="56"/>
      <c r="X969" s="47" t="s">
        <v>40</v>
      </c>
      <c r="Y969" s="101">
        <v>1</v>
      </c>
      <c r="Z969" s="56"/>
      <c r="AA969" s="56"/>
      <c r="AB969" s="56"/>
      <c r="AC969" s="47" t="s">
        <v>2044</v>
      </c>
    </row>
    <row r="970" s="27" customFormat="1" ht="30" customHeight="1" spans="1:29">
      <c r="A970" s="11" t="str">
        <f t="shared" si="53"/>
        <v>20711</v>
      </c>
      <c r="B970" s="36">
        <f t="shared" si="52"/>
        <v>207</v>
      </c>
      <c r="C970" s="37" t="s">
        <v>2057</v>
      </c>
      <c r="D970" s="38">
        <f t="shared" si="51"/>
        <v>1</v>
      </c>
      <c r="E970" s="37" t="s">
        <v>2058</v>
      </c>
      <c r="F970" s="37" t="s">
        <v>30</v>
      </c>
      <c r="G970" s="38">
        <f>COUNTIFS(E$3:E970,E970,B$3:B970,B970)</f>
        <v>1</v>
      </c>
      <c r="H970" s="37" t="s">
        <v>2059</v>
      </c>
      <c r="I970" s="56" t="s">
        <v>44</v>
      </c>
      <c r="J970" s="56">
        <v>1</v>
      </c>
      <c r="K970" s="37" t="s">
        <v>2021</v>
      </c>
      <c r="L970" s="37">
        <f>VLOOKUP(A970,报名人数!A:J,9,0)</f>
        <v>14</v>
      </c>
      <c r="M970" s="37">
        <f>VLOOKUP(A970,报名人数!A:J,10,0)</f>
        <v>14</v>
      </c>
      <c r="N970" s="56" t="s">
        <v>34</v>
      </c>
      <c r="O970" s="56">
        <v>35</v>
      </c>
      <c r="P970" s="56" t="s">
        <v>36</v>
      </c>
      <c r="Q970" s="56" t="s">
        <v>36</v>
      </c>
      <c r="R970" s="56" t="s">
        <v>36</v>
      </c>
      <c r="S970" s="56" t="s">
        <v>36</v>
      </c>
      <c r="T970" s="56" t="s">
        <v>45</v>
      </c>
      <c r="U970" s="56" t="s">
        <v>46</v>
      </c>
      <c r="V970" s="56" t="s">
        <v>1245</v>
      </c>
      <c r="W970" s="56"/>
      <c r="X970" s="47" t="s">
        <v>40</v>
      </c>
      <c r="Y970" s="101">
        <v>1</v>
      </c>
      <c r="Z970" s="56"/>
      <c r="AA970" s="56"/>
      <c r="AB970" s="56"/>
      <c r="AC970" s="47" t="s">
        <v>2044</v>
      </c>
    </row>
    <row r="971" s="27" customFormat="1" ht="30" customHeight="1" spans="1:29">
      <c r="A971" s="11" t="str">
        <f t="shared" si="53"/>
        <v>20811</v>
      </c>
      <c r="B971" s="36">
        <f t="shared" si="52"/>
        <v>208</v>
      </c>
      <c r="C971" s="37" t="s">
        <v>2060</v>
      </c>
      <c r="D971" s="38">
        <f t="shared" si="51"/>
        <v>1</v>
      </c>
      <c r="E971" s="37" t="s">
        <v>2061</v>
      </c>
      <c r="F971" s="37" t="s">
        <v>30</v>
      </c>
      <c r="G971" s="38">
        <f>COUNTIFS(E$3:E971,E971,B$3:B971,B971)</f>
        <v>1</v>
      </c>
      <c r="H971" s="37" t="s">
        <v>401</v>
      </c>
      <c r="I971" s="56" t="s">
        <v>44</v>
      </c>
      <c r="J971" s="56">
        <v>6</v>
      </c>
      <c r="K971" s="37" t="s">
        <v>2021</v>
      </c>
      <c r="L971" s="37">
        <f>VLOOKUP(A971,报名人数!A:J,9,0)</f>
        <v>14</v>
      </c>
      <c r="M971" s="37">
        <f>VLOOKUP(A971,报名人数!A:J,10,0)</f>
        <v>10</v>
      </c>
      <c r="N971" s="56" t="s">
        <v>34</v>
      </c>
      <c r="O971" s="56">
        <v>35</v>
      </c>
      <c r="P971" s="56" t="s">
        <v>36</v>
      </c>
      <c r="Q971" s="56" t="s">
        <v>36</v>
      </c>
      <c r="R971" s="56" t="s">
        <v>36</v>
      </c>
      <c r="S971" s="56" t="s">
        <v>36</v>
      </c>
      <c r="T971" s="56" t="s">
        <v>45</v>
      </c>
      <c r="U971" s="56" t="s">
        <v>46</v>
      </c>
      <c r="V971" s="56" t="s">
        <v>402</v>
      </c>
      <c r="W971" s="56"/>
      <c r="X971" s="47" t="s">
        <v>40</v>
      </c>
      <c r="Y971" s="101">
        <v>1</v>
      </c>
      <c r="Z971" s="56"/>
      <c r="AA971" s="56"/>
      <c r="AB971" s="56" t="s">
        <v>2062</v>
      </c>
      <c r="AC971" s="47" t="s">
        <v>2044</v>
      </c>
    </row>
    <row r="972" s="27" customFormat="1" ht="30" customHeight="1" spans="1:29">
      <c r="A972" s="11" t="str">
        <f t="shared" si="53"/>
        <v>20911</v>
      </c>
      <c r="B972" s="36">
        <f t="shared" si="52"/>
        <v>209</v>
      </c>
      <c r="C972" s="37" t="s">
        <v>2063</v>
      </c>
      <c r="D972" s="38">
        <f t="shared" si="51"/>
        <v>1</v>
      </c>
      <c r="E972" s="37" t="s">
        <v>2064</v>
      </c>
      <c r="F972" s="37" t="s">
        <v>30</v>
      </c>
      <c r="G972" s="38">
        <f>COUNTIFS(E$3:E972,E972,B$3:B972,B972)</f>
        <v>1</v>
      </c>
      <c r="H972" s="37" t="s">
        <v>2065</v>
      </c>
      <c r="I972" s="56" t="s">
        <v>44</v>
      </c>
      <c r="J972" s="56">
        <v>1</v>
      </c>
      <c r="K972" s="37" t="s">
        <v>2021</v>
      </c>
      <c r="L972" s="37">
        <f>VLOOKUP(A972,报名人数!A:J,9,0)</f>
        <v>8</v>
      </c>
      <c r="M972" s="37">
        <f>VLOOKUP(A972,报名人数!A:J,10,0)</f>
        <v>6</v>
      </c>
      <c r="N972" s="56" t="s">
        <v>34</v>
      </c>
      <c r="O972" s="56">
        <v>35</v>
      </c>
      <c r="P972" s="56" t="s">
        <v>36</v>
      </c>
      <c r="Q972" s="56" t="s">
        <v>36</v>
      </c>
      <c r="R972" s="56" t="s">
        <v>36</v>
      </c>
      <c r="S972" s="56" t="s">
        <v>36</v>
      </c>
      <c r="T972" s="56" t="s">
        <v>45</v>
      </c>
      <c r="U972" s="56" t="s">
        <v>46</v>
      </c>
      <c r="V972" s="56" t="s">
        <v>117</v>
      </c>
      <c r="W972" s="56" t="s">
        <v>237</v>
      </c>
      <c r="X972" s="47" t="s">
        <v>40</v>
      </c>
      <c r="Y972" s="101">
        <v>1</v>
      </c>
      <c r="Z972" s="56"/>
      <c r="AA972" s="56"/>
      <c r="AB972" s="56"/>
      <c r="AC972" s="47" t="s">
        <v>2044</v>
      </c>
    </row>
    <row r="973" s="27" customFormat="1" ht="30" customHeight="1" spans="1:29">
      <c r="A973" s="11" t="str">
        <f t="shared" si="53"/>
        <v>21011</v>
      </c>
      <c r="B973" s="36">
        <f t="shared" si="52"/>
        <v>210</v>
      </c>
      <c r="C973" s="37" t="s">
        <v>2066</v>
      </c>
      <c r="D973" s="38">
        <f t="shared" si="51"/>
        <v>1</v>
      </c>
      <c r="E973" s="37" t="s">
        <v>2067</v>
      </c>
      <c r="F973" s="37" t="s">
        <v>30</v>
      </c>
      <c r="G973" s="38">
        <f>COUNTIFS(E$3:E973,E973,B$3:B973,B973)</f>
        <v>1</v>
      </c>
      <c r="H973" s="37" t="s">
        <v>65</v>
      </c>
      <c r="I973" s="56" t="s">
        <v>44</v>
      </c>
      <c r="J973" s="56">
        <v>1</v>
      </c>
      <c r="K973" s="37" t="s">
        <v>2021</v>
      </c>
      <c r="L973" s="37">
        <f>VLOOKUP(A973,报名人数!A:J,9,0)</f>
        <v>13</v>
      </c>
      <c r="M973" s="37">
        <f>VLOOKUP(A973,报名人数!A:J,10,0)</f>
        <v>13</v>
      </c>
      <c r="N973" s="56" t="s">
        <v>34</v>
      </c>
      <c r="O973" s="56">
        <v>35</v>
      </c>
      <c r="P973" s="56" t="s">
        <v>36</v>
      </c>
      <c r="Q973" s="56" t="s">
        <v>36</v>
      </c>
      <c r="R973" s="56" t="s">
        <v>36</v>
      </c>
      <c r="S973" s="56" t="s">
        <v>36</v>
      </c>
      <c r="T973" s="56" t="s">
        <v>45</v>
      </c>
      <c r="U973" s="56" t="s">
        <v>46</v>
      </c>
      <c r="V973" s="56" t="s">
        <v>71</v>
      </c>
      <c r="W973" s="56"/>
      <c r="X973" s="47" t="s">
        <v>40</v>
      </c>
      <c r="Y973" s="101">
        <v>1</v>
      </c>
      <c r="Z973" s="56"/>
      <c r="AA973" s="56"/>
      <c r="AB973" s="56"/>
      <c r="AC973" s="47" t="s">
        <v>2044</v>
      </c>
    </row>
    <row r="974" s="27" customFormat="1" ht="30" customHeight="1" spans="1:29">
      <c r="A974" s="11" t="str">
        <f t="shared" si="53"/>
        <v>21012</v>
      </c>
      <c r="B974" s="36">
        <f t="shared" si="52"/>
        <v>210</v>
      </c>
      <c r="C974" s="37" t="s">
        <v>2066</v>
      </c>
      <c r="D974" s="38">
        <f t="shared" si="51"/>
        <v>1</v>
      </c>
      <c r="E974" s="37" t="s">
        <v>2067</v>
      </c>
      <c r="F974" s="37" t="s">
        <v>30</v>
      </c>
      <c r="G974" s="38">
        <f>COUNTIFS(E$3:E974,E974,B$3:B974,B974)</f>
        <v>2</v>
      </c>
      <c r="H974" s="37" t="s">
        <v>1950</v>
      </c>
      <c r="I974" s="56" t="s">
        <v>44</v>
      </c>
      <c r="J974" s="56">
        <v>1</v>
      </c>
      <c r="K974" s="37" t="s">
        <v>2021</v>
      </c>
      <c r="L974" s="37">
        <f>VLOOKUP(A974,报名人数!A:J,9,0)</f>
        <v>13</v>
      </c>
      <c r="M974" s="37">
        <f>VLOOKUP(A974,报名人数!A:J,10,0)</f>
        <v>13</v>
      </c>
      <c r="N974" s="56" t="s">
        <v>34</v>
      </c>
      <c r="O974" s="56">
        <v>35</v>
      </c>
      <c r="P974" s="56" t="s">
        <v>36</v>
      </c>
      <c r="Q974" s="56" t="s">
        <v>36</v>
      </c>
      <c r="R974" s="56" t="s">
        <v>36</v>
      </c>
      <c r="S974" s="56" t="s">
        <v>36</v>
      </c>
      <c r="T974" s="56" t="s">
        <v>45</v>
      </c>
      <c r="U974" s="56" t="s">
        <v>46</v>
      </c>
      <c r="V974" s="56" t="s">
        <v>313</v>
      </c>
      <c r="W974" s="56"/>
      <c r="X974" s="47" t="s">
        <v>40</v>
      </c>
      <c r="Y974" s="101">
        <v>1</v>
      </c>
      <c r="Z974" s="56"/>
      <c r="AA974" s="56"/>
      <c r="AB974" s="56"/>
      <c r="AC974" s="47" t="s">
        <v>2044</v>
      </c>
    </row>
    <row r="975" s="27" customFormat="1" ht="30" customHeight="1" spans="1:29">
      <c r="A975" s="11" t="str">
        <f t="shared" si="53"/>
        <v>21013</v>
      </c>
      <c r="B975" s="36">
        <f t="shared" si="52"/>
        <v>210</v>
      </c>
      <c r="C975" s="37" t="s">
        <v>2066</v>
      </c>
      <c r="D975" s="38">
        <f t="shared" si="51"/>
        <v>1</v>
      </c>
      <c r="E975" s="37" t="s">
        <v>2067</v>
      </c>
      <c r="F975" s="37" t="s">
        <v>30</v>
      </c>
      <c r="G975" s="38">
        <f>COUNTIFS(E$3:E975,E975,B$3:B975,B975)</f>
        <v>3</v>
      </c>
      <c r="H975" s="37" t="s">
        <v>265</v>
      </c>
      <c r="I975" s="56" t="s">
        <v>44</v>
      </c>
      <c r="J975" s="56">
        <v>1</v>
      </c>
      <c r="K975" s="37" t="s">
        <v>2021</v>
      </c>
      <c r="L975" s="37">
        <f>VLOOKUP(A975,报名人数!A:J,9,0)</f>
        <v>30</v>
      </c>
      <c r="M975" s="37">
        <f>VLOOKUP(A975,报名人数!A:J,10,0)</f>
        <v>25</v>
      </c>
      <c r="N975" s="56" t="s">
        <v>34</v>
      </c>
      <c r="O975" s="56">
        <v>35</v>
      </c>
      <c r="P975" s="56" t="s">
        <v>36</v>
      </c>
      <c r="Q975" s="56" t="s">
        <v>36</v>
      </c>
      <c r="R975" s="56" t="s">
        <v>36</v>
      </c>
      <c r="S975" s="56" t="s">
        <v>36</v>
      </c>
      <c r="T975" s="56" t="s">
        <v>45</v>
      </c>
      <c r="U975" s="56" t="s">
        <v>46</v>
      </c>
      <c r="V975" s="56" t="s">
        <v>149</v>
      </c>
      <c r="W975" s="56"/>
      <c r="X975" s="47" t="s">
        <v>40</v>
      </c>
      <c r="Y975" s="101">
        <v>1</v>
      </c>
      <c r="Z975" s="56"/>
      <c r="AA975" s="56"/>
      <c r="AB975" s="56"/>
      <c r="AC975" s="47" t="s">
        <v>2044</v>
      </c>
    </row>
    <row r="976" s="27" customFormat="1" ht="30" customHeight="1" spans="1:29">
      <c r="A976" s="11" t="str">
        <f t="shared" si="53"/>
        <v>21111</v>
      </c>
      <c r="B976" s="36">
        <f t="shared" si="52"/>
        <v>211</v>
      </c>
      <c r="C976" s="37" t="s">
        <v>2068</v>
      </c>
      <c r="D976" s="38">
        <f t="shared" si="51"/>
        <v>1</v>
      </c>
      <c r="E976" s="37" t="s">
        <v>2069</v>
      </c>
      <c r="F976" s="37" t="s">
        <v>30</v>
      </c>
      <c r="G976" s="38">
        <f>COUNTIFS(E$3:E976,E976,B$3:B976,B976)</f>
        <v>1</v>
      </c>
      <c r="H976" s="37" t="s">
        <v>2070</v>
      </c>
      <c r="I976" s="56" t="s">
        <v>116</v>
      </c>
      <c r="J976" s="56">
        <v>1</v>
      </c>
      <c r="K976" s="37" t="s">
        <v>2021</v>
      </c>
      <c r="L976" s="37">
        <f>VLOOKUP(A976,报名人数!A:J,9,0)</f>
        <v>4</v>
      </c>
      <c r="M976" s="37">
        <f>VLOOKUP(A976,报名人数!A:J,10,0)</f>
        <v>3</v>
      </c>
      <c r="N976" s="56" t="s">
        <v>34</v>
      </c>
      <c r="O976" s="56">
        <v>35</v>
      </c>
      <c r="P976" s="56" t="s">
        <v>36</v>
      </c>
      <c r="Q976" s="56" t="s">
        <v>36</v>
      </c>
      <c r="R976" s="56" t="s">
        <v>101</v>
      </c>
      <c r="S976" s="56" t="s">
        <v>36</v>
      </c>
      <c r="T976" s="56" t="s">
        <v>45</v>
      </c>
      <c r="U976" s="56" t="s">
        <v>46</v>
      </c>
      <c r="V976" s="56" t="s">
        <v>2071</v>
      </c>
      <c r="W976" s="56"/>
      <c r="X976" s="47" t="s">
        <v>40</v>
      </c>
      <c r="Y976" s="101">
        <v>1</v>
      </c>
      <c r="Z976" s="56"/>
      <c r="AA976" s="56"/>
      <c r="AB976" s="56"/>
      <c r="AC976" s="47" t="s">
        <v>2044</v>
      </c>
    </row>
    <row r="977" s="27" customFormat="1" ht="30" customHeight="1" spans="1:29">
      <c r="A977" s="11" t="str">
        <f t="shared" si="53"/>
        <v>21211</v>
      </c>
      <c r="B977" s="36">
        <f t="shared" si="52"/>
        <v>212</v>
      </c>
      <c r="C977" s="102" t="s">
        <v>2072</v>
      </c>
      <c r="D977" s="38">
        <f t="shared" si="51"/>
        <v>1</v>
      </c>
      <c r="E977" s="102" t="s">
        <v>2073</v>
      </c>
      <c r="F977" s="37" t="s">
        <v>30</v>
      </c>
      <c r="G977" s="38">
        <f>COUNTIFS(E$3:E977,E977,B$3:B977,B977)</f>
        <v>1</v>
      </c>
      <c r="H977" s="37" t="s">
        <v>2074</v>
      </c>
      <c r="I977" s="56" t="s">
        <v>44</v>
      </c>
      <c r="J977" s="56">
        <v>1</v>
      </c>
      <c r="K977" s="37" t="s">
        <v>2021</v>
      </c>
      <c r="L977" s="37">
        <f>VLOOKUP(A977,报名人数!A:J,9,0)</f>
        <v>8</v>
      </c>
      <c r="M977" s="37">
        <f>VLOOKUP(A977,报名人数!A:J,10,0)</f>
        <v>5</v>
      </c>
      <c r="N977" s="56" t="s">
        <v>34</v>
      </c>
      <c r="O977" s="56">
        <v>35</v>
      </c>
      <c r="P977" s="56" t="s">
        <v>36</v>
      </c>
      <c r="Q977" s="56" t="s">
        <v>36</v>
      </c>
      <c r="R977" s="56" t="s">
        <v>36</v>
      </c>
      <c r="S977" s="56" t="s">
        <v>36</v>
      </c>
      <c r="T977" s="56" t="s">
        <v>45</v>
      </c>
      <c r="U977" s="56" t="s">
        <v>46</v>
      </c>
      <c r="V977" s="56" t="s">
        <v>242</v>
      </c>
      <c r="W977" s="56"/>
      <c r="X977" s="47" t="s">
        <v>40</v>
      </c>
      <c r="Y977" s="101">
        <v>1</v>
      </c>
      <c r="Z977" s="56"/>
      <c r="AA977" s="56"/>
      <c r="AB977" s="56"/>
      <c r="AC977" s="47" t="s">
        <v>2044</v>
      </c>
    </row>
    <row r="978" s="28" customFormat="1" ht="30" customHeight="1" spans="1:29">
      <c r="A978" s="11" t="str">
        <f t="shared" si="53"/>
        <v>21221</v>
      </c>
      <c r="B978" s="36">
        <f t="shared" si="52"/>
        <v>212</v>
      </c>
      <c r="C978" s="102" t="s">
        <v>2072</v>
      </c>
      <c r="D978" s="38">
        <f t="shared" si="51"/>
        <v>2</v>
      </c>
      <c r="E978" s="102" t="s">
        <v>2075</v>
      </c>
      <c r="F978" s="37" t="s">
        <v>30</v>
      </c>
      <c r="G978" s="38">
        <f>COUNTIFS(E$3:E978,E978,B$3:B978,B978)</f>
        <v>1</v>
      </c>
      <c r="H978" s="37" t="s">
        <v>2052</v>
      </c>
      <c r="I978" s="56" t="s">
        <v>44</v>
      </c>
      <c r="J978" s="56">
        <v>1</v>
      </c>
      <c r="K978" s="37" t="s">
        <v>2021</v>
      </c>
      <c r="L978" s="37">
        <f>VLOOKUP(A978,报名人数!A:J,9,0)</f>
        <v>74</v>
      </c>
      <c r="M978" s="37">
        <f>VLOOKUP(A978,报名人数!A:J,10,0)</f>
        <v>57</v>
      </c>
      <c r="N978" s="56" t="s">
        <v>34</v>
      </c>
      <c r="O978" s="56">
        <v>35</v>
      </c>
      <c r="P978" s="56" t="s">
        <v>35</v>
      </c>
      <c r="Q978" s="56" t="s">
        <v>36</v>
      </c>
      <c r="R978" s="56" t="s">
        <v>36</v>
      </c>
      <c r="S978" s="56" t="s">
        <v>36</v>
      </c>
      <c r="T978" s="56" t="s">
        <v>45</v>
      </c>
      <c r="U978" s="56" t="s">
        <v>46</v>
      </c>
      <c r="V978" s="56" t="s">
        <v>36</v>
      </c>
      <c r="W978" s="56"/>
      <c r="X978" s="47" t="s">
        <v>40</v>
      </c>
      <c r="Y978" s="101">
        <v>1</v>
      </c>
      <c r="Z978" s="56"/>
      <c r="AA978" s="56"/>
      <c r="AB978" s="56"/>
      <c r="AC978" s="47" t="s">
        <v>2044</v>
      </c>
    </row>
    <row r="979" s="27" customFormat="1" ht="30" customHeight="1" spans="1:29">
      <c r="A979" s="11" t="str">
        <f t="shared" si="53"/>
        <v>21222</v>
      </c>
      <c r="B979" s="36">
        <f t="shared" si="52"/>
        <v>212</v>
      </c>
      <c r="C979" s="102" t="s">
        <v>2072</v>
      </c>
      <c r="D979" s="38">
        <f t="shared" si="51"/>
        <v>2</v>
      </c>
      <c r="E979" s="102" t="s">
        <v>2075</v>
      </c>
      <c r="F979" s="37" t="s">
        <v>30</v>
      </c>
      <c r="G979" s="38">
        <f>COUNTIFS(E$3:E979,E979,B$3:B979,B979)</f>
        <v>2</v>
      </c>
      <c r="H979" s="37" t="s">
        <v>2054</v>
      </c>
      <c r="I979" s="56" t="s">
        <v>44</v>
      </c>
      <c r="J979" s="56">
        <v>1</v>
      </c>
      <c r="K979" s="37" t="s">
        <v>2021</v>
      </c>
      <c r="L979" s="37">
        <f>VLOOKUP(A979,报名人数!A:J,9,0)</f>
        <v>98</v>
      </c>
      <c r="M979" s="37">
        <f>VLOOKUP(A979,报名人数!A:J,10,0)</f>
        <v>84</v>
      </c>
      <c r="N979" s="56" t="s">
        <v>34</v>
      </c>
      <c r="O979" s="56">
        <v>35</v>
      </c>
      <c r="P979" s="56" t="s">
        <v>42</v>
      </c>
      <c r="Q979" s="56" t="s">
        <v>36</v>
      </c>
      <c r="R979" s="56" t="s">
        <v>36</v>
      </c>
      <c r="S979" s="56" t="s">
        <v>36</v>
      </c>
      <c r="T979" s="56" t="s">
        <v>45</v>
      </c>
      <c r="U979" s="56" t="s">
        <v>46</v>
      </c>
      <c r="V979" s="56" t="s">
        <v>36</v>
      </c>
      <c r="W979" s="56"/>
      <c r="X979" s="47" t="s">
        <v>40</v>
      </c>
      <c r="Y979" s="101">
        <v>1</v>
      </c>
      <c r="Z979" s="56"/>
      <c r="AA979" s="56"/>
      <c r="AB979" s="56"/>
      <c r="AC979" s="47" t="s">
        <v>2044</v>
      </c>
    </row>
    <row r="980" s="27" customFormat="1" ht="30" customHeight="1" spans="1:29">
      <c r="A980" s="11" t="str">
        <f t="shared" si="53"/>
        <v>21311</v>
      </c>
      <c r="B980" s="36">
        <f t="shared" si="52"/>
        <v>213</v>
      </c>
      <c r="C980" s="37" t="s">
        <v>2076</v>
      </c>
      <c r="D980" s="38">
        <f t="shared" si="51"/>
        <v>1</v>
      </c>
      <c r="E980" s="37" t="s">
        <v>2077</v>
      </c>
      <c r="F980" s="37" t="s">
        <v>30</v>
      </c>
      <c r="G980" s="38">
        <f>COUNTIFS(E$3:E980,E980,B$3:B980,B980)</f>
        <v>1</v>
      </c>
      <c r="H980" s="37" t="s">
        <v>107</v>
      </c>
      <c r="I980" s="56" t="s">
        <v>44</v>
      </c>
      <c r="J980" s="56">
        <v>1</v>
      </c>
      <c r="K980" s="37" t="s">
        <v>2021</v>
      </c>
      <c r="L980" s="37">
        <f>VLOOKUP(A980,报名人数!A:J,9,0)</f>
        <v>0</v>
      </c>
      <c r="M980" s="37">
        <f>VLOOKUP(A980,报名人数!A:J,10,0)</f>
        <v>0</v>
      </c>
      <c r="N980" s="56" t="s">
        <v>34</v>
      </c>
      <c r="O980" s="56">
        <v>35</v>
      </c>
      <c r="P980" s="56" t="s">
        <v>36</v>
      </c>
      <c r="Q980" s="56" t="s">
        <v>36</v>
      </c>
      <c r="R980" s="56" t="s">
        <v>36</v>
      </c>
      <c r="S980" s="56" t="s">
        <v>36</v>
      </c>
      <c r="T980" s="56" t="s">
        <v>45</v>
      </c>
      <c r="U980" s="56" t="s">
        <v>46</v>
      </c>
      <c r="V980" s="56" t="s">
        <v>92</v>
      </c>
      <c r="W980" s="56"/>
      <c r="X980" s="47" t="s">
        <v>40</v>
      </c>
      <c r="Y980" s="101">
        <v>1</v>
      </c>
      <c r="Z980" s="56"/>
      <c r="AA980" s="56"/>
      <c r="AB980" s="56"/>
      <c r="AC980" s="47" t="s">
        <v>2044</v>
      </c>
    </row>
    <row r="981" s="27" customFormat="1" ht="30" customHeight="1" spans="1:29">
      <c r="A981" s="11" t="str">
        <f t="shared" si="53"/>
        <v>21411</v>
      </c>
      <c r="B981" s="36">
        <f t="shared" si="52"/>
        <v>214</v>
      </c>
      <c r="C981" s="37" t="s">
        <v>2078</v>
      </c>
      <c r="D981" s="38">
        <f t="shared" si="51"/>
        <v>1</v>
      </c>
      <c r="E981" s="37" t="s">
        <v>2079</v>
      </c>
      <c r="F981" s="37" t="s">
        <v>30</v>
      </c>
      <c r="G981" s="38">
        <f>COUNTIFS(E$3:E981,E981,B$3:B981,B981)</f>
        <v>1</v>
      </c>
      <c r="H981" s="37" t="s">
        <v>1780</v>
      </c>
      <c r="I981" s="56" t="s">
        <v>116</v>
      </c>
      <c r="J981" s="56">
        <v>1</v>
      </c>
      <c r="K981" s="37" t="s">
        <v>2021</v>
      </c>
      <c r="L981" s="37">
        <f>VLOOKUP(A981,报名人数!A:J,9,0)</f>
        <v>6</v>
      </c>
      <c r="M981" s="37">
        <f>VLOOKUP(A981,报名人数!A:J,10,0)</f>
        <v>1</v>
      </c>
      <c r="N981" s="56" t="s">
        <v>34</v>
      </c>
      <c r="O981" s="56">
        <v>35</v>
      </c>
      <c r="P981" s="56" t="s">
        <v>36</v>
      </c>
      <c r="Q981" s="56" t="s">
        <v>36</v>
      </c>
      <c r="R981" s="56" t="s">
        <v>36</v>
      </c>
      <c r="S981" s="56" t="s">
        <v>36</v>
      </c>
      <c r="T981" s="56" t="s">
        <v>45</v>
      </c>
      <c r="U981" s="56" t="s">
        <v>46</v>
      </c>
      <c r="V981" s="56" t="s">
        <v>36</v>
      </c>
      <c r="W981" s="56"/>
      <c r="X981" s="47" t="s">
        <v>40</v>
      </c>
      <c r="Y981" s="101">
        <v>1</v>
      </c>
      <c r="Z981" s="56"/>
      <c r="AA981" s="56"/>
      <c r="AB981" s="56" t="s">
        <v>2080</v>
      </c>
      <c r="AC981" s="47" t="s">
        <v>2044</v>
      </c>
    </row>
    <row r="982" s="28" customFormat="1" ht="30" customHeight="1" spans="1:29">
      <c r="A982" s="11" t="str">
        <f t="shared" si="53"/>
        <v>21412</v>
      </c>
      <c r="B982" s="36">
        <f t="shared" si="52"/>
        <v>214</v>
      </c>
      <c r="C982" s="37" t="s">
        <v>2078</v>
      </c>
      <c r="D982" s="38">
        <f t="shared" si="51"/>
        <v>1</v>
      </c>
      <c r="E982" s="37" t="s">
        <v>2079</v>
      </c>
      <c r="F982" s="37" t="s">
        <v>30</v>
      </c>
      <c r="G982" s="38">
        <f>COUNTIFS(E$3:E982,E982,B$3:B982,B982)</f>
        <v>2</v>
      </c>
      <c r="H982" s="37" t="s">
        <v>2081</v>
      </c>
      <c r="I982" s="56" t="s">
        <v>44</v>
      </c>
      <c r="J982" s="56">
        <v>1</v>
      </c>
      <c r="K982" s="37" t="s">
        <v>2021</v>
      </c>
      <c r="L982" s="37">
        <f>VLOOKUP(A982,报名人数!A:J,9,0)</f>
        <v>4</v>
      </c>
      <c r="M982" s="37">
        <f>VLOOKUP(A982,报名人数!A:J,10,0)</f>
        <v>2</v>
      </c>
      <c r="N982" s="56" t="s">
        <v>34</v>
      </c>
      <c r="O982" s="56">
        <v>35</v>
      </c>
      <c r="P982" s="56" t="s">
        <v>36</v>
      </c>
      <c r="Q982" s="56" t="s">
        <v>36</v>
      </c>
      <c r="R982" s="56" t="s">
        <v>36</v>
      </c>
      <c r="S982" s="56" t="s">
        <v>36</v>
      </c>
      <c r="T982" s="56" t="s">
        <v>45</v>
      </c>
      <c r="U982" s="56" t="s">
        <v>46</v>
      </c>
      <c r="V982" s="56" t="s">
        <v>2082</v>
      </c>
      <c r="W982" s="56"/>
      <c r="X982" s="47" t="s">
        <v>40</v>
      </c>
      <c r="Y982" s="101">
        <v>1</v>
      </c>
      <c r="Z982" s="56"/>
      <c r="AA982" s="56"/>
      <c r="AB982" s="56" t="s">
        <v>2083</v>
      </c>
      <c r="AC982" s="47" t="s">
        <v>2044</v>
      </c>
    </row>
    <row r="983" s="28" customFormat="1" ht="30" customHeight="1" spans="1:29">
      <c r="A983" s="11" t="str">
        <f t="shared" si="53"/>
        <v>21421</v>
      </c>
      <c r="B983" s="36">
        <f t="shared" si="52"/>
        <v>214</v>
      </c>
      <c r="C983" s="37" t="s">
        <v>2078</v>
      </c>
      <c r="D983" s="38">
        <f t="shared" si="51"/>
        <v>2</v>
      </c>
      <c r="E983" s="37" t="s">
        <v>2084</v>
      </c>
      <c r="F983" s="37" t="s">
        <v>30</v>
      </c>
      <c r="G983" s="38">
        <f>COUNTIFS(E$3:E983,E983,B$3:B983,B983)</f>
        <v>1</v>
      </c>
      <c r="H983" s="37" t="s">
        <v>760</v>
      </c>
      <c r="I983" s="56" t="s">
        <v>44</v>
      </c>
      <c r="J983" s="56">
        <v>1</v>
      </c>
      <c r="K983" s="37" t="s">
        <v>2021</v>
      </c>
      <c r="L983" s="37">
        <f>VLOOKUP(A983,报名人数!A:J,9,0)</f>
        <v>17</v>
      </c>
      <c r="M983" s="37">
        <f>VLOOKUP(A983,报名人数!A:J,10,0)</f>
        <v>13</v>
      </c>
      <c r="N983" s="56" t="s">
        <v>777</v>
      </c>
      <c r="O983" s="56">
        <v>35</v>
      </c>
      <c r="P983" s="56" t="s">
        <v>36</v>
      </c>
      <c r="Q983" s="56" t="s">
        <v>36</v>
      </c>
      <c r="R983" s="56" t="s">
        <v>36</v>
      </c>
      <c r="S983" s="56" t="s">
        <v>36</v>
      </c>
      <c r="T983" s="56" t="s">
        <v>677</v>
      </c>
      <c r="U983" s="56" t="s">
        <v>36</v>
      </c>
      <c r="V983" s="56" t="s">
        <v>36</v>
      </c>
      <c r="W983" s="56"/>
      <c r="X983" s="47" t="s">
        <v>40</v>
      </c>
      <c r="Y983" s="101">
        <v>1</v>
      </c>
      <c r="Z983" s="56"/>
      <c r="AA983" s="56"/>
      <c r="AB983" s="56" t="s">
        <v>2085</v>
      </c>
      <c r="AC983" s="47" t="s">
        <v>2044</v>
      </c>
    </row>
    <row r="984" s="28" customFormat="1" ht="30" customHeight="1" spans="1:29">
      <c r="A984" s="11" t="str">
        <f t="shared" si="53"/>
        <v>21422</v>
      </c>
      <c r="B984" s="36">
        <f t="shared" si="52"/>
        <v>214</v>
      </c>
      <c r="C984" s="37" t="s">
        <v>2078</v>
      </c>
      <c r="D984" s="38">
        <f t="shared" si="51"/>
        <v>2</v>
      </c>
      <c r="E984" s="37" t="s">
        <v>2084</v>
      </c>
      <c r="F984" s="37" t="s">
        <v>30</v>
      </c>
      <c r="G984" s="38">
        <f>COUNTIFS(E$3:E984,E984,B$3:B984,B984)</f>
        <v>2</v>
      </c>
      <c r="H984" s="37" t="s">
        <v>2086</v>
      </c>
      <c r="I984" s="56" t="s">
        <v>44</v>
      </c>
      <c r="J984" s="56">
        <v>1</v>
      </c>
      <c r="K984" s="37" t="s">
        <v>2021</v>
      </c>
      <c r="L984" s="37">
        <f>VLOOKUP(A984,报名人数!A:J,9,0)</f>
        <v>11</v>
      </c>
      <c r="M984" s="37">
        <f>VLOOKUP(A984,报名人数!A:J,10,0)</f>
        <v>10</v>
      </c>
      <c r="N984" s="56" t="s">
        <v>34</v>
      </c>
      <c r="O984" s="56">
        <v>35</v>
      </c>
      <c r="P984" s="56" t="s">
        <v>36</v>
      </c>
      <c r="Q984" s="56" t="s">
        <v>36</v>
      </c>
      <c r="R984" s="56" t="s">
        <v>36</v>
      </c>
      <c r="S984" s="56" t="s">
        <v>36</v>
      </c>
      <c r="T984" s="56" t="s">
        <v>45</v>
      </c>
      <c r="U984" s="56" t="s">
        <v>46</v>
      </c>
      <c r="V984" s="56" t="s">
        <v>2087</v>
      </c>
      <c r="W984" s="56"/>
      <c r="X984" s="47" t="s">
        <v>40</v>
      </c>
      <c r="Y984" s="101">
        <v>1</v>
      </c>
      <c r="Z984" s="56"/>
      <c r="AA984" s="56"/>
      <c r="AB984" s="56" t="s">
        <v>2085</v>
      </c>
      <c r="AC984" s="47" t="s">
        <v>2044</v>
      </c>
    </row>
    <row r="985" s="28" customFormat="1" ht="30" customHeight="1" spans="1:29">
      <c r="A985" s="11" t="str">
        <f t="shared" si="53"/>
        <v>21423</v>
      </c>
      <c r="B985" s="36">
        <f t="shared" si="52"/>
        <v>214</v>
      </c>
      <c r="C985" s="37" t="s">
        <v>2078</v>
      </c>
      <c r="D985" s="38">
        <f t="shared" ref="D985:D1048" si="54">IF(B985=B984,(IF(E985=E984,D984,D984+1)),1)</f>
        <v>2</v>
      </c>
      <c r="E985" s="37" t="s">
        <v>2084</v>
      </c>
      <c r="F985" s="37" t="s">
        <v>30</v>
      </c>
      <c r="G985" s="38">
        <f>COUNTIFS(E$3:E985,E985,B$3:B985,B985)</f>
        <v>3</v>
      </c>
      <c r="H985" s="37" t="s">
        <v>2088</v>
      </c>
      <c r="I985" s="56" t="s">
        <v>44</v>
      </c>
      <c r="J985" s="56">
        <v>1</v>
      </c>
      <c r="K985" s="37" t="s">
        <v>2021</v>
      </c>
      <c r="L985" s="37">
        <f>VLOOKUP(A985,报名人数!A:J,9,0)</f>
        <v>8</v>
      </c>
      <c r="M985" s="37">
        <f>VLOOKUP(A985,报名人数!A:J,10,0)</f>
        <v>7</v>
      </c>
      <c r="N985" s="56" t="s">
        <v>34</v>
      </c>
      <c r="O985" s="56">
        <v>35</v>
      </c>
      <c r="P985" s="56" t="s">
        <v>36</v>
      </c>
      <c r="Q985" s="56" t="s">
        <v>36</v>
      </c>
      <c r="R985" s="56" t="s">
        <v>36</v>
      </c>
      <c r="S985" s="56" t="s">
        <v>36</v>
      </c>
      <c r="T985" s="56" t="s">
        <v>45</v>
      </c>
      <c r="U985" s="56" t="s">
        <v>46</v>
      </c>
      <c r="V985" s="56" t="s">
        <v>141</v>
      </c>
      <c r="W985" s="56"/>
      <c r="X985" s="47" t="s">
        <v>40</v>
      </c>
      <c r="Y985" s="101">
        <v>1</v>
      </c>
      <c r="Z985" s="56"/>
      <c r="AA985" s="56"/>
      <c r="AB985" s="56" t="s">
        <v>2085</v>
      </c>
      <c r="AC985" s="47" t="s">
        <v>2044</v>
      </c>
    </row>
    <row r="986" s="28" customFormat="1" ht="30" customHeight="1" spans="1:29">
      <c r="A986" s="11" t="str">
        <f t="shared" si="53"/>
        <v>21511</v>
      </c>
      <c r="B986" s="36">
        <f t="shared" si="52"/>
        <v>215</v>
      </c>
      <c r="C986" s="37" t="s">
        <v>2089</v>
      </c>
      <c r="D986" s="38">
        <f t="shared" si="54"/>
        <v>1</v>
      </c>
      <c r="E986" s="37" t="s">
        <v>2090</v>
      </c>
      <c r="F986" s="37" t="s">
        <v>30</v>
      </c>
      <c r="G986" s="38">
        <f>COUNTIFS(E$3:E986,E986,B$3:B986,B986)</f>
        <v>1</v>
      </c>
      <c r="H986" s="37" t="s">
        <v>769</v>
      </c>
      <c r="I986" s="56" t="s">
        <v>44</v>
      </c>
      <c r="J986" s="56">
        <v>1</v>
      </c>
      <c r="K986" s="37" t="s">
        <v>2021</v>
      </c>
      <c r="L986" s="37">
        <f>VLOOKUP(A986,报名人数!A:J,9,0)</f>
        <v>12</v>
      </c>
      <c r="M986" s="37">
        <f>VLOOKUP(A986,报名人数!A:J,10,0)</f>
        <v>10</v>
      </c>
      <c r="N986" s="56" t="s">
        <v>34</v>
      </c>
      <c r="O986" s="56">
        <v>35</v>
      </c>
      <c r="P986" s="56" t="s">
        <v>36</v>
      </c>
      <c r="Q986" s="56" t="s">
        <v>36</v>
      </c>
      <c r="R986" s="56" t="s">
        <v>36</v>
      </c>
      <c r="S986" s="56" t="s">
        <v>36</v>
      </c>
      <c r="T986" s="56" t="s">
        <v>45</v>
      </c>
      <c r="U986" s="56" t="s">
        <v>46</v>
      </c>
      <c r="V986" s="56" t="s">
        <v>770</v>
      </c>
      <c r="W986" s="56"/>
      <c r="X986" s="47" t="s">
        <v>40</v>
      </c>
      <c r="Y986" s="101">
        <v>1</v>
      </c>
      <c r="Z986" s="56"/>
      <c r="AA986" s="56"/>
      <c r="AB986" s="56"/>
      <c r="AC986" s="47" t="s">
        <v>2044</v>
      </c>
    </row>
    <row r="987" s="28" customFormat="1" ht="30" customHeight="1" spans="1:29">
      <c r="A987" s="11" t="str">
        <f t="shared" si="53"/>
        <v>21611</v>
      </c>
      <c r="B987" s="36">
        <f t="shared" si="52"/>
        <v>216</v>
      </c>
      <c r="C987" s="37" t="s">
        <v>2091</v>
      </c>
      <c r="D987" s="38">
        <f t="shared" si="54"/>
        <v>1</v>
      </c>
      <c r="E987" s="37" t="s">
        <v>2092</v>
      </c>
      <c r="F987" s="37" t="s">
        <v>30</v>
      </c>
      <c r="G987" s="38">
        <f>COUNTIFS(E$3:E987,E987,B$3:B987,B987)</f>
        <v>1</v>
      </c>
      <c r="H987" s="37" t="s">
        <v>2093</v>
      </c>
      <c r="I987" s="56" t="s">
        <v>116</v>
      </c>
      <c r="J987" s="56">
        <v>1</v>
      </c>
      <c r="K987" s="37" t="s">
        <v>2021</v>
      </c>
      <c r="L987" s="37">
        <f>VLOOKUP(A987,报名人数!A:J,9,0)</f>
        <v>4</v>
      </c>
      <c r="M987" s="37">
        <f>VLOOKUP(A987,报名人数!A:J,10,0)</f>
        <v>4</v>
      </c>
      <c r="N987" s="56" t="s">
        <v>34</v>
      </c>
      <c r="O987" s="56">
        <v>35</v>
      </c>
      <c r="P987" s="56" t="s">
        <v>36</v>
      </c>
      <c r="Q987" s="56" t="s">
        <v>36</v>
      </c>
      <c r="R987" s="56" t="s">
        <v>36</v>
      </c>
      <c r="S987" s="56" t="s">
        <v>36</v>
      </c>
      <c r="T987" s="56" t="s">
        <v>45</v>
      </c>
      <c r="U987" s="56" t="s">
        <v>46</v>
      </c>
      <c r="V987" s="56" t="s">
        <v>117</v>
      </c>
      <c r="W987" s="56" t="s">
        <v>237</v>
      </c>
      <c r="X987" s="47" t="s">
        <v>40</v>
      </c>
      <c r="Y987" s="101">
        <v>1</v>
      </c>
      <c r="Z987" s="56"/>
      <c r="AA987" s="56"/>
      <c r="AB987" s="56"/>
      <c r="AC987" s="47" t="s">
        <v>2044</v>
      </c>
    </row>
    <row r="988" s="28" customFormat="1" ht="30" customHeight="1" spans="1:29">
      <c r="A988" s="11" t="str">
        <f t="shared" si="53"/>
        <v>21711</v>
      </c>
      <c r="B988" s="36">
        <f t="shared" si="52"/>
        <v>217</v>
      </c>
      <c r="C988" s="37" t="s">
        <v>2094</v>
      </c>
      <c r="D988" s="38">
        <f t="shared" si="54"/>
        <v>1</v>
      </c>
      <c r="E988" s="37" t="s">
        <v>2095</v>
      </c>
      <c r="F988" s="37" t="s">
        <v>30</v>
      </c>
      <c r="G988" s="38">
        <f>COUNTIFS(E$3:E988,E988,B$3:B988,B988)</f>
        <v>1</v>
      </c>
      <c r="H988" s="37" t="s">
        <v>2096</v>
      </c>
      <c r="I988" s="56" t="s">
        <v>44</v>
      </c>
      <c r="J988" s="56">
        <v>2</v>
      </c>
      <c r="K988" s="37" t="s">
        <v>2021</v>
      </c>
      <c r="L988" s="37">
        <f>VLOOKUP(A988,报名人数!A:J,9,0)</f>
        <v>84</v>
      </c>
      <c r="M988" s="37">
        <f>VLOOKUP(A988,报名人数!A:J,10,0)</f>
        <v>74</v>
      </c>
      <c r="N988" s="56" t="s">
        <v>34</v>
      </c>
      <c r="O988" s="56">
        <v>35</v>
      </c>
      <c r="P988" s="56" t="s">
        <v>35</v>
      </c>
      <c r="Q988" s="56" t="s">
        <v>36</v>
      </c>
      <c r="R988" s="56" t="s">
        <v>36</v>
      </c>
      <c r="S988" s="56" t="s">
        <v>36</v>
      </c>
      <c r="T988" s="56" t="s">
        <v>45</v>
      </c>
      <c r="U988" s="56" t="s">
        <v>46</v>
      </c>
      <c r="V988" s="37" t="s">
        <v>2097</v>
      </c>
      <c r="W988" s="56"/>
      <c r="X988" s="47" t="s">
        <v>40</v>
      </c>
      <c r="Y988" s="101">
        <v>1</v>
      </c>
      <c r="Z988" s="56"/>
      <c r="AA988" s="56"/>
      <c r="AB988" s="56" t="s">
        <v>2098</v>
      </c>
      <c r="AC988" s="47" t="s">
        <v>2044</v>
      </c>
    </row>
    <row r="989" s="28" customFormat="1" ht="30" customHeight="1" spans="1:29">
      <c r="A989" s="11" t="str">
        <f t="shared" si="53"/>
        <v>21712</v>
      </c>
      <c r="B989" s="36">
        <f t="shared" si="52"/>
        <v>217</v>
      </c>
      <c r="C989" s="37" t="s">
        <v>2094</v>
      </c>
      <c r="D989" s="38">
        <f t="shared" si="54"/>
        <v>1</v>
      </c>
      <c r="E989" s="37" t="s">
        <v>2095</v>
      </c>
      <c r="F989" s="37" t="s">
        <v>30</v>
      </c>
      <c r="G989" s="38">
        <f>COUNTIFS(E$3:E989,E989,B$3:B989,B989)</f>
        <v>2</v>
      </c>
      <c r="H989" s="37" t="s">
        <v>2099</v>
      </c>
      <c r="I989" s="56" t="s">
        <v>44</v>
      </c>
      <c r="J989" s="56">
        <v>2</v>
      </c>
      <c r="K989" s="37" t="s">
        <v>2021</v>
      </c>
      <c r="L989" s="37">
        <f>VLOOKUP(A989,报名人数!A:J,9,0)</f>
        <v>46</v>
      </c>
      <c r="M989" s="37">
        <f>VLOOKUP(A989,报名人数!A:J,10,0)</f>
        <v>40</v>
      </c>
      <c r="N989" s="56" t="s">
        <v>34</v>
      </c>
      <c r="O989" s="56">
        <v>35</v>
      </c>
      <c r="P989" s="56" t="s">
        <v>42</v>
      </c>
      <c r="Q989" s="56" t="s">
        <v>36</v>
      </c>
      <c r="R989" s="56" t="s">
        <v>36</v>
      </c>
      <c r="S989" s="56" t="s">
        <v>36</v>
      </c>
      <c r="T989" s="56" t="s">
        <v>45</v>
      </c>
      <c r="U989" s="56" t="s">
        <v>46</v>
      </c>
      <c r="V989" s="37" t="s">
        <v>2097</v>
      </c>
      <c r="W989" s="56"/>
      <c r="X989" s="47" t="s">
        <v>40</v>
      </c>
      <c r="Y989" s="101">
        <v>1</v>
      </c>
      <c r="Z989" s="56"/>
      <c r="AA989" s="56"/>
      <c r="AB989" s="56" t="s">
        <v>2098</v>
      </c>
      <c r="AC989" s="47" t="s">
        <v>2044</v>
      </c>
    </row>
    <row r="990" s="28" customFormat="1" ht="30" customHeight="1" spans="1:29">
      <c r="A990" s="11" t="str">
        <f t="shared" si="53"/>
        <v>21721</v>
      </c>
      <c r="B990" s="36">
        <f t="shared" si="52"/>
        <v>217</v>
      </c>
      <c r="C990" s="37" t="s">
        <v>2094</v>
      </c>
      <c r="D990" s="38">
        <f t="shared" si="54"/>
        <v>2</v>
      </c>
      <c r="E990" s="37" t="s">
        <v>2100</v>
      </c>
      <c r="F990" s="37" t="s">
        <v>30</v>
      </c>
      <c r="G990" s="38">
        <f>COUNTIFS(E$3:E990,E990,B$3:B990,B990)</f>
        <v>1</v>
      </c>
      <c r="H990" s="37" t="s">
        <v>2101</v>
      </c>
      <c r="I990" s="56" t="s">
        <v>44</v>
      </c>
      <c r="J990" s="56">
        <v>2</v>
      </c>
      <c r="K990" s="37" t="s">
        <v>2021</v>
      </c>
      <c r="L990" s="37">
        <f>VLOOKUP(A990,报名人数!A:J,9,0)</f>
        <v>29</v>
      </c>
      <c r="M990" s="37">
        <f>VLOOKUP(A990,报名人数!A:J,10,0)</f>
        <v>23</v>
      </c>
      <c r="N990" s="56" t="s">
        <v>34</v>
      </c>
      <c r="O990" s="56">
        <v>35</v>
      </c>
      <c r="P990" s="56" t="s">
        <v>35</v>
      </c>
      <c r="Q990" s="56" t="s">
        <v>36</v>
      </c>
      <c r="R990" s="56" t="s">
        <v>36</v>
      </c>
      <c r="S990" s="56" t="s">
        <v>36</v>
      </c>
      <c r="T990" s="56" t="s">
        <v>45</v>
      </c>
      <c r="U990" s="56" t="s">
        <v>46</v>
      </c>
      <c r="V990" s="37" t="s">
        <v>2102</v>
      </c>
      <c r="W990" s="56"/>
      <c r="X990" s="47" t="s">
        <v>40</v>
      </c>
      <c r="Y990" s="101">
        <v>1</v>
      </c>
      <c r="Z990" s="56"/>
      <c r="AA990" s="56"/>
      <c r="AB990" s="56" t="s">
        <v>2098</v>
      </c>
      <c r="AC990" s="47" t="s">
        <v>2044</v>
      </c>
    </row>
    <row r="991" s="28" customFormat="1" ht="30" customHeight="1" spans="1:29">
      <c r="A991" s="11" t="str">
        <f t="shared" si="53"/>
        <v>21722</v>
      </c>
      <c r="B991" s="36">
        <f t="shared" si="52"/>
        <v>217</v>
      </c>
      <c r="C991" s="37" t="s">
        <v>2094</v>
      </c>
      <c r="D991" s="38">
        <f t="shared" si="54"/>
        <v>2</v>
      </c>
      <c r="E991" s="37" t="s">
        <v>2100</v>
      </c>
      <c r="F991" s="37" t="s">
        <v>30</v>
      </c>
      <c r="G991" s="38">
        <f>COUNTIFS(E$3:E991,E991,B$3:B991,B991)</f>
        <v>2</v>
      </c>
      <c r="H991" s="37" t="s">
        <v>2103</v>
      </c>
      <c r="I991" s="56" t="s">
        <v>44</v>
      </c>
      <c r="J991" s="56">
        <v>2</v>
      </c>
      <c r="K991" s="37" t="s">
        <v>2021</v>
      </c>
      <c r="L991" s="37">
        <f>VLOOKUP(A991,报名人数!A:J,9,0)</f>
        <v>15</v>
      </c>
      <c r="M991" s="37">
        <f>VLOOKUP(A991,报名人数!A:J,10,0)</f>
        <v>12</v>
      </c>
      <c r="N991" s="56" t="s">
        <v>34</v>
      </c>
      <c r="O991" s="56">
        <v>35</v>
      </c>
      <c r="P991" s="56" t="s">
        <v>42</v>
      </c>
      <c r="Q991" s="56" t="s">
        <v>36</v>
      </c>
      <c r="R991" s="56" t="s">
        <v>36</v>
      </c>
      <c r="S991" s="56" t="s">
        <v>36</v>
      </c>
      <c r="T991" s="56" t="s">
        <v>45</v>
      </c>
      <c r="U991" s="56" t="s">
        <v>46</v>
      </c>
      <c r="V991" s="37" t="s">
        <v>2102</v>
      </c>
      <c r="W991" s="56"/>
      <c r="X991" s="47" t="s">
        <v>40</v>
      </c>
      <c r="Y991" s="101">
        <v>1</v>
      </c>
      <c r="Z991" s="56"/>
      <c r="AA991" s="56"/>
      <c r="AB991" s="56" t="s">
        <v>2098</v>
      </c>
      <c r="AC991" s="47" t="s">
        <v>2044</v>
      </c>
    </row>
    <row r="992" s="28" customFormat="1" ht="30" customHeight="1" spans="1:29">
      <c r="A992" s="11" t="str">
        <f t="shared" si="53"/>
        <v>21811</v>
      </c>
      <c r="B992" s="36">
        <f t="shared" si="52"/>
        <v>218</v>
      </c>
      <c r="C992" s="37" t="s">
        <v>2104</v>
      </c>
      <c r="D992" s="38">
        <f t="shared" si="54"/>
        <v>1</v>
      </c>
      <c r="E992" s="37" t="s">
        <v>2105</v>
      </c>
      <c r="F992" s="37" t="s">
        <v>30</v>
      </c>
      <c r="G992" s="38">
        <f>COUNTIFS(E$3:E992,E992,B$3:B992,B992)</f>
        <v>1</v>
      </c>
      <c r="H992" s="37" t="s">
        <v>2106</v>
      </c>
      <c r="I992" s="56" t="s">
        <v>44</v>
      </c>
      <c r="J992" s="56">
        <v>1</v>
      </c>
      <c r="K992" s="37" t="s">
        <v>2021</v>
      </c>
      <c r="L992" s="37">
        <f>VLOOKUP(A992,报名人数!A:J,9,0)</f>
        <v>6</v>
      </c>
      <c r="M992" s="37">
        <f>VLOOKUP(A992,报名人数!A:J,10,0)</f>
        <v>4</v>
      </c>
      <c r="N992" s="56" t="s">
        <v>34</v>
      </c>
      <c r="O992" s="56">
        <v>35</v>
      </c>
      <c r="P992" s="56" t="s">
        <v>36</v>
      </c>
      <c r="Q992" s="56" t="s">
        <v>36</v>
      </c>
      <c r="R992" s="56" t="s">
        <v>36</v>
      </c>
      <c r="S992" s="56" t="s">
        <v>36</v>
      </c>
      <c r="T992" s="56" t="s">
        <v>45</v>
      </c>
      <c r="U992" s="56" t="s">
        <v>46</v>
      </c>
      <c r="V992" s="56" t="s">
        <v>2107</v>
      </c>
      <c r="W992" s="56"/>
      <c r="X992" s="47" t="s">
        <v>40</v>
      </c>
      <c r="Y992" s="101">
        <v>1</v>
      </c>
      <c r="Z992" s="56"/>
      <c r="AA992" s="56"/>
      <c r="AB992" s="56" t="s">
        <v>2108</v>
      </c>
      <c r="AC992" s="47" t="s">
        <v>2044</v>
      </c>
    </row>
    <row r="993" s="28" customFormat="1" ht="30" customHeight="1" spans="1:29">
      <c r="A993" s="11" t="str">
        <f t="shared" si="53"/>
        <v>21911</v>
      </c>
      <c r="B993" s="36">
        <f t="shared" si="52"/>
        <v>219</v>
      </c>
      <c r="C993" s="37" t="s">
        <v>2109</v>
      </c>
      <c r="D993" s="38">
        <f t="shared" si="54"/>
        <v>1</v>
      </c>
      <c r="E993" s="37" t="s">
        <v>2110</v>
      </c>
      <c r="F993" s="37" t="s">
        <v>30</v>
      </c>
      <c r="G993" s="38">
        <f>COUNTIFS(E$3:E993,E993,B$3:B993,B993)</f>
        <v>1</v>
      </c>
      <c r="H993" s="37" t="s">
        <v>542</v>
      </c>
      <c r="I993" s="56" t="s">
        <v>116</v>
      </c>
      <c r="J993" s="56">
        <v>1</v>
      </c>
      <c r="K993" s="37" t="s">
        <v>2021</v>
      </c>
      <c r="L993" s="37">
        <f>VLOOKUP(A993,报名人数!A:J,9,0)</f>
        <v>8</v>
      </c>
      <c r="M993" s="37">
        <f>VLOOKUP(A993,报名人数!A:J,10,0)</f>
        <v>8</v>
      </c>
      <c r="N993" s="56" t="s">
        <v>34</v>
      </c>
      <c r="O993" s="56">
        <v>35</v>
      </c>
      <c r="P993" s="56" t="s">
        <v>36</v>
      </c>
      <c r="Q993" s="56" t="s">
        <v>36</v>
      </c>
      <c r="R993" s="56" t="s">
        <v>36</v>
      </c>
      <c r="S993" s="56" t="s">
        <v>36</v>
      </c>
      <c r="T993" s="56" t="s">
        <v>45</v>
      </c>
      <c r="U993" s="56" t="s">
        <v>46</v>
      </c>
      <c r="V993" s="56" t="s">
        <v>71</v>
      </c>
      <c r="W993" s="56"/>
      <c r="X993" s="47" t="s">
        <v>40</v>
      </c>
      <c r="Y993" s="101">
        <v>1</v>
      </c>
      <c r="Z993" s="56"/>
      <c r="AA993" s="56"/>
      <c r="AB993" s="56"/>
      <c r="AC993" s="47" t="s">
        <v>2044</v>
      </c>
    </row>
    <row r="994" s="28" customFormat="1" ht="30" customHeight="1" spans="1:29">
      <c r="A994" s="11" t="str">
        <f t="shared" si="53"/>
        <v>21912</v>
      </c>
      <c r="B994" s="36">
        <f t="shared" si="52"/>
        <v>219</v>
      </c>
      <c r="C994" s="37" t="s">
        <v>2109</v>
      </c>
      <c r="D994" s="38">
        <f t="shared" si="54"/>
        <v>1</v>
      </c>
      <c r="E994" s="37" t="s">
        <v>2110</v>
      </c>
      <c r="F994" s="37" t="s">
        <v>30</v>
      </c>
      <c r="G994" s="38">
        <f>COUNTIFS(E$3:E994,E994,B$3:B994,B994)</f>
        <v>2</v>
      </c>
      <c r="H994" s="37" t="s">
        <v>2111</v>
      </c>
      <c r="I994" s="56" t="s">
        <v>44</v>
      </c>
      <c r="J994" s="56">
        <v>1</v>
      </c>
      <c r="K994" s="37" t="s">
        <v>2021</v>
      </c>
      <c r="L994" s="37">
        <f>VLOOKUP(A994,报名人数!A:J,9,0)</f>
        <v>9</v>
      </c>
      <c r="M994" s="37">
        <f>VLOOKUP(A994,报名人数!A:J,10,0)</f>
        <v>7</v>
      </c>
      <c r="N994" s="56" t="s">
        <v>34</v>
      </c>
      <c r="O994" s="56">
        <v>35</v>
      </c>
      <c r="P994" s="56" t="s">
        <v>35</v>
      </c>
      <c r="Q994" s="56" t="s">
        <v>36</v>
      </c>
      <c r="R994" s="56" t="s">
        <v>36</v>
      </c>
      <c r="S994" s="56" t="s">
        <v>36</v>
      </c>
      <c r="T994" s="56" t="s">
        <v>45</v>
      </c>
      <c r="U994" s="56" t="s">
        <v>46</v>
      </c>
      <c r="V994" s="56" t="s">
        <v>313</v>
      </c>
      <c r="W994" s="56"/>
      <c r="X994" s="47" t="s">
        <v>40</v>
      </c>
      <c r="Y994" s="101">
        <v>1</v>
      </c>
      <c r="Z994" s="56"/>
      <c r="AA994" s="56"/>
      <c r="AB994" s="56"/>
      <c r="AC994" s="47" t="s">
        <v>2044</v>
      </c>
    </row>
    <row r="995" s="28" customFormat="1" ht="30" customHeight="1" spans="1:29">
      <c r="A995" s="11" t="str">
        <f t="shared" si="53"/>
        <v>21913</v>
      </c>
      <c r="B995" s="36">
        <f t="shared" si="52"/>
        <v>219</v>
      </c>
      <c r="C995" s="37" t="s">
        <v>2109</v>
      </c>
      <c r="D995" s="38">
        <f t="shared" si="54"/>
        <v>1</v>
      </c>
      <c r="E995" s="37" t="s">
        <v>2110</v>
      </c>
      <c r="F995" s="37" t="s">
        <v>30</v>
      </c>
      <c r="G995" s="38">
        <f>COUNTIFS(E$3:E995,E995,B$3:B995,B995)</f>
        <v>3</v>
      </c>
      <c r="H995" s="37" t="s">
        <v>2112</v>
      </c>
      <c r="I995" s="56" t="s">
        <v>44</v>
      </c>
      <c r="J995" s="56">
        <v>1</v>
      </c>
      <c r="K995" s="37" t="s">
        <v>2021</v>
      </c>
      <c r="L995" s="37">
        <f>VLOOKUP(A995,报名人数!A:J,9,0)</f>
        <v>6</v>
      </c>
      <c r="M995" s="37">
        <f>VLOOKUP(A995,报名人数!A:J,10,0)</f>
        <v>6</v>
      </c>
      <c r="N995" s="56" t="s">
        <v>34</v>
      </c>
      <c r="O995" s="56">
        <v>35</v>
      </c>
      <c r="P995" s="56" t="s">
        <v>42</v>
      </c>
      <c r="Q995" s="56" t="s">
        <v>36</v>
      </c>
      <c r="R995" s="56" t="s">
        <v>36</v>
      </c>
      <c r="S995" s="56" t="s">
        <v>36</v>
      </c>
      <c r="T995" s="56" t="s">
        <v>45</v>
      </c>
      <c r="U995" s="56" t="s">
        <v>46</v>
      </c>
      <c r="V995" s="56" t="s">
        <v>313</v>
      </c>
      <c r="W995" s="56"/>
      <c r="X995" s="47" t="s">
        <v>40</v>
      </c>
      <c r="Y995" s="101">
        <v>1</v>
      </c>
      <c r="Z995" s="56"/>
      <c r="AA995" s="56"/>
      <c r="AB995" s="56"/>
      <c r="AC995" s="47" t="s">
        <v>2044</v>
      </c>
    </row>
    <row r="996" s="28" customFormat="1" ht="30" customHeight="1" spans="1:29">
      <c r="A996" s="11" t="str">
        <f t="shared" si="53"/>
        <v>22011</v>
      </c>
      <c r="B996" s="36">
        <f t="shared" si="52"/>
        <v>220</v>
      </c>
      <c r="C996" s="56" t="s">
        <v>2113</v>
      </c>
      <c r="D996" s="38">
        <f t="shared" si="54"/>
        <v>1</v>
      </c>
      <c r="E996" s="56" t="s">
        <v>2114</v>
      </c>
      <c r="F996" s="56" t="s">
        <v>30</v>
      </c>
      <c r="G996" s="38">
        <f>COUNTIFS(E$3:E996,E996,B$3:B996,B996)</f>
        <v>1</v>
      </c>
      <c r="H996" s="56" t="s">
        <v>265</v>
      </c>
      <c r="I996" s="56" t="s">
        <v>44</v>
      </c>
      <c r="J996" s="56">
        <v>1</v>
      </c>
      <c r="K996" s="37" t="s">
        <v>2021</v>
      </c>
      <c r="L996" s="37">
        <f>VLOOKUP(A996,报名人数!A:J,9,0)</f>
        <v>25</v>
      </c>
      <c r="M996" s="37">
        <f>VLOOKUP(A996,报名人数!A:J,10,0)</f>
        <v>20</v>
      </c>
      <c r="N996" s="56" t="s">
        <v>34</v>
      </c>
      <c r="O996" s="56">
        <v>35</v>
      </c>
      <c r="P996" s="56" t="s">
        <v>36</v>
      </c>
      <c r="Q996" s="56" t="s">
        <v>36</v>
      </c>
      <c r="R996" s="56" t="s">
        <v>36</v>
      </c>
      <c r="S996" s="56" t="s">
        <v>36</v>
      </c>
      <c r="T996" s="56" t="s">
        <v>45</v>
      </c>
      <c r="U996" s="56" t="s">
        <v>46</v>
      </c>
      <c r="V996" s="56" t="s">
        <v>266</v>
      </c>
      <c r="W996" s="56"/>
      <c r="X996" s="105" t="s">
        <v>40</v>
      </c>
      <c r="Y996" s="107">
        <v>1</v>
      </c>
      <c r="Z996" s="56"/>
      <c r="AA996" s="56"/>
      <c r="AB996" s="56"/>
      <c r="AC996" s="47" t="s">
        <v>2044</v>
      </c>
    </row>
    <row r="997" s="28" customFormat="1" ht="30" customHeight="1" spans="1:29">
      <c r="A997" s="11" t="str">
        <f t="shared" si="53"/>
        <v>22111</v>
      </c>
      <c r="B997" s="36">
        <f t="shared" si="52"/>
        <v>221</v>
      </c>
      <c r="C997" s="56" t="s">
        <v>2115</v>
      </c>
      <c r="D997" s="38">
        <f t="shared" si="54"/>
        <v>1</v>
      </c>
      <c r="E997" s="56" t="s">
        <v>2116</v>
      </c>
      <c r="F997" s="56" t="s">
        <v>30</v>
      </c>
      <c r="G997" s="38">
        <f>COUNTIFS(E$3:E997,E997,B$3:B997,B997)</f>
        <v>1</v>
      </c>
      <c r="H997" s="56" t="s">
        <v>840</v>
      </c>
      <c r="I997" s="56" t="s">
        <v>116</v>
      </c>
      <c r="J997" s="56">
        <v>1</v>
      </c>
      <c r="K997" s="37" t="s">
        <v>2021</v>
      </c>
      <c r="L997" s="37">
        <f>VLOOKUP(A997,报名人数!A:J,9,0)</f>
        <v>5</v>
      </c>
      <c r="M997" s="37">
        <f>VLOOKUP(A997,报名人数!A:J,10,0)</f>
        <v>4</v>
      </c>
      <c r="N997" s="56" t="s">
        <v>34</v>
      </c>
      <c r="O997" s="56">
        <v>35</v>
      </c>
      <c r="P997" s="56" t="s">
        <v>36</v>
      </c>
      <c r="Q997" s="56" t="s">
        <v>36</v>
      </c>
      <c r="R997" s="56" t="s">
        <v>36</v>
      </c>
      <c r="S997" s="56" t="s">
        <v>36</v>
      </c>
      <c r="T997" s="56" t="s">
        <v>45</v>
      </c>
      <c r="U997" s="56" t="s">
        <v>46</v>
      </c>
      <c r="V997" s="56" t="s">
        <v>92</v>
      </c>
      <c r="W997" s="56"/>
      <c r="X997" s="105" t="s">
        <v>40</v>
      </c>
      <c r="Y997" s="107">
        <v>1</v>
      </c>
      <c r="Z997" s="56"/>
      <c r="AA997" s="56"/>
      <c r="AB997" s="56"/>
      <c r="AC997" s="47" t="s">
        <v>2044</v>
      </c>
    </row>
    <row r="998" s="28" customFormat="1" ht="30" customHeight="1" spans="1:29">
      <c r="A998" s="11" t="str">
        <f t="shared" si="53"/>
        <v>22211</v>
      </c>
      <c r="B998" s="36">
        <f t="shared" si="52"/>
        <v>222</v>
      </c>
      <c r="C998" s="56" t="s">
        <v>2117</v>
      </c>
      <c r="D998" s="38">
        <f t="shared" si="54"/>
        <v>1</v>
      </c>
      <c r="E998" s="56" t="s">
        <v>2118</v>
      </c>
      <c r="F998" s="56" t="s">
        <v>30</v>
      </c>
      <c r="G998" s="38">
        <f>COUNTIFS(E$3:E998,E998,B$3:B998,B998)</f>
        <v>1</v>
      </c>
      <c r="H998" s="56" t="s">
        <v>2119</v>
      </c>
      <c r="I998" s="56" t="s">
        <v>44</v>
      </c>
      <c r="J998" s="56">
        <v>1</v>
      </c>
      <c r="K998" s="37" t="s">
        <v>2021</v>
      </c>
      <c r="L998" s="37">
        <f>VLOOKUP(A998,报名人数!A:J,9,0)</f>
        <v>44</v>
      </c>
      <c r="M998" s="37">
        <f>VLOOKUP(A998,报名人数!A:J,10,0)</f>
        <v>39</v>
      </c>
      <c r="N998" s="56" t="s">
        <v>34</v>
      </c>
      <c r="O998" s="56">
        <v>35</v>
      </c>
      <c r="P998" s="56" t="s">
        <v>36</v>
      </c>
      <c r="Q998" s="56" t="s">
        <v>36</v>
      </c>
      <c r="R998" s="56" t="s">
        <v>36</v>
      </c>
      <c r="S998" s="56" t="s">
        <v>36</v>
      </c>
      <c r="T998" s="56" t="s">
        <v>45</v>
      </c>
      <c r="U998" s="56" t="s">
        <v>46</v>
      </c>
      <c r="V998" s="56" t="s">
        <v>2120</v>
      </c>
      <c r="W998" s="56"/>
      <c r="X998" s="105" t="s">
        <v>40</v>
      </c>
      <c r="Y998" s="107">
        <v>1</v>
      </c>
      <c r="Z998" s="56"/>
      <c r="AA998" s="56"/>
      <c r="AB998" s="56"/>
      <c r="AC998" s="47" t="s">
        <v>2044</v>
      </c>
    </row>
    <row r="999" s="28" customFormat="1" ht="30" customHeight="1" spans="1:29">
      <c r="A999" s="11" t="str">
        <f t="shared" si="53"/>
        <v>22311</v>
      </c>
      <c r="B999" s="36">
        <f t="shared" si="52"/>
        <v>223</v>
      </c>
      <c r="C999" s="56" t="s">
        <v>2121</v>
      </c>
      <c r="D999" s="38">
        <f t="shared" si="54"/>
        <v>1</v>
      </c>
      <c r="E999" s="56" t="s">
        <v>2122</v>
      </c>
      <c r="F999" s="56" t="s">
        <v>30</v>
      </c>
      <c r="G999" s="38">
        <f>COUNTIFS(E$3:E999,E999,B$3:B999,B999)</f>
        <v>1</v>
      </c>
      <c r="H999" s="56" t="s">
        <v>107</v>
      </c>
      <c r="I999" s="56" t="s">
        <v>44</v>
      </c>
      <c r="J999" s="56">
        <v>1</v>
      </c>
      <c r="K999" s="37" t="s">
        <v>2021</v>
      </c>
      <c r="L999" s="37">
        <f>VLOOKUP(A999,报名人数!A:J,9,0)</f>
        <v>14</v>
      </c>
      <c r="M999" s="37">
        <f>VLOOKUP(A999,报名人数!A:J,10,0)</f>
        <v>13</v>
      </c>
      <c r="N999" s="56" t="s">
        <v>34</v>
      </c>
      <c r="O999" s="56">
        <v>35</v>
      </c>
      <c r="P999" s="56" t="s">
        <v>36</v>
      </c>
      <c r="Q999" s="56" t="s">
        <v>36</v>
      </c>
      <c r="R999" s="56" t="s">
        <v>36</v>
      </c>
      <c r="S999" s="56" t="s">
        <v>36</v>
      </c>
      <c r="T999" s="56" t="s">
        <v>45</v>
      </c>
      <c r="U999" s="56" t="s">
        <v>46</v>
      </c>
      <c r="V999" s="56" t="s">
        <v>92</v>
      </c>
      <c r="W999" s="56"/>
      <c r="X999" s="47" t="s">
        <v>40</v>
      </c>
      <c r="Y999" s="101">
        <v>1</v>
      </c>
      <c r="Z999" s="56"/>
      <c r="AA999" s="56"/>
      <c r="AB999" s="56"/>
      <c r="AC999" s="47" t="s">
        <v>2044</v>
      </c>
    </row>
    <row r="1000" s="28" customFormat="1" ht="30" customHeight="1" spans="1:29">
      <c r="A1000" s="11" t="str">
        <f t="shared" si="53"/>
        <v>22411</v>
      </c>
      <c r="B1000" s="36">
        <f t="shared" si="52"/>
        <v>224</v>
      </c>
      <c r="C1000" s="56" t="s">
        <v>2123</v>
      </c>
      <c r="D1000" s="38">
        <f t="shared" si="54"/>
        <v>1</v>
      </c>
      <c r="E1000" s="56" t="s">
        <v>2124</v>
      </c>
      <c r="F1000" s="56" t="s">
        <v>30</v>
      </c>
      <c r="G1000" s="38">
        <f>COUNTIFS(E$3:E1000,E1000,B$3:B1000,B1000)</f>
        <v>1</v>
      </c>
      <c r="H1000" s="56" t="s">
        <v>107</v>
      </c>
      <c r="I1000" s="56" t="s">
        <v>44</v>
      </c>
      <c r="J1000" s="56">
        <v>1</v>
      </c>
      <c r="K1000" s="37" t="s">
        <v>2021</v>
      </c>
      <c r="L1000" s="37">
        <f>VLOOKUP(A1000,报名人数!A:J,9,0)</f>
        <v>12</v>
      </c>
      <c r="M1000" s="37">
        <f>VLOOKUP(A1000,报名人数!A:J,10,0)</f>
        <v>8</v>
      </c>
      <c r="N1000" s="56" t="s">
        <v>34</v>
      </c>
      <c r="O1000" s="56">
        <v>35</v>
      </c>
      <c r="P1000" s="56" t="s">
        <v>36</v>
      </c>
      <c r="Q1000" s="56" t="s">
        <v>36</v>
      </c>
      <c r="R1000" s="56" t="s">
        <v>36</v>
      </c>
      <c r="S1000" s="56" t="s">
        <v>36</v>
      </c>
      <c r="T1000" s="56" t="s">
        <v>45</v>
      </c>
      <c r="U1000" s="56" t="s">
        <v>46</v>
      </c>
      <c r="V1000" s="56" t="s">
        <v>92</v>
      </c>
      <c r="W1000" s="56"/>
      <c r="X1000" s="47" t="s">
        <v>40</v>
      </c>
      <c r="Y1000" s="101">
        <v>1</v>
      </c>
      <c r="Z1000" s="56"/>
      <c r="AA1000" s="56"/>
      <c r="AB1000" s="56"/>
      <c r="AC1000" s="47" t="s">
        <v>2044</v>
      </c>
    </row>
    <row r="1001" s="29" customFormat="1" ht="30" customHeight="1" spans="1:29">
      <c r="A1001" s="11" t="str">
        <f t="shared" si="53"/>
        <v>22511</v>
      </c>
      <c r="B1001" s="36">
        <f t="shared" si="52"/>
        <v>225</v>
      </c>
      <c r="C1001" s="56" t="s">
        <v>2125</v>
      </c>
      <c r="D1001" s="38">
        <f t="shared" si="54"/>
        <v>1</v>
      </c>
      <c r="E1001" s="56" t="s">
        <v>2126</v>
      </c>
      <c r="F1001" s="56" t="s">
        <v>30</v>
      </c>
      <c r="G1001" s="38">
        <f>COUNTIFS(E$3:E1001,E1001,B$3:B1001,B1001)</f>
        <v>1</v>
      </c>
      <c r="H1001" s="56" t="s">
        <v>107</v>
      </c>
      <c r="I1001" s="56" t="s">
        <v>44</v>
      </c>
      <c r="J1001" s="56">
        <v>1</v>
      </c>
      <c r="K1001" s="37" t="s">
        <v>2021</v>
      </c>
      <c r="L1001" s="37">
        <f>VLOOKUP(A1001,报名人数!A:J,9,0)</f>
        <v>11</v>
      </c>
      <c r="M1001" s="37">
        <f>VLOOKUP(A1001,报名人数!A:J,10,0)</f>
        <v>8</v>
      </c>
      <c r="N1001" s="56" t="s">
        <v>34</v>
      </c>
      <c r="O1001" s="56">
        <v>35</v>
      </c>
      <c r="P1001" s="56" t="s">
        <v>36</v>
      </c>
      <c r="Q1001" s="56" t="s">
        <v>36</v>
      </c>
      <c r="R1001" s="56" t="s">
        <v>36</v>
      </c>
      <c r="S1001" s="56" t="s">
        <v>36</v>
      </c>
      <c r="T1001" s="56" t="s">
        <v>45</v>
      </c>
      <c r="U1001" s="56" t="s">
        <v>46</v>
      </c>
      <c r="V1001" s="56" t="s">
        <v>266</v>
      </c>
      <c r="W1001" s="56"/>
      <c r="X1001" s="47" t="s">
        <v>40</v>
      </c>
      <c r="Y1001" s="101">
        <v>1</v>
      </c>
      <c r="Z1001" s="56"/>
      <c r="AA1001" s="56"/>
      <c r="AB1001" s="56"/>
      <c r="AC1001" s="47" t="s">
        <v>2044</v>
      </c>
    </row>
    <row r="1002" s="29" customFormat="1" ht="30" customHeight="1" spans="1:29">
      <c r="A1002" s="11" t="str">
        <f t="shared" si="53"/>
        <v>22611</v>
      </c>
      <c r="B1002" s="36">
        <f t="shared" si="52"/>
        <v>226</v>
      </c>
      <c r="C1002" s="56" t="s">
        <v>2127</v>
      </c>
      <c r="D1002" s="38">
        <f t="shared" si="54"/>
        <v>1</v>
      </c>
      <c r="E1002" s="56" t="s">
        <v>2128</v>
      </c>
      <c r="F1002" s="56" t="s">
        <v>30</v>
      </c>
      <c r="G1002" s="38">
        <f>COUNTIFS(E$3:E1002,E1002,B$3:B1002,B1002)</f>
        <v>1</v>
      </c>
      <c r="H1002" s="56" t="s">
        <v>760</v>
      </c>
      <c r="I1002" s="56" t="s">
        <v>44</v>
      </c>
      <c r="J1002" s="56">
        <v>1</v>
      </c>
      <c r="K1002" s="37" t="s">
        <v>2021</v>
      </c>
      <c r="L1002" s="37">
        <f>VLOOKUP(A1002,报名人数!A:J,9,0)</f>
        <v>20</v>
      </c>
      <c r="M1002" s="37">
        <f>VLOOKUP(A1002,报名人数!A:J,10,0)</f>
        <v>15</v>
      </c>
      <c r="N1002" s="56" t="s">
        <v>34</v>
      </c>
      <c r="O1002" s="56">
        <v>35</v>
      </c>
      <c r="P1002" s="56" t="s">
        <v>36</v>
      </c>
      <c r="Q1002" s="56" t="s">
        <v>36</v>
      </c>
      <c r="R1002" s="56" t="s">
        <v>36</v>
      </c>
      <c r="S1002" s="56" t="s">
        <v>36</v>
      </c>
      <c r="T1002" s="56" t="s">
        <v>45</v>
      </c>
      <c r="U1002" s="56" t="s">
        <v>46</v>
      </c>
      <c r="V1002" s="56" t="s">
        <v>147</v>
      </c>
      <c r="W1002" s="56"/>
      <c r="X1002" s="47" t="s">
        <v>40</v>
      </c>
      <c r="Y1002" s="101">
        <v>1</v>
      </c>
      <c r="Z1002" s="56"/>
      <c r="AA1002" s="56"/>
      <c r="AB1002" s="56"/>
      <c r="AC1002" s="47" t="s">
        <v>2044</v>
      </c>
    </row>
    <row r="1003" s="29" customFormat="1" ht="30" customHeight="1" spans="1:29">
      <c r="A1003" s="11" t="str">
        <f t="shared" si="53"/>
        <v>22711</v>
      </c>
      <c r="B1003" s="36">
        <f t="shared" si="52"/>
        <v>227</v>
      </c>
      <c r="C1003" s="56" t="s">
        <v>2129</v>
      </c>
      <c r="D1003" s="38">
        <f t="shared" si="54"/>
        <v>1</v>
      </c>
      <c r="E1003" s="56" t="s">
        <v>2130</v>
      </c>
      <c r="F1003" s="56" t="s">
        <v>30</v>
      </c>
      <c r="G1003" s="38">
        <f>COUNTIFS(E$3:E1003,E1003,B$3:B1003,B1003)</f>
        <v>1</v>
      </c>
      <c r="H1003" s="56" t="s">
        <v>2131</v>
      </c>
      <c r="I1003" s="56" t="s">
        <v>44</v>
      </c>
      <c r="J1003" s="56">
        <v>1</v>
      </c>
      <c r="K1003" s="37" t="s">
        <v>2021</v>
      </c>
      <c r="L1003" s="37">
        <f>VLOOKUP(A1003,报名人数!A:J,9,0)</f>
        <v>4</v>
      </c>
      <c r="M1003" s="37">
        <f>VLOOKUP(A1003,报名人数!A:J,10,0)</f>
        <v>4</v>
      </c>
      <c r="N1003" s="56" t="s">
        <v>34</v>
      </c>
      <c r="O1003" s="56">
        <v>35</v>
      </c>
      <c r="P1003" s="56" t="s">
        <v>36</v>
      </c>
      <c r="Q1003" s="56" t="s">
        <v>36</v>
      </c>
      <c r="R1003" s="56" t="s">
        <v>36</v>
      </c>
      <c r="S1003" s="56" t="s">
        <v>36</v>
      </c>
      <c r="T1003" s="56" t="s">
        <v>45</v>
      </c>
      <c r="U1003" s="56" t="s">
        <v>46</v>
      </c>
      <c r="V1003" s="56" t="s">
        <v>2132</v>
      </c>
      <c r="W1003" s="56"/>
      <c r="X1003" s="47" t="s">
        <v>40</v>
      </c>
      <c r="Y1003" s="101">
        <v>1</v>
      </c>
      <c r="Z1003" s="56"/>
      <c r="AA1003" s="56"/>
      <c r="AB1003" s="56"/>
      <c r="AC1003" s="47" t="s">
        <v>2044</v>
      </c>
    </row>
    <row r="1004" s="29" customFormat="1" ht="30" customHeight="1" spans="1:29">
      <c r="A1004" s="11" t="str">
        <f t="shared" si="53"/>
        <v>22811</v>
      </c>
      <c r="B1004" s="36">
        <f t="shared" si="52"/>
        <v>228</v>
      </c>
      <c r="C1004" s="56" t="s">
        <v>2133</v>
      </c>
      <c r="D1004" s="38">
        <f t="shared" si="54"/>
        <v>1</v>
      </c>
      <c r="E1004" s="56" t="s">
        <v>2134</v>
      </c>
      <c r="F1004" s="56" t="s">
        <v>30</v>
      </c>
      <c r="G1004" s="38">
        <f>COUNTIFS(E$3:E1004,E1004,B$3:B1004,B1004)</f>
        <v>1</v>
      </c>
      <c r="H1004" s="56" t="s">
        <v>2135</v>
      </c>
      <c r="I1004" s="56" t="s">
        <v>116</v>
      </c>
      <c r="J1004" s="56">
        <v>1</v>
      </c>
      <c r="K1004" s="37" t="s">
        <v>2021</v>
      </c>
      <c r="L1004" s="37">
        <f>VLOOKUP(A1004,报名人数!A:J,9,0)</f>
        <v>9</v>
      </c>
      <c r="M1004" s="37">
        <f>VLOOKUP(A1004,报名人数!A:J,10,0)</f>
        <v>7</v>
      </c>
      <c r="N1004" s="56" t="s">
        <v>34</v>
      </c>
      <c r="O1004" s="56">
        <v>35</v>
      </c>
      <c r="P1004" s="56" t="s">
        <v>36</v>
      </c>
      <c r="Q1004" s="56" t="s">
        <v>36</v>
      </c>
      <c r="R1004" s="56" t="s">
        <v>36</v>
      </c>
      <c r="S1004" s="56" t="s">
        <v>36</v>
      </c>
      <c r="T1004" s="56" t="s">
        <v>45</v>
      </c>
      <c r="U1004" s="56" t="s">
        <v>46</v>
      </c>
      <c r="V1004" s="56" t="s">
        <v>313</v>
      </c>
      <c r="W1004" s="56"/>
      <c r="X1004" s="47" t="s">
        <v>40</v>
      </c>
      <c r="Y1004" s="101">
        <v>1</v>
      </c>
      <c r="Z1004" s="56"/>
      <c r="AA1004" s="56"/>
      <c r="AB1004" s="56"/>
      <c r="AC1004" s="47" t="s">
        <v>2044</v>
      </c>
    </row>
    <row r="1005" s="29" customFormat="1" ht="30" customHeight="1" spans="1:29">
      <c r="A1005" s="11" t="str">
        <f t="shared" si="53"/>
        <v>22911</v>
      </c>
      <c r="B1005" s="36">
        <f t="shared" si="52"/>
        <v>229</v>
      </c>
      <c r="C1005" s="56" t="s">
        <v>2136</v>
      </c>
      <c r="D1005" s="38">
        <f t="shared" si="54"/>
        <v>1</v>
      </c>
      <c r="E1005" s="56" t="s">
        <v>2137</v>
      </c>
      <c r="F1005" s="56" t="s">
        <v>30</v>
      </c>
      <c r="G1005" s="38">
        <f>COUNTIFS(E$3:E1005,E1005,B$3:B1005,B1005)</f>
        <v>1</v>
      </c>
      <c r="H1005" s="56" t="s">
        <v>2138</v>
      </c>
      <c r="I1005" s="56" t="s">
        <v>44</v>
      </c>
      <c r="J1005" s="56">
        <v>2</v>
      </c>
      <c r="K1005" s="37" t="s">
        <v>2021</v>
      </c>
      <c r="L1005" s="37">
        <f>VLOOKUP(A1005,报名人数!A:J,9,0)</f>
        <v>3</v>
      </c>
      <c r="M1005" s="37">
        <f>VLOOKUP(A1005,报名人数!A:J,10,0)</f>
        <v>3</v>
      </c>
      <c r="N1005" s="56" t="s">
        <v>34</v>
      </c>
      <c r="O1005" s="56">
        <v>35</v>
      </c>
      <c r="P1005" s="56" t="s">
        <v>36</v>
      </c>
      <c r="Q1005" s="56" t="s">
        <v>36</v>
      </c>
      <c r="R1005" s="56" t="s">
        <v>36</v>
      </c>
      <c r="S1005" s="56" t="s">
        <v>36</v>
      </c>
      <c r="T1005" s="56" t="s">
        <v>45</v>
      </c>
      <c r="U1005" s="56" t="s">
        <v>46</v>
      </c>
      <c r="V1005" s="56" t="s">
        <v>36</v>
      </c>
      <c r="W1005" s="56" t="s">
        <v>237</v>
      </c>
      <c r="X1005" s="47" t="s">
        <v>40</v>
      </c>
      <c r="Y1005" s="101">
        <v>1</v>
      </c>
      <c r="Z1005" s="56"/>
      <c r="AA1005" s="56"/>
      <c r="AB1005" s="56" t="s">
        <v>2139</v>
      </c>
      <c r="AC1005" s="47" t="s">
        <v>2044</v>
      </c>
    </row>
    <row r="1006" s="29" customFormat="1" ht="30" customHeight="1" spans="1:29">
      <c r="A1006" s="11" t="str">
        <f t="shared" si="53"/>
        <v>22912</v>
      </c>
      <c r="B1006" s="36">
        <f t="shared" si="52"/>
        <v>229</v>
      </c>
      <c r="C1006" s="56" t="s">
        <v>2136</v>
      </c>
      <c r="D1006" s="38">
        <f t="shared" si="54"/>
        <v>1</v>
      </c>
      <c r="E1006" s="56" t="s">
        <v>2137</v>
      </c>
      <c r="F1006" s="56" t="s">
        <v>30</v>
      </c>
      <c r="G1006" s="38">
        <f>COUNTIFS(E$3:E1006,E1006,B$3:B1006,B1006)</f>
        <v>2</v>
      </c>
      <c r="H1006" s="56" t="s">
        <v>760</v>
      </c>
      <c r="I1006" s="56" t="s">
        <v>44</v>
      </c>
      <c r="J1006" s="56">
        <v>3</v>
      </c>
      <c r="K1006" s="37" t="s">
        <v>2021</v>
      </c>
      <c r="L1006" s="37">
        <f>VLOOKUP(A1006,报名人数!A:J,9,0)</f>
        <v>41</v>
      </c>
      <c r="M1006" s="37">
        <f>VLOOKUP(A1006,报名人数!A:J,10,0)</f>
        <v>26</v>
      </c>
      <c r="N1006" s="56" t="s">
        <v>1781</v>
      </c>
      <c r="O1006" s="56">
        <v>35</v>
      </c>
      <c r="P1006" s="56" t="s">
        <v>36</v>
      </c>
      <c r="Q1006" s="56" t="s">
        <v>36</v>
      </c>
      <c r="R1006" s="56" t="s">
        <v>36</v>
      </c>
      <c r="S1006" s="56" t="s">
        <v>36</v>
      </c>
      <c r="T1006" s="56" t="s">
        <v>677</v>
      </c>
      <c r="U1006" s="56" t="s">
        <v>36</v>
      </c>
      <c r="V1006" s="56" t="s">
        <v>36</v>
      </c>
      <c r="W1006" s="56"/>
      <c r="X1006" s="47" t="s">
        <v>40</v>
      </c>
      <c r="Y1006" s="101">
        <v>1</v>
      </c>
      <c r="Z1006" s="56"/>
      <c r="AA1006" s="56"/>
      <c r="AB1006" s="56" t="s">
        <v>2140</v>
      </c>
      <c r="AC1006" s="47" t="s">
        <v>2044</v>
      </c>
    </row>
    <row r="1007" s="29" customFormat="1" ht="30" customHeight="1" spans="1:29">
      <c r="A1007" s="11" t="str">
        <f t="shared" si="53"/>
        <v>22913</v>
      </c>
      <c r="B1007" s="36">
        <f t="shared" si="52"/>
        <v>229</v>
      </c>
      <c r="C1007" s="56" t="s">
        <v>2136</v>
      </c>
      <c r="D1007" s="38">
        <f t="shared" si="54"/>
        <v>1</v>
      </c>
      <c r="E1007" s="56" t="s">
        <v>2137</v>
      </c>
      <c r="F1007" s="56" t="s">
        <v>30</v>
      </c>
      <c r="G1007" s="38">
        <f>COUNTIFS(E$3:E1007,E1007,B$3:B1007,B1007)</f>
        <v>3</v>
      </c>
      <c r="H1007" s="56" t="s">
        <v>1780</v>
      </c>
      <c r="I1007" s="56" t="s">
        <v>116</v>
      </c>
      <c r="J1007" s="56">
        <v>3</v>
      </c>
      <c r="K1007" s="37" t="s">
        <v>2021</v>
      </c>
      <c r="L1007" s="37">
        <f>VLOOKUP(A1007,报名人数!A:J,9,0)</f>
        <v>51</v>
      </c>
      <c r="M1007" s="37">
        <f>VLOOKUP(A1007,报名人数!A:J,10,0)</f>
        <v>31</v>
      </c>
      <c r="N1007" s="56" t="s">
        <v>777</v>
      </c>
      <c r="O1007" s="56">
        <v>35</v>
      </c>
      <c r="P1007" s="56" t="s">
        <v>36</v>
      </c>
      <c r="Q1007" s="56" t="s">
        <v>36</v>
      </c>
      <c r="R1007" s="56" t="s">
        <v>36</v>
      </c>
      <c r="S1007" s="56" t="s">
        <v>36</v>
      </c>
      <c r="T1007" s="56" t="s">
        <v>677</v>
      </c>
      <c r="U1007" s="56" t="s">
        <v>36</v>
      </c>
      <c r="V1007" s="56" t="s">
        <v>36</v>
      </c>
      <c r="W1007" s="56"/>
      <c r="X1007" s="47" t="s">
        <v>40</v>
      </c>
      <c r="Y1007" s="101">
        <v>1</v>
      </c>
      <c r="Z1007" s="56"/>
      <c r="AA1007" s="56"/>
      <c r="AB1007" s="56" t="s">
        <v>2141</v>
      </c>
      <c r="AC1007" s="47" t="s">
        <v>2044</v>
      </c>
    </row>
    <row r="1008" s="29" customFormat="1" ht="30" customHeight="1" spans="1:29">
      <c r="A1008" s="11" t="str">
        <f t="shared" si="53"/>
        <v>23011</v>
      </c>
      <c r="B1008" s="36">
        <f t="shared" si="52"/>
        <v>230</v>
      </c>
      <c r="C1008" s="37" t="s">
        <v>2142</v>
      </c>
      <c r="D1008" s="38">
        <f t="shared" si="54"/>
        <v>1</v>
      </c>
      <c r="E1008" s="37" t="s">
        <v>2143</v>
      </c>
      <c r="F1008" s="37" t="s">
        <v>30</v>
      </c>
      <c r="G1008" s="38">
        <f>COUNTIFS(E$3:E1008,E1008,B$3:B1008,B1008)</f>
        <v>1</v>
      </c>
      <c r="H1008" s="37" t="s">
        <v>2052</v>
      </c>
      <c r="I1008" s="103" t="s">
        <v>44</v>
      </c>
      <c r="J1008" s="103">
        <v>1</v>
      </c>
      <c r="K1008" s="37" t="s">
        <v>2021</v>
      </c>
      <c r="L1008" s="37">
        <f>VLOOKUP(A1008,报名人数!A:J,9,0)</f>
        <v>3</v>
      </c>
      <c r="M1008" s="37">
        <f>VLOOKUP(A1008,报名人数!A:J,10,0)</f>
        <v>3</v>
      </c>
      <c r="N1008" s="103" t="s">
        <v>34</v>
      </c>
      <c r="O1008" s="103">
        <v>35</v>
      </c>
      <c r="P1008" s="103" t="s">
        <v>35</v>
      </c>
      <c r="Q1008" s="103" t="s">
        <v>36</v>
      </c>
      <c r="R1008" s="103" t="s">
        <v>36</v>
      </c>
      <c r="S1008" s="103" t="s">
        <v>36</v>
      </c>
      <c r="T1008" s="103" t="s">
        <v>45</v>
      </c>
      <c r="U1008" s="103" t="s">
        <v>46</v>
      </c>
      <c r="V1008" s="103" t="s">
        <v>805</v>
      </c>
      <c r="W1008" s="103"/>
      <c r="X1008" s="106" t="s">
        <v>40</v>
      </c>
      <c r="Y1008" s="108">
        <v>1</v>
      </c>
      <c r="Z1008" s="103"/>
      <c r="AA1008" s="103"/>
      <c r="AB1008" s="103"/>
      <c r="AC1008" s="47" t="s">
        <v>2144</v>
      </c>
    </row>
    <row r="1009" s="29" customFormat="1" ht="30" customHeight="1" spans="1:29">
      <c r="A1009" s="11" t="str">
        <f t="shared" si="53"/>
        <v>23012</v>
      </c>
      <c r="B1009" s="36">
        <f t="shared" si="52"/>
        <v>230</v>
      </c>
      <c r="C1009" s="37" t="s">
        <v>2142</v>
      </c>
      <c r="D1009" s="38">
        <f t="shared" si="54"/>
        <v>1</v>
      </c>
      <c r="E1009" s="37" t="s">
        <v>2143</v>
      </c>
      <c r="F1009" s="37" t="s">
        <v>30</v>
      </c>
      <c r="G1009" s="38">
        <f>COUNTIFS(E$3:E1009,E1009,B$3:B1009,B1009)</f>
        <v>2</v>
      </c>
      <c r="H1009" s="37" t="s">
        <v>2054</v>
      </c>
      <c r="I1009" s="103" t="s">
        <v>44</v>
      </c>
      <c r="J1009" s="103">
        <v>1</v>
      </c>
      <c r="K1009" s="37" t="s">
        <v>2021</v>
      </c>
      <c r="L1009" s="37">
        <f>VLOOKUP(A1009,报名人数!A:J,9,0)</f>
        <v>1</v>
      </c>
      <c r="M1009" s="37">
        <f>VLOOKUP(A1009,报名人数!A:J,10,0)</f>
        <v>1</v>
      </c>
      <c r="N1009" s="103" t="s">
        <v>34</v>
      </c>
      <c r="O1009" s="103">
        <v>35</v>
      </c>
      <c r="P1009" s="103" t="s">
        <v>42</v>
      </c>
      <c r="Q1009" s="103" t="s">
        <v>36</v>
      </c>
      <c r="R1009" s="103" t="s">
        <v>36</v>
      </c>
      <c r="S1009" s="103" t="s">
        <v>36</v>
      </c>
      <c r="T1009" s="103" t="s">
        <v>45</v>
      </c>
      <c r="U1009" s="103" t="s">
        <v>46</v>
      </c>
      <c r="V1009" s="103" t="s">
        <v>805</v>
      </c>
      <c r="W1009" s="106"/>
      <c r="X1009" s="106" t="s">
        <v>40</v>
      </c>
      <c r="Y1009" s="108">
        <v>1</v>
      </c>
      <c r="Z1009" s="103"/>
      <c r="AA1009" s="103"/>
      <c r="AB1009" s="103"/>
      <c r="AC1009" s="47" t="s">
        <v>2144</v>
      </c>
    </row>
    <row r="1010" s="29" customFormat="1" ht="30" customHeight="1" spans="1:29">
      <c r="A1010" s="11" t="str">
        <f t="shared" si="53"/>
        <v>23021</v>
      </c>
      <c r="B1010" s="36">
        <f t="shared" si="52"/>
        <v>230</v>
      </c>
      <c r="C1010" s="37" t="s">
        <v>2142</v>
      </c>
      <c r="D1010" s="38">
        <f t="shared" si="54"/>
        <v>2</v>
      </c>
      <c r="E1010" s="48" t="s">
        <v>2145</v>
      </c>
      <c r="F1010" s="48" t="s">
        <v>30</v>
      </c>
      <c r="G1010" s="38">
        <f>COUNTIFS(E$3:E1010,E1010,B$3:B1010,B1010)</f>
        <v>1</v>
      </c>
      <c r="H1010" s="48" t="s">
        <v>2146</v>
      </c>
      <c r="I1010" s="103" t="s">
        <v>44</v>
      </c>
      <c r="J1010" s="48">
        <v>1</v>
      </c>
      <c r="K1010" s="37" t="s">
        <v>2021</v>
      </c>
      <c r="L1010" s="37">
        <f>VLOOKUP(A1010,报名人数!A:J,9,0)</f>
        <v>0</v>
      </c>
      <c r="M1010" s="37">
        <f>VLOOKUP(A1010,报名人数!A:J,10,0)</f>
        <v>0</v>
      </c>
      <c r="N1010" s="103" t="s">
        <v>34</v>
      </c>
      <c r="O1010" s="48">
        <v>35</v>
      </c>
      <c r="P1010" s="37" t="s">
        <v>36</v>
      </c>
      <c r="Q1010" s="37" t="s">
        <v>36</v>
      </c>
      <c r="R1010" s="37" t="s">
        <v>36</v>
      </c>
      <c r="S1010" s="37" t="s">
        <v>36</v>
      </c>
      <c r="T1010" s="37" t="s">
        <v>45</v>
      </c>
      <c r="U1010" s="37" t="s">
        <v>46</v>
      </c>
      <c r="V1010" s="48" t="s">
        <v>2147</v>
      </c>
      <c r="W1010" s="48"/>
      <c r="X1010" s="48" t="s">
        <v>112</v>
      </c>
      <c r="Y1010" s="108">
        <v>1</v>
      </c>
      <c r="Z1010" s="103"/>
      <c r="AA1010" s="103"/>
      <c r="AB1010" s="103"/>
      <c r="AC1010" s="47" t="s">
        <v>2144</v>
      </c>
    </row>
    <row r="1011" s="29" customFormat="1" ht="30" customHeight="1" spans="1:29">
      <c r="A1011" s="11" t="str">
        <f t="shared" si="53"/>
        <v>23022</v>
      </c>
      <c r="B1011" s="36">
        <f t="shared" si="52"/>
        <v>230</v>
      </c>
      <c r="C1011" s="37" t="s">
        <v>2142</v>
      </c>
      <c r="D1011" s="38">
        <f t="shared" si="54"/>
        <v>2</v>
      </c>
      <c r="E1011" s="48" t="s">
        <v>2145</v>
      </c>
      <c r="F1011" s="48" t="s">
        <v>30</v>
      </c>
      <c r="G1011" s="38">
        <f>COUNTIFS(E$3:E1011,E1011,B$3:B1011,B1011)</f>
        <v>2</v>
      </c>
      <c r="H1011" s="48" t="s">
        <v>2148</v>
      </c>
      <c r="I1011" s="103" t="s">
        <v>44</v>
      </c>
      <c r="J1011" s="48">
        <v>1</v>
      </c>
      <c r="K1011" s="37" t="s">
        <v>2021</v>
      </c>
      <c r="L1011" s="37">
        <f>VLOOKUP(A1011,报名人数!A:J,9,0)</f>
        <v>3</v>
      </c>
      <c r="M1011" s="37">
        <f>VLOOKUP(A1011,报名人数!A:J,10,0)</f>
        <v>1</v>
      </c>
      <c r="N1011" s="103" t="s">
        <v>34</v>
      </c>
      <c r="O1011" s="48">
        <v>35</v>
      </c>
      <c r="P1011" s="37" t="s">
        <v>36</v>
      </c>
      <c r="Q1011" s="37" t="s">
        <v>36</v>
      </c>
      <c r="R1011" s="37" t="s">
        <v>36</v>
      </c>
      <c r="S1011" s="37" t="s">
        <v>36</v>
      </c>
      <c r="T1011" s="37" t="s">
        <v>45</v>
      </c>
      <c r="U1011" s="37" t="s">
        <v>1015</v>
      </c>
      <c r="V1011" s="48" t="s">
        <v>1970</v>
      </c>
      <c r="W1011" s="48"/>
      <c r="X1011" s="48" t="s">
        <v>112</v>
      </c>
      <c r="Y1011" s="108">
        <v>1</v>
      </c>
      <c r="Z1011" s="103"/>
      <c r="AA1011" s="103"/>
      <c r="AB1011" s="103"/>
      <c r="AC1011" s="47" t="s">
        <v>2144</v>
      </c>
    </row>
    <row r="1012" s="29" customFormat="1" ht="30" customHeight="1" spans="1:29">
      <c r="A1012" s="11" t="str">
        <f t="shared" si="53"/>
        <v>23023</v>
      </c>
      <c r="B1012" s="36">
        <f t="shared" si="52"/>
        <v>230</v>
      </c>
      <c r="C1012" s="37" t="s">
        <v>2142</v>
      </c>
      <c r="D1012" s="38">
        <f t="shared" si="54"/>
        <v>2</v>
      </c>
      <c r="E1012" s="48" t="s">
        <v>2145</v>
      </c>
      <c r="F1012" s="48" t="s">
        <v>30</v>
      </c>
      <c r="G1012" s="38">
        <f>COUNTIFS(E$3:E1012,E1012,B$3:B1012,B1012)</f>
        <v>3</v>
      </c>
      <c r="H1012" s="48" t="s">
        <v>659</v>
      </c>
      <c r="I1012" s="103" t="s">
        <v>44</v>
      </c>
      <c r="J1012" s="48">
        <v>1</v>
      </c>
      <c r="K1012" s="37" t="s">
        <v>2021</v>
      </c>
      <c r="L1012" s="37">
        <f>VLOOKUP(A1012,报名人数!A:J,9,0)</f>
        <v>6</v>
      </c>
      <c r="M1012" s="37">
        <f>VLOOKUP(A1012,报名人数!A:J,10,0)</f>
        <v>2</v>
      </c>
      <c r="N1012" s="103" t="s">
        <v>34</v>
      </c>
      <c r="O1012" s="48">
        <v>35</v>
      </c>
      <c r="P1012" s="37" t="s">
        <v>36</v>
      </c>
      <c r="Q1012" s="37" t="s">
        <v>36</v>
      </c>
      <c r="R1012" s="37" t="s">
        <v>36</v>
      </c>
      <c r="S1012" s="37" t="s">
        <v>36</v>
      </c>
      <c r="T1012" s="37" t="s">
        <v>45</v>
      </c>
      <c r="U1012" s="37" t="s">
        <v>46</v>
      </c>
      <c r="V1012" s="48" t="s">
        <v>2149</v>
      </c>
      <c r="W1012" s="48"/>
      <c r="X1012" s="48" t="s">
        <v>112</v>
      </c>
      <c r="Y1012" s="108">
        <v>1</v>
      </c>
      <c r="Z1012" s="103"/>
      <c r="AA1012" s="103"/>
      <c r="AB1012" s="103"/>
      <c r="AC1012" s="47" t="s">
        <v>2144</v>
      </c>
    </row>
    <row r="1013" s="29" customFormat="1" ht="30" customHeight="1" spans="1:29">
      <c r="A1013" s="11" t="str">
        <f t="shared" si="53"/>
        <v>23031</v>
      </c>
      <c r="B1013" s="36">
        <f t="shared" si="52"/>
        <v>230</v>
      </c>
      <c r="C1013" s="37" t="s">
        <v>2142</v>
      </c>
      <c r="D1013" s="38">
        <f t="shared" si="54"/>
        <v>3</v>
      </c>
      <c r="E1013" s="48" t="s">
        <v>2150</v>
      </c>
      <c r="F1013" s="48" t="s">
        <v>70</v>
      </c>
      <c r="G1013" s="38">
        <f>COUNTIFS(E$3:E1013,E1013,B$3:B1013,B1013)</f>
        <v>1</v>
      </c>
      <c r="H1013" s="48" t="s">
        <v>2151</v>
      </c>
      <c r="I1013" s="103" t="s">
        <v>44</v>
      </c>
      <c r="J1013" s="48">
        <v>1</v>
      </c>
      <c r="K1013" s="37" t="s">
        <v>2021</v>
      </c>
      <c r="L1013" s="37">
        <f>VLOOKUP(A1013,报名人数!A:J,9,0)</f>
        <v>1</v>
      </c>
      <c r="M1013" s="37">
        <f>VLOOKUP(A1013,报名人数!A:J,10,0)</f>
        <v>0</v>
      </c>
      <c r="N1013" s="103" t="s">
        <v>34</v>
      </c>
      <c r="O1013" s="48">
        <v>35</v>
      </c>
      <c r="P1013" s="37" t="s">
        <v>36</v>
      </c>
      <c r="Q1013" s="37" t="s">
        <v>36</v>
      </c>
      <c r="R1013" s="37" t="s">
        <v>36</v>
      </c>
      <c r="S1013" s="37" t="s">
        <v>36</v>
      </c>
      <c r="T1013" s="37" t="s">
        <v>37</v>
      </c>
      <c r="U1013" s="37" t="s">
        <v>38</v>
      </c>
      <c r="V1013" s="48" t="s">
        <v>1976</v>
      </c>
      <c r="W1013" s="48" t="s">
        <v>2152</v>
      </c>
      <c r="X1013" s="48" t="s">
        <v>112</v>
      </c>
      <c r="Y1013" s="108">
        <v>1</v>
      </c>
      <c r="Z1013" s="103"/>
      <c r="AA1013" s="103"/>
      <c r="AB1013" s="103"/>
      <c r="AC1013" s="47" t="s">
        <v>2144</v>
      </c>
    </row>
    <row r="1014" s="29" customFormat="1" ht="30" customHeight="1" spans="1:29">
      <c r="A1014" s="11" t="str">
        <f t="shared" si="53"/>
        <v>23032</v>
      </c>
      <c r="B1014" s="36">
        <f t="shared" si="52"/>
        <v>230</v>
      </c>
      <c r="C1014" s="37" t="s">
        <v>2142</v>
      </c>
      <c r="D1014" s="38">
        <f t="shared" si="54"/>
        <v>3</v>
      </c>
      <c r="E1014" s="48" t="s">
        <v>2150</v>
      </c>
      <c r="F1014" s="48" t="s">
        <v>70</v>
      </c>
      <c r="G1014" s="38">
        <f>COUNTIFS(E$3:E1014,E1014,B$3:B1014,B1014)</f>
        <v>2</v>
      </c>
      <c r="H1014" s="48" t="s">
        <v>1444</v>
      </c>
      <c r="I1014" s="103" t="s">
        <v>44</v>
      </c>
      <c r="J1014" s="48">
        <v>2</v>
      </c>
      <c r="K1014" s="37" t="s">
        <v>2021</v>
      </c>
      <c r="L1014" s="37">
        <f>VLOOKUP(A1014,报名人数!A:J,9,0)</f>
        <v>0</v>
      </c>
      <c r="M1014" s="37">
        <f>VLOOKUP(A1014,报名人数!A:J,10,0)</f>
        <v>0</v>
      </c>
      <c r="N1014" s="103" t="s">
        <v>34</v>
      </c>
      <c r="O1014" s="48">
        <v>35</v>
      </c>
      <c r="P1014" s="37" t="s">
        <v>36</v>
      </c>
      <c r="Q1014" s="37" t="s">
        <v>36</v>
      </c>
      <c r="R1014" s="37" t="s">
        <v>36</v>
      </c>
      <c r="S1014" s="37" t="s">
        <v>36</v>
      </c>
      <c r="T1014" s="37" t="s">
        <v>37</v>
      </c>
      <c r="U1014" s="37" t="s">
        <v>38</v>
      </c>
      <c r="V1014" s="48" t="s">
        <v>2153</v>
      </c>
      <c r="W1014" s="48" t="s">
        <v>2152</v>
      </c>
      <c r="X1014" s="48" t="s">
        <v>112</v>
      </c>
      <c r="Y1014" s="108">
        <v>1</v>
      </c>
      <c r="Z1014" s="103"/>
      <c r="AA1014" s="103"/>
      <c r="AB1014" s="103"/>
      <c r="AC1014" s="47" t="s">
        <v>2144</v>
      </c>
    </row>
    <row r="1015" s="29" customFormat="1" ht="30" customHeight="1" spans="1:29">
      <c r="A1015" s="11" t="str">
        <f t="shared" si="53"/>
        <v>23033</v>
      </c>
      <c r="B1015" s="36">
        <f t="shared" si="52"/>
        <v>230</v>
      </c>
      <c r="C1015" s="37" t="s">
        <v>2142</v>
      </c>
      <c r="D1015" s="38">
        <f t="shared" si="54"/>
        <v>3</v>
      </c>
      <c r="E1015" s="48" t="s">
        <v>2150</v>
      </c>
      <c r="F1015" s="48" t="s">
        <v>70</v>
      </c>
      <c r="G1015" s="38">
        <f>COUNTIFS(E$3:E1015,E1015,B$3:B1015,B1015)</f>
        <v>3</v>
      </c>
      <c r="H1015" s="48" t="s">
        <v>1096</v>
      </c>
      <c r="I1015" s="103" t="s">
        <v>44</v>
      </c>
      <c r="J1015" s="48">
        <v>1</v>
      </c>
      <c r="K1015" s="37" t="s">
        <v>2021</v>
      </c>
      <c r="L1015" s="37">
        <f>VLOOKUP(A1015,报名人数!A:J,9,0)</f>
        <v>0</v>
      </c>
      <c r="M1015" s="37">
        <f>VLOOKUP(A1015,报名人数!A:J,10,0)</f>
        <v>0</v>
      </c>
      <c r="N1015" s="103" t="s">
        <v>34</v>
      </c>
      <c r="O1015" s="48">
        <v>35</v>
      </c>
      <c r="P1015" s="37" t="s">
        <v>36</v>
      </c>
      <c r="Q1015" s="37" t="s">
        <v>36</v>
      </c>
      <c r="R1015" s="37" t="s">
        <v>36</v>
      </c>
      <c r="S1015" s="37" t="s">
        <v>36</v>
      </c>
      <c r="T1015" s="37" t="s">
        <v>37</v>
      </c>
      <c r="U1015" s="37" t="s">
        <v>38</v>
      </c>
      <c r="V1015" s="48" t="s">
        <v>2154</v>
      </c>
      <c r="W1015" s="48" t="s">
        <v>2152</v>
      </c>
      <c r="X1015" s="48" t="s">
        <v>112</v>
      </c>
      <c r="Y1015" s="108">
        <v>1</v>
      </c>
      <c r="Z1015" s="103"/>
      <c r="AA1015" s="103"/>
      <c r="AB1015" s="103"/>
      <c r="AC1015" s="47" t="s">
        <v>2144</v>
      </c>
    </row>
    <row r="1016" s="29" customFormat="1" ht="30" customHeight="1" spans="1:29">
      <c r="A1016" s="11" t="str">
        <f t="shared" si="53"/>
        <v>23034</v>
      </c>
      <c r="B1016" s="36">
        <f t="shared" si="52"/>
        <v>230</v>
      </c>
      <c r="C1016" s="37" t="s">
        <v>2142</v>
      </c>
      <c r="D1016" s="38">
        <f t="shared" si="54"/>
        <v>3</v>
      </c>
      <c r="E1016" s="48" t="s">
        <v>2150</v>
      </c>
      <c r="F1016" s="48" t="s">
        <v>70</v>
      </c>
      <c r="G1016" s="38">
        <f>COUNTIFS(E$3:E1016,E1016,B$3:B1016,B1016)</f>
        <v>4</v>
      </c>
      <c r="H1016" s="48" t="s">
        <v>2155</v>
      </c>
      <c r="I1016" s="103" t="s">
        <v>44</v>
      </c>
      <c r="J1016" s="48">
        <v>2</v>
      </c>
      <c r="K1016" s="37" t="s">
        <v>2021</v>
      </c>
      <c r="L1016" s="37">
        <f>VLOOKUP(A1016,报名人数!A:J,9,0)</f>
        <v>1</v>
      </c>
      <c r="M1016" s="37">
        <f>VLOOKUP(A1016,报名人数!A:J,10,0)</f>
        <v>0</v>
      </c>
      <c r="N1016" s="103" t="s">
        <v>34</v>
      </c>
      <c r="O1016" s="48">
        <v>35</v>
      </c>
      <c r="P1016" s="37" t="s">
        <v>36</v>
      </c>
      <c r="Q1016" s="37" t="s">
        <v>36</v>
      </c>
      <c r="R1016" s="37" t="s">
        <v>36</v>
      </c>
      <c r="S1016" s="37" t="s">
        <v>36</v>
      </c>
      <c r="T1016" s="37" t="s">
        <v>37</v>
      </c>
      <c r="U1016" s="37" t="s">
        <v>38</v>
      </c>
      <c r="V1016" s="48" t="s">
        <v>2154</v>
      </c>
      <c r="W1016" s="48" t="s">
        <v>2152</v>
      </c>
      <c r="X1016" s="48" t="s">
        <v>112</v>
      </c>
      <c r="Y1016" s="108">
        <v>1</v>
      </c>
      <c r="Z1016" s="103"/>
      <c r="AA1016" s="103"/>
      <c r="AB1016" s="103"/>
      <c r="AC1016" s="47" t="s">
        <v>2144</v>
      </c>
    </row>
    <row r="1017" s="29" customFormat="1" ht="30" customHeight="1" spans="1:29">
      <c r="A1017" s="11" t="str">
        <f t="shared" si="53"/>
        <v>23035</v>
      </c>
      <c r="B1017" s="36">
        <f t="shared" si="52"/>
        <v>230</v>
      </c>
      <c r="C1017" s="37" t="s">
        <v>2142</v>
      </c>
      <c r="D1017" s="38">
        <f t="shared" si="54"/>
        <v>3</v>
      </c>
      <c r="E1017" s="48" t="s">
        <v>2150</v>
      </c>
      <c r="F1017" s="48" t="s">
        <v>70</v>
      </c>
      <c r="G1017" s="38">
        <f>COUNTIFS(E$3:E1017,E1017,B$3:B1017,B1017)</f>
        <v>5</v>
      </c>
      <c r="H1017" s="48" t="s">
        <v>2156</v>
      </c>
      <c r="I1017" s="103" t="s">
        <v>44</v>
      </c>
      <c r="J1017" s="48">
        <v>2</v>
      </c>
      <c r="K1017" s="37" t="s">
        <v>2021</v>
      </c>
      <c r="L1017" s="37">
        <f>VLOOKUP(A1017,报名人数!A:J,9,0)</f>
        <v>3</v>
      </c>
      <c r="M1017" s="37">
        <f>VLOOKUP(A1017,报名人数!A:J,10,0)</f>
        <v>3</v>
      </c>
      <c r="N1017" s="103" t="s">
        <v>34</v>
      </c>
      <c r="O1017" s="48">
        <v>35</v>
      </c>
      <c r="P1017" s="37" t="s">
        <v>36</v>
      </c>
      <c r="Q1017" s="37" t="s">
        <v>36</v>
      </c>
      <c r="R1017" s="37" t="s">
        <v>36</v>
      </c>
      <c r="S1017" s="37" t="s">
        <v>36</v>
      </c>
      <c r="T1017" s="37" t="s">
        <v>37</v>
      </c>
      <c r="U1017" s="37" t="s">
        <v>38</v>
      </c>
      <c r="V1017" s="48" t="s">
        <v>2157</v>
      </c>
      <c r="W1017" s="48" t="s">
        <v>2152</v>
      </c>
      <c r="X1017" s="48" t="s">
        <v>112</v>
      </c>
      <c r="Y1017" s="108">
        <v>1</v>
      </c>
      <c r="Z1017" s="103"/>
      <c r="AA1017" s="103"/>
      <c r="AB1017" s="103"/>
      <c r="AC1017" s="47" t="s">
        <v>2144</v>
      </c>
    </row>
    <row r="1018" s="29" customFormat="1" ht="30" customHeight="1" spans="1:29">
      <c r="A1018" s="11" t="str">
        <f t="shared" si="53"/>
        <v>23036</v>
      </c>
      <c r="B1018" s="36">
        <f t="shared" ref="B1018:B1081" si="55">IF(C1018=C1017,B1017,B1017+1)</f>
        <v>230</v>
      </c>
      <c r="C1018" s="37" t="s">
        <v>2142</v>
      </c>
      <c r="D1018" s="38">
        <f t="shared" si="54"/>
        <v>3</v>
      </c>
      <c r="E1018" s="48" t="s">
        <v>2150</v>
      </c>
      <c r="F1018" s="48" t="s">
        <v>70</v>
      </c>
      <c r="G1018" s="38">
        <f>COUNTIFS(E$3:E1018,E1018,B$3:B1018,B1018)</f>
        <v>6</v>
      </c>
      <c r="H1018" s="48" t="s">
        <v>2158</v>
      </c>
      <c r="I1018" s="103" t="s">
        <v>44</v>
      </c>
      <c r="J1018" s="48">
        <v>1</v>
      </c>
      <c r="K1018" s="37" t="s">
        <v>2021</v>
      </c>
      <c r="L1018" s="37">
        <f>VLOOKUP(A1018,报名人数!A:J,9,0)</f>
        <v>0</v>
      </c>
      <c r="M1018" s="37">
        <f>VLOOKUP(A1018,报名人数!A:J,10,0)</f>
        <v>0</v>
      </c>
      <c r="N1018" s="103" t="s">
        <v>34</v>
      </c>
      <c r="O1018" s="48">
        <v>35</v>
      </c>
      <c r="P1018" s="37" t="s">
        <v>36</v>
      </c>
      <c r="Q1018" s="37" t="s">
        <v>36</v>
      </c>
      <c r="R1018" s="37" t="s">
        <v>36</v>
      </c>
      <c r="S1018" s="37" t="s">
        <v>36</v>
      </c>
      <c r="T1018" s="37" t="s">
        <v>37</v>
      </c>
      <c r="U1018" s="37" t="s">
        <v>38</v>
      </c>
      <c r="V1018" s="48" t="s">
        <v>2159</v>
      </c>
      <c r="W1018" s="48" t="s">
        <v>2152</v>
      </c>
      <c r="X1018" s="48" t="s">
        <v>112</v>
      </c>
      <c r="Y1018" s="108">
        <v>1</v>
      </c>
      <c r="Z1018" s="103"/>
      <c r="AA1018" s="103"/>
      <c r="AB1018" s="103"/>
      <c r="AC1018" s="47" t="s">
        <v>2144</v>
      </c>
    </row>
    <row r="1019" s="29" customFormat="1" ht="30" customHeight="1" spans="1:29">
      <c r="A1019" s="11" t="str">
        <f t="shared" si="53"/>
        <v>23037</v>
      </c>
      <c r="B1019" s="36">
        <f t="shared" si="55"/>
        <v>230</v>
      </c>
      <c r="C1019" s="37" t="s">
        <v>2142</v>
      </c>
      <c r="D1019" s="38">
        <f t="shared" si="54"/>
        <v>3</v>
      </c>
      <c r="E1019" s="48" t="s">
        <v>2150</v>
      </c>
      <c r="F1019" s="48" t="s">
        <v>70</v>
      </c>
      <c r="G1019" s="38">
        <f>COUNTIFS(E$3:E1019,E1019,B$3:B1019,B1019)</f>
        <v>7</v>
      </c>
      <c r="H1019" s="48" t="s">
        <v>2160</v>
      </c>
      <c r="I1019" s="103" t="s">
        <v>44</v>
      </c>
      <c r="J1019" s="48">
        <v>1</v>
      </c>
      <c r="K1019" s="37" t="s">
        <v>2021</v>
      </c>
      <c r="L1019" s="37">
        <f>VLOOKUP(A1019,报名人数!A:J,9,0)</f>
        <v>2</v>
      </c>
      <c r="M1019" s="37">
        <f>VLOOKUP(A1019,报名人数!A:J,10,0)</f>
        <v>1</v>
      </c>
      <c r="N1019" s="103" t="s">
        <v>34</v>
      </c>
      <c r="O1019" s="48">
        <v>35</v>
      </c>
      <c r="P1019" s="37" t="s">
        <v>36</v>
      </c>
      <c r="Q1019" s="37" t="s">
        <v>36</v>
      </c>
      <c r="R1019" s="37" t="s">
        <v>36</v>
      </c>
      <c r="S1019" s="37" t="s">
        <v>36</v>
      </c>
      <c r="T1019" s="37" t="s">
        <v>37</v>
      </c>
      <c r="U1019" s="37" t="s">
        <v>38</v>
      </c>
      <c r="V1019" s="48" t="s">
        <v>2161</v>
      </c>
      <c r="W1019" s="48" t="s">
        <v>2152</v>
      </c>
      <c r="X1019" s="48" t="s">
        <v>112</v>
      </c>
      <c r="Y1019" s="108">
        <v>1</v>
      </c>
      <c r="Z1019" s="103"/>
      <c r="AA1019" s="103"/>
      <c r="AB1019" s="103"/>
      <c r="AC1019" s="47" t="s">
        <v>2144</v>
      </c>
    </row>
    <row r="1020" s="29" customFormat="1" ht="30" customHeight="1" spans="1:29">
      <c r="A1020" s="11" t="str">
        <f t="shared" si="53"/>
        <v>23038</v>
      </c>
      <c r="B1020" s="36">
        <f t="shared" si="55"/>
        <v>230</v>
      </c>
      <c r="C1020" s="37" t="s">
        <v>2142</v>
      </c>
      <c r="D1020" s="38">
        <f t="shared" si="54"/>
        <v>3</v>
      </c>
      <c r="E1020" s="48" t="s">
        <v>2150</v>
      </c>
      <c r="F1020" s="48" t="s">
        <v>70</v>
      </c>
      <c r="G1020" s="38">
        <f>COUNTIFS(E$3:E1020,E1020,B$3:B1020,B1020)</f>
        <v>8</v>
      </c>
      <c r="H1020" s="48" t="s">
        <v>2162</v>
      </c>
      <c r="I1020" s="103" t="s">
        <v>44</v>
      </c>
      <c r="J1020" s="48">
        <v>1</v>
      </c>
      <c r="K1020" s="37" t="s">
        <v>2021</v>
      </c>
      <c r="L1020" s="37">
        <f>VLOOKUP(A1020,报名人数!A:J,9,0)</f>
        <v>2</v>
      </c>
      <c r="M1020" s="37">
        <f>VLOOKUP(A1020,报名人数!A:J,10,0)</f>
        <v>2</v>
      </c>
      <c r="N1020" s="103" t="s">
        <v>34</v>
      </c>
      <c r="O1020" s="48">
        <v>35</v>
      </c>
      <c r="P1020" s="37" t="s">
        <v>36</v>
      </c>
      <c r="Q1020" s="37" t="s">
        <v>36</v>
      </c>
      <c r="R1020" s="37" t="s">
        <v>36</v>
      </c>
      <c r="S1020" s="37" t="s">
        <v>36</v>
      </c>
      <c r="T1020" s="37" t="s">
        <v>37</v>
      </c>
      <c r="U1020" s="37" t="s">
        <v>38</v>
      </c>
      <c r="V1020" s="48" t="s">
        <v>2157</v>
      </c>
      <c r="W1020" s="48" t="s">
        <v>2152</v>
      </c>
      <c r="X1020" s="48" t="s">
        <v>112</v>
      </c>
      <c r="Y1020" s="108">
        <v>1</v>
      </c>
      <c r="Z1020" s="103"/>
      <c r="AA1020" s="103"/>
      <c r="AB1020" s="103"/>
      <c r="AC1020" s="47" t="s">
        <v>2144</v>
      </c>
    </row>
    <row r="1021" s="29" customFormat="1" ht="30" customHeight="1" spans="1:29">
      <c r="A1021" s="11" t="str">
        <f t="shared" si="53"/>
        <v>23039</v>
      </c>
      <c r="B1021" s="36">
        <f t="shared" si="55"/>
        <v>230</v>
      </c>
      <c r="C1021" s="37" t="s">
        <v>2142</v>
      </c>
      <c r="D1021" s="38">
        <f t="shared" si="54"/>
        <v>3</v>
      </c>
      <c r="E1021" s="48" t="s">
        <v>2150</v>
      </c>
      <c r="F1021" s="48" t="s">
        <v>70</v>
      </c>
      <c r="G1021" s="38">
        <f>COUNTIFS(E$3:E1021,E1021,B$3:B1021,B1021)</f>
        <v>9</v>
      </c>
      <c r="H1021" s="48" t="s">
        <v>1570</v>
      </c>
      <c r="I1021" s="103" t="s">
        <v>44</v>
      </c>
      <c r="J1021" s="48">
        <v>1</v>
      </c>
      <c r="K1021" s="37" t="s">
        <v>2021</v>
      </c>
      <c r="L1021" s="37">
        <f>VLOOKUP(A1021,报名人数!A:J,9,0)</f>
        <v>2</v>
      </c>
      <c r="M1021" s="37">
        <f>VLOOKUP(A1021,报名人数!A:J,10,0)</f>
        <v>2</v>
      </c>
      <c r="N1021" s="103" t="s">
        <v>34</v>
      </c>
      <c r="O1021" s="48">
        <v>35</v>
      </c>
      <c r="P1021" s="37" t="s">
        <v>36</v>
      </c>
      <c r="Q1021" s="37" t="s">
        <v>36</v>
      </c>
      <c r="R1021" s="37" t="s">
        <v>36</v>
      </c>
      <c r="S1021" s="37" t="s">
        <v>36</v>
      </c>
      <c r="T1021" s="37" t="s">
        <v>37</v>
      </c>
      <c r="U1021" s="37" t="s">
        <v>38</v>
      </c>
      <c r="V1021" s="48" t="s">
        <v>2154</v>
      </c>
      <c r="W1021" s="48" t="s">
        <v>2152</v>
      </c>
      <c r="X1021" s="48" t="s">
        <v>112</v>
      </c>
      <c r="Y1021" s="108">
        <v>1</v>
      </c>
      <c r="Z1021" s="103"/>
      <c r="AA1021" s="103"/>
      <c r="AB1021" s="103"/>
      <c r="AC1021" s="47" t="s">
        <v>2144</v>
      </c>
    </row>
    <row r="1022" s="29" customFormat="1" ht="30" customHeight="1" spans="1:29">
      <c r="A1022" s="11" t="str">
        <f t="shared" si="53"/>
        <v>230310</v>
      </c>
      <c r="B1022" s="36">
        <f t="shared" si="55"/>
        <v>230</v>
      </c>
      <c r="C1022" s="37" t="s">
        <v>2142</v>
      </c>
      <c r="D1022" s="38">
        <f t="shared" si="54"/>
        <v>3</v>
      </c>
      <c r="E1022" s="48" t="s">
        <v>2150</v>
      </c>
      <c r="F1022" s="48" t="s">
        <v>70</v>
      </c>
      <c r="G1022" s="38">
        <f>COUNTIFS(E$3:E1022,E1022,B$3:B1022,B1022)</f>
        <v>10</v>
      </c>
      <c r="H1022" s="48" t="s">
        <v>1571</v>
      </c>
      <c r="I1022" s="103" t="s">
        <v>44</v>
      </c>
      <c r="J1022" s="48">
        <v>1</v>
      </c>
      <c r="K1022" s="37" t="s">
        <v>2021</v>
      </c>
      <c r="L1022" s="37">
        <f>VLOOKUP(A1022,报名人数!A:J,9,0)</f>
        <v>2</v>
      </c>
      <c r="M1022" s="37">
        <f>VLOOKUP(A1022,报名人数!A:J,10,0)</f>
        <v>2</v>
      </c>
      <c r="N1022" s="103" t="s">
        <v>34</v>
      </c>
      <c r="O1022" s="48">
        <v>35</v>
      </c>
      <c r="P1022" s="37" t="s">
        <v>36</v>
      </c>
      <c r="Q1022" s="37" t="s">
        <v>36</v>
      </c>
      <c r="R1022" s="37" t="s">
        <v>36</v>
      </c>
      <c r="S1022" s="37" t="s">
        <v>36</v>
      </c>
      <c r="T1022" s="37" t="s">
        <v>37</v>
      </c>
      <c r="U1022" s="37" t="s">
        <v>38</v>
      </c>
      <c r="V1022" s="48" t="s">
        <v>2157</v>
      </c>
      <c r="W1022" s="48" t="s">
        <v>2152</v>
      </c>
      <c r="X1022" s="48" t="s">
        <v>112</v>
      </c>
      <c r="Y1022" s="108">
        <v>1</v>
      </c>
      <c r="Z1022" s="103"/>
      <c r="AA1022" s="103"/>
      <c r="AB1022" s="103"/>
      <c r="AC1022" s="47" t="s">
        <v>2144</v>
      </c>
    </row>
    <row r="1023" s="29" customFormat="1" ht="30" customHeight="1" spans="1:29">
      <c r="A1023" s="11" t="str">
        <f t="shared" si="53"/>
        <v>230311</v>
      </c>
      <c r="B1023" s="36">
        <f t="shared" si="55"/>
        <v>230</v>
      </c>
      <c r="C1023" s="37" t="s">
        <v>2142</v>
      </c>
      <c r="D1023" s="38">
        <f t="shared" si="54"/>
        <v>3</v>
      </c>
      <c r="E1023" s="48" t="s">
        <v>2150</v>
      </c>
      <c r="F1023" s="48" t="s">
        <v>70</v>
      </c>
      <c r="G1023" s="38">
        <f>COUNTIFS(E$3:E1023,E1023,B$3:B1023,B1023)</f>
        <v>11</v>
      </c>
      <c r="H1023" s="48" t="s">
        <v>2163</v>
      </c>
      <c r="I1023" s="103" t="s">
        <v>44</v>
      </c>
      <c r="J1023" s="48">
        <v>1</v>
      </c>
      <c r="K1023" s="37" t="s">
        <v>2021</v>
      </c>
      <c r="L1023" s="37">
        <f>VLOOKUP(A1023,报名人数!A:J,9,0)</f>
        <v>0</v>
      </c>
      <c r="M1023" s="37">
        <f>VLOOKUP(A1023,报名人数!A:J,10,0)</f>
        <v>0</v>
      </c>
      <c r="N1023" s="103" t="s">
        <v>34</v>
      </c>
      <c r="O1023" s="48">
        <v>35</v>
      </c>
      <c r="P1023" s="37" t="s">
        <v>36</v>
      </c>
      <c r="Q1023" s="37" t="s">
        <v>36</v>
      </c>
      <c r="R1023" s="37" t="s">
        <v>36</v>
      </c>
      <c r="S1023" s="37" t="s">
        <v>36</v>
      </c>
      <c r="T1023" s="37" t="s">
        <v>37</v>
      </c>
      <c r="U1023" s="37" t="s">
        <v>38</v>
      </c>
      <c r="V1023" s="48" t="s">
        <v>2164</v>
      </c>
      <c r="W1023" s="48" t="s">
        <v>2152</v>
      </c>
      <c r="X1023" s="48" t="s">
        <v>112</v>
      </c>
      <c r="Y1023" s="108">
        <v>1</v>
      </c>
      <c r="Z1023" s="103"/>
      <c r="AA1023" s="103"/>
      <c r="AB1023" s="103"/>
      <c r="AC1023" s="47" t="s">
        <v>2144</v>
      </c>
    </row>
    <row r="1024" s="29" customFormat="1" ht="30" customHeight="1" spans="1:29">
      <c r="A1024" s="11" t="str">
        <f t="shared" si="53"/>
        <v>230312</v>
      </c>
      <c r="B1024" s="36">
        <f t="shared" si="55"/>
        <v>230</v>
      </c>
      <c r="C1024" s="37" t="s">
        <v>2142</v>
      </c>
      <c r="D1024" s="38">
        <f t="shared" si="54"/>
        <v>3</v>
      </c>
      <c r="E1024" s="48" t="s">
        <v>2150</v>
      </c>
      <c r="F1024" s="48" t="s">
        <v>70</v>
      </c>
      <c r="G1024" s="38">
        <f>COUNTIFS(E$3:E1024,E1024,B$3:B1024,B1024)</f>
        <v>12</v>
      </c>
      <c r="H1024" s="48" t="s">
        <v>2165</v>
      </c>
      <c r="I1024" s="103" t="s">
        <v>44</v>
      </c>
      <c r="J1024" s="48">
        <v>1</v>
      </c>
      <c r="K1024" s="37" t="s">
        <v>2021</v>
      </c>
      <c r="L1024" s="37">
        <f>VLOOKUP(A1024,报名人数!A:J,9,0)</f>
        <v>0</v>
      </c>
      <c r="M1024" s="37">
        <f>VLOOKUP(A1024,报名人数!A:J,10,0)</f>
        <v>0</v>
      </c>
      <c r="N1024" s="103" t="s">
        <v>34</v>
      </c>
      <c r="O1024" s="48">
        <v>35</v>
      </c>
      <c r="P1024" s="37" t="s">
        <v>36</v>
      </c>
      <c r="Q1024" s="37" t="s">
        <v>36</v>
      </c>
      <c r="R1024" s="37" t="s">
        <v>36</v>
      </c>
      <c r="S1024" s="37" t="s">
        <v>36</v>
      </c>
      <c r="T1024" s="37" t="s">
        <v>37</v>
      </c>
      <c r="U1024" s="37" t="s">
        <v>38</v>
      </c>
      <c r="V1024" s="48" t="s">
        <v>2166</v>
      </c>
      <c r="W1024" s="48" t="s">
        <v>2152</v>
      </c>
      <c r="X1024" s="48" t="s">
        <v>112</v>
      </c>
      <c r="Y1024" s="108">
        <v>1</v>
      </c>
      <c r="Z1024" s="103"/>
      <c r="AA1024" s="103"/>
      <c r="AB1024" s="103"/>
      <c r="AC1024" s="47" t="s">
        <v>2144</v>
      </c>
    </row>
    <row r="1025" s="29" customFormat="1" ht="30" customHeight="1" spans="1:29">
      <c r="A1025" s="11" t="str">
        <f t="shared" si="53"/>
        <v>230313</v>
      </c>
      <c r="B1025" s="36">
        <f t="shared" si="55"/>
        <v>230</v>
      </c>
      <c r="C1025" s="37" t="s">
        <v>2142</v>
      </c>
      <c r="D1025" s="38">
        <f t="shared" si="54"/>
        <v>3</v>
      </c>
      <c r="E1025" s="48" t="s">
        <v>2150</v>
      </c>
      <c r="F1025" s="48" t="s">
        <v>70</v>
      </c>
      <c r="G1025" s="38">
        <f>COUNTIFS(E$3:E1025,E1025,B$3:B1025,B1025)</f>
        <v>13</v>
      </c>
      <c r="H1025" s="48" t="s">
        <v>2167</v>
      </c>
      <c r="I1025" s="103" t="s">
        <v>44</v>
      </c>
      <c r="J1025" s="48">
        <v>1</v>
      </c>
      <c r="K1025" s="37" t="s">
        <v>2021</v>
      </c>
      <c r="L1025" s="37">
        <f>VLOOKUP(A1025,报名人数!A:J,9,0)</f>
        <v>0</v>
      </c>
      <c r="M1025" s="37">
        <f>VLOOKUP(A1025,报名人数!A:J,10,0)</f>
        <v>0</v>
      </c>
      <c r="N1025" s="103" t="s">
        <v>34</v>
      </c>
      <c r="O1025" s="48">
        <v>35</v>
      </c>
      <c r="P1025" s="37" t="s">
        <v>36</v>
      </c>
      <c r="Q1025" s="37" t="s">
        <v>36</v>
      </c>
      <c r="R1025" s="37" t="s">
        <v>36</v>
      </c>
      <c r="S1025" s="37" t="s">
        <v>36</v>
      </c>
      <c r="T1025" s="37" t="s">
        <v>37</v>
      </c>
      <c r="U1025" s="37" t="s">
        <v>38</v>
      </c>
      <c r="V1025" s="48" t="s">
        <v>2168</v>
      </c>
      <c r="W1025" s="48" t="s">
        <v>2152</v>
      </c>
      <c r="X1025" s="48" t="s">
        <v>112</v>
      </c>
      <c r="Y1025" s="108">
        <v>1</v>
      </c>
      <c r="Z1025" s="103"/>
      <c r="AA1025" s="103"/>
      <c r="AB1025" s="103"/>
      <c r="AC1025" s="47" t="s">
        <v>2144</v>
      </c>
    </row>
    <row r="1026" s="29" customFormat="1" ht="30" customHeight="1" spans="1:29">
      <c r="A1026" s="11" t="str">
        <f t="shared" si="53"/>
        <v>230314</v>
      </c>
      <c r="B1026" s="36">
        <f t="shared" si="55"/>
        <v>230</v>
      </c>
      <c r="C1026" s="37" t="s">
        <v>2142</v>
      </c>
      <c r="D1026" s="38">
        <f t="shared" si="54"/>
        <v>3</v>
      </c>
      <c r="E1026" s="48" t="s">
        <v>2150</v>
      </c>
      <c r="F1026" s="48" t="s">
        <v>70</v>
      </c>
      <c r="G1026" s="38">
        <f>COUNTIFS(E$3:E1026,E1026,B$3:B1026,B1026)</f>
        <v>14</v>
      </c>
      <c r="H1026" s="48" t="s">
        <v>2169</v>
      </c>
      <c r="I1026" s="103" t="s">
        <v>44</v>
      </c>
      <c r="J1026" s="48">
        <v>1</v>
      </c>
      <c r="K1026" s="37" t="s">
        <v>2021</v>
      </c>
      <c r="L1026" s="37">
        <f>VLOOKUP(A1026,报名人数!A:J,9,0)</f>
        <v>0</v>
      </c>
      <c r="M1026" s="37">
        <f>VLOOKUP(A1026,报名人数!A:J,10,0)</f>
        <v>0</v>
      </c>
      <c r="N1026" s="103" t="s">
        <v>34</v>
      </c>
      <c r="O1026" s="48">
        <v>35</v>
      </c>
      <c r="P1026" s="37" t="s">
        <v>36</v>
      </c>
      <c r="Q1026" s="37" t="s">
        <v>36</v>
      </c>
      <c r="R1026" s="37" t="s">
        <v>36</v>
      </c>
      <c r="S1026" s="37" t="s">
        <v>36</v>
      </c>
      <c r="T1026" s="37" t="s">
        <v>37</v>
      </c>
      <c r="U1026" s="37" t="s">
        <v>38</v>
      </c>
      <c r="V1026" s="48" t="s">
        <v>2170</v>
      </c>
      <c r="W1026" s="48" t="s">
        <v>2152</v>
      </c>
      <c r="X1026" s="48" t="s">
        <v>112</v>
      </c>
      <c r="Y1026" s="108">
        <v>1</v>
      </c>
      <c r="Z1026" s="103"/>
      <c r="AA1026" s="103"/>
      <c r="AB1026" s="103"/>
      <c r="AC1026" s="47" t="s">
        <v>2144</v>
      </c>
    </row>
    <row r="1027" s="29" customFormat="1" ht="30" customHeight="1" spans="1:29">
      <c r="A1027" s="11" t="str">
        <f t="shared" si="53"/>
        <v>230315</v>
      </c>
      <c r="B1027" s="36">
        <f t="shared" si="55"/>
        <v>230</v>
      </c>
      <c r="C1027" s="37" t="s">
        <v>2142</v>
      </c>
      <c r="D1027" s="38">
        <f t="shared" si="54"/>
        <v>3</v>
      </c>
      <c r="E1027" s="48" t="s">
        <v>2150</v>
      </c>
      <c r="F1027" s="48" t="s">
        <v>70</v>
      </c>
      <c r="G1027" s="38">
        <f>COUNTIFS(E$3:E1027,E1027,B$3:B1027,B1027)</f>
        <v>15</v>
      </c>
      <c r="H1027" s="48" t="s">
        <v>2171</v>
      </c>
      <c r="I1027" s="103" t="s">
        <v>44</v>
      </c>
      <c r="J1027" s="48">
        <v>1</v>
      </c>
      <c r="K1027" s="37" t="s">
        <v>2021</v>
      </c>
      <c r="L1027" s="37">
        <f>VLOOKUP(A1027,报名人数!A:J,9,0)</f>
        <v>0</v>
      </c>
      <c r="M1027" s="37">
        <f>VLOOKUP(A1027,报名人数!A:J,10,0)</f>
        <v>0</v>
      </c>
      <c r="N1027" s="103" t="s">
        <v>34</v>
      </c>
      <c r="O1027" s="48">
        <v>35</v>
      </c>
      <c r="P1027" s="37" t="s">
        <v>36</v>
      </c>
      <c r="Q1027" s="37" t="s">
        <v>36</v>
      </c>
      <c r="R1027" s="37" t="s">
        <v>36</v>
      </c>
      <c r="S1027" s="37" t="s">
        <v>36</v>
      </c>
      <c r="T1027" s="37" t="s">
        <v>37</v>
      </c>
      <c r="U1027" s="37" t="s">
        <v>38</v>
      </c>
      <c r="V1027" s="48" t="s">
        <v>2154</v>
      </c>
      <c r="W1027" s="48" t="s">
        <v>2152</v>
      </c>
      <c r="X1027" s="48" t="s">
        <v>112</v>
      </c>
      <c r="Y1027" s="108">
        <v>1</v>
      </c>
      <c r="Z1027" s="103"/>
      <c r="AA1027" s="103"/>
      <c r="AB1027" s="103"/>
      <c r="AC1027" s="47" t="s">
        <v>2144</v>
      </c>
    </row>
    <row r="1028" s="29" customFormat="1" ht="30" customHeight="1" spans="1:29">
      <c r="A1028" s="11" t="str">
        <f t="shared" ref="A1028:A1091" si="56">B1028&amp;D1028&amp;G1028</f>
        <v>230316</v>
      </c>
      <c r="B1028" s="36">
        <f t="shared" si="55"/>
        <v>230</v>
      </c>
      <c r="C1028" s="37" t="s">
        <v>2142</v>
      </c>
      <c r="D1028" s="38">
        <f t="shared" si="54"/>
        <v>3</v>
      </c>
      <c r="E1028" s="48" t="s">
        <v>2150</v>
      </c>
      <c r="F1028" s="48" t="s">
        <v>70</v>
      </c>
      <c r="G1028" s="38">
        <f>COUNTIFS(E$3:E1028,E1028,B$3:B1028,B1028)</f>
        <v>16</v>
      </c>
      <c r="H1028" s="48" t="s">
        <v>529</v>
      </c>
      <c r="I1028" s="103" t="s">
        <v>44</v>
      </c>
      <c r="J1028" s="48">
        <v>1</v>
      </c>
      <c r="K1028" s="37" t="s">
        <v>2021</v>
      </c>
      <c r="L1028" s="37">
        <f>VLOOKUP(A1028,报名人数!A:J,9,0)</f>
        <v>1</v>
      </c>
      <c r="M1028" s="37">
        <f>VLOOKUP(A1028,报名人数!A:J,10,0)</f>
        <v>1</v>
      </c>
      <c r="N1028" s="103" t="s">
        <v>34</v>
      </c>
      <c r="O1028" s="48">
        <v>35</v>
      </c>
      <c r="P1028" s="37" t="s">
        <v>36</v>
      </c>
      <c r="Q1028" s="37" t="s">
        <v>36</v>
      </c>
      <c r="R1028" s="37" t="s">
        <v>36</v>
      </c>
      <c r="S1028" s="37" t="s">
        <v>36</v>
      </c>
      <c r="T1028" s="37" t="s">
        <v>37</v>
      </c>
      <c r="U1028" s="37" t="s">
        <v>38</v>
      </c>
      <c r="V1028" s="48" t="s">
        <v>2172</v>
      </c>
      <c r="W1028" s="48" t="s">
        <v>2152</v>
      </c>
      <c r="X1028" s="48" t="s">
        <v>112</v>
      </c>
      <c r="Y1028" s="108">
        <v>1</v>
      </c>
      <c r="Z1028" s="103"/>
      <c r="AA1028" s="103"/>
      <c r="AB1028" s="103"/>
      <c r="AC1028" s="47" t="s">
        <v>2144</v>
      </c>
    </row>
    <row r="1029" s="29" customFormat="1" ht="30" customHeight="1" spans="1:29">
      <c r="A1029" s="11" t="str">
        <f t="shared" si="56"/>
        <v>230317</v>
      </c>
      <c r="B1029" s="36">
        <f t="shared" si="55"/>
        <v>230</v>
      </c>
      <c r="C1029" s="37" t="s">
        <v>2142</v>
      </c>
      <c r="D1029" s="38">
        <f t="shared" si="54"/>
        <v>3</v>
      </c>
      <c r="E1029" s="48" t="s">
        <v>2150</v>
      </c>
      <c r="F1029" s="48" t="s">
        <v>70</v>
      </c>
      <c r="G1029" s="38">
        <f>COUNTIFS(E$3:E1029,E1029,B$3:B1029,B1029)</f>
        <v>17</v>
      </c>
      <c r="H1029" s="48" t="s">
        <v>2173</v>
      </c>
      <c r="I1029" s="103" t="s">
        <v>44</v>
      </c>
      <c r="J1029" s="48">
        <v>2</v>
      </c>
      <c r="K1029" s="37" t="s">
        <v>2021</v>
      </c>
      <c r="L1029" s="37">
        <f>VLOOKUP(A1029,报名人数!A:J,9,0)</f>
        <v>0</v>
      </c>
      <c r="M1029" s="37">
        <f>VLOOKUP(A1029,报名人数!A:J,10,0)</f>
        <v>0</v>
      </c>
      <c r="N1029" s="103" t="s">
        <v>34</v>
      </c>
      <c r="O1029" s="48">
        <v>35</v>
      </c>
      <c r="P1029" s="37" t="s">
        <v>36</v>
      </c>
      <c r="Q1029" s="37" t="s">
        <v>36</v>
      </c>
      <c r="R1029" s="37" t="s">
        <v>36</v>
      </c>
      <c r="S1029" s="37" t="s">
        <v>36</v>
      </c>
      <c r="T1029" s="37" t="s">
        <v>37</v>
      </c>
      <c r="U1029" s="37" t="s">
        <v>38</v>
      </c>
      <c r="V1029" s="48" t="s">
        <v>228</v>
      </c>
      <c r="W1029" s="48" t="s">
        <v>2152</v>
      </c>
      <c r="X1029" s="48" t="s">
        <v>112</v>
      </c>
      <c r="Y1029" s="108">
        <v>1</v>
      </c>
      <c r="Z1029" s="103"/>
      <c r="AA1029" s="103"/>
      <c r="AB1029" s="103"/>
      <c r="AC1029" s="47" t="s">
        <v>2144</v>
      </c>
    </row>
    <row r="1030" s="29" customFormat="1" ht="30" customHeight="1" spans="1:29">
      <c r="A1030" s="11" t="str">
        <f t="shared" si="56"/>
        <v>230318</v>
      </c>
      <c r="B1030" s="36">
        <f t="shared" si="55"/>
        <v>230</v>
      </c>
      <c r="C1030" s="37" t="s">
        <v>2142</v>
      </c>
      <c r="D1030" s="38">
        <f t="shared" si="54"/>
        <v>3</v>
      </c>
      <c r="E1030" s="48" t="s">
        <v>2150</v>
      </c>
      <c r="F1030" s="48" t="s">
        <v>70</v>
      </c>
      <c r="G1030" s="38">
        <f>COUNTIFS(E$3:E1030,E1030,B$3:B1030,B1030)</f>
        <v>18</v>
      </c>
      <c r="H1030" s="48" t="s">
        <v>1415</v>
      </c>
      <c r="I1030" s="103" t="s">
        <v>44</v>
      </c>
      <c r="J1030" s="48">
        <v>1</v>
      </c>
      <c r="K1030" s="37" t="s">
        <v>2021</v>
      </c>
      <c r="L1030" s="37">
        <f>VLOOKUP(A1030,报名人数!A:J,9,0)</f>
        <v>0</v>
      </c>
      <c r="M1030" s="37">
        <f>VLOOKUP(A1030,报名人数!A:J,10,0)</f>
        <v>0</v>
      </c>
      <c r="N1030" s="103" t="s">
        <v>34</v>
      </c>
      <c r="O1030" s="48">
        <v>35</v>
      </c>
      <c r="P1030" s="37" t="s">
        <v>36</v>
      </c>
      <c r="Q1030" s="37" t="s">
        <v>36</v>
      </c>
      <c r="R1030" s="37" t="s">
        <v>36</v>
      </c>
      <c r="S1030" s="37" t="s">
        <v>36</v>
      </c>
      <c r="T1030" s="37" t="s">
        <v>37</v>
      </c>
      <c r="U1030" s="37" t="s">
        <v>38</v>
      </c>
      <c r="V1030" s="48" t="s">
        <v>1808</v>
      </c>
      <c r="W1030" s="48" t="s">
        <v>2152</v>
      </c>
      <c r="X1030" s="48" t="s">
        <v>112</v>
      </c>
      <c r="Y1030" s="108">
        <v>1</v>
      </c>
      <c r="Z1030" s="103"/>
      <c r="AA1030" s="103"/>
      <c r="AB1030" s="103"/>
      <c r="AC1030" s="47" t="s">
        <v>2144</v>
      </c>
    </row>
    <row r="1031" s="29" customFormat="1" ht="30" customHeight="1" spans="1:29">
      <c r="A1031" s="11" t="str">
        <f t="shared" si="56"/>
        <v>230319</v>
      </c>
      <c r="B1031" s="36">
        <f t="shared" si="55"/>
        <v>230</v>
      </c>
      <c r="C1031" s="37" t="s">
        <v>2142</v>
      </c>
      <c r="D1031" s="38">
        <f t="shared" si="54"/>
        <v>3</v>
      </c>
      <c r="E1031" s="48" t="s">
        <v>2150</v>
      </c>
      <c r="F1031" s="48" t="s">
        <v>70</v>
      </c>
      <c r="G1031" s="38">
        <f>COUNTIFS(E$3:E1031,E1031,B$3:B1031,B1031)</f>
        <v>19</v>
      </c>
      <c r="H1031" s="48" t="s">
        <v>2174</v>
      </c>
      <c r="I1031" s="103" t="s">
        <v>44</v>
      </c>
      <c r="J1031" s="48">
        <v>2</v>
      </c>
      <c r="K1031" s="37" t="s">
        <v>2021</v>
      </c>
      <c r="L1031" s="37">
        <f>VLOOKUP(A1031,报名人数!A:J,9,0)</f>
        <v>1</v>
      </c>
      <c r="M1031" s="37">
        <f>VLOOKUP(A1031,报名人数!A:J,10,0)</f>
        <v>0</v>
      </c>
      <c r="N1031" s="103" t="s">
        <v>34</v>
      </c>
      <c r="O1031" s="48">
        <v>35</v>
      </c>
      <c r="P1031" s="37" t="s">
        <v>36</v>
      </c>
      <c r="Q1031" s="37" t="s">
        <v>36</v>
      </c>
      <c r="R1031" s="37" t="s">
        <v>36</v>
      </c>
      <c r="S1031" s="37" t="s">
        <v>36</v>
      </c>
      <c r="T1031" s="37" t="s">
        <v>37</v>
      </c>
      <c r="U1031" s="37" t="s">
        <v>38</v>
      </c>
      <c r="V1031" s="48" t="s">
        <v>2172</v>
      </c>
      <c r="W1031" s="48" t="s">
        <v>2152</v>
      </c>
      <c r="X1031" s="48" t="s">
        <v>112</v>
      </c>
      <c r="Y1031" s="108">
        <v>1</v>
      </c>
      <c r="Z1031" s="103"/>
      <c r="AA1031" s="103"/>
      <c r="AB1031" s="103"/>
      <c r="AC1031" s="47" t="s">
        <v>2144</v>
      </c>
    </row>
    <row r="1032" s="29" customFormat="1" ht="30" customHeight="1" spans="1:29">
      <c r="A1032" s="11" t="str">
        <f t="shared" si="56"/>
        <v>230320</v>
      </c>
      <c r="B1032" s="36">
        <f t="shared" si="55"/>
        <v>230</v>
      </c>
      <c r="C1032" s="37" t="s">
        <v>2142</v>
      </c>
      <c r="D1032" s="38">
        <f t="shared" si="54"/>
        <v>3</v>
      </c>
      <c r="E1032" s="48" t="s">
        <v>2150</v>
      </c>
      <c r="F1032" s="48" t="s">
        <v>70</v>
      </c>
      <c r="G1032" s="38">
        <f>COUNTIFS(E$3:E1032,E1032,B$3:B1032,B1032)</f>
        <v>20</v>
      </c>
      <c r="H1032" s="48" t="s">
        <v>2175</v>
      </c>
      <c r="I1032" s="103" t="s">
        <v>44</v>
      </c>
      <c r="J1032" s="48">
        <v>2</v>
      </c>
      <c r="K1032" s="37" t="s">
        <v>2021</v>
      </c>
      <c r="L1032" s="37">
        <f>VLOOKUP(A1032,报名人数!A:J,9,0)</f>
        <v>6</v>
      </c>
      <c r="M1032" s="37">
        <f>VLOOKUP(A1032,报名人数!A:J,10,0)</f>
        <v>3</v>
      </c>
      <c r="N1032" s="103" t="s">
        <v>34</v>
      </c>
      <c r="O1032" s="48">
        <v>35</v>
      </c>
      <c r="P1032" s="37" t="s">
        <v>36</v>
      </c>
      <c r="Q1032" s="37" t="s">
        <v>36</v>
      </c>
      <c r="R1032" s="37" t="s">
        <v>36</v>
      </c>
      <c r="S1032" s="37" t="s">
        <v>36</v>
      </c>
      <c r="T1032" s="37" t="s">
        <v>37</v>
      </c>
      <c r="U1032" s="37" t="s">
        <v>38</v>
      </c>
      <c r="V1032" s="48" t="s">
        <v>2176</v>
      </c>
      <c r="W1032" s="48" t="s">
        <v>2152</v>
      </c>
      <c r="X1032" s="48" t="s">
        <v>112</v>
      </c>
      <c r="Y1032" s="108">
        <v>1</v>
      </c>
      <c r="Z1032" s="103"/>
      <c r="AA1032" s="103"/>
      <c r="AB1032" s="103"/>
      <c r="AC1032" s="47" t="s">
        <v>2144</v>
      </c>
    </row>
    <row r="1033" s="29" customFormat="1" ht="30" customHeight="1" spans="1:29">
      <c r="A1033" s="11" t="str">
        <f t="shared" si="56"/>
        <v>230321</v>
      </c>
      <c r="B1033" s="36">
        <f t="shared" si="55"/>
        <v>230</v>
      </c>
      <c r="C1033" s="37" t="s">
        <v>2142</v>
      </c>
      <c r="D1033" s="38">
        <f t="shared" si="54"/>
        <v>3</v>
      </c>
      <c r="E1033" s="48" t="s">
        <v>2150</v>
      </c>
      <c r="F1033" s="48" t="s">
        <v>70</v>
      </c>
      <c r="G1033" s="38">
        <f>COUNTIFS(E$3:E1033,E1033,B$3:B1033,B1033)</f>
        <v>21</v>
      </c>
      <c r="H1033" s="48" t="s">
        <v>2177</v>
      </c>
      <c r="I1033" s="103" t="s">
        <v>44</v>
      </c>
      <c r="J1033" s="48">
        <v>1</v>
      </c>
      <c r="K1033" s="37" t="s">
        <v>2021</v>
      </c>
      <c r="L1033" s="37">
        <f>VLOOKUP(A1033,报名人数!A:J,9,0)</f>
        <v>0</v>
      </c>
      <c r="M1033" s="37">
        <f>VLOOKUP(A1033,报名人数!A:J,10,0)</f>
        <v>0</v>
      </c>
      <c r="N1033" s="103" t="s">
        <v>34</v>
      </c>
      <c r="O1033" s="48">
        <v>35</v>
      </c>
      <c r="P1033" s="37" t="s">
        <v>36</v>
      </c>
      <c r="Q1033" s="37" t="s">
        <v>36</v>
      </c>
      <c r="R1033" s="37" t="s">
        <v>36</v>
      </c>
      <c r="S1033" s="37" t="s">
        <v>36</v>
      </c>
      <c r="T1033" s="37" t="s">
        <v>37</v>
      </c>
      <c r="U1033" s="37" t="s">
        <v>38</v>
      </c>
      <c r="V1033" s="48" t="s">
        <v>2178</v>
      </c>
      <c r="W1033" s="48"/>
      <c r="X1033" s="48" t="s">
        <v>112</v>
      </c>
      <c r="Y1033" s="108">
        <v>1</v>
      </c>
      <c r="Z1033" s="103"/>
      <c r="AA1033" s="103"/>
      <c r="AB1033" s="103"/>
      <c r="AC1033" s="47" t="s">
        <v>2144</v>
      </c>
    </row>
    <row r="1034" s="29" customFormat="1" ht="30" customHeight="1" spans="1:29">
      <c r="A1034" s="11" t="str">
        <f t="shared" si="56"/>
        <v>230322</v>
      </c>
      <c r="B1034" s="36">
        <f t="shared" si="55"/>
        <v>230</v>
      </c>
      <c r="C1034" s="37" t="s">
        <v>2142</v>
      </c>
      <c r="D1034" s="38">
        <f t="shared" si="54"/>
        <v>3</v>
      </c>
      <c r="E1034" s="48" t="s">
        <v>2150</v>
      </c>
      <c r="F1034" s="48" t="s">
        <v>70</v>
      </c>
      <c r="G1034" s="38">
        <f>COUNTIFS(E$3:E1034,E1034,B$3:B1034,B1034)</f>
        <v>22</v>
      </c>
      <c r="H1034" s="48" t="s">
        <v>2179</v>
      </c>
      <c r="I1034" s="103" t="s">
        <v>44</v>
      </c>
      <c r="J1034" s="48">
        <v>2</v>
      </c>
      <c r="K1034" s="37" t="s">
        <v>2021</v>
      </c>
      <c r="L1034" s="37">
        <f>VLOOKUP(A1034,报名人数!A:J,9,0)</f>
        <v>1</v>
      </c>
      <c r="M1034" s="37">
        <f>VLOOKUP(A1034,报名人数!A:J,10,0)</f>
        <v>1</v>
      </c>
      <c r="N1034" s="103" t="s">
        <v>34</v>
      </c>
      <c r="O1034" s="48">
        <v>35</v>
      </c>
      <c r="P1034" s="37" t="s">
        <v>36</v>
      </c>
      <c r="Q1034" s="37" t="s">
        <v>36</v>
      </c>
      <c r="R1034" s="37" t="s">
        <v>36</v>
      </c>
      <c r="S1034" s="37" t="s">
        <v>36</v>
      </c>
      <c r="T1034" s="37" t="s">
        <v>37</v>
      </c>
      <c r="U1034" s="37" t="s">
        <v>38</v>
      </c>
      <c r="V1034" s="48" t="s">
        <v>2180</v>
      </c>
      <c r="W1034" s="48"/>
      <c r="X1034" s="48" t="s">
        <v>112</v>
      </c>
      <c r="Y1034" s="108">
        <v>1</v>
      </c>
      <c r="Z1034" s="103"/>
      <c r="AA1034" s="103"/>
      <c r="AB1034" s="103"/>
      <c r="AC1034" s="47" t="s">
        <v>2144</v>
      </c>
    </row>
    <row r="1035" s="29" customFormat="1" ht="30" customHeight="1" spans="1:29">
      <c r="A1035" s="11" t="str">
        <f t="shared" si="56"/>
        <v>230323</v>
      </c>
      <c r="B1035" s="36">
        <f t="shared" si="55"/>
        <v>230</v>
      </c>
      <c r="C1035" s="37" t="s">
        <v>2142</v>
      </c>
      <c r="D1035" s="38">
        <f t="shared" si="54"/>
        <v>3</v>
      </c>
      <c r="E1035" s="48" t="s">
        <v>2150</v>
      </c>
      <c r="F1035" s="48" t="s">
        <v>70</v>
      </c>
      <c r="G1035" s="38">
        <f>COUNTIFS(E$3:E1035,E1035,B$3:B1035,B1035)</f>
        <v>23</v>
      </c>
      <c r="H1035" s="48" t="s">
        <v>2181</v>
      </c>
      <c r="I1035" s="103" t="s">
        <v>44</v>
      </c>
      <c r="J1035" s="48">
        <v>1</v>
      </c>
      <c r="K1035" s="37" t="s">
        <v>2021</v>
      </c>
      <c r="L1035" s="37">
        <f>VLOOKUP(A1035,报名人数!A:J,9,0)</f>
        <v>3</v>
      </c>
      <c r="M1035" s="37">
        <f>VLOOKUP(A1035,报名人数!A:J,10,0)</f>
        <v>3</v>
      </c>
      <c r="N1035" s="103" t="s">
        <v>34</v>
      </c>
      <c r="O1035" s="48">
        <v>35</v>
      </c>
      <c r="P1035" s="37" t="s">
        <v>36</v>
      </c>
      <c r="Q1035" s="37" t="s">
        <v>36</v>
      </c>
      <c r="R1035" s="37" t="s">
        <v>36</v>
      </c>
      <c r="S1035" s="37" t="s">
        <v>36</v>
      </c>
      <c r="T1035" s="37" t="s">
        <v>37</v>
      </c>
      <c r="U1035" s="37" t="s">
        <v>38</v>
      </c>
      <c r="V1035" s="48" t="s">
        <v>2182</v>
      </c>
      <c r="W1035" s="48"/>
      <c r="X1035" s="48" t="s">
        <v>112</v>
      </c>
      <c r="Y1035" s="108">
        <v>1</v>
      </c>
      <c r="Z1035" s="103"/>
      <c r="AA1035" s="103"/>
      <c r="AB1035" s="103"/>
      <c r="AC1035" s="47" t="s">
        <v>2144</v>
      </c>
    </row>
    <row r="1036" s="29" customFormat="1" ht="30" customHeight="1" spans="1:29">
      <c r="A1036" s="11" t="str">
        <f t="shared" si="56"/>
        <v>230324</v>
      </c>
      <c r="B1036" s="36">
        <f t="shared" si="55"/>
        <v>230</v>
      </c>
      <c r="C1036" s="37" t="s">
        <v>2142</v>
      </c>
      <c r="D1036" s="38">
        <f t="shared" si="54"/>
        <v>3</v>
      </c>
      <c r="E1036" s="48" t="s">
        <v>2150</v>
      </c>
      <c r="F1036" s="48" t="s">
        <v>70</v>
      </c>
      <c r="G1036" s="38">
        <f>COUNTIFS(E$3:E1036,E1036,B$3:B1036,B1036)</f>
        <v>24</v>
      </c>
      <c r="H1036" s="48" t="s">
        <v>583</v>
      </c>
      <c r="I1036" s="103" t="s">
        <v>44</v>
      </c>
      <c r="J1036" s="48">
        <v>2</v>
      </c>
      <c r="K1036" s="37" t="s">
        <v>2021</v>
      </c>
      <c r="L1036" s="37">
        <f>VLOOKUP(A1036,报名人数!A:J,9,0)</f>
        <v>0</v>
      </c>
      <c r="M1036" s="37">
        <f>VLOOKUP(A1036,报名人数!A:J,10,0)</f>
        <v>0</v>
      </c>
      <c r="N1036" s="103" t="s">
        <v>34</v>
      </c>
      <c r="O1036" s="48">
        <v>35</v>
      </c>
      <c r="P1036" s="37" t="s">
        <v>36</v>
      </c>
      <c r="Q1036" s="37" t="s">
        <v>36</v>
      </c>
      <c r="R1036" s="37" t="s">
        <v>36</v>
      </c>
      <c r="S1036" s="37" t="s">
        <v>36</v>
      </c>
      <c r="T1036" s="37" t="s">
        <v>37</v>
      </c>
      <c r="U1036" s="37" t="s">
        <v>38</v>
      </c>
      <c r="V1036" s="48" t="s">
        <v>230</v>
      </c>
      <c r="W1036" s="48"/>
      <c r="X1036" s="48" t="s">
        <v>196</v>
      </c>
      <c r="Y1036" s="108">
        <v>1</v>
      </c>
      <c r="Z1036" s="103"/>
      <c r="AA1036" s="103"/>
      <c r="AB1036" s="103"/>
      <c r="AC1036" s="47" t="s">
        <v>2144</v>
      </c>
    </row>
    <row r="1037" s="29" customFormat="1" ht="30" customHeight="1" spans="1:29">
      <c r="A1037" s="11" t="str">
        <f t="shared" si="56"/>
        <v>230325</v>
      </c>
      <c r="B1037" s="36">
        <f t="shared" si="55"/>
        <v>230</v>
      </c>
      <c r="C1037" s="37" t="s">
        <v>2142</v>
      </c>
      <c r="D1037" s="38">
        <f t="shared" si="54"/>
        <v>3</v>
      </c>
      <c r="E1037" s="48" t="s">
        <v>2150</v>
      </c>
      <c r="F1037" s="48" t="s">
        <v>70</v>
      </c>
      <c r="G1037" s="38">
        <f>COUNTIFS(E$3:E1037,E1037,B$3:B1037,B1037)</f>
        <v>25</v>
      </c>
      <c r="H1037" s="48" t="s">
        <v>2183</v>
      </c>
      <c r="I1037" s="103" t="s">
        <v>44</v>
      </c>
      <c r="J1037" s="48">
        <v>1</v>
      </c>
      <c r="K1037" s="37" t="s">
        <v>2021</v>
      </c>
      <c r="L1037" s="37">
        <f>VLOOKUP(A1037,报名人数!A:J,9,0)</f>
        <v>1</v>
      </c>
      <c r="M1037" s="37">
        <f>VLOOKUP(A1037,报名人数!A:J,10,0)</f>
        <v>1</v>
      </c>
      <c r="N1037" s="103" t="s">
        <v>34</v>
      </c>
      <c r="O1037" s="48">
        <v>35</v>
      </c>
      <c r="P1037" s="37" t="s">
        <v>36</v>
      </c>
      <c r="Q1037" s="37" t="s">
        <v>36</v>
      </c>
      <c r="R1037" s="37" t="s">
        <v>36</v>
      </c>
      <c r="S1037" s="37" t="s">
        <v>36</v>
      </c>
      <c r="T1037" s="37" t="s">
        <v>37</v>
      </c>
      <c r="U1037" s="37" t="s">
        <v>38</v>
      </c>
      <c r="V1037" s="48" t="s">
        <v>92</v>
      </c>
      <c r="W1037" s="48"/>
      <c r="X1037" s="48" t="s">
        <v>40</v>
      </c>
      <c r="Y1037" s="108">
        <v>1</v>
      </c>
      <c r="Z1037" s="103"/>
      <c r="AA1037" s="103"/>
      <c r="AB1037" s="103"/>
      <c r="AC1037" s="47" t="s">
        <v>2144</v>
      </c>
    </row>
    <row r="1038" s="29" customFormat="1" ht="30" customHeight="1" spans="1:29">
      <c r="A1038" s="11" t="str">
        <f t="shared" si="56"/>
        <v>230326</v>
      </c>
      <c r="B1038" s="36">
        <f t="shared" si="55"/>
        <v>230</v>
      </c>
      <c r="C1038" s="37" t="s">
        <v>2142</v>
      </c>
      <c r="D1038" s="38">
        <f t="shared" si="54"/>
        <v>3</v>
      </c>
      <c r="E1038" s="48" t="s">
        <v>2150</v>
      </c>
      <c r="F1038" s="48" t="s">
        <v>70</v>
      </c>
      <c r="G1038" s="38">
        <f>COUNTIFS(E$3:E1038,E1038,B$3:B1038,B1038)</f>
        <v>26</v>
      </c>
      <c r="H1038" s="48" t="s">
        <v>2184</v>
      </c>
      <c r="I1038" s="103" t="s">
        <v>44</v>
      </c>
      <c r="J1038" s="48">
        <v>1</v>
      </c>
      <c r="K1038" s="37" t="s">
        <v>2021</v>
      </c>
      <c r="L1038" s="37">
        <f>VLOOKUP(A1038,报名人数!A:J,9,0)</f>
        <v>8</v>
      </c>
      <c r="M1038" s="37">
        <f>VLOOKUP(A1038,报名人数!A:J,10,0)</f>
        <v>7</v>
      </c>
      <c r="N1038" s="103" t="s">
        <v>34</v>
      </c>
      <c r="O1038" s="48">
        <v>35</v>
      </c>
      <c r="P1038" s="37" t="s">
        <v>36</v>
      </c>
      <c r="Q1038" s="37" t="s">
        <v>36</v>
      </c>
      <c r="R1038" s="37" t="s">
        <v>36</v>
      </c>
      <c r="S1038" s="37" t="s">
        <v>36</v>
      </c>
      <c r="T1038" s="37" t="s">
        <v>37</v>
      </c>
      <c r="U1038" s="37" t="s">
        <v>38</v>
      </c>
      <c r="V1038" s="48" t="s">
        <v>2185</v>
      </c>
      <c r="W1038" s="48"/>
      <c r="X1038" s="48" t="s">
        <v>40</v>
      </c>
      <c r="Y1038" s="108">
        <v>1</v>
      </c>
      <c r="Z1038" s="103"/>
      <c r="AA1038" s="103"/>
      <c r="AB1038" s="103"/>
      <c r="AC1038" s="47" t="s">
        <v>2144</v>
      </c>
    </row>
    <row r="1039" s="29" customFormat="1" ht="30" customHeight="1" spans="1:29">
      <c r="A1039" s="11" t="str">
        <f t="shared" si="56"/>
        <v>230327</v>
      </c>
      <c r="B1039" s="36">
        <f t="shared" si="55"/>
        <v>230</v>
      </c>
      <c r="C1039" s="37" t="s">
        <v>2142</v>
      </c>
      <c r="D1039" s="38">
        <f t="shared" si="54"/>
        <v>3</v>
      </c>
      <c r="E1039" s="48" t="s">
        <v>2150</v>
      </c>
      <c r="F1039" s="48" t="s">
        <v>70</v>
      </c>
      <c r="G1039" s="38">
        <f>COUNTIFS(E$3:E1039,E1039,B$3:B1039,B1039)</f>
        <v>27</v>
      </c>
      <c r="H1039" s="48" t="s">
        <v>2186</v>
      </c>
      <c r="I1039" s="103" t="s">
        <v>44</v>
      </c>
      <c r="J1039" s="48">
        <v>2</v>
      </c>
      <c r="K1039" s="37" t="s">
        <v>2021</v>
      </c>
      <c r="L1039" s="37">
        <f>VLOOKUP(A1039,报名人数!A:J,9,0)</f>
        <v>9</v>
      </c>
      <c r="M1039" s="37">
        <f>VLOOKUP(A1039,报名人数!A:J,10,0)</f>
        <v>8</v>
      </c>
      <c r="N1039" s="103" t="s">
        <v>34</v>
      </c>
      <c r="O1039" s="48">
        <v>35</v>
      </c>
      <c r="P1039" s="37" t="s">
        <v>36</v>
      </c>
      <c r="Q1039" s="37" t="s">
        <v>36</v>
      </c>
      <c r="R1039" s="37" t="s">
        <v>36</v>
      </c>
      <c r="S1039" s="37" t="s">
        <v>36</v>
      </c>
      <c r="T1039" s="37" t="s">
        <v>45</v>
      </c>
      <c r="U1039" s="37" t="s">
        <v>46</v>
      </c>
      <c r="V1039" s="48" t="s">
        <v>2164</v>
      </c>
      <c r="W1039" s="48"/>
      <c r="X1039" s="48" t="s">
        <v>112</v>
      </c>
      <c r="Y1039" s="108">
        <v>1</v>
      </c>
      <c r="Z1039" s="103"/>
      <c r="AA1039" s="103"/>
      <c r="AB1039" s="103"/>
      <c r="AC1039" s="47" t="s">
        <v>2144</v>
      </c>
    </row>
    <row r="1040" s="29" customFormat="1" ht="30" customHeight="1" spans="1:29">
      <c r="A1040" s="11" t="str">
        <f t="shared" si="56"/>
        <v>230328</v>
      </c>
      <c r="B1040" s="36">
        <f t="shared" si="55"/>
        <v>230</v>
      </c>
      <c r="C1040" s="37" t="s">
        <v>2142</v>
      </c>
      <c r="D1040" s="38">
        <f t="shared" si="54"/>
        <v>3</v>
      </c>
      <c r="E1040" s="48" t="s">
        <v>2150</v>
      </c>
      <c r="F1040" s="48" t="s">
        <v>70</v>
      </c>
      <c r="G1040" s="38">
        <f>COUNTIFS(E$3:E1040,E1040,B$3:B1040,B1040)</f>
        <v>28</v>
      </c>
      <c r="H1040" s="48" t="s">
        <v>2187</v>
      </c>
      <c r="I1040" s="103" t="s">
        <v>44</v>
      </c>
      <c r="J1040" s="48">
        <v>2</v>
      </c>
      <c r="K1040" s="37" t="s">
        <v>2021</v>
      </c>
      <c r="L1040" s="37">
        <f>VLOOKUP(A1040,报名人数!A:J,9,0)</f>
        <v>4</v>
      </c>
      <c r="M1040" s="37">
        <f>VLOOKUP(A1040,报名人数!A:J,10,0)</f>
        <v>4</v>
      </c>
      <c r="N1040" s="103" t="s">
        <v>34</v>
      </c>
      <c r="O1040" s="48">
        <v>35</v>
      </c>
      <c r="P1040" s="37" t="s">
        <v>36</v>
      </c>
      <c r="Q1040" s="37" t="s">
        <v>36</v>
      </c>
      <c r="R1040" s="37" t="s">
        <v>36</v>
      </c>
      <c r="S1040" s="37" t="s">
        <v>36</v>
      </c>
      <c r="T1040" s="37" t="s">
        <v>45</v>
      </c>
      <c r="U1040" s="37" t="s">
        <v>46</v>
      </c>
      <c r="V1040" s="48" t="s">
        <v>2168</v>
      </c>
      <c r="W1040" s="48"/>
      <c r="X1040" s="48" t="s">
        <v>112</v>
      </c>
      <c r="Y1040" s="108">
        <v>1</v>
      </c>
      <c r="Z1040" s="103"/>
      <c r="AA1040" s="103"/>
      <c r="AB1040" s="103"/>
      <c r="AC1040" s="47" t="s">
        <v>2144</v>
      </c>
    </row>
    <row r="1041" s="29" customFormat="1" ht="30" customHeight="1" spans="1:29">
      <c r="A1041" s="11" t="str">
        <f t="shared" si="56"/>
        <v>230329</v>
      </c>
      <c r="B1041" s="36">
        <f t="shared" si="55"/>
        <v>230</v>
      </c>
      <c r="C1041" s="37" t="s">
        <v>2142</v>
      </c>
      <c r="D1041" s="38">
        <f t="shared" si="54"/>
        <v>3</v>
      </c>
      <c r="E1041" s="48" t="s">
        <v>2150</v>
      </c>
      <c r="F1041" s="48" t="s">
        <v>70</v>
      </c>
      <c r="G1041" s="38">
        <f>COUNTIFS(E$3:E1041,E1041,B$3:B1041,B1041)</f>
        <v>29</v>
      </c>
      <c r="H1041" s="48" t="s">
        <v>2188</v>
      </c>
      <c r="I1041" s="103" t="s">
        <v>44</v>
      </c>
      <c r="J1041" s="48">
        <v>2</v>
      </c>
      <c r="K1041" s="37" t="s">
        <v>2021</v>
      </c>
      <c r="L1041" s="37">
        <f>VLOOKUP(A1041,报名人数!A:J,9,0)</f>
        <v>0</v>
      </c>
      <c r="M1041" s="37">
        <f>VLOOKUP(A1041,报名人数!A:J,10,0)</f>
        <v>0</v>
      </c>
      <c r="N1041" s="103" t="s">
        <v>34</v>
      </c>
      <c r="O1041" s="48">
        <v>35</v>
      </c>
      <c r="P1041" s="37" t="s">
        <v>36</v>
      </c>
      <c r="Q1041" s="37" t="s">
        <v>36</v>
      </c>
      <c r="R1041" s="37" t="s">
        <v>36</v>
      </c>
      <c r="S1041" s="37" t="s">
        <v>36</v>
      </c>
      <c r="T1041" s="37" t="s">
        <v>45</v>
      </c>
      <c r="U1041" s="37" t="s">
        <v>46</v>
      </c>
      <c r="V1041" s="48" t="s">
        <v>2170</v>
      </c>
      <c r="W1041" s="48" t="s">
        <v>2152</v>
      </c>
      <c r="X1041" s="48" t="s">
        <v>112</v>
      </c>
      <c r="Y1041" s="108">
        <v>1</v>
      </c>
      <c r="Z1041" s="103"/>
      <c r="AA1041" s="103"/>
      <c r="AB1041" s="103"/>
      <c r="AC1041" s="47" t="s">
        <v>2144</v>
      </c>
    </row>
    <row r="1042" s="29" customFormat="1" ht="30" customHeight="1" spans="1:29">
      <c r="A1042" s="11" t="str">
        <f t="shared" si="56"/>
        <v>230330</v>
      </c>
      <c r="B1042" s="36">
        <f t="shared" si="55"/>
        <v>230</v>
      </c>
      <c r="C1042" s="37" t="s">
        <v>2142</v>
      </c>
      <c r="D1042" s="38">
        <f t="shared" si="54"/>
        <v>3</v>
      </c>
      <c r="E1042" s="48" t="s">
        <v>2150</v>
      </c>
      <c r="F1042" s="48" t="s">
        <v>70</v>
      </c>
      <c r="G1042" s="38">
        <f>COUNTIFS(E$3:E1042,E1042,B$3:B1042,B1042)</f>
        <v>30</v>
      </c>
      <c r="H1042" s="48" t="s">
        <v>2189</v>
      </c>
      <c r="I1042" s="103" t="s">
        <v>44</v>
      </c>
      <c r="J1042" s="48">
        <v>2</v>
      </c>
      <c r="K1042" s="37" t="s">
        <v>2021</v>
      </c>
      <c r="L1042" s="37">
        <f>VLOOKUP(A1042,报名人数!A:J,9,0)</f>
        <v>8</v>
      </c>
      <c r="M1042" s="37">
        <f>VLOOKUP(A1042,报名人数!A:J,10,0)</f>
        <v>7</v>
      </c>
      <c r="N1042" s="103" t="s">
        <v>34</v>
      </c>
      <c r="O1042" s="48">
        <v>35</v>
      </c>
      <c r="P1042" s="37" t="s">
        <v>36</v>
      </c>
      <c r="Q1042" s="37" t="s">
        <v>36</v>
      </c>
      <c r="R1042" s="37" t="s">
        <v>36</v>
      </c>
      <c r="S1042" s="37" t="s">
        <v>36</v>
      </c>
      <c r="T1042" s="37" t="s">
        <v>45</v>
      </c>
      <c r="U1042" s="37" t="s">
        <v>46</v>
      </c>
      <c r="V1042" s="48" t="s">
        <v>2154</v>
      </c>
      <c r="W1042" s="48"/>
      <c r="X1042" s="48" t="s">
        <v>112</v>
      </c>
      <c r="Y1042" s="108">
        <v>1</v>
      </c>
      <c r="Z1042" s="103"/>
      <c r="AA1042" s="103"/>
      <c r="AB1042" s="103"/>
      <c r="AC1042" s="47" t="s">
        <v>2144</v>
      </c>
    </row>
    <row r="1043" s="29" customFormat="1" ht="30" customHeight="1" spans="1:29">
      <c r="A1043" s="11" t="str">
        <f t="shared" si="56"/>
        <v>230331</v>
      </c>
      <c r="B1043" s="36">
        <f t="shared" si="55"/>
        <v>230</v>
      </c>
      <c r="C1043" s="37" t="s">
        <v>2142</v>
      </c>
      <c r="D1043" s="38">
        <f t="shared" si="54"/>
        <v>3</v>
      </c>
      <c r="E1043" s="48" t="s">
        <v>2150</v>
      </c>
      <c r="F1043" s="48" t="s">
        <v>70</v>
      </c>
      <c r="G1043" s="38">
        <f>COUNTIFS(E$3:E1043,E1043,B$3:B1043,B1043)</f>
        <v>31</v>
      </c>
      <c r="H1043" s="48" t="s">
        <v>2190</v>
      </c>
      <c r="I1043" s="103" t="s">
        <v>44</v>
      </c>
      <c r="J1043" s="48">
        <v>2</v>
      </c>
      <c r="K1043" s="37" t="s">
        <v>2021</v>
      </c>
      <c r="L1043" s="37">
        <f>VLOOKUP(A1043,报名人数!A:J,9,0)</f>
        <v>4</v>
      </c>
      <c r="M1043" s="37">
        <f>VLOOKUP(A1043,报名人数!A:J,10,0)</f>
        <v>4</v>
      </c>
      <c r="N1043" s="103" t="s">
        <v>34</v>
      </c>
      <c r="O1043" s="48">
        <v>35</v>
      </c>
      <c r="P1043" s="37" t="s">
        <v>36</v>
      </c>
      <c r="Q1043" s="37" t="s">
        <v>36</v>
      </c>
      <c r="R1043" s="37" t="s">
        <v>36</v>
      </c>
      <c r="S1043" s="37" t="s">
        <v>36</v>
      </c>
      <c r="T1043" s="37" t="s">
        <v>45</v>
      </c>
      <c r="U1043" s="37" t="s">
        <v>46</v>
      </c>
      <c r="V1043" s="48" t="s">
        <v>228</v>
      </c>
      <c r="W1043" s="48" t="s">
        <v>2152</v>
      </c>
      <c r="X1043" s="48" t="s">
        <v>112</v>
      </c>
      <c r="Y1043" s="108">
        <v>1</v>
      </c>
      <c r="Z1043" s="103"/>
      <c r="AA1043" s="103"/>
      <c r="AB1043" s="103"/>
      <c r="AC1043" s="47" t="s">
        <v>2144</v>
      </c>
    </row>
    <row r="1044" s="29" customFormat="1" ht="30" customHeight="1" spans="1:29">
      <c r="A1044" s="11" t="str">
        <f t="shared" si="56"/>
        <v>230332</v>
      </c>
      <c r="B1044" s="36">
        <f t="shared" si="55"/>
        <v>230</v>
      </c>
      <c r="C1044" s="37" t="s">
        <v>2142</v>
      </c>
      <c r="D1044" s="38">
        <f t="shared" si="54"/>
        <v>3</v>
      </c>
      <c r="E1044" s="48" t="s">
        <v>2150</v>
      </c>
      <c r="F1044" s="48" t="s">
        <v>70</v>
      </c>
      <c r="G1044" s="38">
        <f>COUNTIFS(E$3:E1044,E1044,B$3:B1044,B1044)</f>
        <v>32</v>
      </c>
      <c r="H1044" s="48" t="s">
        <v>1417</v>
      </c>
      <c r="I1044" s="103" t="s">
        <v>44</v>
      </c>
      <c r="J1044" s="48">
        <v>1</v>
      </c>
      <c r="K1044" s="37" t="s">
        <v>2021</v>
      </c>
      <c r="L1044" s="37">
        <f>VLOOKUP(A1044,报名人数!A:J,9,0)</f>
        <v>1</v>
      </c>
      <c r="M1044" s="37">
        <f>VLOOKUP(A1044,报名人数!A:J,10,0)</f>
        <v>0</v>
      </c>
      <c r="N1044" s="103" t="s">
        <v>34</v>
      </c>
      <c r="O1044" s="48">
        <v>35</v>
      </c>
      <c r="P1044" s="37" t="s">
        <v>36</v>
      </c>
      <c r="Q1044" s="37" t="s">
        <v>36</v>
      </c>
      <c r="R1044" s="37" t="s">
        <v>36</v>
      </c>
      <c r="S1044" s="37" t="s">
        <v>36</v>
      </c>
      <c r="T1044" s="37" t="s">
        <v>45</v>
      </c>
      <c r="U1044" s="37" t="s">
        <v>1015</v>
      </c>
      <c r="V1044" s="48" t="s">
        <v>1808</v>
      </c>
      <c r="W1044" s="48" t="s">
        <v>2152</v>
      </c>
      <c r="X1044" s="48" t="s">
        <v>112</v>
      </c>
      <c r="Y1044" s="108">
        <v>1</v>
      </c>
      <c r="Z1044" s="103"/>
      <c r="AA1044" s="103"/>
      <c r="AB1044" s="103"/>
      <c r="AC1044" s="47" t="s">
        <v>2144</v>
      </c>
    </row>
    <row r="1045" s="29" customFormat="1" ht="30" customHeight="1" spans="1:29">
      <c r="A1045" s="11" t="str">
        <f t="shared" si="56"/>
        <v>230333</v>
      </c>
      <c r="B1045" s="36">
        <f t="shared" si="55"/>
        <v>230</v>
      </c>
      <c r="C1045" s="37" t="s">
        <v>2142</v>
      </c>
      <c r="D1045" s="38">
        <f t="shared" si="54"/>
        <v>3</v>
      </c>
      <c r="E1045" s="48" t="s">
        <v>2150</v>
      </c>
      <c r="F1045" s="48" t="s">
        <v>70</v>
      </c>
      <c r="G1045" s="38">
        <f>COUNTIFS(E$3:E1045,E1045,B$3:B1045,B1045)</f>
        <v>33</v>
      </c>
      <c r="H1045" s="48" t="s">
        <v>2191</v>
      </c>
      <c r="I1045" s="103" t="s">
        <v>44</v>
      </c>
      <c r="J1045" s="48">
        <v>2</v>
      </c>
      <c r="K1045" s="37" t="s">
        <v>2021</v>
      </c>
      <c r="L1045" s="37">
        <f>VLOOKUP(A1045,报名人数!A:J,9,0)</f>
        <v>1</v>
      </c>
      <c r="M1045" s="37">
        <f>VLOOKUP(A1045,报名人数!A:J,10,0)</f>
        <v>0</v>
      </c>
      <c r="N1045" s="103" t="s">
        <v>34</v>
      </c>
      <c r="O1045" s="48">
        <v>35</v>
      </c>
      <c r="P1045" s="37" t="s">
        <v>36</v>
      </c>
      <c r="Q1045" s="37" t="s">
        <v>36</v>
      </c>
      <c r="R1045" s="37" t="s">
        <v>36</v>
      </c>
      <c r="S1045" s="37" t="s">
        <v>36</v>
      </c>
      <c r="T1045" s="37" t="s">
        <v>45</v>
      </c>
      <c r="U1045" s="37" t="s">
        <v>46</v>
      </c>
      <c r="V1045" s="48" t="s">
        <v>2168</v>
      </c>
      <c r="W1045" s="48"/>
      <c r="X1045" s="48" t="s">
        <v>112</v>
      </c>
      <c r="Y1045" s="108">
        <v>1</v>
      </c>
      <c r="Z1045" s="103"/>
      <c r="AA1045" s="103"/>
      <c r="AB1045" s="103"/>
      <c r="AC1045" s="47" t="s">
        <v>2144</v>
      </c>
    </row>
    <row r="1046" s="29" customFormat="1" ht="30" customHeight="1" spans="1:29">
      <c r="A1046" s="11" t="str">
        <f t="shared" si="56"/>
        <v>230334</v>
      </c>
      <c r="B1046" s="36">
        <f t="shared" si="55"/>
        <v>230</v>
      </c>
      <c r="C1046" s="37" t="s">
        <v>2142</v>
      </c>
      <c r="D1046" s="38">
        <f t="shared" si="54"/>
        <v>3</v>
      </c>
      <c r="E1046" s="48" t="s">
        <v>2150</v>
      </c>
      <c r="F1046" s="48" t="s">
        <v>70</v>
      </c>
      <c r="G1046" s="38">
        <f>COUNTIFS(E$3:E1046,E1046,B$3:B1046,B1046)</f>
        <v>34</v>
      </c>
      <c r="H1046" s="48" t="s">
        <v>2192</v>
      </c>
      <c r="I1046" s="103" t="s">
        <v>44</v>
      </c>
      <c r="J1046" s="48">
        <v>3</v>
      </c>
      <c r="K1046" s="37" t="s">
        <v>2021</v>
      </c>
      <c r="L1046" s="37">
        <f>VLOOKUP(A1046,报名人数!A:J,9,0)</f>
        <v>28</v>
      </c>
      <c r="M1046" s="37">
        <f>VLOOKUP(A1046,报名人数!A:J,10,0)</f>
        <v>24</v>
      </c>
      <c r="N1046" s="103" t="s">
        <v>34</v>
      </c>
      <c r="O1046" s="48">
        <v>35</v>
      </c>
      <c r="P1046" s="37" t="s">
        <v>36</v>
      </c>
      <c r="Q1046" s="37" t="s">
        <v>36</v>
      </c>
      <c r="R1046" s="37" t="s">
        <v>36</v>
      </c>
      <c r="S1046" s="37" t="s">
        <v>36</v>
      </c>
      <c r="T1046" s="37" t="s">
        <v>45</v>
      </c>
      <c r="U1046" s="37" t="s">
        <v>46</v>
      </c>
      <c r="V1046" s="48" t="s">
        <v>2193</v>
      </c>
      <c r="W1046" s="48"/>
      <c r="X1046" s="48" t="s">
        <v>112</v>
      </c>
      <c r="Y1046" s="108">
        <v>1</v>
      </c>
      <c r="Z1046" s="103"/>
      <c r="AA1046" s="103"/>
      <c r="AB1046" s="103"/>
      <c r="AC1046" s="47" t="s">
        <v>2144</v>
      </c>
    </row>
    <row r="1047" s="29" customFormat="1" ht="30" customHeight="1" spans="1:29">
      <c r="A1047" s="11" t="str">
        <f t="shared" si="56"/>
        <v>230335</v>
      </c>
      <c r="B1047" s="36">
        <f t="shared" si="55"/>
        <v>230</v>
      </c>
      <c r="C1047" s="37" t="s">
        <v>2142</v>
      </c>
      <c r="D1047" s="38">
        <f t="shared" si="54"/>
        <v>3</v>
      </c>
      <c r="E1047" s="48" t="s">
        <v>2150</v>
      </c>
      <c r="F1047" s="48" t="s">
        <v>70</v>
      </c>
      <c r="G1047" s="38">
        <f>COUNTIFS(E$3:E1047,E1047,B$3:B1047,B1047)</f>
        <v>35</v>
      </c>
      <c r="H1047" s="48" t="s">
        <v>495</v>
      </c>
      <c r="I1047" s="103" t="s">
        <v>44</v>
      </c>
      <c r="J1047" s="48">
        <v>2</v>
      </c>
      <c r="K1047" s="37" t="s">
        <v>2021</v>
      </c>
      <c r="L1047" s="37">
        <f>VLOOKUP(A1047,报名人数!A:J,9,0)</f>
        <v>4</v>
      </c>
      <c r="M1047" s="37">
        <f>VLOOKUP(A1047,报名人数!A:J,10,0)</f>
        <v>4</v>
      </c>
      <c r="N1047" s="103" t="s">
        <v>34</v>
      </c>
      <c r="O1047" s="48">
        <v>35</v>
      </c>
      <c r="P1047" s="37" t="s">
        <v>36</v>
      </c>
      <c r="Q1047" s="37" t="s">
        <v>36</v>
      </c>
      <c r="R1047" s="37" t="s">
        <v>36</v>
      </c>
      <c r="S1047" s="37" t="s">
        <v>36</v>
      </c>
      <c r="T1047" s="37" t="s">
        <v>45</v>
      </c>
      <c r="U1047" s="37" t="s">
        <v>46</v>
      </c>
      <c r="V1047" s="37" t="s">
        <v>2194</v>
      </c>
      <c r="W1047" s="48"/>
      <c r="X1047" s="48" t="s">
        <v>112</v>
      </c>
      <c r="Y1047" s="108">
        <v>1</v>
      </c>
      <c r="Z1047" s="103"/>
      <c r="AA1047" s="103"/>
      <c r="AB1047" s="103"/>
      <c r="AC1047" s="47" t="s">
        <v>2144</v>
      </c>
    </row>
    <row r="1048" s="29" customFormat="1" ht="30" customHeight="1" spans="1:29">
      <c r="A1048" s="11" t="str">
        <f t="shared" si="56"/>
        <v>230336</v>
      </c>
      <c r="B1048" s="36">
        <f t="shared" si="55"/>
        <v>230</v>
      </c>
      <c r="C1048" s="37" t="s">
        <v>2142</v>
      </c>
      <c r="D1048" s="38">
        <f t="shared" si="54"/>
        <v>3</v>
      </c>
      <c r="E1048" s="48" t="s">
        <v>2150</v>
      </c>
      <c r="F1048" s="48" t="s">
        <v>70</v>
      </c>
      <c r="G1048" s="38">
        <f>COUNTIFS(E$3:E1048,E1048,B$3:B1048,B1048)</f>
        <v>36</v>
      </c>
      <c r="H1048" s="48" t="s">
        <v>2195</v>
      </c>
      <c r="I1048" s="103" t="s">
        <v>44</v>
      </c>
      <c r="J1048" s="48">
        <v>1</v>
      </c>
      <c r="K1048" s="37" t="s">
        <v>2021</v>
      </c>
      <c r="L1048" s="37">
        <f>VLOOKUP(A1048,报名人数!A:J,9,0)</f>
        <v>1</v>
      </c>
      <c r="M1048" s="37">
        <f>VLOOKUP(A1048,报名人数!A:J,10,0)</f>
        <v>0</v>
      </c>
      <c r="N1048" s="103" t="s">
        <v>34</v>
      </c>
      <c r="O1048" s="48">
        <v>35</v>
      </c>
      <c r="P1048" s="37" t="s">
        <v>36</v>
      </c>
      <c r="Q1048" s="37" t="s">
        <v>36</v>
      </c>
      <c r="R1048" s="37" t="s">
        <v>36</v>
      </c>
      <c r="S1048" s="37" t="s">
        <v>36</v>
      </c>
      <c r="T1048" s="37" t="s">
        <v>45</v>
      </c>
      <c r="U1048" s="37" t="s">
        <v>46</v>
      </c>
      <c r="V1048" s="48" t="s">
        <v>2196</v>
      </c>
      <c r="W1048" s="48" t="s">
        <v>2152</v>
      </c>
      <c r="X1048" s="48" t="s">
        <v>112</v>
      </c>
      <c r="Y1048" s="108">
        <v>1</v>
      </c>
      <c r="Z1048" s="103"/>
      <c r="AA1048" s="103"/>
      <c r="AB1048" s="103"/>
      <c r="AC1048" s="47" t="s">
        <v>2144</v>
      </c>
    </row>
    <row r="1049" s="29" customFormat="1" ht="30" customHeight="1" spans="1:29">
      <c r="A1049" s="11" t="str">
        <f t="shared" si="56"/>
        <v>230337</v>
      </c>
      <c r="B1049" s="36">
        <f t="shared" si="55"/>
        <v>230</v>
      </c>
      <c r="C1049" s="37" t="s">
        <v>2142</v>
      </c>
      <c r="D1049" s="38">
        <f t="shared" ref="D1049:D1112" si="57">IF(B1049=B1048,(IF(E1049=E1048,D1048,D1048+1)),1)</f>
        <v>3</v>
      </c>
      <c r="E1049" s="48" t="s">
        <v>2150</v>
      </c>
      <c r="F1049" s="48" t="s">
        <v>70</v>
      </c>
      <c r="G1049" s="38">
        <f>COUNTIFS(E$3:E1049,E1049,B$3:B1049,B1049)</f>
        <v>37</v>
      </c>
      <c r="H1049" s="48" t="s">
        <v>2197</v>
      </c>
      <c r="I1049" s="103" t="s">
        <v>44</v>
      </c>
      <c r="J1049" s="48">
        <v>2</v>
      </c>
      <c r="K1049" s="37" t="s">
        <v>2021</v>
      </c>
      <c r="L1049" s="37">
        <f>VLOOKUP(A1049,报名人数!A:J,9,0)</f>
        <v>1</v>
      </c>
      <c r="M1049" s="37">
        <f>VLOOKUP(A1049,报名人数!A:J,10,0)</f>
        <v>0</v>
      </c>
      <c r="N1049" s="103" t="s">
        <v>34</v>
      </c>
      <c r="O1049" s="48">
        <v>35</v>
      </c>
      <c r="P1049" s="37" t="s">
        <v>36</v>
      </c>
      <c r="Q1049" s="37" t="s">
        <v>36</v>
      </c>
      <c r="R1049" s="37" t="s">
        <v>36</v>
      </c>
      <c r="S1049" s="37" t="s">
        <v>36</v>
      </c>
      <c r="T1049" s="37" t="s">
        <v>45</v>
      </c>
      <c r="U1049" s="37" t="s">
        <v>46</v>
      </c>
      <c r="V1049" s="48" t="s">
        <v>2196</v>
      </c>
      <c r="W1049" s="48" t="s">
        <v>2152</v>
      </c>
      <c r="X1049" s="48" t="s">
        <v>112</v>
      </c>
      <c r="Y1049" s="108">
        <v>1</v>
      </c>
      <c r="Z1049" s="103"/>
      <c r="AA1049" s="103"/>
      <c r="AB1049" s="103"/>
      <c r="AC1049" s="47" t="s">
        <v>2144</v>
      </c>
    </row>
    <row r="1050" s="29" customFormat="1" ht="30" customHeight="1" spans="1:29">
      <c r="A1050" s="11" t="str">
        <f t="shared" si="56"/>
        <v>230338</v>
      </c>
      <c r="B1050" s="36">
        <f t="shared" si="55"/>
        <v>230</v>
      </c>
      <c r="C1050" s="37" t="s">
        <v>2142</v>
      </c>
      <c r="D1050" s="38">
        <f t="shared" si="57"/>
        <v>3</v>
      </c>
      <c r="E1050" s="48" t="s">
        <v>2150</v>
      </c>
      <c r="F1050" s="48" t="s">
        <v>70</v>
      </c>
      <c r="G1050" s="38">
        <f>COUNTIFS(E$3:E1050,E1050,B$3:B1050,B1050)</f>
        <v>38</v>
      </c>
      <c r="H1050" s="48" t="s">
        <v>584</v>
      </c>
      <c r="I1050" s="103" t="s">
        <v>44</v>
      </c>
      <c r="J1050" s="48">
        <v>10</v>
      </c>
      <c r="K1050" s="37" t="s">
        <v>2021</v>
      </c>
      <c r="L1050" s="37">
        <f>VLOOKUP(A1050,报名人数!A:J,9,0)</f>
        <v>26</v>
      </c>
      <c r="M1050" s="37">
        <f>VLOOKUP(A1050,报名人数!A:J,10,0)</f>
        <v>25</v>
      </c>
      <c r="N1050" s="103" t="s">
        <v>34</v>
      </c>
      <c r="O1050" s="48">
        <v>35</v>
      </c>
      <c r="P1050" s="37" t="s">
        <v>36</v>
      </c>
      <c r="Q1050" s="37" t="s">
        <v>36</v>
      </c>
      <c r="R1050" s="37" t="s">
        <v>36</v>
      </c>
      <c r="S1050" s="37" t="s">
        <v>36</v>
      </c>
      <c r="T1050" s="37" t="s">
        <v>45</v>
      </c>
      <c r="U1050" s="37" t="s">
        <v>46</v>
      </c>
      <c r="V1050" s="37" t="s">
        <v>230</v>
      </c>
      <c r="W1050" s="48"/>
      <c r="X1050" s="48" t="s">
        <v>196</v>
      </c>
      <c r="Y1050" s="108">
        <v>1</v>
      </c>
      <c r="Z1050" s="103"/>
      <c r="AA1050" s="103"/>
      <c r="AB1050" s="103"/>
      <c r="AC1050" s="47" t="s">
        <v>2144</v>
      </c>
    </row>
    <row r="1051" s="29" customFormat="1" ht="30" customHeight="1" spans="1:29">
      <c r="A1051" s="11" t="str">
        <f t="shared" si="56"/>
        <v>230339</v>
      </c>
      <c r="B1051" s="36">
        <f t="shared" si="55"/>
        <v>230</v>
      </c>
      <c r="C1051" s="37" t="s">
        <v>2142</v>
      </c>
      <c r="D1051" s="38">
        <f t="shared" si="57"/>
        <v>3</v>
      </c>
      <c r="E1051" s="48" t="s">
        <v>2150</v>
      </c>
      <c r="F1051" s="48" t="s">
        <v>70</v>
      </c>
      <c r="G1051" s="38">
        <f>COUNTIFS(E$3:E1051,E1051,B$3:B1051,B1051)</f>
        <v>39</v>
      </c>
      <c r="H1051" s="48" t="s">
        <v>2198</v>
      </c>
      <c r="I1051" s="103" t="s">
        <v>44</v>
      </c>
      <c r="J1051" s="48">
        <v>2</v>
      </c>
      <c r="K1051" s="37" t="s">
        <v>2021</v>
      </c>
      <c r="L1051" s="37">
        <f>VLOOKUP(A1051,报名人数!A:J,9,0)</f>
        <v>2</v>
      </c>
      <c r="M1051" s="37">
        <f>VLOOKUP(A1051,报名人数!A:J,10,0)</f>
        <v>2</v>
      </c>
      <c r="N1051" s="103" t="s">
        <v>34</v>
      </c>
      <c r="O1051" s="48">
        <v>35</v>
      </c>
      <c r="P1051" s="37" t="s">
        <v>36</v>
      </c>
      <c r="Q1051" s="37" t="s">
        <v>36</v>
      </c>
      <c r="R1051" s="37" t="s">
        <v>36</v>
      </c>
      <c r="S1051" s="37" t="s">
        <v>36</v>
      </c>
      <c r="T1051" s="37" t="s">
        <v>45</v>
      </c>
      <c r="U1051" s="37" t="s">
        <v>46</v>
      </c>
      <c r="V1051" s="37" t="s">
        <v>1583</v>
      </c>
      <c r="W1051" s="48"/>
      <c r="X1051" s="48" t="s">
        <v>112</v>
      </c>
      <c r="Y1051" s="108">
        <v>1</v>
      </c>
      <c r="Z1051" s="103"/>
      <c r="AA1051" s="103"/>
      <c r="AB1051" s="103"/>
      <c r="AC1051" s="47" t="s">
        <v>2144</v>
      </c>
    </row>
    <row r="1052" s="29" customFormat="1" ht="30" customHeight="1" spans="1:29">
      <c r="A1052" s="11" t="str">
        <f t="shared" si="56"/>
        <v>230340</v>
      </c>
      <c r="B1052" s="36">
        <f t="shared" si="55"/>
        <v>230</v>
      </c>
      <c r="C1052" s="37" t="s">
        <v>2142</v>
      </c>
      <c r="D1052" s="38">
        <f t="shared" si="57"/>
        <v>3</v>
      </c>
      <c r="E1052" s="48" t="s">
        <v>2150</v>
      </c>
      <c r="F1052" s="48" t="s">
        <v>70</v>
      </c>
      <c r="G1052" s="38">
        <f>COUNTIFS(E$3:E1052,E1052,B$3:B1052,B1052)</f>
        <v>40</v>
      </c>
      <c r="H1052" s="48" t="s">
        <v>2199</v>
      </c>
      <c r="I1052" s="103" t="s">
        <v>44</v>
      </c>
      <c r="J1052" s="48">
        <v>1</v>
      </c>
      <c r="K1052" s="37" t="s">
        <v>2021</v>
      </c>
      <c r="L1052" s="37">
        <f>VLOOKUP(A1052,报名人数!A:J,9,0)</f>
        <v>54</v>
      </c>
      <c r="M1052" s="37">
        <f>VLOOKUP(A1052,报名人数!A:J,10,0)</f>
        <v>46</v>
      </c>
      <c r="N1052" s="103" t="s">
        <v>34</v>
      </c>
      <c r="O1052" s="48">
        <v>35</v>
      </c>
      <c r="P1052" s="37" t="s">
        <v>36</v>
      </c>
      <c r="Q1052" s="37" t="s">
        <v>36</v>
      </c>
      <c r="R1052" s="37" t="s">
        <v>36</v>
      </c>
      <c r="S1052" s="37" t="s">
        <v>36</v>
      </c>
      <c r="T1052" s="37" t="s">
        <v>45</v>
      </c>
      <c r="U1052" s="37" t="s">
        <v>46</v>
      </c>
      <c r="V1052" s="37" t="s">
        <v>2185</v>
      </c>
      <c r="W1052" s="48"/>
      <c r="X1052" s="48" t="s">
        <v>40</v>
      </c>
      <c r="Y1052" s="108">
        <v>1</v>
      </c>
      <c r="Z1052" s="103"/>
      <c r="AA1052" s="103"/>
      <c r="AB1052" s="103"/>
      <c r="AC1052" s="47" t="s">
        <v>2144</v>
      </c>
    </row>
    <row r="1053" s="29" customFormat="1" ht="30" customHeight="1" spans="1:29">
      <c r="A1053" s="11" t="str">
        <f t="shared" si="56"/>
        <v>23041</v>
      </c>
      <c r="B1053" s="36">
        <f t="shared" si="55"/>
        <v>230</v>
      </c>
      <c r="C1053" s="37" t="s">
        <v>2142</v>
      </c>
      <c r="D1053" s="38">
        <f t="shared" si="57"/>
        <v>4</v>
      </c>
      <c r="E1053" s="48" t="s">
        <v>2200</v>
      </c>
      <c r="F1053" s="48" t="s">
        <v>70</v>
      </c>
      <c r="G1053" s="38">
        <f>COUNTIFS(E$3:E1053,E1053,B$3:B1053,B1053)</f>
        <v>1</v>
      </c>
      <c r="H1053" s="48" t="s">
        <v>226</v>
      </c>
      <c r="I1053" s="103" t="s">
        <v>44</v>
      </c>
      <c r="J1053" s="48">
        <v>2</v>
      </c>
      <c r="K1053" s="37" t="s">
        <v>2021</v>
      </c>
      <c r="L1053" s="37">
        <f>VLOOKUP(A1053,报名人数!A:J,9,0)</f>
        <v>0</v>
      </c>
      <c r="M1053" s="37">
        <f>VLOOKUP(A1053,报名人数!A:J,10,0)</f>
        <v>0</v>
      </c>
      <c r="N1053" s="103" t="s">
        <v>34</v>
      </c>
      <c r="O1053" s="48">
        <v>35</v>
      </c>
      <c r="P1053" s="37" t="s">
        <v>36</v>
      </c>
      <c r="Q1053" s="37" t="s">
        <v>36</v>
      </c>
      <c r="R1053" s="37" t="s">
        <v>36</v>
      </c>
      <c r="S1053" s="37" t="s">
        <v>36</v>
      </c>
      <c r="T1053" s="37" t="s">
        <v>37</v>
      </c>
      <c r="U1053" s="37" t="s">
        <v>38</v>
      </c>
      <c r="V1053" s="37" t="s">
        <v>2201</v>
      </c>
      <c r="W1053" s="48" t="s">
        <v>2152</v>
      </c>
      <c r="X1053" s="48" t="s">
        <v>112</v>
      </c>
      <c r="Y1053" s="108">
        <v>1</v>
      </c>
      <c r="Z1053" s="103"/>
      <c r="AA1053" s="103"/>
      <c r="AB1053" s="103"/>
      <c r="AC1053" s="47" t="s">
        <v>2144</v>
      </c>
    </row>
    <row r="1054" s="29" customFormat="1" ht="30" customHeight="1" spans="1:29">
      <c r="A1054" s="11" t="str">
        <f t="shared" si="56"/>
        <v>23042</v>
      </c>
      <c r="B1054" s="36">
        <f t="shared" si="55"/>
        <v>230</v>
      </c>
      <c r="C1054" s="37" t="s">
        <v>2142</v>
      </c>
      <c r="D1054" s="38">
        <f t="shared" si="57"/>
        <v>4</v>
      </c>
      <c r="E1054" s="48" t="s">
        <v>2200</v>
      </c>
      <c r="F1054" s="48" t="s">
        <v>70</v>
      </c>
      <c r="G1054" s="38">
        <f>COUNTIFS(E$3:E1054,E1054,B$3:B1054,B1054)</f>
        <v>2</v>
      </c>
      <c r="H1054" s="48" t="s">
        <v>870</v>
      </c>
      <c r="I1054" s="103" t="s">
        <v>44</v>
      </c>
      <c r="J1054" s="48">
        <v>1</v>
      </c>
      <c r="K1054" s="37" t="s">
        <v>2021</v>
      </c>
      <c r="L1054" s="37">
        <f>VLOOKUP(A1054,报名人数!A:J,9,0)</f>
        <v>5</v>
      </c>
      <c r="M1054" s="37">
        <f>VLOOKUP(A1054,报名人数!A:J,10,0)</f>
        <v>3</v>
      </c>
      <c r="N1054" s="103" t="s">
        <v>34</v>
      </c>
      <c r="O1054" s="48">
        <v>35</v>
      </c>
      <c r="P1054" s="37" t="s">
        <v>36</v>
      </c>
      <c r="Q1054" s="37" t="s">
        <v>36</v>
      </c>
      <c r="R1054" s="37" t="s">
        <v>36</v>
      </c>
      <c r="S1054" s="37" t="s">
        <v>36</v>
      </c>
      <c r="T1054" s="37" t="s">
        <v>37</v>
      </c>
      <c r="U1054" s="37" t="s">
        <v>38</v>
      </c>
      <c r="V1054" s="37" t="s">
        <v>2202</v>
      </c>
      <c r="W1054" s="48" t="s">
        <v>2152</v>
      </c>
      <c r="X1054" s="48" t="s">
        <v>112</v>
      </c>
      <c r="Y1054" s="108">
        <v>1</v>
      </c>
      <c r="Z1054" s="103"/>
      <c r="AA1054" s="103"/>
      <c r="AB1054" s="103"/>
      <c r="AC1054" s="47" t="s">
        <v>2144</v>
      </c>
    </row>
    <row r="1055" s="29" customFormat="1" ht="30" customHeight="1" spans="1:29">
      <c r="A1055" s="11" t="str">
        <f t="shared" si="56"/>
        <v>23043</v>
      </c>
      <c r="B1055" s="36">
        <f t="shared" si="55"/>
        <v>230</v>
      </c>
      <c r="C1055" s="37" t="s">
        <v>2142</v>
      </c>
      <c r="D1055" s="38">
        <f t="shared" si="57"/>
        <v>4</v>
      </c>
      <c r="E1055" s="48" t="s">
        <v>2200</v>
      </c>
      <c r="F1055" s="48" t="s">
        <v>70</v>
      </c>
      <c r="G1055" s="38">
        <f>COUNTIFS(E$3:E1055,E1055,B$3:B1055,B1055)</f>
        <v>3</v>
      </c>
      <c r="H1055" s="48" t="s">
        <v>529</v>
      </c>
      <c r="I1055" s="103" t="s">
        <v>44</v>
      </c>
      <c r="J1055" s="48">
        <v>1</v>
      </c>
      <c r="K1055" s="37" t="s">
        <v>2021</v>
      </c>
      <c r="L1055" s="37">
        <f>VLOOKUP(A1055,报名人数!A:J,9,0)</f>
        <v>0</v>
      </c>
      <c r="M1055" s="37">
        <f>VLOOKUP(A1055,报名人数!A:J,10,0)</f>
        <v>0</v>
      </c>
      <c r="N1055" s="103" t="s">
        <v>34</v>
      </c>
      <c r="O1055" s="48">
        <v>35</v>
      </c>
      <c r="P1055" s="37" t="s">
        <v>36</v>
      </c>
      <c r="Q1055" s="37" t="s">
        <v>36</v>
      </c>
      <c r="R1055" s="37" t="s">
        <v>36</v>
      </c>
      <c r="S1055" s="37" t="s">
        <v>36</v>
      </c>
      <c r="T1055" s="37" t="s">
        <v>37</v>
      </c>
      <c r="U1055" s="37" t="s">
        <v>38</v>
      </c>
      <c r="V1055" s="37" t="s">
        <v>1562</v>
      </c>
      <c r="W1055" s="48" t="s">
        <v>2152</v>
      </c>
      <c r="X1055" s="48" t="s">
        <v>112</v>
      </c>
      <c r="Y1055" s="108">
        <v>1</v>
      </c>
      <c r="Z1055" s="103"/>
      <c r="AA1055" s="103"/>
      <c r="AB1055" s="103"/>
      <c r="AC1055" s="47" t="s">
        <v>2144</v>
      </c>
    </row>
    <row r="1056" s="29" customFormat="1" ht="30" customHeight="1" spans="1:29">
      <c r="A1056" s="11" t="str">
        <f t="shared" si="56"/>
        <v>23044</v>
      </c>
      <c r="B1056" s="36">
        <f t="shared" si="55"/>
        <v>230</v>
      </c>
      <c r="C1056" s="37" t="s">
        <v>2142</v>
      </c>
      <c r="D1056" s="38">
        <f t="shared" si="57"/>
        <v>4</v>
      </c>
      <c r="E1056" s="48" t="s">
        <v>2200</v>
      </c>
      <c r="F1056" s="48" t="s">
        <v>70</v>
      </c>
      <c r="G1056" s="38">
        <f>COUNTIFS(E$3:E1056,E1056,B$3:B1056,B1056)</f>
        <v>4</v>
      </c>
      <c r="H1056" s="48" t="s">
        <v>1121</v>
      </c>
      <c r="I1056" s="103" t="s">
        <v>44</v>
      </c>
      <c r="J1056" s="48">
        <v>1</v>
      </c>
      <c r="K1056" s="37" t="s">
        <v>2021</v>
      </c>
      <c r="L1056" s="37">
        <f>VLOOKUP(A1056,报名人数!A:J,9,0)</f>
        <v>0</v>
      </c>
      <c r="M1056" s="37">
        <f>VLOOKUP(A1056,报名人数!A:J,10,0)</f>
        <v>0</v>
      </c>
      <c r="N1056" s="103" t="s">
        <v>34</v>
      </c>
      <c r="O1056" s="48">
        <v>35</v>
      </c>
      <c r="P1056" s="37" t="s">
        <v>36</v>
      </c>
      <c r="Q1056" s="37" t="s">
        <v>36</v>
      </c>
      <c r="R1056" s="37" t="s">
        <v>36</v>
      </c>
      <c r="S1056" s="37" t="s">
        <v>36</v>
      </c>
      <c r="T1056" s="37" t="s">
        <v>37</v>
      </c>
      <c r="U1056" s="37" t="s">
        <v>38</v>
      </c>
      <c r="V1056" s="37" t="s">
        <v>2203</v>
      </c>
      <c r="W1056" s="48" t="s">
        <v>2152</v>
      </c>
      <c r="X1056" s="48" t="s">
        <v>112</v>
      </c>
      <c r="Y1056" s="108">
        <v>1</v>
      </c>
      <c r="Z1056" s="103"/>
      <c r="AA1056" s="103"/>
      <c r="AB1056" s="103"/>
      <c r="AC1056" s="47" t="s">
        <v>2144</v>
      </c>
    </row>
    <row r="1057" s="29" customFormat="1" ht="30" customHeight="1" spans="1:29">
      <c r="A1057" s="11" t="str">
        <f t="shared" si="56"/>
        <v>23045</v>
      </c>
      <c r="B1057" s="36">
        <f t="shared" si="55"/>
        <v>230</v>
      </c>
      <c r="C1057" s="37" t="s">
        <v>2142</v>
      </c>
      <c r="D1057" s="38">
        <f t="shared" si="57"/>
        <v>4</v>
      </c>
      <c r="E1057" s="48" t="s">
        <v>2200</v>
      </c>
      <c r="F1057" s="48" t="s">
        <v>70</v>
      </c>
      <c r="G1057" s="38">
        <f>COUNTIFS(E$3:E1057,E1057,B$3:B1057,B1057)</f>
        <v>5</v>
      </c>
      <c r="H1057" s="48" t="s">
        <v>522</v>
      </c>
      <c r="I1057" s="103" t="s">
        <v>44</v>
      </c>
      <c r="J1057" s="48">
        <v>1</v>
      </c>
      <c r="K1057" s="37" t="s">
        <v>2021</v>
      </c>
      <c r="L1057" s="37">
        <f>VLOOKUP(A1057,报名人数!A:J,9,0)</f>
        <v>3</v>
      </c>
      <c r="M1057" s="37">
        <f>VLOOKUP(A1057,报名人数!A:J,10,0)</f>
        <v>2</v>
      </c>
      <c r="N1057" s="103" t="s">
        <v>34</v>
      </c>
      <c r="O1057" s="48">
        <v>35</v>
      </c>
      <c r="P1057" s="37" t="s">
        <v>36</v>
      </c>
      <c r="Q1057" s="37" t="s">
        <v>36</v>
      </c>
      <c r="R1057" s="37" t="s">
        <v>36</v>
      </c>
      <c r="S1057" s="37" t="s">
        <v>36</v>
      </c>
      <c r="T1057" s="37" t="s">
        <v>37</v>
      </c>
      <c r="U1057" s="37" t="s">
        <v>38</v>
      </c>
      <c r="V1057" s="37" t="s">
        <v>2204</v>
      </c>
      <c r="W1057" s="48" t="s">
        <v>2152</v>
      </c>
      <c r="X1057" s="48" t="s">
        <v>112</v>
      </c>
      <c r="Y1057" s="108">
        <v>1</v>
      </c>
      <c r="Z1057" s="103"/>
      <c r="AA1057" s="103"/>
      <c r="AB1057" s="103"/>
      <c r="AC1057" s="47" t="s">
        <v>2144</v>
      </c>
    </row>
    <row r="1058" s="29" customFormat="1" ht="30" customHeight="1" spans="1:29">
      <c r="A1058" s="11" t="str">
        <f t="shared" si="56"/>
        <v>23046</v>
      </c>
      <c r="B1058" s="36">
        <f t="shared" si="55"/>
        <v>230</v>
      </c>
      <c r="C1058" s="37" t="s">
        <v>2142</v>
      </c>
      <c r="D1058" s="38">
        <f t="shared" si="57"/>
        <v>4</v>
      </c>
      <c r="E1058" s="48" t="s">
        <v>2200</v>
      </c>
      <c r="F1058" s="48" t="s">
        <v>70</v>
      </c>
      <c r="G1058" s="38">
        <f>COUNTIFS(E$3:E1058,E1058,B$3:B1058,B1058)</f>
        <v>6</v>
      </c>
      <c r="H1058" s="48" t="s">
        <v>1508</v>
      </c>
      <c r="I1058" s="103" t="s">
        <v>44</v>
      </c>
      <c r="J1058" s="48">
        <v>1</v>
      </c>
      <c r="K1058" s="37" t="s">
        <v>2021</v>
      </c>
      <c r="L1058" s="37">
        <f>VLOOKUP(A1058,报名人数!A:J,9,0)</f>
        <v>0</v>
      </c>
      <c r="M1058" s="37">
        <f>VLOOKUP(A1058,报名人数!A:J,10,0)</f>
        <v>0</v>
      </c>
      <c r="N1058" s="103" t="s">
        <v>34</v>
      </c>
      <c r="O1058" s="48">
        <v>35</v>
      </c>
      <c r="P1058" s="37" t="s">
        <v>36</v>
      </c>
      <c r="Q1058" s="37" t="s">
        <v>36</v>
      </c>
      <c r="R1058" s="37" t="s">
        <v>36</v>
      </c>
      <c r="S1058" s="37" t="s">
        <v>36</v>
      </c>
      <c r="T1058" s="37" t="s">
        <v>37</v>
      </c>
      <c r="U1058" s="37" t="s">
        <v>38</v>
      </c>
      <c r="V1058" s="37" t="s">
        <v>2205</v>
      </c>
      <c r="W1058" s="48" t="s">
        <v>2152</v>
      </c>
      <c r="X1058" s="48" t="s">
        <v>112</v>
      </c>
      <c r="Y1058" s="108">
        <v>1</v>
      </c>
      <c r="Z1058" s="103"/>
      <c r="AA1058" s="103"/>
      <c r="AB1058" s="103"/>
      <c r="AC1058" s="47" t="s">
        <v>2144</v>
      </c>
    </row>
    <row r="1059" s="29" customFormat="1" ht="30" customHeight="1" spans="1:29">
      <c r="A1059" s="11" t="str">
        <f t="shared" si="56"/>
        <v>23047</v>
      </c>
      <c r="B1059" s="36">
        <f t="shared" si="55"/>
        <v>230</v>
      </c>
      <c r="C1059" s="37" t="s">
        <v>2142</v>
      </c>
      <c r="D1059" s="38">
        <f t="shared" si="57"/>
        <v>4</v>
      </c>
      <c r="E1059" s="48" t="s">
        <v>2200</v>
      </c>
      <c r="F1059" s="48" t="s">
        <v>70</v>
      </c>
      <c r="G1059" s="38">
        <f>COUNTIFS(E$3:E1059,E1059,B$3:B1059,B1059)</f>
        <v>7</v>
      </c>
      <c r="H1059" s="48" t="s">
        <v>1094</v>
      </c>
      <c r="I1059" s="103" t="s">
        <v>44</v>
      </c>
      <c r="J1059" s="48">
        <v>1</v>
      </c>
      <c r="K1059" s="37" t="s">
        <v>2021</v>
      </c>
      <c r="L1059" s="37">
        <f>VLOOKUP(A1059,报名人数!A:J,9,0)</f>
        <v>1</v>
      </c>
      <c r="M1059" s="37">
        <f>VLOOKUP(A1059,报名人数!A:J,10,0)</f>
        <v>1</v>
      </c>
      <c r="N1059" s="103" t="s">
        <v>34</v>
      </c>
      <c r="O1059" s="48">
        <v>35</v>
      </c>
      <c r="P1059" s="37" t="s">
        <v>36</v>
      </c>
      <c r="Q1059" s="37" t="s">
        <v>36</v>
      </c>
      <c r="R1059" s="37" t="s">
        <v>36</v>
      </c>
      <c r="S1059" s="37" t="s">
        <v>36</v>
      </c>
      <c r="T1059" s="37" t="s">
        <v>37</v>
      </c>
      <c r="U1059" s="37" t="s">
        <v>38</v>
      </c>
      <c r="V1059" s="37" t="s">
        <v>2206</v>
      </c>
      <c r="W1059" s="48" t="s">
        <v>2152</v>
      </c>
      <c r="X1059" s="48" t="s">
        <v>112</v>
      </c>
      <c r="Y1059" s="108">
        <v>1</v>
      </c>
      <c r="Z1059" s="103"/>
      <c r="AA1059" s="103"/>
      <c r="AB1059" s="103"/>
      <c r="AC1059" s="47" t="s">
        <v>2144</v>
      </c>
    </row>
    <row r="1060" s="29" customFormat="1" ht="30" customHeight="1" spans="1:29">
      <c r="A1060" s="11" t="str">
        <f t="shared" si="56"/>
        <v>23048</v>
      </c>
      <c r="B1060" s="36">
        <f t="shared" si="55"/>
        <v>230</v>
      </c>
      <c r="C1060" s="37" t="s">
        <v>2142</v>
      </c>
      <c r="D1060" s="38">
        <f t="shared" si="57"/>
        <v>4</v>
      </c>
      <c r="E1060" s="48" t="s">
        <v>2200</v>
      </c>
      <c r="F1060" s="48" t="s">
        <v>70</v>
      </c>
      <c r="G1060" s="38">
        <f>COUNTIFS(E$3:E1060,E1060,B$3:B1060,B1060)</f>
        <v>8</v>
      </c>
      <c r="H1060" s="48" t="s">
        <v>2207</v>
      </c>
      <c r="I1060" s="103" t="s">
        <v>44</v>
      </c>
      <c r="J1060" s="48">
        <v>1</v>
      </c>
      <c r="K1060" s="37" t="s">
        <v>2021</v>
      </c>
      <c r="L1060" s="37">
        <f>VLOOKUP(A1060,报名人数!A:J,9,0)</f>
        <v>2</v>
      </c>
      <c r="M1060" s="37">
        <f>VLOOKUP(A1060,报名人数!A:J,10,0)</f>
        <v>1</v>
      </c>
      <c r="N1060" s="103" t="s">
        <v>34</v>
      </c>
      <c r="O1060" s="48">
        <v>35</v>
      </c>
      <c r="P1060" s="37" t="s">
        <v>36</v>
      </c>
      <c r="Q1060" s="37" t="s">
        <v>36</v>
      </c>
      <c r="R1060" s="37" t="s">
        <v>36</v>
      </c>
      <c r="S1060" s="37" t="s">
        <v>36</v>
      </c>
      <c r="T1060" s="37" t="s">
        <v>37</v>
      </c>
      <c r="U1060" s="37" t="s">
        <v>38</v>
      </c>
      <c r="V1060" s="37" t="s">
        <v>2208</v>
      </c>
      <c r="W1060" s="48" t="s">
        <v>2152</v>
      </c>
      <c r="X1060" s="48" t="s">
        <v>112</v>
      </c>
      <c r="Y1060" s="108">
        <v>1</v>
      </c>
      <c r="Z1060" s="103"/>
      <c r="AA1060" s="103"/>
      <c r="AB1060" s="103"/>
      <c r="AC1060" s="47" t="s">
        <v>2144</v>
      </c>
    </row>
    <row r="1061" s="29" customFormat="1" ht="30" customHeight="1" spans="1:29">
      <c r="A1061" s="11" t="str">
        <f t="shared" si="56"/>
        <v>23049</v>
      </c>
      <c r="B1061" s="36">
        <f t="shared" si="55"/>
        <v>230</v>
      </c>
      <c r="C1061" s="37" t="s">
        <v>2142</v>
      </c>
      <c r="D1061" s="38">
        <f t="shared" si="57"/>
        <v>4</v>
      </c>
      <c r="E1061" s="48" t="s">
        <v>2200</v>
      </c>
      <c r="F1061" s="48" t="s">
        <v>70</v>
      </c>
      <c r="G1061" s="38">
        <f>COUNTIFS(E$3:E1061,E1061,B$3:B1061,B1061)</f>
        <v>9</v>
      </c>
      <c r="H1061" s="48" t="s">
        <v>2209</v>
      </c>
      <c r="I1061" s="103" t="s">
        <v>44</v>
      </c>
      <c r="J1061" s="48">
        <v>1</v>
      </c>
      <c r="K1061" s="37" t="s">
        <v>2021</v>
      </c>
      <c r="L1061" s="37">
        <f>VLOOKUP(A1061,报名人数!A:J,9,0)</f>
        <v>1</v>
      </c>
      <c r="M1061" s="37">
        <f>VLOOKUP(A1061,报名人数!A:J,10,0)</f>
        <v>1</v>
      </c>
      <c r="N1061" s="103" t="s">
        <v>34</v>
      </c>
      <c r="O1061" s="48">
        <v>35</v>
      </c>
      <c r="P1061" s="37" t="s">
        <v>36</v>
      </c>
      <c r="Q1061" s="37" t="s">
        <v>36</v>
      </c>
      <c r="R1061" s="37" t="s">
        <v>36</v>
      </c>
      <c r="S1061" s="37" t="s">
        <v>36</v>
      </c>
      <c r="T1061" s="37" t="s">
        <v>37</v>
      </c>
      <c r="U1061" s="37" t="s">
        <v>38</v>
      </c>
      <c r="V1061" s="37" t="s">
        <v>2210</v>
      </c>
      <c r="W1061" s="48" t="s">
        <v>2152</v>
      </c>
      <c r="X1061" s="48" t="s">
        <v>112</v>
      </c>
      <c r="Y1061" s="108">
        <v>1</v>
      </c>
      <c r="Z1061" s="103"/>
      <c r="AA1061" s="103"/>
      <c r="AB1061" s="103"/>
      <c r="AC1061" s="47" t="s">
        <v>2144</v>
      </c>
    </row>
    <row r="1062" s="29" customFormat="1" ht="30" customHeight="1" spans="1:29">
      <c r="A1062" s="11" t="str">
        <f t="shared" si="56"/>
        <v>230410</v>
      </c>
      <c r="B1062" s="36">
        <f t="shared" si="55"/>
        <v>230</v>
      </c>
      <c r="C1062" s="37" t="s">
        <v>2142</v>
      </c>
      <c r="D1062" s="38">
        <f t="shared" si="57"/>
        <v>4</v>
      </c>
      <c r="E1062" s="48" t="s">
        <v>2200</v>
      </c>
      <c r="F1062" s="48" t="s">
        <v>70</v>
      </c>
      <c r="G1062" s="38">
        <f>COUNTIFS(E$3:E1062,E1062,B$3:B1062,B1062)</f>
        <v>10</v>
      </c>
      <c r="H1062" s="48" t="s">
        <v>1611</v>
      </c>
      <c r="I1062" s="103" t="s">
        <v>44</v>
      </c>
      <c r="J1062" s="48">
        <v>1</v>
      </c>
      <c r="K1062" s="37" t="s">
        <v>2021</v>
      </c>
      <c r="L1062" s="37">
        <f>VLOOKUP(A1062,报名人数!A:J,9,0)</f>
        <v>0</v>
      </c>
      <c r="M1062" s="37">
        <f>VLOOKUP(A1062,报名人数!A:J,10,0)</f>
        <v>0</v>
      </c>
      <c r="N1062" s="103" t="s">
        <v>34</v>
      </c>
      <c r="O1062" s="48">
        <v>35</v>
      </c>
      <c r="P1062" s="37" t="s">
        <v>36</v>
      </c>
      <c r="Q1062" s="37" t="s">
        <v>36</v>
      </c>
      <c r="R1062" s="37" t="s">
        <v>36</v>
      </c>
      <c r="S1062" s="37" t="s">
        <v>36</v>
      </c>
      <c r="T1062" s="37" t="s">
        <v>37</v>
      </c>
      <c r="U1062" s="37" t="s">
        <v>38</v>
      </c>
      <c r="V1062" s="37" t="s">
        <v>2211</v>
      </c>
      <c r="W1062" s="48" t="s">
        <v>2152</v>
      </c>
      <c r="X1062" s="48" t="s">
        <v>112</v>
      </c>
      <c r="Y1062" s="108">
        <v>1</v>
      </c>
      <c r="Z1062" s="103"/>
      <c r="AA1062" s="103"/>
      <c r="AB1062" s="103"/>
      <c r="AC1062" s="47" t="s">
        <v>2144</v>
      </c>
    </row>
    <row r="1063" s="29" customFormat="1" ht="30" customHeight="1" spans="1:29">
      <c r="A1063" s="11" t="str">
        <f t="shared" si="56"/>
        <v>230411</v>
      </c>
      <c r="B1063" s="36">
        <f t="shared" si="55"/>
        <v>230</v>
      </c>
      <c r="C1063" s="37" t="s">
        <v>2142</v>
      </c>
      <c r="D1063" s="38">
        <f t="shared" si="57"/>
        <v>4</v>
      </c>
      <c r="E1063" s="48" t="s">
        <v>2200</v>
      </c>
      <c r="F1063" s="48" t="s">
        <v>70</v>
      </c>
      <c r="G1063" s="38">
        <f>COUNTIFS(E$3:E1063,E1063,B$3:B1063,B1063)</f>
        <v>11</v>
      </c>
      <c r="H1063" s="48" t="s">
        <v>2212</v>
      </c>
      <c r="I1063" s="103" t="s">
        <v>44</v>
      </c>
      <c r="J1063" s="48">
        <v>1</v>
      </c>
      <c r="K1063" s="37" t="s">
        <v>2021</v>
      </c>
      <c r="L1063" s="37">
        <f>VLOOKUP(A1063,报名人数!A:J,9,0)</f>
        <v>0</v>
      </c>
      <c r="M1063" s="37">
        <f>VLOOKUP(A1063,报名人数!A:J,10,0)</f>
        <v>0</v>
      </c>
      <c r="N1063" s="103" t="s">
        <v>34</v>
      </c>
      <c r="O1063" s="48">
        <v>35</v>
      </c>
      <c r="P1063" s="37" t="s">
        <v>36</v>
      </c>
      <c r="Q1063" s="37" t="s">
        <v>36</v>
      </c>
      <c r="R1063" s="37" t="s">
        <v>36</v>
      </c>
      <c r="S1063" s="37" t="s">
        <v>36</v>
      </c>
      <c r="T1063" s="37" t="s">
        <v>37</v>
      </c>
      <c r="U1063" s="37" t="s">
        <v>38</v>
      </c>
      <c r="V1063" s="37" t="s">
        <v>2213</v>
      </c>
      <c r="W1063" s="48"/>
      <c r="X1063" s="48" t="s">
        <v>112</v>
      </c>
      <c r="Y1063" s="108">
        <v>1</v>
      </c>
      <c r="Z1063" s="103"/>
      <c r="AA1063" s="103"/>
      <c r="AB1063" s="103"/>
      <c r="AC1063" s="47" t="s">
        <v>2144</v>
      </c>
    </row>
    <row r="1064" s="29" customFormat="1" ht="30" customHeight="1" spans="1:29">
      <c r="A1064" s="11" t="str">
        <f t="shared" si="56"/>
        <v>230412</v>
      </c>
      <c r="B1064" s="36">
        <f t="shared" si="55"/>
        <v>230</v>
      </c>
      <c r="C1064" s="37" t="s">
        <v>2142</v>
      </c>
      <c r="D1064" s="38">
        <f t="shared" si="57"/>
        <v>4</v>
      </c>
      <c r="E1064" s="48" t="s">
        <v>2200</v>
      </c>
      <c r="F1064" s="48" t="s">
        <v>70</v>
      </c>
      <c r="G1064" s="38">
        <f>COUNTIFS(E$3:E1064,E1064,B$3:B1064,B1064)</f>
        <v>12</v>
      </c>
      <c r="H1064" s="48" t="s">
        <v>2214</v>
      </c>
      <c r="I1064" s="103" t="s">
        <v>44</v>
      </c>
      <c r="J1064" s="48">
        <v>1</v>
      </c>
      <c r="K1064" s="37" t="s">
        <v>2021</v>
      </c>
      <c r="L1064" s="37">
        <f>VLOOKUP(A1064,报名人数!A:J,9,0)</f>
        <v>9</v>
      </c>
      <c r="M1064" s="37">
        <f>VLOOKUP(A1064,报名人数!A:J,10,0)</f>
        <v>7</v>
      </c>
      <c r="N1064" s="103" t="s">
        <v>34</v>
      </c>
      <c r="O1064" s="48">
        <v>35</v>
      </c>
      <c r="P1064" s="37" t="s">
        <v>36</v>
      </c>
      <c r="Q1064" s="37" t="s">
        <v>36</v>
      </c>
      <c r="R1064" s="37" t="s">
        <v>36</v>
      </c>
      <c r="S1064" s="37" t="s">
        <v>36</v>
      </c>
      <c r="T1064" s="37" t="s">
        <v>45</v>
      </c>
      <c r="U1064" s="37" t="s">
        <v>46</v>
      </c>
      <c r="V1064" s="37" t="s">
        <v>2215</v>
      </c>
      <c r="W1064" s="48"/>
      <c r="X1064" s="48" t="s">
        <v>112</v>
      </c>
      <c r="Y1064" s="108">
        <v>1</v>
      </c>
      <c r="Z1064" s="103"/>
      <c r="AA1064" s="103"/>
      <c r="AB1064" s="103"/>
      <c r="AC1064" s="47" t="s">
        <v>2144</v>
      </c>
    </row>
    <row r="1065" s="29" customFormat="1" ht="30" customHeight="1" spans="1:29">
      <c r="A1065" s="11" t="str">
        <f t="shared" si="56"/>
        <v>230413</v>
      </c>
      <c r="B1065" s="36">
        <f t="shared" si="55"/>
        <v>230</v>
      </c>
      <c r="C1065" s="37" t="s">
        <v>2142</v>
      </c>
      <c r="D1065" s="38">
        <f t="shared" si="57"/>
        <v>4</v>
      </c>
      <c r="E1065" s="48" t="s">
        <v>2200</v>
      </c>
      <c r="F1065" s="48" t="s">
        <v>70</v>
      </c>
      <c r="G1065" s="38">
        <f>COUNTIFS(E$3:E1065,E1065,B$3:B1065,B1065)</f>
        <v>13</v>
      </c>
      <c r="H1065" s="48" t="s">
        <v>2216</v>
      </c>
      <c r="I1065" s="103" t="s">
        <v>44</v>
      </c>
      <c r="J1065" s="48">
        <v>1</v>
      </c>
      <c r="K1065" s="37" t="s">
        <v>2021</v>
      </c>
      <c r="L1065" s="37">
        <f>VLOOKUP(A1065,报名人数!A:J,9,0)</f>
        <v>2</v>
      </c>
      <c r="M1065" s="37">
        <f>VLOOKUP(A1065,报名人数!A:J,10,0)</f>
        <v>1</v>
      </c>
      <c r="N1065" s="103" t="s">
        <v>34</v>
      </c>
      <c r="O1065" s="48">
        <v>35</v>
      </c>
      <c r="P1065" s="37" t="s">
        <v>36</v>
      </c>
      <c r="Q1065" s="37" t="s">
        <v>36</v>
      </c>
      <c r="R1065" s="37" t="s">
        <v>36</v>
      </c>
      <c r="S1065" s="37" t="s">
        <v>36</v>
      </c>
      <c r="T1065" s="37" t="s">
        <v>37</v>
      </c>
      <c r="U1065" s="37" t="s">
        <v>38</v>
      </c>
      <c r="V1065" s="37" t="s">
        <v>2206</v>
      </c>
      <c r="W1065" s="48" t="s">
        <v>2152</v>
      </c>
      <c r="X1065" s="48" t="s">
        <v>112</v>
      </c>
      <c r="Y1065" s="108">
        <v>1</v>
      </c>
      <c r="Z1065" s="103"/>
      <c r="AA1065" s="103"/>
      <c r="AB1065" s="103"/>
      <c r="AC1065" s="47" t="s">
        <v>2144</v>
      </c>
    </row>
    <row r="1066" s="29" customFormat="1" ht="30" customHeight="1" spans="1:29">
      <c r="A1066" s="11" t="str">
        <f t="shared" si="56"/>
        <v>230414</v>
      </c>
      <c r="B1066" s="36">
        <f t="shared" si="55"/>
        <v>230</v>
      </c>
      <c r="C1066" s="37" t="s">
        <v>2142</v>
      </c>
      <c r="D1066" s="38">
        <f t="shared" si="57"/>
        <v>4</v>
      </c>
      <c r="E1066" s="48" t="s">
        <v>2200</v>
      </c>
      <c r="F1066" s="48" t="s">
        <v>70</v>
      </c>
      <c r="G1066" s="38">
        <f>COUNTIFS(E$3:E1066,E1066,B$3:B1066,B1066)</f>
        <v>14</v>
      </c>
      <c r="H1066" s="48" t="s">
        <v>2217</v>
      </c>
      <c r="I1066" s="103" t="s">
        <v>44</v>
      </c>
      <c r="J1066" s="48">
        <v>1</v>
      </c>
      <c r="K1066" s="37" t="s">
        <v>2021</v>
      </c>
      <c r="L1066" s="37">
        <f>VLOOKUP(A1066,报名人数!A:J,9,0)</f>
        <v>0</v>
      </c>
      <c r="M1066" s="37">
        <f>VLOOKUP(A1066,报名人数!A:J,10,0)</f>
        <v>0</v>
      </c>
      <c r="N1066" s="103" t="s">
        <v>34</v>
      </c>
      <c r="O1066" s="48">
        <v>35</v>
      </c>
      <c r="P1066" s="37" t="s">
        <v>36</v>
      </c>
      <c r="Q1066" s="37" t="s">
        <v>36</v>
      </c>
      <c r="R1066" s="37" t="s">
        <v>36</v>
      </c>
      <c r="S1066" s="37" t="s">
        <v>36</v>
      </c>
      <c r="T1066" s="37" t="s">
        <v>45</v>
      </c>
      <c r="U1066" s="37" t="s">
        <v>46</v>
      </c>
      <c r="V1066" s="37" t="s">
        <v>2218</v>
      </c>
      <c r="W1066" s="48" t="s">
        <v>191</v>
      </c>
      <c r="X1066" s="48" t="s">
        <v>112</v>
      </c>
      <c r="Y1066" s="108">
        <v>1</v>
      </c>
      <c r="Z1066" s="103"/>
      <c r="AA1066" s="103"/>
      <c r="AB1066" s="103"/>
      <c r="AC1066" s="47" t="s">
        <v>2144</v>
      </c>
    </row>
    <row r="1067" s="29" customFormat="1" ht="30" customHeight="1" spans="1:29">
      <c r="A1067" s="11" t="str">
        <f t="shared" si="56"/>
        <v>230415</v>
      </c>
      <c r="B1067" s="36">
        <f t="shared" si="55"/>
        <v>230</v>
      </c>
      <c r="C1067" s="37" t="s">
        <v>2142</v>
      </c>
      <c r="D1067" s="38">
        <f t="shared" si="57"/>
        <v>4</v>
      </c>
      <c r="E1067" s="48" t="s">
        <v>2200</v>
      </c>
      <c r="F1067" s="48" t="s">
        <v>70</v>
      </c>
      <c r="G1067" s="38">
        <f>COUNTIFS(E$3:E1067,E1067,B$3:B1067,B1067)</f>
        <v>15</v>
      </c>
      <c r="H1067" s="48" t="s">
        <v>2219</v>
      </c>
      <c r="I1067" s="103" t="s">
        <v>44</v>
      </c>
      <c r="J1067" s="48">
        <v>1</v>
      </c>
      <c r="K1067" s="37" t="s">
        <v>2021</v>
      </c>
      <c r="L1067" s="37">
        <f>VLOOKUP(A1067,报名人数!A:J,9,0)</f>
        <v>1</v>
      </c>
      <c r="M1067" s="37">
        <f>VLOOKUP(A1067,报名人数!A:J,10,0)</f>
        <v>0</v>
      </c>
      <c r="N1067" s="103" t="s">
        <v>34</v>
      </c>
      <c r="O1067" s="48">
        <v>35</v>
      </c>
      <c r="P1067" s="37" t="s">
        <v>36</v>
      </c>
      <c r="Q1067" s="37" t="s">
        <v>36</v>
      </c>
      <c r="R1067" s="37" t="s">
        <v>36</v>
      </c>
      <c r="S1067" s="37" t="s">
        <v>36</v>
      </c>
      <c r="T1067" s="37" t="s">
        <v>45</v>
      </c>
      <c r="U1067" s="37" t="s">
        <v>46</v>
      </c>
      <c r="V1067" s="37" t="s">
        <v>2220</v>
      </c>
      <c r="W1067" s="48"/>
      <c r="X1067" s="48" t="s">
        <v>112</v>
      </c>
      <c r="Y1067" s="108">
        <v>1</v>
      </c>
      <c r="Z1067" s="103"/>
      <c r="AA1067" s="103"/>
      <c r="AB1067" s="103"/>
      <c r="AC1067" s="47" t="s">
        <v>2144</v>
      </c>
    </row>
    <row r="1068" s="29" customFormat="1" ht="30" customHeight="1" spans="1:29">
      <c r="A1068" s="11" t="str">
        <f t="shared" si="56"/>
        <v>230416</v>
      </c>
      <c r="B1068" s="36">
        <f t="shared" si="55"/>
        <v>230</v>
      </c>
      <c r="C1068" s="37" t="s">
        <v>2142</v>
      </c>
      <c r="D1068" s="38">
        <f t="shared" si="57"/>
        <v>4</v>
      </c>
      <c r="E1068" s="48" t="s">
        <v>2200</v>
      </c>
      <c r="F1068" s="48" t="s">
        <v>70</v>
      </c>
      <c r="G1068" s="38">
        <f>COUNTIFS(E$3:E1068,E1068,B$3:B1068,B1068)</f>
        <v>16</v>
      </c>
      <c r="H1068" s="48" t="s">
        <v>226</v>
      </c>
      <c r="I1068" s="103" t="s">
        <v>44</v>
      </c>
      <c r="J1068" s="48">
        <v>2</v>
      </c>
      <c r="K1068" s="37" t="s">
        <v>2021</v>
      </c>
      <c r="L1068" s="37">
        <f>VLOOKUP(A1068,报名人数!A:J,9,0)</f>
        <v>9</v>
      </c>
      <c r="M1068" s="37">
        <f>VLOOKUP(A1068,报名人数!A:J,10,0)</f>
        <v>5</v>
      </c>
      <c r="N1068" s="103" t="s">
        <v>34</v>
      </c>
      <c r="O1068" s="48">
        <v>35</v>
      </c>
      <c r="P1068" s="37" t="s">
        <v>36</v>
      </c>
      <c r="Q1068" s="37" t="s">
        <v>36</v>
      </c>
      <c r="R1068" s="37" t="s">
        <v>36</v>
      </c>
      <c r="S1068" s="37" t="s">
        <v>36</v>
      </c>
      <c r="T1068" s="37" t="s">
        <v>45</v>
      </c>
      <c r="U1068" s="37" t="s">
        <v>46</v>
      </c>
      <c r="V1068" s="37" t="s">
        <v>2221</v>
      </c>
      <c r="W1068" s="48"/>
      <c r="X1068" s="48" t="s">
        <v>112</v>
      </c>
      <c r="Y1068" s="108">
        <v>1</v>
      </c>
      <c r="Z1068" s="103"/>
      <c r="AA1068" s="103"/>
      <c r="AB1068" s="103"/>
      <c r="AC1068" s="47" t="s">
        <v>2144</v>
      </c>
    </row>
    <row r="1069" s="29" customFormat="1" ht="30" customHeight="1" spans="1:29">
      <c r="A1069" s="11" t="str">
        <f t="shared" si="56"/>
        <v>230417</v>
      </c>
      <c r="B1069" s="36">
        <f t="shared" si="55"/>
        <v>230</v>
      </c>
      <c r="C1069" s="37" t="s">
        <v>2142</v>
      </c>
      <c r="D1069" s="38">
        <f t="shared" si="57"/>
        <v>4</v>
      </c>
      <c r="E1069" s="48" t="s">
        <v>2200</v>
      </c>
      <c r="F1069" s="48" t="s">
        <v>70</v>
      </c>
      <c r="G1069" s="38">
        <f>COUNTIFS(E$3:E1069,E1069,B$3:B1069,B1069)</f>
        <v>17</v>
      </c>
      <c r="H1069" s="48" t="s">
        <v>2173</v>
      </c>
      <c r="I1069" s="103" t="s">
        <v>44</v>
      </c>
      <c r="J1069" s="48">
        <v>1</v>
      </c>
      <c r="K1069" s="37" t="s">
        <v>2021</v>
      </c>
      <c r="L1069" s="37">
        <f>VLOOKUP(A1069,报名人数!A:J,9,0)</f>
        <v>1</v>
      </c>
      <c r="M1069" s="37">
        <f>VLOOKUP(A1069,报名人数!A:J,10,0)</f>
        <v>0</v>
      </c>
      <c r="N1069" s="103" t="s">
        <v>34</v>
      </c>
      <c r="O1069" s="48">
        <v>35</v>
      </c>
      <c r="P1069" s="37" t="s">
        <v>36</v>
      </c>
      <c r="Q1069" s="37" t="s">
        <v>36</v>
      </c>
      <c r="R1069" s="37" t="s">
        <v>36</v>
      </c>
      <c r="S1069" s="37" t="s">
        <v>36</v>
      </c>
      <c r="T1069" s="37" t="s">
        <v>45</v>
      </c>
      <c r="U1069" s="37" t="s">
        <v>46</v>
      </c>
      <c r="V1069" s="37" t="s">
        <v>1578</v>
      </c>
      <c r="W1069" s="48" t="s">
        <v>2152</v>
      </c>
      <c r="X1069" s="48" t="s">
        <v>112</v>
      </c>
      <c r="Y1069" s="108">
        <v>1</v>
      </c>
      <c r="Z1069" s="103"/>
      <c r="AA1069" s="103"/>
      <c r="AB1069" s="103"/>
      <c r="AC1069" s="47" t="s">
        <v>2144</v>
      </c>
    </row>
    <row r="1070" s="29" customFormat="1" ht="30" customHeight="1" spans="1:29">
      <c r="A1070" s="11" t="str">
        <f t="shared" si="56"/>
        <v>230418</v>
      </c>
      <c r="B1070" s="36">
        <f t="shared" si="55"/>
        <v>230</v>
      </c>
      <c r="C1070" s="37" t="s">
        <v>2142</v>
      </c>
      <c r="D1070" s="38">
        <f t="shared" si="57"/>
        <v>4</v>
      </c>
      <c r="E1070" s="48" t="s">
        <v>2200</v>
      </c>
      <c r="F1070" s="48" t="s">
        <v>70</v>
      </c>
      <c r="G1070" s="38">
        <f>COUNTIFS(E$3:E1070,E1070,B$3:B1070,B1070)</f>
        <v>18</v>
      </c>
      <c r="H1070" s="48" t="s">
        <v>2190</v>
      </c>
      <c r="I1070" s="103" t="s">
        <v>44</v>
      </c>
      <c r="J1070" s="48">
        <v>1</v>
      </c>
      <c r="K1070" s="37" t="s">
        <v>2021</v>
      </c>
      <c r="L1070" s="37">
        <f>VLOOKUP(A1070,报名人数!A:J,9,0)</f>
        <v>2</v>
      </c>
      <c r="M1070" s="37">
        <f>VLOOKUP(A1070,报名人数!A:J,10,0)</f>
        <v>2</v>
      </c>
      <c r="N1070" s="103" t="s">
        <v>34</v>
      </c>
      <c r="O1070" s="48">
        <v>35</v>
      </c>
      <c r="P1070" s="37" t="s">
        <v>36</v>
      </c>
      <c r="Q1070" s="37" t="s">
        <v>36</v>
      </c>
      <c r="R1070" s="37" t="s">
        <v>36</v>
      </c>
      <c r="S1070" s="37" t="s">
        <v>36</v>
      </c>
      <c r="T1070" s="37" t="s">
        <v>45</v>
      </c>
      <c r="U1070" s="37" t="s">
        <v>46</v>
      </c>
      <c r="V1070" s="37" t="s">
        <v>1578</v>
      </c>
      <c r="W1070" s="48"/>
      <c r="X1070" s="48" t="s">
        <v>112</v>
      </c>
      <c r="Y1070" s="108">
        <v>1</v>
      </c>
      <c r="Z1070" s="103"/>
      <c r="AA1070" s="103"/>
      <c r="AB1070" s="103"/>
      <c r="AC1070" s="47" t="s">
        <v>2144</v>
      </c>
    </row>
    <row r="1071" s="29" customFormat="1" ht="30" customHeight="1" spans="1:29">
      <c r="A1071" s="11" t="str">
        <f t="shared" si="56"/>
        <v>230419</v>
      </c>
      <c r="B1071" s="36">
        <f t="shared" si="55"/>
        <v>230</v>
      </c>
      <c r="C1071" s="37" t="s">
        <v>2142</v>
      </c>
      <c r="D1071" s="38">
        <f t="shared" si="57"/>
        <v>4</v>
      </c>
      <c r="E1071" s="48" t="s">
        <v>2200</v>
      </c>
      <c r="F1071" s="48" t="s">
        <v>70</v>
      </c>
      <c r="G1071" s="38">
        <f>COUNTIFS(E$3:E1071,E1071,B$3:B1071,B1071)</f>
        <v>19</v>
      </c>
      <c r="H1071" s="48" t="s">
        <v>570</v>
      </c>
      <c r="I1071" s="103" t="s">
        <v>44</v>
      </c>
      <c r="J1071" s="48">
        <v>2</v>
      </c>
      <c r="K1071" s="37" t="s">
        <v>2021</v>
      </c>
      <c r="L1071" s="37">
        <f>VLOOKUP(A1071,报名人数!A:J,9,0)</f>
        <v>1</v>
      </c>
      <c r="M1071" s="37">
        <f>VLOOKUP(A1071,报名人数!A:J,10,0)</f>
        <v>0</v>
      </c>
      <c r="N1071" s="103" t="s">
        <v>34</v>
      </c>
      <c r="O1071" s="48">
        <v>35</v>
      </c>
      <c r="P1071" s="37" t="s">
        <v>36</v>
      </c>
      <c r="Q1071" s="37" t="s">
        <v>36</v>
      </c>
      <c r="R1071" s="37" t="s">
        <v>36</v>
      </c>
      <c r="S1071" s="37" t="s">
        <v>36</v>
      </c>
      <c r="T1071" s="37" t="s">
        <v>45</v>
      </c>
      <c r="U1071" s="37" t="s">
        <v>46</v>
      </c>
      <c r="V1071" s="37" t="s">
        <v>2222</v>
      </c>
      <c r="W1071" s="48" t="s">
        <v>191</v>
      </c>
      <c r="X1071" s="48" t="s">
        <v>112</v>
      </c>
      <c r="Y1071" s="108">
        <v>1</v>
      </c>
      <c r="Z1071" s="103"/>
      <c r="AA1071" s="103"/>
      <c r="AB1071" s="103"/>
      <c r="AC1071" s="47" t="s">
        <v>2144</v>
      </c>
    </row>
    <row r="1072" s="29" customFormat="1" ht="30" customHeight="1" spans="1:29">
      <c r="A1072" s="11" t="str">
        <f t="shared" si="56"/>
        <v>230420</v>
      </c>
      <c r="B1072" s="36">
        <f t="shared" si="55"/>
        <v>230</v>
      </c>
      <c r="C1072" s="37" t="s">
        <v>2142</v>
      </c>
      <c r="D1072" s="38">
        <f t="shared" si="57"/>
        <v>4</v>
      </c>
      <c r="E1072" s="48" t="s">
        <v>2200</v>
      </c>
      <c r="F1072" s="48" t="s">
        <v>70</v>
      </c>
      <c r="G1072" s="38">
        <f>COUNTIFS(E$3:E1072,E1072,B$3:B1072,B1072)</f>
        <v>20</v>
      </c>
      <c r="H1072" s="48" t="s">
        <v>495</v>
      </c>
      <c r="I1072" s="103" t="s">
        <v>44</v>
      </c>
      <c r="J1072" s="48">
        <v>1</v>
      </c>
      <c r="K1072" s="37" t="s">
        <v>2021</v>
      </c>
      <c r="L1072" s="37">
        <f>VLOOKUP(A1072,报名人数!A:J,9,0)</f>
        <v>1</v>
      </c>
      <c r="M1072" s="37">
        <f>VLOOKUP(A1072,报名人数!A:J,10,0)</f>
        <v>1</v>
      </c>
      <c r="N1072" s="103" t="s">
        <v>34</v>
      </c>
      <c r="O1072" s="48">
        <v>35</v>
      </c>
      <c r="P1072" s="37" t="s">
        <v>36</v>
      </c>
      <c r="Q1072" s="37" t="s">
        <v>36</v>
      </c>
      <c r="R1072" s="37" t="s">
        <v>36</v>
      </c>
      <c r="S1072" s="37" t="s">
        <v>36</v>
      </c>
      <c r="T1072" s="37" t="s">
        <v>45</v>
      </c>
      <c r="U1072" s="37" t="s">
        <v>46</v>
      </c>
      <c r="V1072" s="37" t="s">
        <v>2194</v>
      </c>
      <c r="W1072" s="48"/>
      <c r="X1072" s="48" t="s">
        <v>112</v>
      </c>
      <c r="Y1072" s="108">
        <v>1</v>
      </c>
      <c r="Z1072" s="103"/>
      <c r="AA1072" s="103"/>
      <c r="AB1072" s="103"/>
      <c r="AC1072" s="47" t="s">
        <v>2144</v>
      </c>
    </row>
    <row r="1073" s="29" customFormat="1" ht="30" customHeight="1" spans="1:29">
      <c r="A1073" s="11" t="str">
        <f t="shared" si="56"/>
        <v>230421</v>
      </c>
      <c r="B1073" s="36">
        <f t="shared" si="55"/>
        <v>230</v>
      </c>
      <c r="C1073" s="37" t="s">
        <v>2142</v>
      </c>
      <c r="D1073" s="38">
        <f t="shared" si="57"/>
        <v>4</v>
      </c>
      <c r="E1073" s="48" t="s">
        <v>2200</v>
      </c>
      <c r="F1073" s="48" t="s">
        <v>70</v>
      </c>
      <c r="G1073" s="38">
        <f>COUNTIFS(E$3:E1073,E1073,B$3:B1073,B1073)</f>
        <v>21</v>
      </c>
      <c r="H1073" s="48" t="s">
        <v>2223</v>
      </c>
      <c r="I1073" s="103" t="s">
        <v>44</v>
      </c>
      <c r="J1073" s="48">
        <v>1</v>
      </c>
      <c r="K1073" s="37" t="s">
        <v>2021</v>
      </c>
      <c r="L1073" s="37">
        <f>VLOOKUP(A1073,报名人数!A:J,9,0)</f>
        <v>5</v>
      </c>
      <c r="M1073" s="37">
        <f>VLOOKUP(A1073,报名人数!A:J,10,0)</f>
        <v>4</v>
      </c>
      <c r="N1073" s="103" t="s">
        <v>34</v>
      </c>
      <c r="O1073" s="48">
        <v>35</v>
      </c>
      <c r="P1073" s="37" t="s">
        <v>36</v>
      </c>
      <c r="Q1073" s="37" t="s">
        <v>36</v>
      </c>
      <c r="R1073" s="37" t="s">
        <v>36</v>
      </c>
      <c r="S1073" s="37" t="s">
        <v>36</v>
      </c>
      <c r="T1073" s="37" t="s">
        <v>45</v>
      </c>
      <c r="U1073" s="37" t="s">
        <v>1015</v>
      </c>
      <c r="V1073" s="37" t="s">
        <v>1808</v>
      </c>
      <c r="W1073" s="48"/>
      <c r="X1073" s="48" t="s">
        <v>112</v>
      </c>
      <c r="Y1073" s="108">
        <v>1</v>
      </c>
      <c r="Z1073" s="103"/>
      <c r="AA1073" s="103"/>
      <c r="AB1073" s="103"/>
      <c r="AC1073" s="47" t="s">
        <v>2144</v>
      </c>
    </row>
    <row r="1074" s="29" customFormat="1" ht="30" customHeight="1" spans="1:29">
      <c r="A1074" s="11" t="str">
        <f t="shared" si="56"/>
        <v>230422</v>
      </c>
      <c r="B1074" s="36">
        <f t="shared" si="55"/>
        <v>230</v>
      </c>
      <c r="C1074" s="37" t="s">
        <v>2142</v>
      </c>
      <c r="D1074" s="38">
        <f t="shared" si="57"/>
        <v>4</v>
      </c>
      <c r="E1074" s="48" t="s">
        <v>2200</v>
      </c>
      <c r="F1074" s="48" t="s">
        <v>70</v>
      </c>
      <c r="G1074" s="38">
        <f>COUNTIFS(E$3:E1074,E1074,B$3:B1074,B1074)</f>
        <v>22</v>
      </c>
      <c r="H1074" s="48" t="s">
        <v>539</v>
      </c>
      <c r="I1074" s="103" t="s">
        <v>44</v>
      </c>
      <c r="J1074" s="48">
        <v>2</v>
      </c>
      <c r="K1074" s="37" t="s">
        <v>2021</v>
      </c>
      <c r="L1074" s="37">
        <f>VLOOKUP(A1074,报名人数!A:J,9,0)</f>
        <v>17</v>
      </c>
      <c r="M1074" s="37">
        <f>VLOOKUP(A1074,报名人数!A:J,10,0)</f>
        <v>14</v>
      </c>
      <c r="N1074" s="103" t="s">
        <v>34</v>
      </c>
      <c r="O1074" s="48">
        <v>35</v>
      </c>
      <c r="P1074" s="37" t="s">
        <v>36</v>
      </c>
      <c r="Q1074" s="37" t="s">
        <v>36</v>
      </c>
      <c r="R1074" s="37" t="s">
        <v>36</v>
      </c>
      <c r="S1074" s="37" t="s">
        <v>36</v>
      </c>
      <c r="T1074" s="37" t="s">
        <v>45</v>
      </c>
      <c r="U1074" s="37" t="s">
        <v>46</v>
      </c>
      <c r="V1074" s="37" t="s">
        <v>1038</v>
      </c>
      <c r="W1074" s="48"/>
      <c r="X1074" s="48" t="s">
        <v>112</v>
      </c>
      <c r="Y1074" s="108">
        <v>1</v>
      </c>
      <c r="Z1074" s="103"/>
      <c r="AA1074" s="103"/>
      <c r="AB1074" s="103"/>
      <c r="AC1074" s="47" t="s">
        <v>2144</v>
      </c>
    </row>
    <row r="1075" s="29" customFormat="1" ht="30" customHeight="1" spans="1:29">
      <c r="A1075" s="11" t="str">
        <f t="shared" si="56"/>
        <v>230423</v>
      </c>
      <c r="B1075" s="36">
        <f t="shared" si="55"/>
        <v>230</v>
      </c>
      <c r="C1075" s="37" t="s">
        <v>2142</v>
      </c>
      <c r="D1075" s="38">
        <f t="shared" si="57"/>
        <v>4</v>
      </c>
      <c r="E1075" s="48" t="s">
        <v>2200</v>
      </c>
      <c r="F1075" s="48" t="s">
        <v>70</v>
      </c>
      <c r="G1075" s="38">
        <f>COUNTIFS(E$3:E1075,E1075,B$3:B1075,B1075)</f>
        <v>23</v>
      </c>
      <c r="H1075" s="48" t="s">
        <v>229</v>
      </c>
      <c r="I1075" s="103" t="s">
        <v>44</v>
      </c>
      <c r="J1075" s="48">
        <v>5</v>
      </c>
      <c r="K1075" s="37" t="s">
        <v>2021</v>
      </c>
      <c r="L1075" s="37">
        <f>VLOOKUP(A1075,报名人数!A:J,9,0)</f>
        <v>15</v>
      </c>
      <c r="M1075" s="37">
        <f>VLOOKUP(A1075,报名人数!A:J,10,0)</f>
        <v>12</v>
      </c>
      <c r="N1075" s="103" t="s">
        <v>34</v>
      </c>
      <c r="O1075" s="48">
        <v>35</v>
      </c>
      <c r="P1075" s="37" t="s">
        <v>36</v>
      </c>
      <c r="Q1075" s="37" t="s">
        <v>36</v>
      </c>
      <c r="R1075" s="37" t="s">
        <v>36</v>
      </c>
      <c r="S1075" s="37" t="s">
        <v>36</v>
      </c>
      <c r="T1075" s="37" t="s">
        <v>45</v>
      </c>
      <c r="U1075" s="37" t="s">
        <v>46</v>
      </c>
      <c r="V1075" s="37" t="s">
        <v>230</v>
      </c>
      <c r="W1075" s="48"/>
      <c r="X1075" s="48" t="s">
        <v>196</v>
      </c>
      <c r="Y1075" s="108">
        <v>1</v>
      </c>
      <c r="Z1075" s="103"/>
      <c r="AA1075" s="103"/>
      <c r="AB1075" s="103"/>
      <c r="AC1075" s="47" t="s">
        <v>2144</v>
      </c>
    </row>
    <row r="1076" s="29" customFormat="1" ht="30" customHeight="1" spans="1:29">
      <c r="A1076" s="11" t="str">
        <f t="shared" si="56"/>
        <v>23051</v>
      </c>
      <c r="B1076" s="36">
        <f t="shared" si="55"/>
        <v>230</v>
      </c>
      <c r="C1076" s="37" t="s">
        <v>2142</v>
      </c>
      <c r="D1076" s="38">
        <f t="shared" si="57"/>
        <v>5</v>
      </c>
      <c r="E1076" s="48" t="s">
        <v>2224</v>
      </c>
      <c r="F1076" s="48" t="s">
        <v>70</v>
      </c>
      <c r="G1076" s="38">
        <f>COUNTIFS(E$3:E1076,E1076,B$3:B1076,B1076)</f>
        <v>1</v>
      </c>
      <c r="H1076" s="48" t="s">
        <v>226</v>
      </c>
      <c r="I1076" s="103" t="s">
        <v>44</v>
      </c>
      <c r="J1076" s="48">
        <v>2</v>
      </c>
      <c r="K1076" s="37" t="s">
        <v>2021</v>
      </c>
      <c r="L1076" s="37">
        <f>VLOOKUP(A1076,报名人数!A:J,9,0)</f>
        <v>0</v>
      </c>
      <c r="M1076" s="37">
        <f>VLOOKUP(A1076,报名人数!A:J,10,0)</f>
        <v>0</v>
      </c>
      <c r="N1076" s="103" t="s">
        <v>34</v>
      </c>
      <c r="O1076" s="48">
        <v>35</v>
      </c>
      <c r="P1076" s="37" t="s">
        <v>36</v>
      </c>
      <c r="Q1076" s="37" t="s">
        <v>36</v>
      </c>
      <c r="R1076" s="37" t="s">
        <v>36</v>
      </c>
      <c r="S1076" s="37" t="s">
        <v>36</v>
      </c>
      <c r="T1076" s="37" t="s">
        <v>37</v>
      </c>
      <c r="U1076" s="37" t="s">
        <v>38</v>
      </c>
      <c r="V1076" s="37" t="s">
        <v>805</v>
      </c>
      <c r="W1076" s="48" t="s">
        <v>2152</v>
      </c>
      <c r="X1076" s="48" t="s">
        <v>112</v>
      </c>
      <c r="Y1076" s="108">
        <v>1</v>
      </c>
      <c r="Z1076" s="103"/>
      <c r="AA1076" s="103"/>
      <c r="AB1076" s="103"/>
      <c r="AC1076" s="47" t="s">
        <v>2144</v>
      </c>
    </row>
    <row r="1077" s="29" customFormat="1" ht="30" customHeight="1" spans="1:29">
      <c r="A1077" s="11" t="str">
        <f t="shared" si="56"/>
        <v>23052</v>
      </c>
      <c r="B1077" s="36">
        <f t="shared" si="55"/>
        <v>230</v>
      </c>
      <c r="C1077" s="37" t="s">
        <v>2142</v>
      </c>
      <c r="D1077" s="38">
        <f t="shared" si="57"/>
        <v>5</v>
      </c>
      <c r="E1077" s="48" t="s">
        <v>2224</v>
      </c>
      <c r="F1077" s="48" t="s">
        <v>70</v>
      </c>
      <c r="G1077" s="38">
        <f>COUNTIFS(E$3:E1077,E1077,B$3:B1077,B1077)</f>
        <v>2</v>
      </c>
      <c r="H1077" s="48" t="s">
        <v>2195</v>
      </c>
      <c r="I1077" s="103" t="s">
        <v>44</v>
      </c>
      <c r="J1077" s="48">
        <v>1</v>
      </c>
      <c r="K1077" s="37" t="s">
        <v>2021</v>
      </c>
      <c r="L1077" s="37">
        <f>VLOOKUP(A1077,报名人数!A:J,9,0)</f>
        <v>0</v>
      </c>
      <c r="M1077" s="37">
        <f>VLOOKUP(A1077,报名人数!A:J,10,0)</f>
        <v>0</v>
      </c>
      <c r="N1077" s="103" t="s">
        <v>34</v>
      </c>
      <c r="O1077" s="48">
        <v>35</v>
      </c>
      <c r="P1077" s="37" t="s">
        <v>36</v>
      </c>
      <c r="Q1077" s="37" t="s">
        <v>36</v>
      </c>
      <c r="R1077" s="37" t="s">
        <v>36</v>
      </c>
      <c r="S1077" s="37" t="s">
        <v>36</v>
      </c>
      <c r="T1077" s="37" t="s">
        <v>37</v>
      </c>
      <c r="U1077" s="37" t="s">
        <v>38</v>
      </c>
      <c r="V1077" s="37" t="s">
        <v>2225</v>
      </c>
      <c r="W1077" s="48" t="s">
        <v>2152</v>
      </c>
      <c r="X1077" s="48" t="s">
        <v>112</v>
      </c>
      <c r="Y1077" s="108">
        <v>1</v>
      </c>
      <c r="Z1077" s="103"/>
      <c r="AA1077" s="103"/>
      <c r="AB1077" s="103"/>
      <c r="AC1077" s="47" t="s">
        <v>2144</v>
      </c>
    </row>
    <row r="1078" s="29" customFormat="1" ht="30" customHeight="1" spans="1:29">
      <c r="A1078" s="11" t="str">
        <f t="shared" si="56"/>
        <v>23053</v>
      </c>
      <c r="B1078" s="36">
        <f t="shared" si="55"/>
        <v>230</v>
      </c>
      <c r="C1078" s="37" t="s">
        <v>2142</v>
      </c>
      <c r="D1078" s="38">
        <f t="shared" si="57"/>
        <v>5</v>
      </c>
      <c r="E1078" s="48" t="s">
        <v>2224</v>
      </c>
      <c r="F1078" s="48" t="s">
        <v>70</v>
      </c>
      <c r="G1078" s="38">
        <f>COUNTIFS(E$3:E1078,E1078,B$3:B1078,B1078)</f>
        <v>3</v>
      </c>
      <c r="H1078" s="48" t="s">
        <v>583</v>
      </c>
      <c r="I1078" s="103" t="s">
        <v>44</v>
      </c>
      <c r="J1078" s="48">
        <v>1</v>
      </c>
      <c r="K1078" s="37" t="s">
        <v>2021</v>
      </c>
      <c r="L1078" s="37">
        <f>VLOOKUP(A1078,报名人数!A:J,9,0)</f>
        <v>0</v>
      </c>
      <c r="M1078" s="37">
        <f>VLOOKUP(A1078,报名人数!A:J,10,0)</f>
        <v>0</v>
      </c>
      <c r="N1078" s="103" t="s">
        <v>34</v>
      </c>
      <c r="O1078" s="48">
        <v>35</v>
      </c>
      <c r="P1078" s="37" t="s">
        <v>36</v>
      </c>
      <c r="Q1078" s="37" t="s">
        <v>36</v>
      </c>
      <c r="R1078" s="37" t="s">
        <v>36</v>
      </c>
      <c r="S1078" s="37" t="s">
        <v>36</v>
      </c>
      <c r="T1078" s="37" t="s">
        <v>37</v>
      </c>
      <c r="U1078" s="37" t="s">
        <v>38</v>
      </c>
      <c r="V1078" s="37" t="s">
        <v>230</v>
      </c>
      <c r="W1078" s="48"/>
      <c r="X1078" s="48" t="s">
        <v>196</v>
      </c>
      <c r="Y1078" s="108">
        <v>1</v>
      </c>
      <c r="Z1078" s="103"/>
      <c r="AA1078" s="103"/>
      <c r="AB1078" s="103"/>
      <c r="AC1078" s="47" t="s">
        <v>2144</v>
      </c>
    </row>
    <row r="1079" s="29" customFormat="1" ht="30" customHeight="1" spans="1:29">
      <c r="A1079" s="11" t="str">
        <f t="shared" si="56"/>
        <v>23054</v>
      </c>
      <c r="B1079" s="36">
        <f t="shared" si="55"/>
        <v>230</v>
      </c>
      <c r="C1079" s="37" t="s">
        <v>2142</v>
      </c>
      <c r="D1079" s="38">
        <f t="shared" si="57"/>
        <v>5</v>
      </c>
      <c r="E1079" s="48" t="s">
        <v>2224</v>
      </c>
      <c r="F1079" s="48" t="s">
        <v>70</v>
      </c>
      <c r="G1079" s="38">
        <f>COUNTIFS(E$3:E1079,E1079,B$3:B1079,B1079)</f>
        <v>4</v>
      </c>
      <c r="H1079" s="48" t="s">
        <v>212</v>
      </c>
      <c r="I1079" s="103" t="s">
        <v>44</v>
      </c>
      <c r="J1079" s="48">
        <v>2</v>
      </c>
      <c r="K1079" s="37" t="s">
        <v>2021</v>
      </c>
      <c r="L1079" s="37">
        <f>VLOOKUP(A1079,报名人数!A:J,9,0)</f>
        <v>1</v>
      </c>
      <c r="M1079" s="37">
        <f>VLOOKUP(A1079,报名人数!A:J,10,0)</f>
        <v>1</v>
      </c>
      <c r="N1079" s="103" t="s">
        <v>34</v>
      </c>
      <c r="O1079" s="48">
        <v>35</v>
      </c>
      <c r="P1079" s="37" t="s">
        <v>36</v>
      </c>
      <c r="Q1079" s="37" t="s">
        <v>36</v>
      </c>
      <c r="R1079" s="37" t="s">
        <v>36</v>
      </c>
      <c r="S1079" s="37" t="s">
        <v>36</v>
      </c>
      <c r="T1079" s="37" t="s">
        <v>45</v>
      </c>
      <c r="U1079" s="37" t="s">
        <v>46</v>
      </c>
      <c r="V1079" s="37" t="s">
        <v>1138</v>
      </c>
      <c r="W1079" s="48"/>
      <c r="X1079" s="48" t="s">
        <v>112</v>
      </c>
      <c r="Y1079" s="108">
        <v>1</v>
      </c>
      <c r="Z1079" s="103"/>
      <c r="AA1079" s="103"/>
      <c r="AB1079" s="103"/>
      <c r="AC1079" s="47" t="s">
        <v>2144</v>
      </c>
    </row>
    <row r="1080" s="29" customFormat="1" ht="30" customHeight="1" spans="1:29">
      <c r="A1080" s="11" t="str">
        <f t="shared" si="56"/>
        <v>23055</v>
      </c>
      <c r="B1080" s="36">
        <f t="shared" si="55"/>
        <v>230</v>
      </c>
      <c r="C1080" s="37" t="s">
        <v>2142</v>
      </c>
      <c r="D1080" s="38">
        <f t="shared" si="57"/>
        <v>5</v>
      </c>
      <c r="E1080" s="48" t="s">
        <v>2224</v>
      </c>
      <c r="F1080" s="48" t="s">
        <v>70</v>
      </c>
      <c r="G1080" s="38">
        <f>COUNTIFS(E$3:E1080,E1080,B$3:B1080,B1080)</f>
        <v>5</v>
      </c>
      <c r="H1080" s="48" t="s">
        <v>510</v>
      </c>
      <c r="I1080" s="103" t="s">
        <v>44</v>
      </c>
      <c r="J1080" s="48">
        <v>1</v>
      </c>
      <c r="K1080" s="37" t="s">
        <v>2021</v>
      </c>
      <c r="L1080" s="37">
        <f>VLOOKUP(A1080,报名人数!A:J,9,0)</f>
        <v>1</v>
      </c>
      <c r="M1080" s="37">
        <f>VLOOKUP(A1080,报名人数!A:J,10,0)</f>
        <v>1</v>
      </c>
      <c r="N1080" s="103" t="s">
        <v>34</v>
      </c>
      <c r="O1080" s="48">
        <v>35</v>
      </c>
      <c r="P1080" s="37" t="s">
        <v>36</v>
      </c>
      <c r="Q1080" s="37" t="s">
        <v>36</v>
      </c>
      <c r="R1080" s="37" t="s">
        <v>36</v>
      </c>
      <c r="S1080" s="37" t="s">
        <v>36</v>
      </c>
      <c r="T1080" s="37" t="s">
        <v>45</v>
      </c>
      <c r="U1080" s="37" t="s">
        <v>46</v>
      </c>
      <c r="V1080" s="37" t="s">
        <v>1562</v>
      </c>
      <c r="W1080" s="48"/>
      <c r="X1080" s="48" t="s">
        <v>112</v>
      </c>
      <c r="Y1080" s="108">
        <v>1</v>
      </c>
      <c r="Z1080" s="103"/>
      <c r="AA1080" s="103"/>
      <c r="AB1080" s="103"/>
      <c r="AC1080" s="47" t="s">
        <v>2144</v>
      </c>
    </row>
    <row r="1081" s="29" customFormat="1" ht="30" customHeight="1" spans="1:29">
      <c r="A1081" s="11" t="str">
        <f t="shared" si="56"/>
        <v>23056</v>
      </c>
      <c r="B1081" s="36">
        <f t="shared" si="55"/>
        <v>230</v>
      </c>
      <c r="C1081" s="37" t="s">
        <v>2142</v>
      </c>
      <c r="D1081" s="38">
        <f t="shared" si="57"/>
        <v>5</v>
      </c>
      <c r="E1081" s="48" t="s">
        <v>2224</v>
      </c>
      <c r="F1081" s="48" t="s">
        <v>70</v>
      </c>
      <c r="G1081" s="38">
        <f>COUNTIFS(E$3:E1081,E1081,B$3:B1081,B1081)</f>
        <v>6</v>
      </c>
      <c r="H1081" s="48" t="s">
        <v>216</v>
      </c>
      <c r="I1081" s="103" t="s">
        <v>44</v>
      </c>
      <c r="J1081" s="48">
        <v>1</v>
      </c>
      <c r="K1081" s="37" t="s">
        <v>2021</v>
      </c>
      <c r="L1081" s="37">
        <f>VLOOKUP(A1081,报名人数!A:J,9,0)</f>
        <v>0</v>
      </c>
      <c r="M1081" s="37">
        <f>VLOOKUP(A1081,报名人数!A:J,10,0)</f>
        <v>0</v>
      </c>
      <c r="N1081" s="103" t="s">
        <v>34</v>
      </c>
      <c r="O1081" s="48">
        <v>35</v>
      </c>
      <c r="P1081" s="37" t="s">
        <v>36</v>
      </c>
      <c r="Q1081" s="37" t="s">
        <v>36</v>
      </c>
      <c r="R1081" s="37" t="s">
        <v>36</v>
      </c>
      <c r="S1081" s="37" t="s">
        <v>36</v>
      </c>
      <c r="T1081" s="37" t="s">
        <v>45</v>
      </c>
      <c r="U1081" s="37" t="s">
        <v>46</v>
      </c>
      <c r="V1081" s="37" t="s">
        <v>228</v>
      </c>
      <c r="W1081" s="48"/>
      <c r="X1081" s="48" t="s">
        <v>112</v>
      </c>
      <c r="Y1081" s="108">
        <v>1</v>
      </c>
      <c r="Z1081" s="103"/>
      <c r="AA1081" s="103"/>
      <c r="AB1081" s="103"/>
      <c r="AC1081" s="47" t="s">
        <v>2144</v>
      </c>
    </row>
    <row r="1082" s="29" customFormat="1" ht="30" customHeight="1" spans="1:29">
      <c r="A1082" s="11" t="str">
        <f t="shared" si="56"/>
        <v>23057</v>
      </c>
      <c r="B1082" s="36">
        <f t="shared" ref="B1082:B1124" si="58">IF(C1082=C1081,B1081,B1081+1)</f>
        <v>230</v>
      </c>
      <c r="C1082" s="37" t="s">
        <v>2142</v>
      </c>
      <c r="D1082" s="38">
        <f t="shared" si="57"/>
        <v>5</v>
      </c>
      <c r="E1082" s="48" t="s">
        <v>2224</v>
      </c>
      <c r="F1082" s="48" t="s">
        <v>70</v>
      </c>
      <c r="G1082" s="38">
        <f>COUNTIFS(E$3:E1082,E1082,B$3:B1082,B1082)</f>
        <v>7</v>
      </c>
      <c r="H1082" s="48" t="s">
        <v>1396</v>
      </c>
      <c r="I1082" s="103" t="s">
        <v>44</v>
      </c>
      <c r="J1082" s="48">
        <v>3</v>
      </c>
      <c r="K1082" s="37" t="s">
        <v>2021</v>
      </c>
      <c r="L1082" s="37">
        <f>VLOOKUP(A1082,报名人数!A:J,9,0)</f>
        <v>2</v>
      </c>
      <c r="M1082" s="37">
        <f>VLOOKUP(A1082,报名人数!A:J,10,0)</f>
        <v>1</v>
      </c>
      <c r="N1082" s="103" t="s">
        <v>34</v>
      </c>
      <c r="O1082" s="48">
        <v>35</v>
      </c>
      <c r="P1082" s="37" t="s">
        <v>36</v>
      </c>
      <c r="Q1082" s="37" t="s">
        <v>36</v>
      </c>
      <c r="R1082" s="37" t="s">
        <v>36</v>
      </c>
      <c r="S1082" s="37" t="s">
        <v>36</v>
      </c>
      <c r="T1082" s="37" t="s">
        <v>45</v>
      </c>
      <c r="U1082" s="37" t="s">
        <v>46</v>
      </c>
      <c r="V1082" s="37" t="s">
        <v>1808</v>
      </c>
      <c r="W1082" s="48"/>
      <c r="X1082" s="48" t="s">
        <v>112</v>
      </c>
      <c r="Y1082" s="108">
        <v>1</v>
      </c>
      <c r="Z1082" s="103"/>
      <c r="AA1082" s="103"/>
      <c r="AB1082" s="103"/>
      <c r="AC1082" s="47" t="s">
        <v>2144</v>
      </c>
    </row>
    <row r="1083" s="29" customFormat="1" ht="30" customHeight="1" spans="1:29">
      <c r="A1083" s="11" t="str">
        <f t="shared" si="56"/>
        <v>23058</v>
      </c>
      <c r="B1083" s="36">
        <f t="shared" si="58"/>
        <v>230</v>
      </c>
      <c r="C1083" s="37" t="s">
        <v>2142</v>
      </c>
      <c r="D1083" s="38">
        <f t="shared" si="57"/>
        <v>5</v>
      </c>
      <c r="E1083" s="48" t="s">
        <v>2224</v>
      </c>
      <c r="F1083" s="48" t="s">
        <v>70</v>
      </c>
      <c r="G1083" s="38">
        <f>COUNTIFS(E$3:E1083,E1083,B$3:B1083,B1083)</f>
        <v>8</v>
      </c>
      <c r="H1083" s="48" t="s">
        <v>1531</v>
      </c>
      <c r="I1083" s="103" t="s">
        <v>44</v>
      </c>
      <c r="J1083" s="48">
        <v>1</v>
      </c>
      <c r="K1083" s="37" t="s">
        <v>2021</v>
      </c>
      <c r="L1083" s="37">
        <f>VLOOKUP(A1083,报名人数!A:J,9,0)</f>
        <v>2</v>
      </c>
      <c r="M1083" s="37">
        <f>VLOOKUP(A1083,报名人数!A:J,10,0)</f>
        <v>0</v>
      </c>
      <c r="N1083" s="103" t="s">
        <v>34</v>
      </c>
      <c r="O1083" s="48">
        <v>35</v>
      </c>
      <c r="P1083" s="37" t="s">
        <v>36</v>
      </c>
      <c r="Q1083" s="37" t="s">
        <v>36</v>
      </c>
      <c r="R1083" s="37" t="s">
        <v>36</v>
      </c>
      <c r="S1083" s="37" t="s">
        <v>36</v>
      </c>
      <c r="T1083" s="37" t="s">
        <v>45</v>
      </c>
      <c r="U1083" s="37" t="s">
        <v>1015</v>
      </c>
      <c r="V1083" s="37" t="s">
        <v>2226</v>
      </c>
      <c r="W1083" s="48"/>
      <c r="X1083" s="48" t="s">
        <v>112</v>
      </c>
      <c r="Y1083" s="108">
        <v>1</v>
      </c>
      <c r="Z1083" s="103"/>
      <c r="AA1083" s="103"/>
      <c r="AB1083" s="103"/>
      <c r="AC1083" s="47" t="s">
        <v>2144</v>
      </c>
    </row>
    <row r="1084" s="29" customFormat="1" ht="30" customHeight="1" spans="1:29">
      <c r="A1084" s="11" t="str">
        <f t="shared" si="56"/>
        <v>23059</v>
      </c>
      <c r="B1084" s="36">
        <f t="shared" si="58"/>
        <v>230</v>
      </c>
      <c r="C1084" s="37" t="s">
        <v>2142</v>
      </c>
      <c r="D1084" s="38">
        <f t="shared" si="57"/>
        <v>5</v>
      </c>
      <c r="E1084" s="48" t="s">
        <v>2224</v>
      </c>
      <c r="F1084" s="48" t="s">
        <v>70</v>
      </c>
      <c r="G1084" s="38">
        <f>COUNTIFS(E$3:E1084,E1084,B$3:B1084,B1084)</f>
        <v>9</v>
      </c>
      <c r="H1084" s="48" t="s">
        <v>801</v>
      </c>
      <c r="I1084" s="103" t="s">
        <v>44</v>
      </c>
      <c r="J1084" s="48">
        <v>1</v>
      </c>
      <c r="K1084" s="37" t="s">
        <v>2021</v>
      </c>
      <c r="L1084" s="37">
        <f>VLOOKUP(A1084,报名人数!A:J,9,0)</f>
        <v>2</v>
      </c>
      <c r="M1084" s="37">
        <f>VLOOKUP(A1084,报名人数!A:J,10,0)</f>
        <v>2</v>
      </c>
      <c r="N1084" s="103" t="s">
        <v>34</v>
      </c>
      <c r="O1084" s="48">
        <v>35</v>
      </c>
      <c r="P1084" s="37" t="s">
        <v>36</v>
      </c>
      <c r="Q1084" s="37" t="s">
        <v>36</v>
      </c>
      <c r="R1084" s="37" t="s">
        <v>36</v>
      </c>
      <c r="S1084" s="37" t="s">
        <v>36</v>
      </c>
      <c r="T1084" s="37" t="s">
        <v>45</v>
      </c>
      <c r="U1084" s="37" t="s">
        <v>46</v>
      </c>
      <c r="V1084" s="37" t="s">
        <v>2166</v>
      </c>
      <c r="W1084" s="48"/>
      <c r="X1084" s="48" t="s">
        <v>112</v>
      </c>
      <c r="Y1084" s="108">
        <v>1</v>
      </c>
      <c r="Z1084" s="103"/>
      <c r="AA1084" s="103"/>
      <c r="AB1084" s="103"/>
      <c r="AC1084" s="47" t="s">
        <v>2144</v>
      </c>
    </row>
    <row r="1085" s="29" customFormat="1" ht="30" customHeight="1" spans="1:29">
      <c r="A1085" s="11" t="str">
        <f t="shared" si="56"/>
        <v>230510</v>
      </c>
      <c r="B1085" s="36">
        <f t="shared" si="58"/>
        <v>230</v>
      </c>
      <c r="C1085" s="37" t="s">
        <v>2142</v>
      </c>
      <c r="D1085" s="38">
        <f t="shared" si="57"/>
        <v>5</v>
      </c>
      <c r="E1085" s="48" t="s">
        <v>2224</v>
      </c>
      <c r="F1085" s="48" t="s">
        <v>70</v>
      </c>
      <c r="G1085" s="38">
        <f>COUNTIFS(E$3:E1085,E1085,B$3:B1085,B1085)</f>
        <v>10</v>
      </c>
      <c r="H1085" s="48" t="s">
        <v>1529</v>
      </c>
      <c r="I1085" s="103" t="s">
        <v>44</v>
      </c>
      <c r="J1085" s="48">
        <v>1</v>
      </c>
      <c r="K1085" s="37" t="s">
        <v>2021</v>
      </c>
      <c r="L1085" s="37">
        <f>VLOOKUP(A1085,报名人数!A:J,9,0)</f>
        <v>1</v>
      </c>
      <c r="M1085" s="37">
        <f>VLOOKUP(A1085,报名人数!A:J,10,0)</f>
        <v>0</v>
      </c>
      <c r="N1085" s="103" t="s">
        <v>34</v>
      </c>
      <c r="O1085" s="48">
        <v>35</v>
      </c>
      <c r="P1085" s="37" t="s">
        <v>36</v>
      </c>
      <c r="Q1085" s="37" t="s">
        <v>36</v>
      </c>
      <c r="R1085" s="37" t="s">
        <v>36</v>
      </c>
      <c r="S1085" s="37" t="s">
        <v>36</v>
      </c>
      <c r="T1085" s="37" t="s">
        <v>45</v>
      </c>
      <c r="U1085" s="37" t="s">
        <v>46</v>
      </c>
      <c r="V1085" s="37" t="s">
        <v>2227</v>
      </c>
      <c r="W1085" s="48"/>
      <c r="X1085" s="48" t="s">
        <v>112</v>
      </c>
      <c r="Y1085" s="108">
        <v>1</v>
      </c>
      <c r="Z1085" s="103"/>
      <c r="AA1085" s="103"/>
      <c r="AB1085" s="103"/>
      <c r="AC1085" s="47" t="s">
        <v>2144</v>
      </c>
    </row>
    <row r="1086" s="29" customFormat="1" ht="30" customHeight="1" spans="1:29">
      <c r="A1086" s="11" t="str">
        <f t="shared" si="56"/>
        <v>230511</v>
      </c>
      <c r="B1086" s="36">
        <f t="shared" si="58"/>
        <v>230</v>
      </c>
      <c r="C1086" s="37" t="s">
        <v>2142</v>
      </c>
      <c r="D1086" s="38">
        <f t="shared" si="57"/>
        <v>5</v>
      </c>
      <c r="E1086" s="48" t="s">
        <v>2224</v>
      </c>
      <c r="F1086" s="48" t="s">
        <v>70</v>
      </c>
      <c r="G1086" s="38">
        <f>COUNTIFS(E$3:E1086,E1086,B$3:B1086,B1086)</f>
        <v>11</v>
      </c>
      <c r="H1086" s="48" t="s">
        <v>2228</v>
      </c>
      <c r="I1086" s="103" t="s">
        <v>44</v>
      </c>
      <c r="J1086" s="48">
        <v>2</v>
      </c>
      <c r="K1086" s="37" t="s">
        <v>2021</v>
      </c>
      <c r="L1086" s="37">
        <f>VLOOKUP(A1086,报名人数!A:J,9,0)</f>
        <v>0</v>
      </c>
      <c r="M1086" s="37">
        <f>VLOOKUP(A1086,报名人数!A:J,10,0)</f>
        <v>0</v>
      </c>
      <c r="N1086" s="103" t="s">
        <v>34</v>
      </c>
      <c r="O1086" s="48">
        <v>35</v>
      </c>
      <c r="P1086" s="37" t="s">
        <v>36</v>
      </c>
      <c r="Q1086" s="37" t="s">
        <v>36</v>
      </c>
      <c r="R1086" s="37" t="s">
        <v>36</v>
      </c>
      <c r="S1086" s="37" t="s">
        <v>36</v>
      </c>
      <c r="T1086" s="37" t="s">
        <v>45</v>
      </c>
      <c r="U1086" s="37" t="s">
        <v>46</v>
      </c>
      <c r="V1086" s="37" t="s">
        <v>2227</v>
      </c>
      <c r="W1086" s="48" t="s">
        <v>191</v>
      </c>
      <c r="X1086" s="48" t="s">
        <v>112</v>
      </c>
      <c r="Y1086" s="108">
        <v>1</v>
      </c>
      <c r="Z1086" s="103"/>
      <c r="AA1086" s="103"/>
      <c r="AB1086" s="103"/>
      <c r="AC1086" s="47" t="s">
        <v>2144</v>
      </c>
    </row>
    <row r="1087" s="29" customFormat="1" ht="30" customHeight="1" spans="1:29">
      <c r="A1087" s="11" t="str">
        <f t="shared" si="56"/>
        <v>230512</v>
      </c>
      <c r="B1087" s="36">
        <f t="shared" si="58"/>
        <v>230</v>
      </c>
      <c r="C1087" s="37" t="s">
        <v>2142</v>
      </c>
      <c r="D1087" s="38">
        <f t="shared" si="57"/>
        <v>5</v>
      </c>
      <c r="E1087" s="48" t="s">
        <v>2224</v>
      </c>
      <c r="F1087" s="48" t="s">
        <v>70</v>
      </c>
      <c r="G1087" s="38">
        <f>COUNTIFS(E$3:E1087,E1087,B$3:B1087,B1087)</f>
        <v>12</v>
      </c>
      <c r="H1087" s="48" t="s">
        <v>618</v>
      </c>
      <c r="I1087" s="103" t="s">
        <v>44</v>
      </c>
      <c r="J1087" s="48">
        <v>1</v>
      </c>
      <c r="K1087" s="37" t="s">
        <v>2021</v>
      </c>
      <c r="L1087" s="37">
        <f>VLOOKUP(A1087,报名人数!A:J,9,0)</f>
        <v>0</v>
      </c>
      <c r="M1087" s="37">
        <f>VLOOKUP(A1087,报名人数!A:J,10,0)</f>
        <v>0</v>
      </c>
      <c r="N1087" s="103" t="s">
        <v>34</v>
      </c>
      <c r="O1087" s="48">
        <v>35</v>
      </c>
      <c r="P1087" s="37" t="s">
        <v>36</v>
      </c>
      <c r="Q1087" s="37" t="s">
        <v>36</v>
      </c>
      <c r="R1087" s="37" t="s">
        <v>36</v>
      </c>
      <c r="S1087" s="37" t="s">
        <v>36</v>
      </c>
      <c r="T1087" s="37" t="s">
        <v>45</v>
      </c>
      <c r="U1087" s="37" t="s">
        <v>46</v>
      </c>
      <c r="V1087" s="37" t="s">
        <v>2229</v>
      </c>
      <c r="W1087" s="48"/>
      <c r="X1087" s="48" t="s">
        <v>112</v>
      </c>
      <c r="Y1087" s="108">
        <v>1</v>
      </c>
      <c r="Z1087" s="103"/>
      <c r="AA1087" s="103"/>
      <c r="AB1087" s="103"/>
      <c r="AC1087" s="47" t="s">
        <v>2144</v>
      </c>
    </row>
    <row r="1088" s="29" customFormat="1" ht="30" customHeight="1" spans="1:29">
      <c r="A1088" s="11" t="str">
        <f t="shared" si="56"/>
        <v>230513</v>
      </c>
      <c r="B1088" s="36">
        <f t="shared" si="58"/>
        <v>230</v>
      </c>
      <c r="C1088" s="37" t="s">
        <v>2142</v>
      </c>
      <c r="D1088" s="38">
        <f t="shared" si="57"/>
        <v>5</v>
      </c>
      <c r="E1088" s="48" t="s">
        <v>2224</v>
      </c>
      <c r="F1088" s="48" t="s">
        <v>70</v>
      </c>
      <c r="G1088" s="38">
        <f>COUNTIFS(E$3:E1088,E1088,B$3:B1088,B1088)</f>
        <v>13</v>
      </c>
      <c r="H1088" s="48" t="s">
        <v>2146</v>
      </c>
      <c r="I1088" s="103" t="s">
        <v>44</v>
      </c>
      <c r="J1088" s="48">
        <v>1</v>
      </c>
      <c r="K1088" s="37" t="s">
        <v>2021</v>
      </c>
      <c r="L1088" s="37">
        <f>VLOOKUP(A1088,报名人数!A:J,9,0)</f>
        <v>0</v>
      </c>
      <c r="M1088" s="37">
        <f>VLOOKUP(A1088,报名人数!A:J,10,0)</f>
        <v>0</v>
      </c>
      <c r="N1088" s="103" t="s">
        <v>34</v>
      </c>
      <c r="O1088" s="48">
        <v>35</v>
      </c>
      <c r="P1088" s="37" t="s">
        <v>36</v>
      </c>
      <c r="Q1088" s="37" t="s">
        <v>36</v>
      </c>
      <c r="R1088" s="37" t="s">
        <v>36</v>
      </c>
      <c r="S1088" s="37" t="s">
        <v>36</v>
      </c>
      <c r="T1088" s="37" t="s">
        <v>45</v>
      </c>
      <c r="U1088" s="37" t="s">
        <v>46</v>
      </c>
      <c r="V1088" s="37" t="s">
        <v>2230</v>
      </c>
      <c r="W1088" s="48"/>
      <c r="X1088" s="48" t="s">
        <v>112</v>
      </c>
      <c r="Y1088" s="108">
        <v>1</v>
      </c>
      <c r="Z1088" s="103"/>
      <c r="AA1088" s="103"/>
      <c r="AB1088" s="103"/>
      <c r="AC1088" s="47" t="s">
        <v>2144</v>
      </c>
    </row>
    <row r="1089" s="29" customFormat="1" ht="30" customHeight="1" spans="1:29">
      <c r="A1089" s="11" t="str">
        <f t="shared" si="56"/>
        <v>230514</v>
      </c>
      <c r="B1089" s="36">
        <f t="shared" si="58"/>
        <v>230</v>
      </c>
      <c r="C1089" s="37" t="s">
        <v>2142</v>
      </c>
      <c r="D1089" s="38">
        <f t="shared" si="57"/>
        <v>5</v>
      </c>
      <c r="E1089" s="48" t="s">
        <v>2224</v>
      </c>
      <c r="F1089" s="48" t="s">
        <v>70</v>
      </c>
      <c r="G1089" s="38">
        <f>COUNTIFS(E$3:E1089,E1089,B$3:B1089,B1089)</f>
        <v>14</v>
      </c>
      <c r="H1089" s="48" t="s">
        <v>584</v>
      </c>
      <c r="I1089" s="103" t="s">
        <v>44</v>
      </c>
      <c r="J1089" s="48">
        <v>5</v>
      </c>
      <c r="K1089" s="37" t="s">
        <v>2021</v>
      </c>
      <c r="L1089" s="37">
        <f>VLOOKUP(A1089,报名人数!A:J,9,0)</f>
        <v>15</v>
      </c>
      <c r="M1089" s="37">
        <f>VLOOKUP(A1089,报名人数!A:J,10,0)</f>
        <v>13</v>
      </c>
      <c r="N1089" s="103" t="s">
        <v>34</v>
      </c>
      <c r="O1089" s="48">
        <v>35</v>
      </c>
      <c r="P1089" s="37" t="s">
        <v>36</v>
      </c>
      <c r="Q1089" s="37" t="s">
        <v>36</v>
      </c>
      <c r="R1089" s="37" t="s">
        <v>36</v>
      </c>
      <c r="S1089" s="37" t="s">
        <v>36</v>
      </c>
      <c r="T1089" s="37" t="s">
        <v>45</v>
      </c>
      <c r="U1089" s="37" t="s">
        <v>46</v>
      </c>
      <c r="V1089" s="37" t="s">
        <v>230</v>
      </c>
      <c r="W1089" s="48"/>
      <c r="X1089" s="48" t="s">
        <v>196</v>
      </c>
      <c r="Y1089" s="108">
        <v>1</v>
      </c>
      <c r="Z1089" s="103"/>
      <c r="AA1089" s="103"/>
      <c r="AB1089" s="103"/>
      <c r="AC1089" s="47" t="s">
        <v>2144</v>
      </c>
    </row>
    <row r="1090" s="29" customFormat="1" ht="30" customHeight="1" spans="1:29">
      <c r="A1090" s="11" t="str">
        <f t="shared" si="56"/>
        <v>23061</v>
      </c>
      <c r="B1090" s="36">
        <f t="shared" si="58"/>
        <v>230</v>
      </c>
      <c r="C1090" s="37" t="s">
        <v>2142</v>
      </c>
      <c r="D1090" s="38">
        <f t="shared" si="57"/>
        <v>6</v>
      </c>
      <c r="E1090" s="48" t="s">
        <v>2231</v>
      </c>
      <c r="F1090" s="48" t="s">
        <v>70</v>
      </c>
      <c r="G1090" s="38">
        <f>COUNTIFS(E$3:E1090,E1090,B$3:B1090,B1090)</f>
        <v>1</v>
      </c>
      <c r="H1090" s="48" t="s">
        <v>2232</v>
      </c>
      <c r="I1090" s="103" t="s">
        <v>44</v>
      </c>
      <c r="J1090" s="48">
        <v>1</v>
      </c>
      <c r="K1090" s="37" t="s">
        <v>2021</v>
      </c>
      <c r="L1090" s="37">
        <f>VLOOKUP(A1090,报名人数!A:J,9,0)</f>
        <v>1</v>
      </c>
      <c r="M1090" s="37">
        <f>VLOOKUP(A1090,报名人数!A:J,10,0)</f>
        <v>1</v>
      </c>
      <c r="N1090" s="103" t="s">
        <v>34</v>
      </c>
      <c r="O1090" s="48">
        <v>35</v>
      </c>
      <c r="P1090" s="37" t="s">
        <v>36</v>
      </c>
      <c r="Q1090" s="37" t="s">
        <v>36</v>
      </c>
      <c r="R1090" s="37" t="s">
        <v>36</v>
      </c>
      <c r="S1090" s="37" t="s">
        <v>36</v>
      </c>
      <c r="T1090" s="37" t="s">
        <v>37</v>
      </c>
      <c r="U1090" s="37" t="s">
        <v>38</v>
      </c>
      <c r="V1090" s="37" t="s">
        <v>2233</v>
      </c>
      <c r="W1090" s="48" t="s">
        <v>2234</v>
      </c>
      <c r="X1090" s="48" t="s">
        <v>112</v>
      </c>
      <c r="Y1090" s="108">
        <v>1</v>
      </c>
      <c r="Z1090" s="103"/>
      <c r="AA1090" s="103"/>
      <c r="AB1090" s="103"/>
      <c r="AC1090" s="47" t="s">
        <v>2144</v>
      </c>
    </row>
    <row r="1091" s="29" customFormat="1" ht="30" customHeight="1" spans="1:29">
      <c r="A1091" s="11" t="str">
        <f t="shared" si="56"/>
        <v>23062</v>
      </c>
      <c r="B1091" s="36">
        <f t="shared" si="58"/>
        <v>230</v>
      </c>
      <c r="C1091" s="37" t="s">
        <v>2142</v>
      </c>
      <c r="D1091" s="38">
        <f t="shared" si="57"/>
        <v>6</v>
      </c>
      <c r="E1091" s="48" t="s">
        <v>2231</v>
      </c>
      <c r="F1091" s="48" t="s">
        <v>70</v>
      </c>
      <c r="G1091" s="38">
        <f>COUNTIFS(E$3:E1091,E1091,B$3:B1091,B1091)</f>
        <v>2</v>
      </c>
      <c r="H1091" s="48" t="s">
        <v>1623</v>
      </c>
      <c r="I1091" s="103" t="s">
        <v>44</v>
      </c>
      <c r="J1091" s="48">
        <v>1</v>
      </c>
      <c r="K1091" s="37" t="s">
        <v>2021</v>
      </c>
      <c r="L1091" s="37">
        <f>VLOOKUP(A1091,报名人数!A:J,9,0)</f>
        <v>0</v>
      </c>
      <c r="M1091" s="37">
        <f>VLOOKUP(A1091,报名人数!A:J,10,0)</f>
        <v>0</v>
      </c>
      <c r="N1091" s="103" t="s">
        <v>34</v>
      </c>
      <c r="O1091" s="48">
        <v>35</v>
      </c>
      <c r="P1091" s="37" t="s">
        <v>36</v>
      </c>
      <c r="Q1091" s="37" t="s">
        <v>36</v>
      </c>
      <c r="R1091" s="37" t="s">
        <v>36</v>
      </c>
      <c r="S1091" s="37" t="s">
        <v>36</v>
      </c>
      <c r="T1091" s="37" t="s">
        <v>37</v>
      </c>
      <c r="U1091" s="37" t="s">
        <v>38</v>
      </c>
      <c r="V1091" s="37" t="s">
        <v>2229</v>
      </c>
      <c r="W1091" s="48"/>
      <c r="X1091" s="48" t="s">
        <v>112</v>
      </c>
      <c r="Y1091" s="108">
        <v>1</v>
      </c>
      <c r="Z1091" s="103"/>
      <c r="AA1091" s="103"/>
      <c r="AB1091" s="103"/>
      <c r="AC1091" s="47" t="s">
        <v>2144</v>
      </c>
    </row>
    <row r="1092" s="29" customFormat="1" ht="30" customHeight="1" spans="1:29">
      <c r="A1092" s="11" t="str">
        <f t="shared" ref="A1092:A1155" si="59">B1092&amp;D1092&amp;G1092</f>
        <v>23063</v>
      </c>
      <c r="B1092" s="36">
        <f t="shared" si="58"/>
        <v>230</v>
      </c>
      <c r="C1092" s="37" t="s">
        <v>2142</v>
      </c>
      <c r="D1092" s="38">
        <f t="shared" si="57"/>
        <v>6</v>
      </c>
      <c r="E1092" s="48" t="s">
        <v>2231</v>
      </c>
      <c r="F1092" s="48" t="s">
        <v>70</v>
      </c>
      <c r="G1092" s="38">
        <f>COUNTIFS(E$3:E1092,E1092,B$3:B1092,B1092)</f>
        <v>3</v>
      </c>
      <c r="H1092" s="48" t="s">
        <v>2235</v>
      </c>
      <c r="I1092" s="103" t="s">
        <v>44</v>
      </c>
      <c r="J1092" s="48">
        <v>1</v>
      </c>
      <c r="K1092" s="37" t="s">
        <v>2021</v>
      </c>
      <c r="L1092" s="37">
        <f>VLOOKUP(A1092,报名人数!A:J,9,0)</f>
        <v>7</v>
      </c>
      <c r="M1092" s="37">
        <f>VLOOKUP(A1092,报名人数!A:J,10,0)</f>
        <v>5</v>
      </c>
      <c r="N1092" s="103" t="s">
        <v>34</v>
      </c>
      <c r="O1092" s="48">
        <v>35</v>
      </c>
      <c r="P1092" s="37" t="s">
        <v>36</v>
      </c>
      <c r="Q1092" s="37" t="s">
        <v>36</v>
      </c>
      <c r="R1092" s="37" t="s">
        <v>36</v>
      </c>
      <c r="S1092" s="37" t="s">
        <v>36</v>
      </c>
      <c r="T1092" s="37" t="s">
        <v>45</v>
      </c>
      <c r="U1092" s="37" t="s">
        <v>46</v>
      </c>
      <c r="V1092" s="37" t="s">
        <v>2233</v>
      </c>
      <c r="W1092" s="48" t="s">
        <v>2234</v>
      </c>
      <c r="X1092" s="48" t="s">
        <v>112</v>
      </c>
      <c r="Y1092" s="108">
        <v>1</v>
      </c>
      <c r="Z1092" s="103"/>
      <c r="AA1092" s="103"/>
      <c r="AB1092" s="103"/>
      <c r="AC1092" s="47" t="s">
        <v>2144</v>
      </c>
    </row>
    <row r="1093" s="29" customFormat="1" ht="30" customHeight="1" spans="1:29">
      <c r="A1093" s="11" t="str">
        <f t="shared" si="59"/>
        <v>23064</v>
      </c>
      <c r="B1093" s="36">
        <f t="shared" si="58"/>
        <v>230</v>
      </c>
      <c r="C1093" s="37" t="s">
        <v>2142</v>
      </c>
      <c r="D1093" s="38">
        <f t="shared" si="57"/>
        <v>6</v>
      </c>
      <c r="E1093" s="48" t="s">
        <v>2231</v>
      </c>
      <c r="F1093" s="48" t="s">
        <v>70</v>
      </c>
      <c r="G1093" s="38">
        <f>COUNTIFS(E$3:E1093,E1093,B$3:B1093,B1093)</f>
        <v>4</v>
      </c>
      <c r="H1093" s="48" t="s">
        <v>1624</v>
      </c>
      <c r="I1093" s="103" t="s">
        <v>44</v>
      </c>
      <c r="J1093" s="48">
        <v>3</v>
      </c>
      <c r="K1093" s="37" t="s">
        <v>2021</v>
      </c>
      <c r="L1093" s="37">
        <f>VLOOKUP(A1093,报名人数!A:J,9,0)</f>
        <v>4</v>
      </c>
      <c r="M1093" s="37">
        <f>VLOOKUP(A1093,报名人数!A:J,10,0)</f>
        <v>4</v>
      </c>
      <c r="N1093" s="103" t="s">
        <v>34</v>
      </c>
      <c r="O1093" s="48">
        <v>35</v>
      </c>
      <c r="P1093" s="37" t="s">
        <v>36</v>
      </c>
      <c r="Q1093" s="37" t="s">
        <v>36</v>
      </c>
      <c r="R1093" s="37" t="s">
        <v>36</v>
      </c>
      <c r="S1093" s="37" t="s">
        <v>36</v>
      </c>
      <c r="T1093" s="37" t="s">
        <v>45</v>
      </c>
      <c r="U1093" s="37" t="s">
        <v>46</v>
      </c>
      <c r="V1093" s="37" t="s">
        <v>2229</v>
      </c>
      <c r="W1093" s="48"/>
      <c r="X1093" s="48" t="s">
        <v>112</v>
      </c>
      <c r="Y1093" s="108">
        <v>1</v>
      </c>
      <c r="Z1093" s="103"/>
      <c r="AA1093" s="103"/>
      <c r="AB1093" s="103"/>
      <c r="AC1093" s="47" t="s">
        <v>2144</v>
      </c>
    </row>
    <row r="1094" s="29" customFormat="1" ht="30" customHeight="1" spans="1:29">
      <c r="A1094" s="11" t="str">
        <f t="shared" si="59"/>
        <v>23065</v>
      </c>
      <c r="B1094" s="36">
        <f t="shared" si="58"/>
        <v>230</v>
      </c>
      <c r="C1094" s="37" t="s">
        <v>2142</v>
      </c>
      <c r="D1094" s="38">
        <f t="shared" si="57"/>
        <v>6</v>
      </c>
      <c r="E1094" s="48" t="s">
        <v>2231</v>
      </c>
      <c r="F1094" s="48" t="s">
        <v>70</v>
      </c>
      <c r="G1094" s="38">
        <f>COUNTIFS(E$3:E1094,E1094,B$3:B1094,B1094)</f>
        <v>5</v>
      </c>
      <c r="H1094" s="48" t="s">
        <v>2236</v>
      </c>
      <c r="I1094" s="103" t="s">
        <v>44</v>
      </c>
      <c r="J1094" s="48">
        <v>1</v>
      </c>
      <c r="K1094" s="37" t="s">
        <v>2021</v>
      </c>
      <c r="L1094" s="37">
        <f>VLOOKUP(A1094,报名人数!A:J,9,0)</f>
        <v>2</v>
      </c>
      <c r="M1094" s="37">
        <f>VLOOKUP(A1094,报名人数!A:J,10,0)</f>
        <v>2</v>
      </c>
      <c r="N1094" s="103" t="s">
        <v>34</v>
      </c>
      <c r="O1094" s="48">
        <v>35</v>
      </c>
      <c r="P1094" s="37" t="s">
        <v>36</v>
      </c>
      <c r="Q1094" s="37" t="s">
        <v>36</v>
      </c>
      <c r="R1094" s="37" t="s">
        <v>36</v>
      </c>
      <c r="S1094" s="37" t="s">
        <v>36</v>
      </c>
      <c r="T1094" s="37" t="s">
        <v>45</v>
      </c>
      <c r="U1094" s="37" t="s">
        <v>36</v>
      </c>
      <c r="V1094" s="37" t="s">
        <v>2229</v>
      </c>
      <c r="W1094" s="48"/>
      <c r="X1094" s="48" t="s">
        <v>112</v>
      </c>
      <c r="Y1094" s="108">
        <v>1</v>
      </c>
      <c r="Z1094" s="103"/>
      <c r="AA1094" s="103"/>
      <c r="AB1094" s="103"/>
      <c r="AC1094" s="47" t="s">
        <v>2144</v>
      </c>
    </row>
    <row r="1095" s="29" customFormat="1" ht="30" customHeight="1" spans="1:29">
      <c r="A1095" s="11" t="str">
        <f t="shared" si="59"/>
        <v>23066</v>
      </c>
      <c r="B1095" s="36">
        <f t="shared" si="58"/>
        <v>230</v>
      </c>
      <c r="C1095" s="37" t="s">
        <v>2142</v>
      </c>
      <c r="D1095" s="38">
        <f t="shared" si="57"/>
        <v>6</v>
      </c>
      <c r="E1095" s="48" t="s">
        <v>2231</v>
      </c>
      <c r="F1095" s="48" t="s">
        <v>70</v>
      </c>
      <c r="G1095" s="38">
        <f>COUNTIFS(E$3:E1095,E1095,B$3:B1095,B1095)</f>
        <v>6</v>
      </c>
      <c r="H1095" s="48" t="s">
        <v>2237</v>
      </c>
      <c r="I1095" s="103" t="s">
        <v>44</v>
      </c>
      <c r="J1095" s="48">
        <v>1</v>
      </c>
      <c r="K1095" s="37" t="s">
        <v>2021</v>
      </c>
      <c r="L1095" s="37">
        <f>VLOOKUP(A1095,报名人数!A:J,9,0)</f>
        <v>4</v>
      </c>
      <c r="M1095" s="37">
        <f>VLOOKUP(A1095,报名人数!A:J,10,0)</f>
        <v>3</v>
      </c>
      <c r="N1095" s="103" t="s">
        <v>34</v>
      </c>
      <c r="O1095" s="48">
        <v>35</v>
      </c>
      <c r="P1095" s="37" t="s">
        <v>36</v>
      </c>
      <c r="Q1095" s="37" t="s">
        <v>36</v>
      </c>
      <c r="R1095" s="37" t="s">
        <v>36</v>
      </c>
      <c r="S1095" s="37" t="s">
        <v>36</v>
      </c>
      <c r="T1095" s="37" t="s">
        <v>45</v>
      </c>
      <c r="U1095" s="37" t="s">
        <v>46</v>
      </c>
      <c r="V1095" s="37" t="s">
        <v>1524</v>
      </c>
      <c r="W1095" s="48"/>
      <c r="X1095" s="48" t="s">
        <v>112</v>
      </c>
      <c r="Y1095" s="108">
        <v>1</v>
      </c>
      <c r="Z1095" s="103"/>
      <c r="AA1095" s="103"/>
      <c r="AB1095" s="103"/>
      <c r="AC1095" s="47" t="s">
        <v>2144</v>
      </c>
    </row>
    <row r="1096" s="29" customFormat="1" ht="30" customHeight="1" spans="1:29">
      <c r="A1096" s="11" t="str">
        <f t="shared" si="59"/>
        <v>23067</v>
      </c>
      <c r="B1096" s="36">
        <f t="shared" si="58"/>
        <v>230</v>
      </c>
      <c r="C1096" s="37" t="s">
        <v>2142</v>
      </c>
      <c r="D1096" s="38">
        <f t="shared" si="57"/>
        <v>6</v>
      </c>
      <c r="E1096" s="48" t="s">
        <v>2231</v>
      </c>
      <c r="F1096" s="48" t="s">
        <v>70</v>
      </c>
      <c r="G1096" s="38">
        <f>COUNTIFS(E$3:E1096,E1096,B$3:B1096,B1096)</f>
        <v>7</v>
      </c>
      <c r="H1096" s="48" t="s">
        <v>2223</v>
      </c>
      <c r="I1096" s="103" t="s">
        <v>44</v>
      </c>
      <c r="J1096" s="48">
        <v>1</v>
      </c>
      <c r="K1096" s="37" t="s">
        <v>2021</v>
      </c>
      <c r="L1096" s="37">
        <f>VLOOKUP(A1096,报名人数!A:J,9,0)</f>
        <v>0</v>
      </c>
      <c r="M1096" s="37">
        <f>VLOOKUP(A1096,报名人数!A:J,10,0)</f>
        <v>0</v>
      </c>
      <c r="N1096" s="103" t="s">
        <v>34</v>
      </c>
      <c r="O1096" s="48">
        <v>35</v>
      </c>
      <c r="P1096" s="37" t="s">
        <v>36</v>
      </c>
      <c r="Q1096" s="37" t="s">
        <v>36</v>
      </c>
      <c r="R1096" s="37" t="s">
        <v>36</v>
      </c>
      <c r="S1096" s="37" t="s">
        <v>36</v>
      </c>
      <c r="T1096" s="37" t="s">
        <v>45</v>
      </c>
      <c r="U1096" s="37" t="s">
        <v>1015</v>
      </c>
      <c r="V1096" s="37" t="s">
        <v>1808</v>
      </c>
      <c r="W1096" s="48"/>
      <c r="X1096" s="48" t="s">
        <v>112</v>
      </c>
      <c r="Y1096" s="108">
        <v>1</v>
      </c>
      <c r="Z1096" s="103"/>
      <c r="AA1096" s="103"/>
      <c r="AB1096" s="103"/>
      <c r="AC1096" s="47" t="s">
        <v>2144</v>
      </c>
    </row>
    <row r="1097" s="29" customFormat="1" ht="30" customHeight="1" spans="1:29">
      <c r="A1097" s="11" t="str">
        <f t="shared" si="59"/>
        <v>23068</v>
      </c>
      <c r="B1097" s="36">
        <f t="shared" si="58"/>
        <v>230</v>
      </c>
      <c r="C1097" s="37" t="s">
        <v>2142</v>
      </c>
      <c r="D1097" s="38">
        <f t="shared" si="57"/>
        <v>6</v>
      </c>
      <c r="E1097" s="48" t="s">
        <v>2231</v>
      </c>
      <c r="F1097" s="48" t="s">
        <v>70</v>
      </c>
      <c r="G1097" s="38">
        <f>COUNTIFS(E$3:E1097,E1097,B$3:B1097,B1097)</f>
        <v>8</v>
      </c>
      <c r="H1097" s="48" t="s">
        <v>2238</v>
      </c>
      <c r="I1097" s="103" t="s">
        <v>44</v>
      </c>
      <c r="J1097" s="48">
        <v>1</v>
      </c>
      <c r="K1097" s="37" t="s">
        <v>2021</v>
      </c>
      <c r="L1097" s="37">
        <f>VLOOKUP(A1097,报名人数!A:J,9,0)</f>
        <v>1</v>
      </c>
      <c r="M1097" s="37">
        <f>VLOOKUP(A1097,报名人数!A:J,10,0)</f>
        <v>1</v>
      </c>
      <c r="N1097" s="103" t="s">
        <v>34</v>
      </c>
      <c r="O1097" s="48">
        <v>35</v>
      </c>
      <c r="P1097" s="37" t="s">
        <v>36</v>
      </c>
      <c r="Q1097" s="37" t="s">
        <v>36</v>
      </c>
      <c r="R1097" s="37" t="s">
        <v>36</v>
      </c>
      <c r="S1097" s="37" t="s">
        <v>36</v>
      </c>
      <c r="T1097" s="37" t="s">
        <v>45</v>
      </c>
      <c r="U1097" s="37" t="s">
        <v>46</v>
      </c>
      <c r="V1097" s="37" t="s">
        <v>2239</v>
      </c>
      <c r="W1097" s="48"/>
      <c r="X1097" s="48" t="s">
        <v>112</v>
      </c>
      <c r="Y1097" s="108">
        <v>1</v>
      </c>
      <c r="Z1097" s="103"/>
      <c r="AA1097" s="103"/>
      <c r="AB1097" s="103"/>
      <c r="AC1097" s="47" t="s">
        <v>2144</v>
      </c>
    </row>
    <row r="1098" s="29" customFormat="1" ht="30" customHeight="1" spans="1:29">
      <c r="A1098" s="11" t="str">
        <f t="shared" si="59"/>
        <v>23069</v>
      </c>
      <c r="B1098" s="36">
        <f t="shared" si="58"/>
        <v>230</v>
      </c>
      <c r="C1098" s="37" t="s">
        <v>2142</v>
      </c>
      <c r="D1098" s="38">
        <f t="shared" si="57"/>
        <v>6</v>
      </c>
      <c r="E1098" s="48" t="s">
        <v>2231</v>
      </c>
      <c r="F1098" s="48" t="s">
        <v>70</v>
      </c>
      <c r="G1098" s="38">
        <f>COUNTIFS(E$3:E1098,E1098,B$3:B1098,B1098)</f>
        <v>9</v>
      </c>
      <c r="H1098" s="48" t="s">
        <v>2240</v>
      </c>
      <c r="I1098" s="103" t="s">
        <v>44</v>
      </c>
      <c r="J1098" s="48">
        <v>1</v>
      </c>
      <c r="K1098" s="37" t="s">
        <v>2021</v>
      </c>
      <c r="L1098" s="37">
        <f>VLOOKUP(A1098,报名人数!A:J,9,0)</f>
        <v>0</v>
      </c>
      <c r="M1098" s="37">
        <f>VLOOKUP(A1098,报名人数!A:J,10,0)</f>
        <v>0</v>
      </c>
      <c r="N1098" s="103" t="s">
        <v>34</v>
      </c>
      <c r="O1098" s="48">
        <v>35</v>
      </c>
      <c r="P1098" s="37" t="s">
        <v>36</v>
      </c>
      <c r="Q1098" s="37" t="s">
        <v>36</v>
      </c>
      <c r="R1098" s="37" t="s">
        <v>36</v>
      </c>
      <c r="S1098" s="37" t="s">
        <v>36</v>
      </c>
      <c r="T1098" s="37" t="s">
        <v>45</v>
      </c>
      <c r="U1098" s="37" t="s">
        <v>46</v>
      </c>
      <c r="V1098" s="37" t="s">
        <v>2239</v>
      </c>
      <c r="W1098" s="48"/>
      <c r="X1098" s="48" t="s">
        <v>112</v>
      </c>
      <c r="Y1098" s="108">
        <v>1</v>
      </c>
      <c r="Z1098" s="103"/>
      <c r="AA1098" s="103"/>
      <c r="AB1098" s="103"/>
      <c r="AC1098" s="47" t="s">
        <v>2144</v>
      </c>
    </row>
    <row r="1099" s="29" customFormat="1" ht="30" customHeight="1" spans="1:29">
      <c r="A1099" s="11" t="str">
        <f t="shared" si="59"/>
        <v>230610</v>
      </c>
      <c r="B1099" s="36">
        <f t="shared" si="58"/>
        <v>230</v>
      </c>
      <c r="C1099" s="37" t="s">
        <v>2142</v>
      </c>
      <c r="D1099" s="38">
        <f t="shared" si="57"/>
        <v>6</v>
      </c>
      <c r="E1099" s="48" t="s">
        <v>2231</v>
      </c>
      <c r="F1099" s="48" t="s">
        <v>70</v>
      </c>
      <c r="G1099" s="38">
        <f>COUNTIFS(E$3:E1099,E1099,B$3:B1099,B1099)</f>
        <v>10</v>
      </c>
      <c r="H1099" s="48" t="s">
        <v>532</v>
      </c>
      <c r="I1099" s="103" t="s">
        <v>44</v>
      </c>
      <c r="J1099" s="48">
        <v>1</v>
      </c>
      <c r="K1099" s="37" t="s">
        <v>2021</v>
      </c>
      <c r="L1099" s="37">
        <f>VLOOKUP(A1099,报名人数!A:J,9,0)</f>
        <v>0</v>
      </c>
      <c r="M1099" s="37">
        <f>VLOOKUP(A1099,报名人数!A:J,10,0)</f>
        <v>0</v>
      </c>
      <c r="N1099" s="103" t="s">
        <v>34</v>
      </c>
      <c r="O1099" s="48">
        <v>35</v>
      </c>
      <c r="P1099" s="37" t="s">
        <v>36</v>
      </c>
      <c r="Q1099" s="37" t="s">
        <v>36</v>
      </c>
      <c r="R1099" s="37" t="s">
        <v>36</v>
      </c>
      <c r="S1099" s="37" t="s">
        <v>36</v>
      </c>
      <c r="T1099" s="37" t="s">
        <v>45</v>
      </c>
      <c r="U1099" s="37" t="s">
        <v>46</v>
      </c>
      <c r="V1099" s="37" t="s">
        <v>2239</v>
      </c>
      <c r="W1099" s="48"/>
      <c r="X1099" s="48" t="s">
        <v>112</v>
      </c>
      <c r="Y1099" s="108">
        <v>1</v>
      </c>
      <c r="Z1099" s="103"/>
      <c r="AA1099" s="103"/>
      <c r="AB1099" s="103"/>
      <c r="AC1099" s="47" t="s">
        <v>2144</v>
      </c>
    </row>
    <row r="1100" s="29" customFormat="1" ht="30" customHeight="1" spans="1:29">
      <c r="A1100" s="11" t="str">
        <f t="shared" si="59"/>
        <v>230611</v>
      </c>
      <c r="B1100" s="36">
        <f t="shared" si="58"/>
        <v>230</v>
      </c>
      <c r="C1100" s="37" t="s">
        <v>2142</v>
      </c>
      <c r="D1100" s="38">
        <f t="shared" si="57"/>
        <v>6</v>
      </c>
      <c r="E1100" s="48" t="s">
        <v>2231</v>
      </c>
      <c r="F1100" s="48" t="s">
        <v>70</v>
      </c>
      <c r="G1100" s="38">
        <f>COUNTIFS(E$3:E1100,E1100,B$3:B1100,B1100)</f>
        <v>11</v>
      </c>
      <c r="H1100" s="48" t="s">
        <v>1156</v>
      </c>
      <c r="I1100" s="103" t="s">
        <v>44</v>
      </c>
      <c r="J1100" s="48">
        <v>1</v>
      </c>
      <c r="K1100" s="37" t="s">
        <v>2021</v>
      </c>
      <c r="L1100" s="37">
        <f>VLOOKUP(A1100,报名人数!A:J,9,0)</f>
        <v>12</v>
      </c>
      <c r="M1100" s="37">
        <f>VLOOKUP(A1100,报名人数!A:J,10,0)</f>
        <v>10</v>
      </c>
      <c r="N1100" s="103" t="s">
        <v>34</v>
      </c>
      <c r="O1100" s="48">
        <v>35</v>
      </c>
      <c r="P1100" s="37" t="s">
        <v>36</v>
      </c>
      <c r="Q1100" s="37" t="s">
        <v>36</v>
      </c>
      <c r="R1100" s="37" t="s">
        <v>36</v>
      </c>
      <c r="S1100" s="37" t="s">
        <v>36</v>
      </c>
      <c r="T1100" s="37" t="s">
        <v>45</v>
      </c>
      <c r="U1100" s="37" t="s">
        <v>46</v>
      </c>
      <c r="V1100" s="37" t="s">
        <v>2241</v>
      </c>
      <c r="W1100" s="48"/>
      <c r="X1100" s="48" t="s">
        <v>112</v>
      </c>
      <c r="Y1100" s="108">
        <v>1</v>
      </c>
      <c r="Z1100" s="103"/>
      <c r="AA1100" s="103"/>
      <c r="AB1100" s="103"/>
      <c r="AC1100" s="47" t="s">
        <v>2144</v>
      </c>
    </row>
    <row r="1101" s="29" customFormat="1" ht="30" customHeight="1" spans="1:29">
      <c r="A1101" s="11" t="str">
        <f t="shared" si="59"/>
        <v>230612</v>
      </c>
      <c r="B1101" s="36">
        <f t="shared" si="58"/>
        <v>230</v>
      </c>
      <c r="C1101" s="37" t="s">
        <v>2142</v>
      </c>
      <c r="D1101" s="38">
        <f t="shared" si="57"/>
        <v>6</v>
      </c>
      <c r="E1101" s="48" t="s">
        <v>2231</v>
      </c>
      <c r="F1101" s="48" t="s">
        <v>70</v>
      </c>
      <c r="G1101" s="38">
        <f>COUNTIFS(E$3:E1101,E1101,B$3:B1101,B1101)</f>
        <v>12</v>
      </c>
      <c r="H1101" s="48" t="s">
        <v>2242</v>
      </c>
      <c r="I1101" s="103" t="s">
        <v>44</v>
      </c>
      <c r="J1101" s="48">
        <v>1</v>
      </c>
      <c r="K1101" s="37" t="s">
        <v>2021</v>
      </c>
      <c r="L1101" s="37">
        <f>VLOOKUP(A1101,报名人数!A:J,9,0)</f>
        <v>1</v>
      </c>
      <c r="M1101" s="37">
        <f>VLOOKUP(A1101,报名人数!A:J,10,0)</f>
        <v>0</v>
      </c>
      <c r="N1101" s="103" t="s">
        <v>34</v>
      </c>
      <c r="O1101" s="48">
        <v>35</v>
      </c>
      <c r="P1101" s="37" t="s">
        <v>36</v>
      </c>
      <c r="Q1101" s="37" t="s">
        <v>36</v>
      </c>
      <c r="R1101" s="37" t="s">
        <v>36</v>
      </c>
      <c r="S1101" s="37" t="s">
        <v>36</v>
      </c>
      <c r="T1101" s="37" t="s">
        <v>45</v>
      </c>
      <c r="U1101" s="37" t="s">
        <v>46</v>
      </c>
      <c r="V1101" s="37" t="s">
        <v>2243</v>
      </c>
      <c r="W1101" s="48"/>
      <c r="X1101" s="48" t="s">
        <v>112</v>
      </c>
      <c r="Y1101" s="108">
        <v>1</v>
      </c>
      <c r="Z1101" s="103"/>
      <c r="AA1101" s="103"/>
      <c r="AB1101" s="103"/>
      <c r="AC1101" s="47" t="s">
        <v>2144</v>
      </c>
    </row>
    <row r="1102" s="29" customFormat="1" ht="30" customHeight="1" spans="1:29">
      <c r="A1102" s="11" t="str">
        <f t="shared" si="59"/>
        <v>230613</v>
      </c>
      <c r="B1102" s="36">
        <f t="shared" si="58"/>
        <v>230</v>
      </c>
      <c r="C1102" s="37" t="s">
        <v>2142</v>
      </c>
      <c r="D1102" s="38">
        <f t="shared" si="57"/>
        <v>6</v>
      </c>
      <c r="E1102" s="48" t="s">
        <v>2231</v>
      </c>
      <c r="F1102" s="48" t="s">
        <v>70</v>
      </c>
      <c r="G1102" s="38">
        <f>COUNTIFS(E$3:E1102,E1102,B$3:B1102,B1102)</f>
        <v>13</v>
      </c>
      <c r="H1102" s="48" t="s">
        <v>499</v>
      </c>
      <c r="I1102" s="103" t="s">
        <v>44</v>
      </c>
      <c r="J1102" s="48">
        <v>1</v>
      </c>
      <c r="K1102" s="37" t="s">
        <v>2021</v>
      </c>
      <c r="L1102" s="37">
        <f>VLOOKUP(A1102,报名人数!A:J,9,0)</f>
        <v>16</v>
      </c>
      <c r="M1102" s="37">
        <f>VLOOKUP(A1102,报名人数!A:J,10,0)</f>
        <v>13</v>
      </c>
      <c r="N1102" s="103" t="s">
        <v>34</v>
      </c>
      <c r="O1102" s="48">
        <v>35</v>
      </c>
      <c r="P1102" s="37" t="s">
        <v>36</v>
      </c>
      <c r="Q1102" s="37" t="s">
        <v>36</v>
      </c>
      <c r="R1102" s="37" t="s">
        <v>36</v>
      </c>
      <c r="S1102" s="37" t="s">
        <v>36</v>
      </c>
      <c r="T1102" s="37" t="s">
        <v>45</v>
      </c>
      <c r="U1102" s="37" t="s">
        <v>46</v>
      </c>
      <c r="V1102" s="37" t="s">
        <v>2244</v>
      </c>
      <c r="W1102" s="48"/>
      <c r="X1102" s="48" t="s">
        <v>112</v>
      </c>
      <c r="Y1102" s="108">
        <v>1</v>
      </c>
      <c r="Z1102" s="103"/>
      <c r="AA1102" s="103"/>
      <c r="AB1102" s="103"/>
      <c r="AC1102" s="47" t="s">
        <v>2144</v>
      </c>
    </row>
    <row r="1103" s="29" customFormat="1" ht="30" customHeight="1" spans="1:29">
      <c r="A1103" s="11" t="str">
        <f t="shared" si="59"/>
        <v>230614</v>
      </c>
      <c r="B1103" s="36">
        <f t="shared" si="58"/>
        <v>230</v>
      </c>
      <c r="C1103" s="37" t="s">
        <v>2142</v>
      </c>
      <c r="D1103" s="38">
        <f t="shared" si="57"/>
        <v>6</v>
      </c>
      <c r="E1103" s="48" t="s">
        <v>2231</v>
      </c>
      <c r="F1103" s="48" t="s">
        <v>70</v>
      </c>
      <c r="G1103" s="38">
        <f>COUNTIFS(E$3:E1103,E1103,B$3:B1103,B1103)</f>
        <v>14</v>
      </c>
      <c r="H1103" s="48" t="s">
        <v>65</v>
      </c>
      <c r="I1103" s="103" t="s">
        <v>44</v>
      </c>
      <c r="J1103" s="48">
        <v>1</v>
      </c>
      <c r="K1103" s="37" t="s">
        <v>2021</v>
      </c>
      <c r="L1103" s="37">
        <f>VLOOKUP(A1103,报名人数!A:J,9,0)</f>
        <v>9</v>
      </c>
      <c r="M1103" s="37">
        <f>VLOOKUP(A1103,报名人数!A:J,10,0)</f>
        <v>5</v>
      </c>
      <c r="N1103" s="103" t="s">
        <v>34</v>
      </c>
      <c r="O1103" s="48">
        <v>35</v>
      </c>
      <c r="P1103" s="37" t="s">
        <v>36</v>
      </c>
      <c r="Q1103" s="37" t="s">
        <v>36</v>
      </c>
      <c r="R1103" s="37" t="s">
        <v>36</v>
      </c>
      <c r="S1103" s="37" t="s">
        <v>36</v>
      </c>
      <c r="T1103" s="37" t="s">
        <v>45</v>
      </c>
      <c r="U1103" s="37" t="s">
        <v>46</v>
      </c>
      <c r="V1103" s="37" t="s">
        <v>71</v>
      </c>
      <c r="W1103" s="48"/>
      <c r="X1103" s="48" t="s">
        <v>40</v>
      </c>
      <c r="Y1103" s="108">
        <v>1</v>
      </c>
      <c r="Z1103" s="103"/>
      <c r="AA1103" s="103"/>
      <c r="AB1103" s="103"/>
      <c r="AC1103" s="47" t="s">
        <v>2144</v>
      </c>
    </row>
    <row r="1104" s="29" customFormat="1" ht="30" customHeight="1" spans="1:29">
      <c r="A1104" s="11" t="str">
        <f t="shared" si="59"/>
        <v>230615</v>
      </c>
      <c r="B1104" s="36">
        <f t="shared" si="58"/>
        <v>230</v>
      </c>
      <c r="C1104" s="37" t="s">
        <v>2142</v>
      </c>
      <c r="D1104" s="38">
        <f t="shared" si="57"/>
        <v>6</v>
      </c>
      <c r="E1104" s="48" t="s">
        <v>2231</v>
      </c>
      <c r="F1104" s="48" t="s">
        <v>70</v>
      </c>
      <c r="G1104" s="38">
        <f>COUNTIFS(E$3:E1104,E1104,B$3:B1104,B1104)</f>
        <v>15</v>
      </c>
      <c r="H1104" s="48" t="s">
        <v>107</v>
      </c>
      <c r="I1104" s="103" t="s">
        <v>44</v>
      </c>
      <c r="J1104" s="48">
        <v>1</v>
      </c>
      <c r="K1104" s="37" t="s">
        <v>2021</v>
      </c>
      <c r="L1104" s="37">
        <f>VLOOKUP(A1104,报名人数!A:J,9,0)</f>
        <v>11</v>
      </c>
      <c r="M1104" s="37">
        <f>VLOOKUP(A1104,报名人数!A:J,10,0)</f>
        <v>11</v>
      </c>
      <c r="N1104" s="103" t="s">
        <v>34</v>
      </c>
      <c r="O1104" s="48">
        <v>35</v>
      </c>
      <c r="P1104" s="37" t="s">
        <v>36</v>
      </c>
      <c r="Q1104" s="37" t="s">
        <v>36</v>
      </c>
      <c r="R1104" s="37" t="s">
        <v>36</v>
      </c>
      <c r="S1104" s="37" t="s">
        <v>36</v>
      </c>
      <c r="T1104" s="37" t="s">
        <v>45</v>
      </c>
      <c r="U1104" s="37" t="s">
        <v>46</v>
      </c>
      <c r="V1104" s="37" t="s">
        <v>92</v>
      </c>
      <c r="W1104" s="48"/>
      <c r="X1104" s="48" t="s">
        <v>40</v>
      </c>
      <c r="Y1104" s="108">
        <v>1</v>
      </c>
      <c r="Z1104" s="103"/>
      <c r="AA1104" s="103"/>
      <c r="AB1104" s="103"/>
      <c r="AC1104" s="47" t="s">
        <v>2144</v>
      </c>
    </row>
    <row r="1105" s="29" customFormat="1" ht="30" customHeight="1" spans="1:29">
      <c r="A1105" s="11" t="str">
        <f t="shared" si="59"/>
        <v>230616</v>
      </c>
      <c r="B1105" s="36">
        <f t="shared" si="58"/>
        <v>230</v>
      </c>
      <c r="C1105" s="37" t="s">
        <v>2142</v>
      </c>
      <c r="D1105" s="38">
        <f t="shared" si="57"/>
        <v>6</v>
      </c>
      <c r="E1105" s="48" t="s">
        <v>2231</v>
      </c>
      <c r="F1105" s="48" t="s">
        <v>70</v>
      </c>
      <c r="G1105" s="38">
        <f>COUNTIFS(E$3:E1105,E1105,B$3:B1105,B1105)</f>
        <v>16</v>
      </c>
      <c r="H1105" s="48" t="s">
        <v>229</v>
      </c>
      <c r="I1105" s="103" t="s">
        <v>44</v>
      </c>
      <c r="J1105" s="48">
        <v>1</v>
      </c>
      <c r="K1105" s="37" t="s">
        <v>2021</v>
      </c>
      <c r="L1105" s="37">
        <f>VLOOKUP(A1105,报名人数!A:J,9,0)</f>
        <v>4</v>
      </c>
      <c r="M1105" s="37">
        <f>VLOOKUP(A1105,报名人数!A:J,10,0)</f>
        <v>3</v>
      </c>
      <c r="N1105" s="103" t="s">
        <v>34</v>
      </c>
      <c r="O1105" s="48">
        <v>35</v>
      </c>
      <c r="P1105" s="37" t="s">
        <v>36</v>
      </c>
      <c r="Q1105" s="37" t="s">
        <v>36</v>
      </c>
      <c r="R1105" s="37" t="s">
        <v>36</v>
      </c>
      <c r="S1105" s="37" t="s">
        <v>36</v>
      </c>
      <c r="T1105" s="37" t="s">
        <v>45</v>
      </c>
      <c r="U1105" s="37" t="s">
        <v>46</v>
      </c>
      <c r="V1105" s="37" t="s">
        <v>230</v>
      </c>
      <c r="W1105" s="48"/>
      <c r="X1105" s="48" t="s">
        <v>196</v>
      </c>
      <c r="Y1105" s="108">
        <v>1</v>
      </c>
      <c r="Z1105" s="103"/>
      <c r="AA1105" s="103"/>
      <c r="AB1105" s="103"/>
      <c r="AC1105" s="47" t="s">
        <v>2144</v>
      </c>
    </row>
    <row r="1106" s="29" customFormat="1" ht="30" customHeight="1" spans="1:29">
      <c r="A1106" s="11" t="str">
        <f t="shared" si="59"/>
        <v>23071</v>
      </c>
      <c r="B1106" s="36">
        <f t="shared" si="58"/>
        <v>230</v>
      </c>
      <c r="C1106" s="37" t="s">
        <v>2142</v>
      </c>
      <c r="D1106" s="38">
        <f t="shared" si="57"/>
        <v>7</v>
      </c>
      <c r="E1106" s="48" t="s">
        <v>2245</v>
      </c>
      <c r="F1106" s="48" t="s">
        <v>70</v>
      </c>
      <c r="G1106" s="38">
        <f>COUNTIFS(E$3:E1106,E1106,B$3:B1106,B1106)</f>
        <v>1</v>
      </c>
      <c r="H1106" s="48" t="s">
        <v>870</v>
      </c>
      <c r="I1106" s="103" t="s">
        <v>44</v>
      </c>
      <c r="J1106" s="48">
        <v>1</v>
      </c>
      <c r="K1106" s="37" t="s">
        <v>2021</v>
      </c>
      <c r="L1106" s="37">
        <f>VLOOKUP(A1106,报名人数!A:J,9,0)</f>
        <v>4</v>
      </c>
      <c r="M1106" s="37">
        <f>VLOOKUP(A1106,报名人数!A:J,10,0)</f>
        <v>3</v>
      </c>
      <c r="N1106" s="103" t="s">
        <v>34</v>
      </c>
      <c r="O1106" s="48">
        <v>35</v>
      </c>
      <c r="P1106" s="37" t="s">
        <v>36</v>
      </c>
      <c r="Q1106" s="37" t="s">
        <v>36</v>
      </c>
      <c r="R1106" s="37" t="s">
        <v>36</v>
      </c>
      <c r="S1106" s="37" t="s">
        <v>36</v>
      </c>
      <c r="T1106" s="37" t="s">
        <v>45</v>
      </c>
      <c r="U1106" s="37" t="s">
        <v>46</v>
      </c>
      <c r="V1106" s="37" t="s">
        <v>1040</v>
      </c>
      <c r="W1106" s="48"/>
      <c r="X1106" s="48" t="s">
        <v>112</v>
      </c>
      <c r="Y1106" s="108">
        <v>1</v>
      </c>
      <c r="Z1106" s="103"/>
      <c r="AA1106" s="103"/>
      <c r="AB1106" s="103"/>
      <c r="AC1106" s="47" t="s">
        <v>2144</v>
      </c>
    </row>
    <row r="1107" s="29" customFormat="1" ht="30" customHeight="1" spans="1:29">
      <c r="A1107" s="11" t="str">
        <f t="shared" si="59"/>
        <v>23072</v>
      </c>
      <c r="B1107" s="36">
        <f t="shared" si="58"/>
        <v>230</v>
      </c>
      <c r="C1107" s="37" t="s">
        <v>2142</v>
      </c>
      <c r="D1107" s="38">
        <f t="shared" si="57"/>
        <v>7</v>
      </c>
      <c r="E1107" s="48" t="s">
        <v>2245</v>
      </c>
      <c r="F1107" s="48" t="s">
        <v>70</v>
      </c>
      <c r="G1107" s="38">
        <f>COUNTIFS(E$3:E1107,E1107,B$3:B1107,B1107)</f>
        <v>2</v>
      </c>
      <c r="H1107" s="48" t="s">
        <v>2146</v>
      </c>
      <c r="I1107" s="103" t="s">
        <v>44</v>
      </c>
      <c r="J1107" s="48">
        <v>1</v>
      </c>
      <c r="K1107" s="37" t="s">
        <v>2021</v>
      </c>
      <c r="L1107" s="37">
        <f>VLOOKUP(A1107,报名人数!A:J,9,0)</f>
        <v>0</v>
      </c>
      <c r="M1107" s="37">
        <f>VLOOKUP(A1107,报名人数!A:J,10,0)</f>
        <v>0</v>
      </c>
      <c r="N1107" s="103" t="s">
        <v>34</v>
      </c>
      <c r="O1107" s="48">
        <v>35</v>
      </c>
      <c r="P1107" s="37" t="s">
        <v>36</v>
      </c>
      <c r="Q1107" s="37" t="s">
        <v>36</v>
      </c>
      <c r="R1107" s="37" t="s">
        <v>36</v>
      </c>
      <c r="S1107" s="37" t="s">
        <v>36</v>
      </c>
      <c r="T1107" s="37" t="s">
        <v>45</v>
      </c>
      <c r="U1107" s="37" t="s">
        <v>46</v>
      </c>
      <c r="V1107" s="37" t="s">
        <v>2246</v>
      </c>
      <c r="W1107" s="62"/>
      <c r="X1107" s="48" t="s">
        <v>112</v>
      </c>
      <c r="Y1107" s="108">
        <v>1</v>
      </c>
      <c r="Z1107" s="103"/>
      <c r="AA1107" s="103"/>
      <c r="AB1107" s="103"/>
      <c r="AC1107" s="47" t="s">
        <v>2144</v>
      </c>
    </row>
    <row r="1108" s="29" customFormat="1" ht="30" customHeight="1" spans="1:29">
      <c r="A1108" s="11" t="str">
        <f t="shared" si="59"/>
        <v>23073</v>
      </c>
      <c r="B1108" s="36">
        <f t="shared" si="58"/>
        <v>230</v>
      </c>
      <c r="C1108" s="37" t="s">
        <v>2142</v>
      </c>
      <c r="D1108" s="38">
        <f t="shared" si="57"/>
        <v>7</v>
      </c>
      <c r="E1108" s="48" t="s">
        <v>2245</v>
      </c>
      <c r="F1108" s="48" t="s">
        <v>70</v>
      </c>
      <c r="G1108" s="38">
        <f>COUNTIFS(E$3:E1108,E1108,B$3:B1108,B1108)</f>
        <v>3</v>
      </c>
      <c r="H1108" s="48" t="s">
        <v>2247</v>
      </c>
      <c r="I1108" s="103" t="s">
        <v>44</v>
      </c>
      <c r="J1108" s="48">
        <v>1</v>
      </c>
      <c r="K1108" s="37" t="s">
        <v>2021</v>
      </c>
      <c r="L1108" s="37">
        <f>VLOOKUP(A1108,报名人数!A:J,9,0)</f>
        <v>0</v>
      </c>
      <c r="M1108" s="37">
        <f>VLOOKUP(A1108,报名人数!A:J,10,0)</f>
        <v>0</v>
      </c>
      <c r="N1108" s="103" t="s">
        <v>34</v>
      </c>
      <c r="O1108" s="48">
        <v>35</v>
      </c>
      <c r="P1108" s="37" t="s">
        <v>36</v>
      </c>
      <c r="Q1108" s="37" t="s">
        <v>36</v>
      </c>
      <c r="R1108" s="37" t="s">
        <v>36</v>
      </c>
      <c r="S1108" s="37" t="s">
        <v>36</v>
      </c>
      <c r="T1108" s="37" t="s">
        <v>45</v>
      </c>
      <c r="U1108" s="37" t="s">
        <v>46</v>
      </c>
      <c r="V1108" s="37" t="s">
        <v>619</v>
      </c>
      <c r="W1108" s="48"/>
      <c r="X1108" s="48" t="s">
        <v>112</v>
      </c>
      <c r="Y1108" s="108">
        <v>1</v>
      </c>
      <c r="Z1108" s="103"/>
      <c r="AA1108" s="103"/>
      <c r="AB1108" s="103"/>
      <c r="AC1108" s="47" t="s">
        <v>2144</v>
      </c>
    </row>
    <row r="1109" s="29" customFormat="1" ht="30" customHeight="1" spans="1:29">
      <c r="A1109" s="11" t="str">
        <f t="shared" si="59"/>
        <v>23081</v>
      </c>
      <c r="B1109" s="36">
        <f t="shared" si="58"/>
        <v>230</v>
      </c>
      <c r="C1109" s="37" t="s">
        <v>2142</v>
      </c>
      <c r="D1109" s="38">
        <f t="shared" si="57"/>
        <v>8</v>
      </c>
      <c r="E1109" s="48" t="s">
        <v>2248</v>
      </c>
      <c r="F1109" s="48" t="s">
        <v>70</v>
      </c>
      <c r="G1109" s="38">
        <f>COUNTIFS(E$3:E1109,E1109,B$3:B1109,B1109)</f>
        <v>1</v>
      </c>
      <c r="H1109" s="48" t="s">
        <v>1531</v>
      </c>
      <c r="I1109" s="103" t="s">
        <v>44</v>
      </c>
      <c r="J1109" s="48">
        <v>1</v>
      </c>
      <c r="K1109" s="37" t="s">
        <v>2021</v>
      </c>
      <c r="L1109" s="37">
        <f>VLOOKUP(A1109,报名人数!A:J,9,0)</f>
        <v>11</v>
      </c>
      <c r="M1109" s="37">
        <f>VLOOKUP(A1109,报名人数!A:J,10,0)</f>
        <v>3</v>
      </c>
      <c r="N1109" s="103" t="s">
        <v>34</v>
      </c>
      <c r="O1109" s="48">
        <v>35</v>
      </c>
      <c r="P1109" s="37" t="s">
        <v>36</v>
      </c>
      <c r="Q1109" s="37" t="s">
        <v>36</v>
      </c>
      <c r="R1109" s="37" t="s">
        <v>36</v>
      </c>
      <c r="S1109" s="37" t="s">
        <v>36</v>
      </c>
      <c r="T1109" s="37" t="s">
        <v>677</v>
      </c>
      <c r="U1109" s="37" t="s">
        <v>36</v>
      </c>
      <c r="V1109" s="37" t="s">
        <v>2226</v>
      </c>
      <c r="W1109" s="48"/>
      <c r="X1109" s="48" t="s">
        <v>112</v>
      </c>
      <c r="Y1109" s="108">
        <v>1</v>
      </c>
      <c r="Z1109" s="103"/>
      <c r="AA1109" s="103"/>
      <c r="AB1109" s="103"/>
      <c r="AC1109" s="47" t="s">
        <v>2144</v>
      </c>
    </row>
    <row r="1110" s="29" customFormat="1" ht="30" customHeight="1" spans="1:29">
      <c r="A1110" s="11" t="str">
        <f t="shared" si="59"/>
        <v>23082</v>
      </c>
      <c r="B1110" s="36">
        <f t="shared" si="58"/>
        <v>230</v>
      </c>
      <c r="C1110" s="37" t="s">
        <v>2142</v>
      </c>
      <c r="D1110" s="38">
        <f t="shared" si="57"/>
        <v>8</v>
      </c>
      <c r="E1110" s="48" t="s">
        <v>2248</v>
      </c>
      <c r="F1110" s="48" t="s">
        <v>70</v>
      </c>
      <c r="G1110" s="38">
        <f>COUNTIFS(E$3:E1110,E1110,B$3:B1110,B1110)</f>
        <v>2</v>
      </c>
      <c r="H1110" s="48" t="s">
        <v>2249</v>
      </c>
      <c r="I1110" s="103" t="s">
        <v>44</v>
      </c>
      <c r="J1110" s="48">
        <v>1</v>
      </c>
      <c r="K1110" s="37" t="s">
        <v>2021</v>
      </c>
      <c r="L1110" s="37">
        <f>VLOOKUP(A1110,报名人数!A:J,9,0)</f>
        <v>67</v>
      </c>
      <c r="M1110" s="37">
        <f>VLOOKUP(A1110,报名人数!A:J,10,0)</f>
        <v>54</v>
      </c>
      <c r="N1110" s="103" t="s">
        <v>34</v>
      </c>
      <c r="O1110" s="48">
        <v>35</v>
      </c>
      <c r="P1110" s="37" t="s">
        <v>36</v>
      </c>
      <c r="Q1110" s="37" t="s">
        <v>36</v>
      </c>
      <c r="R1110" s="37" t="s">
        <v>36</v>
      </c>
      <c r="S1110" s="37" t="s">
        <v>36</v>
      </c>
      <c r="T1110" s="37" t="s">
        <v>677</v>
      </c>
      <c r="U1110" s="37" t="s">
        <v>36</v>
      </c>
      <c r="V1110" s="37" t="s">
        <v>2250</v>
      </c>
      <c r="W1110" s="48"/>
      <c r="X1110" s="48" t="s">
        <v>112</v>
      </c>
      <c r="Y1110" s="108">
        <v>1</v>
      </c>
      <c r="Z1110" s="103"/>
      <c r="AA1110" s="103"/>
      <c r="AB1110" s="103"/>
      <c r="AC1110" s="47" t="s">
        <v>2144</v>
      </c>
    </row>
    <row r="1111" s="29" customFormat="1" ht="30" customHeight="1" spans="1:29">
      <c r="A1111" s="11" t="str">
        <f t="shared" si="59"/>
        <v>23091</v>
      </c>
      <c r="B1111" s="36">
        <f t="shared" si="58"/>
        <v>230</v>
      </c>
      <c r="C1111" s="37" t="s">
        <v>2142</v>
      </c>
      <c r="D1111" s="38">
        <f t="shared" si="57"/>
        <v>9</v>
      </c>
      <c r="E1111" s="48" t="s">
        <v>2251</v>
      </c>
      <c r="F1111" s="48" t="s">
        <v>70</v>
      </c>
      <c r="G1111" s="38">
        <f>COUNTIFS(E$3:E1111,E1111,B$3:B1111,B1111)</f>
        <v>1</v>
      </c>
      <c r="H1111" s="48" t="s">
        <v>2249</v>
      </c>
      <c r="I1111" s="103" t="s">
        <v>44</v>
      </c>
      <c r="J1111" s="48">
        <v>1</v>
      </c>
      <c r="K1111" s="37" t="s">
        <v>2021</v>
      </c>
      <c r="L1111" s="37">
        <f>VLOOKUP(A1111,报名人数!A:J,9,0)</f>
        <v>3</v>
      </c>
      <c r="M1111" s="37">
        <f>VLOOKUP(A1111,报名人数!A:J,10,0)</f>
        <v>3</v>
      </c>
      <c r="N1111" s="103" t="s">
        <v>34</v>
      </c>
      <c r="O1111" s="37">
        <v>35</v>
      </c>
      <c r="P1111" s="37" t="s">
        <v>36</v>
      </c>
      <c r="Q1111" s="37" t="s">
        <v>36</v>
      </c>
      <c r="R1111" s="37" t="s">
        <v>36</v>
      </c>
      <c r="S1111" s="37" t="s">
        <v>36</v>
      </c>
      <c r="T1111" s="37" t="s">
        <v>45</v>
      </c>
      <c r="U1111" s="37" t="s">
        <v>46</v>
      </c>
      <c r="V1111" s="37" t="s">
        <v>2250</v>
      </c>
      <c r="W1111" s="48"/>
      <c r="X1111" s="48" t="s">
        <v>112</v>
      </c>
      <c r="Y1111" s="108">
        <v>1</v>
      </c>
      <c r="Z1111" s="103"/>
      <c r="AA1111" s="103"/>
      <c r="AB1111" s="103"/>
      <c r="AC1111" s="47" t="s">
        <v>2144</v>
      </c>
    </row>
    <row r="1112" s="29" customFormat="1" ht="30" customHeight="1" spans="1:29">
      <c r="A1112" s="11" t="str">
        <f t="shared" si="59"/>
        <v>23092</v>
      </c>
      <c r="B1112" s="36">
        <f t="shared" si="58"/>
        <v>230</v>
      </c>
      <c r="C1112" s="37" t="s">
        <v>2142</v>
      </c>
      <c r="D1112" s="38">
        <f t="shared" si="57"/>
        <v>9</v>
      </c>
      <c r="E1112" s="48" t="s">
        <v>2251</v>
      </c>
      <c r="F1112" s="48" t="s">
        <v>70</v>
      </c>
      <c r="G1112" s="38">
        <f>COUNTIFS(E$3:E1112,E1112,B$3:B1112,B1112)</f>
        <v>2</v>
      </c>
      <c r="H1112" s="48" t="s">
        <v>2146</v>
      </c>
      <c r="I1112" s="103" t="s">
        <v>44</v>
      </c>
      <c r="J1112" s="48">
        <v>1</v>
      </c>
      <c r="K1112" s="37" t="s">
        <v>2021</v>
      </c>
      <c r="L1112" s="37">
        <f>VLOOKUP(A1112,报名人数!A:J,9,0)</f>
        <v>0</v>
      </c>
      <c r="M1112" s="37">
        <f>VLOOKUP(A1112,报名人数!A:J,10,0)</f>
        <v>0</v>
      </c>
      <c r="N1112" s="103" t="s">
        <v>34</v>
      </c>
      <c r="O1112" s="37">
        <v>35</v>
      </c>
      <c r="P1112" s="37" t="s">
        <v>36</v>
      </c>
      <c r="Q1112" s="37" t="s">
        <v>36</v>
      </c>
      <c r="R1112" s="37" t="s">
        <v>36</v>
      </c>
      <c r="S1112" s="37" t="s">
        <v>36</v>
      </c>
      <c r="T1112" s="37" t="s">
        <v>45</v>
      </c>
      <c r="U1112" s="37" t="s">
        <v>46</v>
      </c>
      <c r="V1112" s="37" t="s">
        <v>2246</v>
      </c>
      <c r="W1112" s="48"/>
      <c r="X1112" s="48" t="s">
        <v>112</v>
      </c>
      <c r="Y1112" s="108">
        <v>1</v>
      </c>
      <c r="Z1112" s="103"/>
      <c r="AA1112" s="103"/>
      <c r="AB1112" s="103"/>
      <c r="AC1112" s="47" t="s">
        <v>2144</v>
      </c>
    </row>
    <row r="1113" s="29" customFormat="1" ht="30" customHeight="1" spans="1:29">
      <c r="A1113" s="11" t="str">
        <f t="shared" si="59"/>
        <v>23093</v>
      </c>
      <c r="B1113" s="36">
        <f t="shared" si="58"/>
        <v>230</v>
      </c>
      <c r="C1113" s="37" t="s">
        <v>2142</v>
      </c>
      <c r="D1113" s="38">
        <f t="shared" ref="D1113:D1176" si="60">IF(B1113=B1112,(IF(E1113=E1112,D1112,D1112+1)),1)</f>
        <v>9</v>
      </c>
      <c r="E1113" s="48" t="s">
        <v>2251</v>
      </c>
      <c r="F1113" s="48" t="s">
        <v>70</v>
      </c>
      <c r="G1113" s="38">
        <f>COUNTIFS(E$3:E1113,E1113,B$3:B1113,B1113)</f>
        <v>3</v>
      </c>
      <c r="H1113" s="48" t="s">
        <v>2252</v>
      </c>
      <c r="I1113" s="103" t="s">
        <v>44</v>
      </c>
      <c r="J1113" s="48">
        <v>1</v>
      </c>
      <c r="K1113" s="37" t="s">
        <v>2021</v>
      </c>
      <c r="L1113" s="37">
        <f>VLOOKUP(A1113,报名人数!A:J,9,0)</f>
        <v>1</v>
      </c>
      <c r="M1113" s="37">
        <f>VLOOKUP(A1113,报名人数!A:J,10,0)</f>
        <v>1</v>
      </c>
      <c r="N1113" s="103" t="s">
        <v>34</v>
      </c>
      <c r="O1113" s="37">
        <v>35</v>
      </c>
      <c r="P1113" s="37" t="s">
        <v>36</v>
      </c>
      <c r="Q1113" s="37" t="s">
        <v>36</v>
      </c>
      <c r="R1113" s="37" t="s">
        <v>36</v>
      </c>
      <c r="S1113" s="37" t="s">
        <v>36</v>
      </c>
      <c r="T1113" s="37" t="s">
        <v>45</v>
      </c>
      <c r="U1113" s="37" t="s">
        <v>46</v>
      </c>
      <c r="V1113" s="37" t="s">
        <v>1965</v>
      </c>
      <c r="W1113" s="48"/>
      <c r="X1113" s="48" t="s">
        <v>40</v>
      </c>
      <c r="Y1113" s="108">
        <v>1</v>
      </c>
      <c r="Z1113" s="103"/>
      <c r="AA1113" s="103"/>
      <c r="AB1113" s="103"/>
      <c r="AC1113" s="47" t="s">
        <v>2144</v>
      </c>
    </row>
    <row r="1114" s="29" customFormat="1" ht="30" customHeight="1" spans="1:29">
      <c r="A1114" s="11" t="str">
        <f t="shared" si="59"/>
        <v>23094</v>
      </c>
      <c r="B1114" s="36">
        <f t="shared" si="58"/>
        <v>230</v>
      </c>
      <c r="C1114" s="37" t="s">
        <v>2142</v>
      </c>
      <c r="D1114" s="38">
        <f t="shared" si="60"/>
        <v>9</v>
      </c>
      <c r="E1114" s="48" t="s">
        <v>2251</v>
      </c>
      <c r="F1114" s="48" t="s">
        <v>70</v>
      </c>
      <c r="G1114" s="38">
        <f>COUNTIFS(E$3:E1114,E1114,B$3:B1114,B1114)</f>
        <v>4</v>
      </c>
      <c r="H1114" s="48" t="s">
        <v>2253</v>
      </c>
      <c r="I1114" s="103" t="s">
        <v>44</v>
      </c>
      <c r="J1114" s="48">
        <v>4</v>
      </c>
      <c r="K1114" s="37" t="s">
        <v>2021</v>
      </c>
      <c r="L1114" s="37">
        <f>VLOOKUP(A1114,报名人数!A:J,9,0)</f>
        <v>12</v>
      </c>
      <c r="M1114" s="37">
        <f>VLOOKUP(A1114,报名人数!A:J,10,0)</f>
        <v>11</v>
      </c>
      <c r="N1114" s="103" t="s">
        <v>34</v>
      </c>
      <c r="O1114" s="37">
        <v>35</v>
      </c>
      <c r="P1114" s="37" t="s">
        <v>36</v>
      </c>
      <c r="Q1114" s="37" t="s">
        <v>36</v>
      </c>
      <c r="R1114" s="37" t="s">
        <v>36</v>
      </c>
      <c r="S1114" s="37" t="s">
        <v>36</v>
      </c>
      <c r="T1114" s="37" t="s">
        <v>677</v>
      </c>
      <c r="U1114" s="37" t="s">
        <v>36</v>
      </c>
      <c r="V1114" s="37" t="s">
        <v>2254</v>
      </c>
      <c r="W1114" s="48"/>
      <c r="X1114" s="48" t="s">
        <v>112</v>
      </c>
      <c r="Y1114" s="108">
        <v>1</v>
      </c>
      <c r="Z1114" s="103"/>
      <c r="AA1114" s="103"/>
      <c r="AB1114" s="103"/>
      <c r="AC1114" s="47" t="s">
        <v>2144</v>
      </c>
    </row>
    <row r="1115" s="29" customFormat="1" ht="30" customHeight="1" spans="1:29">
      <c r="A1115" s="11" t="str">
        <f t="shared" si="59"/>
        <v>230101</v>
      </c>
      <c r="B1115" s="36">
        <f t="shared" si="58"/>
        <v>230</v>
      </c>
      <c r="C1115" s="37" t="s">
        <v>2142</v>
      </c>
      <c r="D1115" s="38">
        <f t="shared" si="60"/>
        <v>10</v>
      </c>
      <c r="E1115" s="48" t="s">
        <v>2255</v>
      </c>
      <c r="F1115" s="48" t="s">
        <v>70</v>
      </c>
      <c r="G1115" s="38">
        <f>COUNTIFS(E$3:E1115,E1115,B$3:B1115,B1115)</f>
        <v>1</v>
      </c>
      <c r="H1115" s="48" t="s">
        <v>870</v>
      </c>
      <c r="I1115" s="103" t="s">
        <v>44</v>
      </c>
      <c r="J1115" s="48">
        <v>1</v>
      </c>
      <c r="K1115" s="37" t="s">
        <v>2021</v>
      </c>
      <c r="L1115" s="37">
        <f>VLOOKUP(A1115,报名人数!A:J,9,0)</f>
        <v>1</v>
      </c>
      <c r="M1115" s="37">
        <f>VLOOKUP(A1115,报名人数!A:J,10,0)</f>
        <v>1</v>
      </c>
      <c r="N1115" s="103" t="s">
        <v>34</v>
      </c>
      <c r="O1115" s="48">
        <v>35</v>
      </c>
      <c r="P1115" s="37" t="s">
        <v>36</v>
      </c>
      <c r="Q1115" s="37" t="s">
        <v>36</v>
      </c>
      <c r="R1115" s="37" t="s">
        <v>36</v>
      </c>
      <c r="S1115" s="37" t="s">
        <v>36</v>
      </c>
      <c r="T1115" s="37" t="s">
        <v>45</v>
      </c>
      <c r="U1115" s="37" t="s">
        <v>46</v>
      </c>
      <c r="V1115" s="37" t="s">
        <v>2256</v>
      </c>
      <c r="W1115" s="48"/>
      <c r="X1115" s="48" t="s">
        <v>112</v>
      </c>
      <c r="Y1115" s="108">
        <v>1</v>
      </c>
      <c r="Z1115" s="103"/>
      <c r="AA1115" s="103"/>
      <c r="AB1115" s="103"/>
      <c r="AC1115" s="47" t="s">
        <v>2144</v>
      </c>
    </row>
    <row r="1116" s="29" customFormat="1" ht="30" customHeight="1" spans="1:29">
      <c r="A1116" s="11" t="str">
        <f t="shared" si="59"/>
        <v>230111</v>
      </c>
      <c r="B1116" s="36">
        <f t="shared" si="58"/>
        <v>230</v>
      </c>
      <c r="C1116" s="37" t="s">
        <v>2142</v>
      </c>
      <c r="D1116" s="38">
        <f t="shared" si="60"/>
        <v>11</v>
      </c>
      <c r="E1116" s="48" t="s">
        <v>2257</v>
      </c>
      <c r="F1116" s="48" t="s">
        <v>70</v>
      </c>
      <c r="G1116" s="38">
        <f>COUNTIFS(E$3:E1116,E1116,B$3:B1116,B1116)</f>
        <v>1</v>
      </c>
      <c r="H1116" s="48" t="s">
        <v>107</v>
      </c>
      <c r="I1116" s="103" t="s">
        <v>44</v>
      </c>
      <c r="J1116" s="48">
        <v>1</v>
      </c>
      <c r="K1116" s="37" t="s">
        <v>2021</v>
      </c>
      <c r="L1116" s="37">
        <f>VLOOKUP(A1116,报名人数!A:J,9,0)</f>
        <v>44</v>
      </c>
      <c r="M1116" s="37">
        <f>VLOOKUP(A1116,报名人数!A:J,10,0)</f>
        <v>39</v>
      </c>
      <c r="N1116" s="103" t="s">
        <v>34</v>
      </c>
      <c r="O1116" s="48">
        <v>35</v>
      </c>
      <c r="P1116" s="37" t="s">
        <v>36</v>
      </c>
      <c r="Q1116" s="37" t="s">
        <v>36</v>
      </c>
      <c r="R1116" s="37" t="s">
        <v>36</v>
      </c>
      <c r="S1116" s="37" t="s">
        <v>36</v>
      </c>
      <c r="T1116" s="37" t="s">
        <v>677</v>
      </c>
      <c r="U1116" s="37" t="s">
        <v>36</v>
      </c>
      <c r="V1116" s="37" t="s">
        <v>92</v>
      </c>
      <c r="W1116" s="48"/>
      <c r="X1116" s="48" t="s">
        <v>40</v>
      </c>
      <c r="Y1116" s="108">
        <v>1</v>
      </c>
      <c r="Z1116" s="103"/>
      <c r="AA1116" s="103"/>
      <c r="AB1116" s="103"/>
      <c r="AC1116" s="47" t="s">
        <v>2144</v>
      </c>
    </row>
    <row r="1117" s="29" customFormat="1" ht="30" customHeight="1" spans="1:29">
      <c r="A1117" s="11" t="str">
        <f t="shared" si="59"/>
        <v>230121</v>
      </c>
      <c r="B1117" s="36">
        <f t="shared" si="58"/>
        <v>230</v>
      </c>
      <c r="C1117" s="37" t="s">
        <v>2142</v>
      </c>
      <c r="D1117" s="38">
        <f t="shared" si="60"/>
        <v>12</v>
      </c>
      <c r="E1117" s="48" t="s">
        <v>2258</v>
      </c>
      <c r="F1117" s="48" t="s">
        <v>70</v>
      </c>
      <c r="G1117" s="38">
        <f>COUNTIFS(E$3:E1117,E1117,B$3:B1117,B1117)</f>
        <v>1</v>
      </c>
      <c r="H1117" s="48" t="s">
        <v>2146</v>
      </c>
      <c r="I1117" s="103" t="s">
        <v>44</v>
      </c>
      <c r="J1117" s="48">
        <v>1</v>
      </c>
      <c r="K1117" s="37" t="s">
        <v>2021</v>
      </c>
      <c r="L1117" s="37">
        <f>VLOOKUP(A1117,报名人数!A:J,9,0)</f>
        <v>15</v>
      </c>
      <c r="M1117" s="37">
        <f>VLOOKUP(A1117,报名人数!A:J,10,0)</f>
        <v>13</v>
      </c>
      <c r="N1117" s="103" t="s">
        <v>34</v>
      </c>
      <c r="O1117" s="48">
        <v>35</v>
      </c>
      <c r="P1117" s="37" t="s">
        <v>36</v>
      </c>
      <c r="Q1117" s="37" t="s">
        <v>36</v>
      </c>
      <c r="R1117" s="37" t="s">
        <v>36</v>
      </c>
      <c r="S1117" s="37" t="s">
        <v>36</v>
      </c>
      <c r="T1117" s="37" t="s">
        <v>677</v>
      </c>
      <c r="U1117" s="37" t="s">
        <v>36</v>
      </c>
      <c r="V1117" s="37" t="s">
        <v>2246</v>
      </c>
      <c r="W1117" s="48"/>
      <c r="X1117" s="48" t="s">
        <v>112</v>
      </c>
      <c r="Y1117" s="108">
        <v>1</v>
      </c>
      <c r="Z1117" s="103"/>
      <c r="AA1117" s="103"/>
      <c r="AB1117" s="103"/>
      <c r="AC1117" s="47" t="s">
        <v>2144</v>
      </c>
    </row>
    <row r="1118" s="29" customFormat="1" ht="30" customHeight="1" spans="1:29">
      <c r="A1118" s="11" t="str">
        <f t="shared" si="59"/>
        <v>230131</v>
      </c>
      <c r="B1118" s="36">
        <f t="shared" si="58"/>
        <v>230</v>
      </c>
      <c r="C1118" s="37" t="s">
        <v>2142</v>
      </c>
      <c r="D1118" s="38">
        <f t="shared" si="60"/>
        <v>13</v>
      </c>
      <c r="E1118" s="48" t="s">
        <v>2259</v>
      </c>
      <c r="F1118" s="48" t="s">
        <v>70</v>
      </c>
      <c r="G1118" s="38">
        <f>COUNTIFS(E$3:E1118,E1118,B$3:B1118,B1118)</f>
        <v>1</v>
      </c>
      <c r="H1118" s="48" t="s">
        <v>226</v>
      </c>
      <c r="I1118" s="103" t="s">
        <v>44</v>
      </c>
      <c r="J1118" s="48">
        <v>1</v>
      </c>
      <c r="K1118" s="37" t="s">
        <v>2021</v>
      </c>
      <c r="L1118" s="37">
        <f>VLOOKUP(A1118,报名人数!A:J,9,0)</f>
        <v>0</v>
      </c>
      <c r="M1118" s="37">
        <f>VLOOKUP(A1118,报名人数!A:J,10,0)</f>
        <v>0</v>
      </c>
      <c r="N1118" s="103" t="s">
        <v>34</v>
      </c>
      <c r="O1118" s="48">
        <v>35</v>
      </c>
      <c r="P1118" s="37" t="s">
        <v>36</v>
      </c>
      <c r="Q1118" s="37" t="s">
        <v>36</v>
      </c>
      <c r="R1118" s="37" t="s">
        <v>36</v>
      </c>
      <c r="S1118" s="37" t="s">
        <v>36</v>
      </c>
      <c r="T1118" s="37" t="s">
        <v>45</v>
      </c>
      <c r="U1118" s="37" t="s">
        <v>46</v>
      </c>
      <c r="V1118" s="37" t="s">
        <v>2260</v>
      </c>
      <c r="W1118" s="48"/>
      <c r="X1118" s="48" t="s">
        <v>112</v>
      </c>
      <c r="Y1118" s="108">
        <v>1</v>
      </c>
      <c r="Z1118" s="103"/>
      <c r="AA1118" s="103"/>
      <c r="AB1118" s="103"/>
      <c r="AC1118" s="47" t="s">
        <v>2144</v>
      </c>
    </row>
    <row r="1119" s="29" customFormat="1" ht="30" customHeight="1" spans="1:29">
      <c r="A1119" s="11" t="str">
        <f t="shared" si="59"/>
        <v>230141</v>
      </c>
      <c r="B1119" s="36">
        <f t="shared" si="58"/>
        <v>230</v>
      </c>
      <c r="C1119" s="37" t="s">
        <v>2142</v>
      </c>
      <c r="D1119" s="38">
        <f t="shared" si="60"/>
        <v>14</v>
      </c>
      <c r="E1119" s="48" t="s">
        <v>2261</v>
      </c>
      <c r="F1119" s="48" t="s">
        <v>30</v>
      </c>
      <c r="G1119" s="38">
        <f>COUNTIFS(E$3:E1119,E1119,B$3:B1119,B1119)</f>
        <v>1</v>
      </c>
      <c r="H1119" s="48" t="s">
        <v>226</v>
      </c>
      <c r="I1119" s="103" t="s">
        <v>44</v>
      </c>
      <c r="J1119" s="48">
        <v>1</v>
      </c>
      <c r="K1119" s="37" t="s">
        <v>2021</v>
      </c>
      <c r="L1119" s="37">
        <f>VLOOKUP(A1119,报名人数!A:J,9,0)</f>
        <v>3</v>
      </c>
      <c r="M1119" s="37">
        <f>VLOOKUP(A1119,报名人数!A:J,10,0)</f>
        <v>2</v>
      </c>
      <c r="N1119" s="103" t="s">
        <v>34</v>
      </c>
      <c r="O1119" s="48">
        <v>35</v>
      </c>
      <c r="P1119" s="37" t="s">
        <v>36</v>
      </c>
      <c r="Q1119" s="37" t="s">
        <v>36</v>
      </c>
      <c r="R1119" s="37" t="s">
        <v>36</v>
      </c>
      <c r="S1119" s="37" t="s">
        <v>36</v>
      </c>
      <c r="T1119" s="37" t="s">
        <v>677</v>
      </c>
      <c r="U1119" s="37" t="s">
        <v>36</v>
      </c>
      <c r="V1119" s="37" t="s">
        <v>2260</v>
      </c>
      <c r="W1119" s="48"/>
      <c r="X1119" s="48" t="s">
        <v>112</v>
      </c>
      <c r="Y1119" s="108">
        <v>1</v>
      </c>
      <c r="Z1119" s="103"/>
      <c r="AA1119" s="103"/>
      <c r="AB1119" s="103"/>
      <c r="AC1119" s="47" t="s">
        <v>2144</v>
      </c>
    </row>
    <row r="1120" s="29" customFormat="1" ht="30" customHeight="1" spans="1:29">
      <c r="A1120" s="11" t="str">
        <f t="shared" si="59"/>
        <v>230151</v>
      </c>
      <c r="B1120" s="36">
        <f t="shared" si="58"/>
        <v>230</v>
      </c>
      <c r="C1120" s="37" t="s">
        <v>2142</v>
      </c>
      <c r="D1120" s="38">
        <f t="shared" si="60"/>
        <v>15</v>
      </c>
      <c r="E1120" s="48" t="s">
        <v>2262</v>
      </c>
      <c r="F1120" s="48" t="s">
        <v>30</v>
      </c>
      <c r="G1120" s="38">
        <f>COUNTIFS(E$3:E1120,E1120,B$3:B1120,B1120)</f>
        <v>1</v>
      </c>
      <c r="H1120" s="48" t="s">
        <v>212</v>
      </c>
      <c r="I1120" s="103" t="s">
        <v>44</v>
      </c>
      <c r="J1120" s="48">
        <v>1</v>
      </c>
      <c r="K1120" s="37" t="s">
        <v>2021</v>
      </c>
      <c r="L1120" s="37">
        <f>VLOOKUP(A1120,报名人数!A:J,9,0)</f>
        <v>10</v>
      </c>
      <c r="M1120" s="37">
        <f>VLOOKUP(A1120,报名人数!A:J,10,0)</f>
        <v>8</v>
      </c>
      <c r="N1120" s="103" t="s">
        <v>34</v>
      </c>
      <c r="O1120" s="48">
        <v>35</v>
      </c>
      <c r="P1120" s="37" t="s">
        <v>36</v>
      </c>
      <c r="Q1120" s="37" t="s">
        <v>36</v>
      </c>
      <c r="R1120" s="37" t="s">
        <v>36</v>
      </c>
      <c r="S1120" s="37" t="s">
        <v>36</v>
      </c>
      <c r="T1120" s="37" t="s">
        <v>677</v>
      </c>
      <c r="U1120" s="37" t="s">
        <v>36</v>
      </c>
      <c r="V1120" s="37" t="s">
        <v>2263</v>
      </c>
      <c r="W1120" s="48"/>
      <c r="X1120" s="48" t="s">
        <v>112</v>
      </c>
      <c r="Y1120" s="108">
        <v>1</v>
      </c>
      <c r="Z1120" s="103"/>
      <c r="AA1120" s="103"/>
      <c r="AB1120" s="103"/>
      <c r="AC1120" s="47" t="s">
        <v>2144</v>
      </c>
    </row>
    <row r="1121" s="29" customFormat="1" ht="30" customHeight="1" spans="1:29">
      <c r="A1121" s="11" t="str">
        <f t="shared" si="59"/>
        <v>230161</v>
      </c>
      <c r="B1121" s="36">
        <f t="shared" si="58"/>
        <v>230</v>
      </c>
      <c r="C1121" s="37" t="s">
        <v>2142</v>
      </c>
      <c r="D1121" s="38">
        <f t="shared" si="60"/>
        <v>16</v>
      </c>
      <c r="E1121" s="48" t="s">
        <v>2264</v>
      </c>
      <c r="F1121" s="48" t="s">
        <v>30</v>
      </c>
      <c r="G1121" s="38">
        <f>COUNTIFS(E$3:E1121,E1121,B$3:B1121,B1121)</f>
        <v>1</v>
      </c>
      <c r="H1121" s="48" t="s">
        <v>107</v>
      </c>
      <c r="I1121" s="103" t="s">
        <v>44</v>
      </c>
      <c r="J1121" s="48">
        <v>1</v>
      </c>
      <c r="K1121" s="37" t="s">
        <v>2021</v>
      </c>
      <c r="L1121" s="37">
        <f>VLOOKUP(A1121,报名人数!A:J,9,0)</f>
        <v>46</v>
      </c>
      <c r="M1121" s="37">
        <f>VLOOKUP(A1121,报名人数!A:J,10,0)</f>
        <v>38</v>
      </c>
      <c r="N1121" s="103" t="s">
        <v>34</v>
      </c>
      <c r="O1121" s="48">
        <v>35</v>
      </c>
      <c r="P1121" s="37" t="s">
        <v>36</v>
      </c>
      <c r="Q1121" s="37" t="s">
        <v>36</v>
      </c>
      <c r="R1121" s="37" t="s">
        <v>36</v>
      </c>
      <c r="S1121" s="37" t="s">
        <v>36</v>
      </c>
      <c r="T1121" s="37" t="s">
        <v>677</v>
      </c>
      <c r="U1121" s="37" t="s">
        <v>36</v>
      </c>
      <c r="V1121" s="37" t="s">
        <v>92</v>
      </c>
      <c r="W1121" s="48"/>
      <c r="X1121" s="48" t="s">
        <v>40</v>
      </c>
      <c r="Y1121" s="108">
        <v>1</v>
      </c>
      <c r="Z1121" s="103"/>
      <c r="AA1121" s="103"/>
      <c r="AB1121" s="103"/>
      <c r="AC1121" s="47" t="s">
        <v>2144</v>
      </c>
    </row>
    <row r="1122" s="29" customFormat="1" ht="30" customHeight="1" spans="1:29">
      <c r="A1122" s="11" t="str">
        <f t="shared" si="59"/>
        <v>230171</v>
      </c>
      <c r="B1122" s="36">
        <f t="shared" si="58"/>
        <v>230</v>
      </c>
      <c r="C1122" s="37" t="s">
        <v>2142</v>
      </c>
      <c r="D1122" s="38">
        <f t="shared" si="60"/>
        <v>17</v>
      </c>
      <c r="E1122" s="48" t="s">
        <v>2265</v>
      </c>
      <c r="F1122" s="48" t="s">
        <v>70</v>
      </c>
      <c r="G1122" s="38">
        <f>COUNTIFS(E$3:E1122,E1122,B$3:B1122,B1122)</f>
        <v>1</v>
      </c>
      <c r="H1122" s="48" t="s">
        <v>229</v>
      </c>
      <c r="I1122" s="103" t="s">
        <v>44</v>
      </c>
      <c r="J1122" s="48">
        <v>4</v>
      </c>
      <c r="K1122" s="37" t="s">
        <v>2021</v>
      </c>
      <c r="L1122" s="37">
        <f>VLOOKUP(A1122,报名人数!A:J,9,0)</f>
        <v>272</v>
      </c>
      <c r="M1122" s="37">
        <f>VLOOKUP(A1122,报名人数!A:J,10,0)</f>
        <v>229</v>
      </c>
      <c r="N1122" s="103" t="s">
        <v>34</v>
      </c>
      <c r="O1122" s="48">
        <v>35</v>
      </c>
      <c r="P1122" s="37" t="s">
        <v>36</v>
      </c>
      <c r="Q1122" s="37" t="s">
        <v>36</v>
      </c>
      <c r="R1122" s="37" t="s">
        <v>36</v>
      </c>
      <c r="S1122" s="37" t="s">
        <v>36</v>
      </c>
      <c r="T1122" s="37" t="s">
        <v>677</v>
      </c>
      <c r="U1122" s="37" t="s">
        <v>36</v>
      </c>
      <c r="V1122" s="37" t="s">
        <v>230</v>
      </c>
      <c r="W1122" s="48"/>
      <c r="X1122" s="48" t="s">
        <v>196</v>
      </c>
      <c r="Y1122" s="108">
        <v>1</v>
      </c>
      <c r="Z1122" s="103"/>
      <c r="AA1122" s="103"/>
      <c r="AB1122" s="48" t="s">
        <v>2266</v>
      </c>
      <c r="AC1122" s="47" t="s">
        <v>2144</v>
      </c>
    </row>
    <row r="1123" s="29" customFormat="1" ht="30" customHeight="1" spans="1:29">
      <c r="A1123" s="11" t="str">
        <f t="shared" si="59"/>
        <v>230172</v>
      </c>
      <c r="B1123" s="36">
        <f t="shared" si="58"/>
        <v>230</v>
      </c>
      <c r="C1123" s="37" t="s">
        <v>2142</v>
      </c>
      <c r="D1123" s="38">
        <f t="shared" si="60"/>
        <v>17</v>
      </c>
      <c r="E1123" s="48" t="s">
        <v>2265</v>
      </c>
      <c r="F1123" s="48" t="s">
        <v>70</v>
      </c>
      <c r="G1123" s="38">
        <f>COUNTIFS(E$3:E1123,E1123,B$3:B1123,B1123)</f>
        <v>2</v>
      </c>
      <c r="H1123" s="48" t="s">
        <v>226</v>
      </c>
      <c r="I1123" s="103" t="s">
        <v>44</v>
      </c>
      <c r="J1123" s="48">
        <v>3</v>
      </c>
      <c r="K1123" s="37" t="s">
        <v>2021</v>
      </c>
      <c r="L1123" s="37">
        <f>VLOOKUP(A1123,报名人数!A:J,9,0)</f>
        <v>11</v>
      </c>
      <c r="M1123" s="37">
        <f>VLOOKUP(A1123,报名人数!A:J,10,0)</f>
        <v>10</v>
      </c>
      <c r="N1123" s="103" t="s">
        <v>34</v>
      </c>
      <c r="O1123" s="48">
        <v>35</v>
      </c>
      <c r="P1123" s="37" t="s">
        <v>36</v>
      </c>
      <c r="Q1123" s="37" t="s">
        <v>36</v>
      </c>
      <c r="R1123" s="37" t="s">
        <v>36</v>
      </c>
      <c r="S1123" s="37" t="s">
        <v>36</v>
      </c>
      <c r="T1123" s="37" t="s">
        <v>677</v>
      </c>
      <c r="U1123" s="37" t="s">
        <v>36</v>
      </c>
      <c r="V1123" s="37" t="s">
        <v>2260</v>
      </c>
      <c r="W1123" s="48"/>
      <c r="X1123" s="48" t="s">
        <v>112</v>
      </c>
      <c r="Y1123" s="108">
        <v>1</v>
      </c>
      <c r="Z1123" s="103"/>
      <c r="AA1123" s="103"/>
      <c r="AB1123" s="48" t="s">
        <v>2267</v>
      </c>
      <c r="AC1123" s="47" t="s">
        <v>2144</v>
      </c>
    </row>
    <row r="1124" s="29" customFormat="1" ht="30" customHeight="1" spans="1:29">
      <c r="A1124" s="11" t="str">
        <f t="shared" si="59"/>
        <v>230173</v>
      </c>
      <c r="B1124" s="36">
        <f t="shared" si="58"/>
        <v>230</v>
      </c>
      <c r="C1124" s="37" t="s">
        <v>2142</v>
      </c>
      <c r="D1124" s="38">
        <f t="shared" si="60"/>
        <v>17</v>
      </c>
      <c r="E1124" s="48" t="s">
        <v>2265</v>
      </c>
      <c r="F1124" s="48" t="s">
        <v>70</v>
      </c>
      <c r="G1124" s="38">
        <f>COUNTIFS(E$3:E1124,E1124,B$3:B1124,B1124)</f>
        <v>3</v>
      </c>
      <c r="H1124" s="48" t="s">
        <v>820</v>
      </c>
      <c r="I1124" s="103" t="s">
        <v>44</v>
      </c>
      <c r="J1124" s="48">
        <v>2</v>
      </c>
      <c r="K1124" s="37" t="s">
        <v>2021</v>
      </c>
      <c r="L1124" s="37">
        <f>VLOOKUP(A1124,报名人数!A:J,9,0)</f>
        <v>15</v>
      </c>
      <c r="M1124" s="37">
        <f>VLOOKUP(A1124,报名人数!A:J,10,0)</f>
        <v>13</v>
      </c>
      <c r="N1124" s="103" t="s">
        <v>34</v>
      </c>
      <c r="O1124" s="48">
        <v>35</v>
      </c>
      <c r="P1124" s="37" t="s">
        <v>36</v>
      </c>
      <c r="Q1124" s="37" t="s">
        <v>36</v>
      </c>
      <c r="R1124" s="37" t="s">
        <v>36</v>
      </c>
      <c r="S1124" s="37" t="s">
        <v>36</v>
      </c>
      <c r="T1124" s="37" t="s">
        <v>677</v>
      </c>
      <c r="U1124" s="37" t="s">
        <v>36</v>
      </c>
      <c r="V1124" s="37" t="s">
        <v>1972</v>
      </c>
      <c r="W1124" s="48"/>
      <c r="X1124" s="48" t="s">
        <v>112</v>
      </c>
      <c r="Y1124" s="108">
        <v>1</v>
      </c>
      <c r="Z1124" s="103"/>
      <c r="AA1124" s="103"/>
      <c r="AB1124" s="48" t="s">
        <v>2268</v>
      </c>
      <c r="AC1124" s="47" t="s">
        <v>2144</v>
      </c>
    </row>
    <row r="1125" s="30" customFormat="1" ht="30" customHeight="1" spans="1:29">
      <c r="A1125" s="11" t="str">
        <f t="shared" si="59"/>
        <v>23111</v>
      </c>
      <c r="B1125" s="67">
        <v>231</v>
      </c>
      <c r="C1125" s="68" t="s">
        <v>2269</v>
      </c>
      <c r="D1125" s="69">
        <f t="shared" si="60"/>
        <v>1</v>
      </c>
      <c r="E1125" s="68" t="s">
        <v>2270</v>
      </c>
      <c r="F1125" s="68" t="s">
        <v>30</v>
      </c>
      <c r="G1125" s="69">
        <f>COUNTIFS(E$3:E1125,E1125,B$3:B1125,B1125)</f>
        <v>1</v>
      </c>
      <c r="H1125" s="68" t="s">
        <v>2271</v>
      </c>
      <c r="I1125" s="68" t="s">
        <v>44</v>
      </c>
      <c r="J1125" s="98">
        <v>1</v>
      </c>
      <c r="K1125" s="98" t="s">
        <v>2272</v>
      </c>
      <c r="L1125" s="37">
        <f>VLOOKUP(A1125,报名人数!A:J,9,0)</f>
        <v>9</v>
      </c>
      <c r="M1125" s="37">
        <f>VLOOKUP(A1125,报名人数!A:J,10,0)</f>
        <v>4</v>
      </c>
      <c r="N1125" s="68" t="s">
        <v>34</v>
      </c>
      <c r="O1125" s="68">
        <v>35</v>
      </c>
      <c r="P1125" s="68" t="s">
        <v>35</v>
      </c>
      <c r="Q1125" s="68" t="s">
        <v>36</v>
      </c>
      <c r="R1125" s="68" t="s">
        <v>36</v>
      </c>
      <c r="S1125" s="68" t="s">
        <v>36</v>
      </c>
      <c r="T1125" s="68" t="s">
        <v>45</v>
      </c>
      <c r="U1125" s="68" t="s">
        <v>46</v>
      </c>
      <c r="V1125" s="68" t="s">
        <v>2273</v>
      </c>
      <c r="W1125" s="68"/>
      <c r="X1125" s="68" t="s">
        <v>40</v>
      </c>
      <c r="Y1125" s="74">
        <v>1</v>
      </c>
      <c r="Z1125" s="74" t="s">
        <v>2274</v>
      </c>
      <c r="AA1125" s="68"/>
      <c r="AB1125" s="68" t="s">
        <v>2275</v>
      </c>
      <c r="AC1125" s="68" t="s">
        <v>2276</v>
      </c>
    </row>
    <row r="1126" s="30" customFormat="1" ht="30" customHeight="1" spans="1:29">
      <c r="A1126" s="11" t="str">
        <f t="shared" si="59"/>
        <v>23112</v>
      </c>
      <c r="B1126" s="67">
        <f t="shared" ref="B1126:B1176" si="61">IF(C1126=C1125,B1125,B1125+1)</f>
        <v>231</v>
      </c>
      <c r="C1126" s="68" t="s">
        <v>2269</v>
      </c>
      <c r="D1126" s="69">
        <f t="shared" si="60"/>
        <v>1</v>
      </c>
      <c r="E1126" s="68" t="s">
        <v>2270</v>
      </c>
      <c r="F1126" s="68" t="s">
        <v>30</v>
      </c>
      <c r="G1126" s="69">
        <f>COUNTIFS(E$3:E1126,E1126,B$3:B1126,B1126)</f>
        <v>2</v>
      </c>
      <c r="H1126" s="68" t="s">
        <v>2277</v>
      </c>
      <c r="I1126" s="68" t="s">
        <v>44</v>
      </c>
      <c r="J1126" s="98">
        <v>1</v>
      </c>
      <c r="K1126" s="98" t="s">
        <v>2272</v>
      </c>
      <c r="L1126" s="37">
        <f>VLOOKUP(A1126,报名人数!A:J,9,0)</f>
        <v>6</v>
      </c>
      <c r="M1126" s="37">
        <f>VLOOKUP(A1126,报名人数!A:J,10,0)</f>
        <v>4</v>
      </c>
      <c r="N1126" s="68" t="s">
        <v>34</v>
      </c>
      <c r="O1126" s="68">
        <v>35</v>
      </c>
      <c r="P1126" s="68" t="s">
        <v>42</v>
      </c>
      <c r="Q1126" s="68" t="s">
        <v>36</v>
      </c>
      <c r="R1126" s="68" t="s">
        <v>36</v>
      </c>
      <c r="S1126" s="68" t="s">
        <v>36</v>
      </c>
      <c r="T1126" s="68" t="s">
        <v>45</v>
      </c>
      <c r="U1126" s="68" t="s">
        <v>46</v>
      </c>
      <c r="V1126" s="68" t="s">
        <v>2273</v>
      </c>
      <c r="W1126" s="68"/>
      <c r="X1126" s="68" t="s">
        <v>40</v>
      </c>
      <c r="Y1126" s="74">
        <v>1</v>
      </c>
      <c r="Z1126" s="74" t="s">
        <v>2274</v>
      </c>
      <c r="AA1126" s="68"/>
      <c r="AB1126" s="68" t="s">
        <v>2275</v>
      </c>
      <c r="AC1126" s="68" t="s">
        <v>2276</v>
      </c>
    </row>
    <row r="1127" s="30" customFormat="1" ht="30" customHeight="1" spans="1:29">
      <c r="A1127" s="11" t="str">
        <f t="shared" si="59"/>
        <v>23211</v>
      </c>
      <c r="B1127" s="67">
        <f t="shared" si="61"/>
        <v>232</v>
      </c>
      <c r="C1127" s="68" t="s">
        <v>2278</v>
      </c>
      <c r="D1127" s="69">
        <f t="shared" si="60"/>
        <v>1</v>
      </c>
      <c r="E1127" s="68" t="s">
        <v>2279</v>
      </c>
      <c r="F1127" s="68" t="s">
        <v>30</v>
      </c>
      <c r="G1127" s="69">
        <f>COUNTIFS(E$3:E1127,E1127,B$3:B1127,B1127)</f>
        <v>1</v>
      </c>
      <c r="H1127" s="68" t="s">
        <v>107</v>
      </c>
      <c r="I1127" s="68" t="s">
        <v>44</v>
      </c>
      <c r="J1127" s="98">
        <v>1</v>
      </c>
      <c r="K1127" s="98" t="s">
        <v>2272</v>
      </c>
      <c r="L1127" s="37">
        <f>VLOOKUP(A1127,报名人数!A:J,9,0)</f>
        <v>11</v>
      </c>
      <c r="M1127" s="37">
        <f>VLOOKUP(A1127,报名人数!A:J,10,0)</f>
        <v>4</v>
      </c>
      <c r="N1127" s="68" t="s">
        <v>34</v>
      </c>
      <c r="O1127" s="68">
        <v>35</v>
      </c>
      <c r="P1127" s="68" t="s">
        <v>36</v>
      </c>
      <c r="Q1127" s="68" t="s">
        <v>36</v>
      </c>
      <c r="R1127" s="68" t="s">
        <v>101</v>
      </c>
      <c r="S1127" s="68" t="s">
        <v>36</v>
      </c>
      <c r="T1127" s="68" t="s">
        <v>45</v>
      </c>
      <c r="U1127" s="68" t="s">
        <v>46</v>
      </c>
      <c r="V1127" s="68" t="s">
        <v>92</v>
      </c>
      <c r="W1127" s="68" t="s">
        <v>2274</v>
      </c>
      <c r="X1127" s="68" t="s">
        <v>40</v>
      </c>
      <c r="Y1127" s="74">
        <v>1</v>
      </c>
      <c r="Z1127" s="74" t="s">
        <v>2274</v>
      </c>
      <c r="AA1127" s="68"/>
      <c r="AB1127" s="68"/>
      <c r="AC1127" s="68" t="s">
        <v>2276</v>
      </c>
    </row>
    <row r="1128" s="30" customFormat="1" ht="30" customHeight="1" spans="1:29">
      <c r="A1128" s="11" t="str">
        <f t="shared" si="59"/>
        <v>23311</v>
      </c>
      <c r="B1128" s="67">
        <f t="shared" si="61"/>
        <v>233</v>
      </c>
      <c r="C1128" s="68" t="s">
        <v>2280</v>
      </c>
      <c r="D1128" s="69">
        <f t="shared" si="60"/>
        <v>1</v>
      </c>
      <c r="E1128" s="68" t="s">
        <v>2281</v>
      </c>
      <c r="F1128" s="68" t="s">
        <v>30</v>
      </c>
      <c r="G1128" s="69">
        <f>COUNTIFS(E$3:E1128,E1128,B$3:B1128,B1128)</f>
        <v>1</v>
      </c>
      <c r="H1128" s="68" t="s">
        <v>107</v>
      </c>
      <c r="I1128" s="68" t="s">
        <v>44</v>
      </c>
      <c r="J1128" s="68">
        <v>1</v>
      </c>
      <c r="K1128" s="98" t="s">
        <v>2272</v>
      </c>
      <c r="L1128" s="37">
        <f>VLOOKUP(A1128,报名人数!A:J,9,0)</f>
        <v>7</v>
      </c>
      <c r="M1128" s="37">
        <f>VLOOKUP(A1128,报名人数!A:J,10,0)</f>
        <v>2</v>
      </c>
      <c r="N1128" s="68" t="s">
        <v>34</v>
      </c>
      <c r="O1128" s="68">
        <v>35</v>
      </c>
      <c r="P1128" s="68" t="s">
        <v>36</v>
      </c>
      <c r="Q1128" s="68" t="s">
        <v>36</v>
      </c>
      <c r="R1128" s="68" t="s">
        <v>101</v>
      </c>
      <c r="S1128" s="68" t="s">
        <v>36</v>
      </c>
      <c r="T1128" s="68" t="s">
        <v>45</v>
      </c>
      <c r="U1128" s="68" t="s">
        <v>46</v>
      </c>
      <c r="V1128" s="68" t="s">
        <v>92</v>
      </c>
      <c r="W1128" s="68"/>
      <c r="X1128" s="68" t="s">
        <v>40</v>
      </c>
      <c r="Y1128" s="74">
        <v>1</v>
      </c>
      <c r="Z1128" s="74"/>
      <c r="AA1128" s="68"/>
      <c r="AB1128" s="68" t="s">
        <v>2282</v>
      </c>
      <c r="AC1128" s="68" t="s">
        <v>2276</v>
      </c>
    </row>
    <row r="1129" s="30" customFormat="1" ht="30" customHeight="1" spans="1:29">
      <c r="A1129" s="11" t="str">
        <f t="shared" si="59"/>
        <v>23411</v>
      </c>
      <c r="B1129" s="67">
        <f t="shared" si="61"/>
        <v>234</v>
      </c>
      <c r="C1129" s="68" t="s">
        <v>2283</v>
      </c>
      <c r="D1129" s="69">
        <f t="shared" si="60"/>
        <v>1</v>
      </c>
      <c r="E1129" s="68" t="s">
        <v>2284</v>
      </c>
      <c r="F1129" s="68" t="s">
        <v>30</v>
      </c>
      <c r="G1129" s="69">
        <f>COUNTIFS(E$3:E1129,E1129,B$3:B1129,B1129)</f>
        <v>1</v>
      </c>
      <c r="H1129" s="68" t="s">
        <v>65</v>
      </c>
      <c r="I1129" s="68" t="s">
        <v>44</v>
      </c>
      <c r="J1129" s="68">
        <v>1</v>
      </c>
      <c r="K1129" s="98" t="s">
        <v>2272</v>
      </c>
      <c r="L1129" s="37">
        <f>VLOOKUP(A1129,报名人数!A:J,9,0)</f>
        <v>8</v>
      </c>
      <c r="M1129" s="37">
        <f>VLOOKUP(A1129,报名人数!A:J,10,0)</f>
        <v>8</v>
      </c>
      <c r="N1129" s="68" t="s">
        <v>34</v>
      </c>
      <c r="O1129" s="68">
        <v>35</v>
      </c>
      <c r="P1129" s="68" t="s">
        <v>36</v>
      </c>
      <c r="Q1129" s="68" t="s">
        <v>36</v>
      </c>
      <c r="R1129" s="68" t="s">
        <v>36</v>
      </c>
      <c r="S1129" s="68" t="s">
        <v>36</v>
      </c>
      <c r="T1129" s="68" t="s">
        <v>45</v>
      </c>
      <c r="U1129" s="68" t="s">
        <v>46</v>
      </c>
      <c r="V1129" s="68" t="s">
        <v>71</v>
      </c>
      <c r="W1129" s="68"/>
      <c r="X1129" s="68" t="s">
        <v>40</v>
      </c>
      <c r="Y1129" s="74">
        <v>1</v>
      </c>
      <c r="Z1129" s="68"/>
      <c r="AA1129" s="68"/>
      <c r="AB1129" s="68"/>
      <c r="AC1129" s="68" t="s">
        <v>2276</v>
      </c>
    </row>
    <row r="1130" s="30" customFormat="1" ht="30" customHeight="1" spans="1:29">
      <c r="A1130" s="11" t="str">
        <f t="shared" si="59"/>
        <v>23421</v>
      </c>
      <c r="B1130" s="67">
        <f t="shared" si="61"/>
        <v>234</v>
      </c>
      <c r="C1130" s="68" t="s">
        <v>2283</v>
      </c>
      <c r="D1130" s="69">
        <f t="shared" si="60"/>
        <v>2</v>
      </c>
      <c r="E1130" s="68" t="s">
        <v>2285</v>
      </c>
      <c r="F1130" s="68" t="s">
        <v>30</v>
      </c>
      <c r="G1130" s="69">
        <f>COUNTIFS(E$3:E1130,E1130,B$3:B1130,B1130)</f>
        <v>1</v>
      </c>
      <c r="H1130" s="68" t="s">
        <v>760</v>
      </c>
      <c r="I1130" s="68" t="s">
        <v>44</v>
      </c>
      <c r="J1130" s="68">
        <v>1</v>
      </c>
      <c r="K1130" s="98" t="s">
        <v>2272</v>
      </c>
      <c r="L1130" s="37">
        <f>VLOOKUP(A1130,报名人数!A:J,9,0)</f>
        <v>19</v>
      </c>
      <c r="M1130" s="37">
        <f>VLOOKUP(A1130,报名人数!A:J,10,0)</f>
        <v>10</v>
      </c>
      <c r="N1130" s="68" t="s">
        <v>34</v>
      </c>
      <c r="O1130" s="68">
        <v>35</v>
      </c>
      <c r="P1130" s="68" t="s">
        <v>36</v>
      </c>
      <c r="Q1130" s="68" t="s">
        <v>36</v>
      </c>
      <c r="R1130" s="68" t="s">
        <v>36</v>
      </c>
      <c r="S1130" s="68" t="s">
        <v>36</v>
      </c>
      <c r="T1130" s="68" t="s">
        <v>45</v>
      </c>
      <c r="U1130" s="68" t="s">
        <v>46</v>
      </c>
      <c r="V1130" s="68" t="s">
        <v>765</v>
      </c>
      <c r="W1130" s="68" t="s">
        <v>2274</v>
      </c>
      <c r="X1130" s="68" t="s">
        <v>40</v>
      </c>
      <c r="Y1130" s="74">
        <v>1</v>
      </c>
      <c r="Z1130" s="74"/>
      <c r="AA1130" s="68"/>
      <c r="AB1130" s="68"/>
      <c r="AC1130" s="68" t="s">
        <v>2276</v>
      </c>
    </row>
    <row r="1131" s="30" customFormat="1" ht="30" customHeight="1" spans="1:29">
      <c r="A1131" s="11" t="str">
        <f t="shared" si="59"/>
        <v>23422</v>
      </c>
      <c r="B1131" s="67">
        <f t="shared" si="61"/>
        <v>234</v>
      </c>
      <c r="C1131" s="68" t="s">
        <v>2283</v>
      </c>
      <c r="D1131" s="69">
        <f t="shared" si="60"/>
        <v>2</v>
      </c>
      <c r="E1131" s="68" t="s">
        <v>2285</v>
      </c>
      <c r="F1131" s="68" t="s">
        <v>30</v>
      </c>
      <c r="G1131" s="69">
        <f>COUNTIFS(E$3:E1131,E1131,B$3:B1131,B1131)</f>
        <v>2</v>
      </c>
      <c r="H1131" s="68" t="s">
        <v>1007</v>
      </c>
      <c r="I1131" s="68" t="s">
        <v>44</v>
      </c>
      <c r="J1131" s="68">
        <v>1</v>
      </c>
      <c r="K1131" s="98" t="s">
        <v>2272</v>
      </c>
      <c r="L1131" s="37">
        <f>VLOOKUP(A1131,报名人数!A:J,9,0)</f>
        <v>11</v>
      </c>
      <c r="M1131" s="37">
        <f>VLOOKUP(A1131,报名人数!A:J,10,0)</f>
        <v>9</v>
      </c>
      <c r="N1131" s="68" t="s">
        <v>34</v>
      </c>
      <c r="O1131" s="68">
        <v>35</v>
      </c>
      <c r="P1131" s="68" t="s">
        <v>36</v>
      </c>
      <c r="Q1131" s="68" t="s">
        <v>36</v>
      </c>
      <c r="R1131" s="68" t="s">
        <v>36</v>
      </c>
      <c r="S1131" s="68" t="s">
        <v>36</v>
      </c>
      <c r="T1131" s="68" t="s">
        <v>45</v>
      </c>
      <c r="U1131" s="68" t="s">
        <v>46</v>
      </c>
      <c r="V1131" s="68" t="s">
        <v>147</v>
      </c>
      <c r="W1131" s="68"/>
      <c r="X1131" s="68" t="s">
        <v>40</v>
      </c>
      <c r="Y1131" s="74">
        <v>1</v>
      </c>
      <c r="Z1131" s="74"/>
      <c r="AA1131" s="74"/>
      <c r="AB1131" s="68"/>
      <c r="AC1131" s="68" t="s">
        <v>2276</v>
      </c>
    </row>
    <row r="1132" s="30" customFormat="1" ht="30" customHeight="1" spans="1:29">
      <c r="A1132" s="11" t="str">
        <f t="shared" si="59"/>
        <v>23511</v>
      </c>
      <c r="B1132" s="67">
        <f t="shared" si="61"/>
        <v>235</v>
      </c>
      <c r="C1132" s="68" t="s">
        <v>2286</v>
      </c>
      <c r="D1132" s="69">
        <f t="shared" si="60"/>
        <v>1</v>
      </c>
      <c r="E1132" s="68" t="s">
        <v>2287</v>
      </c>
      <c r="F1132" s="68" t="s">
        <v>30</v>
      </c>
      <c r="G1132" s="69">
        <f>COUNTIFS(E$3:E1132,E1132,B$3:B1132,B1132)</f>
        <v>1</v>
      </c>
      <c r="H1132" s="68" t="s">
        <v>2288</v>
      </c>
      <c r="I1132" s="68" t="s">
        <v>116</v>
      </c>
      <c r="J1132" s="98">
        <v>1</v>
      </c>
      <c r="K1132" s="98" t="s">
        <v>2272</v>
      </c>
      <c r="L1132" s="37">
        <f>VLOOKUP(A1132,报名人数!A:J,9,0)</f>
        <v>46</v>
      </c>
      <c r="M1132" s="37">
        <f>VLOOKUP(A1132,报名人数!A:J,10,0)</f>
        <v>40</v>
      </c>
      <c r="N1132" s="68" t="s">
        <v>34</v>
      </c>
      <c r="O1132" s="68">
        <v>35</v>
      </c>
      <c r="P1132" s="68" t="s">
        <v>36</v>
      </c>
      <c r="Q1132" s="68" t="s">
        <v>36</v>
      </c>
      <c r="R1132" s="68" t="s">
        <v>36</v>
      </c>
      <c r="S1132" s="68" t="s">
        <v>36</v>
      </c>
      <c r="T1132" s="68" t="s">
        <v>45</v>
      </c>
      <c r="U1132" s="68" t="s">
        <v>46</v>
      </c>
      <c r="V1132" s="68" t="s">
        <v>102</v>
      </c>
      <c r="W1132" s="68" t="s">
        <v>2274</v>
      </c>
      <c r="X1132" s="68" t="s">
        <v>40</v>
      </c>
      <c r="Y1132" s="74">
        <v>1</v>
      </c>
      <c r="Z1132" s="74" t="s">
        <v>2274</v>
      </c>
      <c r="AA1132" s="68"/>
      <c r="AB1132" s="68"/>
      <c r="AC1132" s="68" t="s">
        <v>2276</v>
      </c>
    </row>
    <row r="1133" s="30" customFormat="1" ht="30" customHeight="1" spans="1:29">
      <c r="A1133" s="11" t="str">
        <f t="shared" si="59"/>
        <v>23521</v>
      </c>
      <c r="B1133" s="67">
        <f t="shared" si="61"/>
        <v>235</v>
      </c>
      <c r="C1133" s="68" t="s">
        <v>2286</v>
      </c>
      <c r="D1133" s="69">
        <f t="shared" si="60"/>
        <v>2</v>
      </c>
      <c r="E1133" s="68" t="s">
        <v>2289</v>
      </c>
      <c r="F1133" s="68" t="s">
        <v>30</v>
      </c>
      <c r="G1133" s="69">
        <f>COUNTIFS(E$3:E1133,E1133,B$3:B1133,B1133)</f>
        <v>1</v>
      </c>
      <c r="H1133" s="68" t="s">
        <v>2290</v>
      </c>
      <c r="I1133" s="68" t="s">
        <v>116</v>
      </c>
      <c r="J1133" s="98">
        <v>1</v>
      </c>
      <c r="K1133" s="98" t="s">
        <v>2272</v>
      </c>
      <c r="L1133" s="37">
        <f>VLOOKUP(A1133,报名人数!A:J,9,0)</f>
        <v>51</v>
      </c>
      <c r="M1133" s="37">
        <f>VLOOKUP(A1133,报名人数!A:J,10,0)</f>
        <v>39</v>
      </c>
      <c r="N1133" s="68" t="s">
        <v>34</v>
      </c>
      <c r="O1133" s="68">
        <v>35</v>
      </c>
      <c r="P1133" s="68" t="s">
        <v>36</v>
      </c>
      <c r="Q1133" s="68" t="s">
        <v>36</v>
      </c>
      <c r="R1133" s="68" t="s">
        <v>36</v>
      </c>
      <c r="S1133" s="68" t="s">
        <v>36</v>
      </c>
      <c r="T1133" s="68" t="s">
        <v>45</v>
      </c>
      <c r="U1133" s="68" t="s">
        <v>46</v>
      </c>
      <c r="V1133" s="68" t="s">
        <v>2291</v>
      </c>
      <c r="W1133" s="68" t="s">
        <v>2274</v>
      </c>
      <c r="X1133" s="68" t="s">
        <v>40</v>
      </c>
      <c r="Y1133" s="74">
        <v>1</v>
      </c>
      <c r="Z1133" s="74"/>
      <c r="AA1133" s="68"/>
      <c r="AB1133" s="68"/>
      <c r="AC1133" s="68" t="s">
        <v>2276</v>
      </c>
    </row>
    <row r="1134" s="30" customFormat="1" ht="30" customHeight="1" spans="1:29">
      <c r="A1134" s="11" t="str">
        <f t="shared" si="59"/>
        <v>23611</v>
      </c>
      <c r="B1134" s="67">
        <f t="shared" si="61"/>
        <v>236</v>
      </c>
      <c r="C1134" s="68" t="s">
        <v>2292</v>
      </c>
      <c r="D1134" s="69">
        <f t="shared" si="60"/>
        <v>1</v>
      </c>
      <c r="E1134" s="68" t="s">
        <v>2293</v>
      </c>
      <c r="F1134" s="68" t="s">
        <v>30</v>
      </c>
      <c r="G1134" s="69">
        <f>COUNTIFS(E$3:E1134,E1134,B$3:B1134,B1134)</f>
        <v>1</v>
      </c>
      <c r="H1134" s="68" t="s">
        <v>2294</v>
      </c>
      <c r="I1134" s="68" t="s">
        <v>44</v>
      </c>
      <c r="J1134" s="98">
        <v>1</v>
      </c>
      <c r="K1134" s="98" t="s">
        <v>2272</v>
      </c>
      <c r="L1134" s="37">
        <f>VLOOKUP(A1134,报名人数!A:J,9,0)</f>
        <v>12</v>
      </c>
      <c r="M1134" s="37">
        <f>VLOOKUP(A1134,报名人数!A:J,10,0)</f>
        <v>8</v>
      </c>
      <c r="N1134" s="68" t="s">
        <v>34</v>
      </c>
      <c r="O1134" s="98">
        <v>35</v>
      </c>
      <c r="P1134" s="68" t="s">
        <v>36</v>
      </c>
      <c r="Q1134" s="68" t="s">
        <v>36</v>
      </c>
      <c r="R1134" s="68" t="s">
        <v>36</v>
      </c>
      <c r="S1134" s="68" t="s">
        <v>36</v>
      </c>
      <c r="T1134" s="68" t="s">
        <v>45</v>
      </c>
      <c r="U1134" s="68" t="s">
        <v>46</v>
      </c>
      <c r="V1134" s="68" t="s">
        <v>1290</v>
      </c>
      <c r="W1134" s="68"/>
      <c r="X1134" s="68" t="s">
        <v>40</v>
      </c>
      <c r="Y1134" s="74">
        <v>1</v>
      </c>
      <c r="Z1134" s="79"/>
      <c r="AA1134" s="74"/>
      <c r="AB1134" s="74" t="s">
        <v>2295</v>
      </c>
      <c r="AC1134" s="68" t="s">
        <v>2276</v>
      </c>
    </row>
    <row r="1135" s="30" customFormat="1" ht="30" customHeight="1" spans="1:29">
      <c r="A1135" s="11" t="str">
        <f t="shared" si="59"/>
        <v>23711</v>
      </c>
      <c r="B1135" s="67">
        <f t="shared" si="61"/>
        <v>237</v>
      </c>
      <c r="C1135" s="68" t="s">
        <v>2296</v>
      </c>
      <c r="D1135" s="69">
        <f t="shared" si="60"/>
        <v>1</v>
      </c>
      <c r="E1135" s="68" t="s">
        <v>2297</v>
      </c>
      <c r="F1135" s="68" t="s">
        <v>30</v>
      </c>
      <c r="G1135" s="69">
        <f>COUNTIFS(E$3:E1135,E1135,B$3:B1135,B1135)</f>
        <v>1</v>
      </c>
      <c r="H1135" s="68" t="s">
        <v>739</v>
      </c>
      <c r="I1135" s="68" t="s">
        <v>116</v>
      </c>
      <c r="J1135" s="98">
        <v>1</v>
      </c>
      <c r="K1135" s="98" t="s">
        <v>2272</v>
      </c>
      <c r="L1135" s="37">
        <f>VLOOKUP(A1135,报名人数!A:J,9,0)</f>
        <v>47</v>
      </c>
      <c r="M1135" s="37">
        <f>VLOOKUP(A1135,报名人数!A:J,10,0)</f>
        <v>38</v>
      </c>
      <c r="N1135" s="68" t="s">
        <v>34</v>
      </c>
      <c r="O1135" s="68">
        <v>35</v>
      </c>
      <c r="P1135" s="68" t="s">
        <v>36</v>
      </c>
      <c r="Q1135" s="68" t="s">
        <v>36</v>
      </c>
      <c r="R1135" s="68" t="s">
        <v>36</v>
      </c>
      <c r="S1135" s="68" t="s">
        <v>36</v>
      </c>
      <c r="T1135" s="68" t="s">
        <v>45</v>
      </c>
      <c r="U1135" s="68" t="s">
        <v>46</v>
      </c>
      <c r="V1135" s="68" t="s">
        <v>2298</v>
      </c>
      <c r="W1135" s="68" t="s">
        <v>2274</v>
      </c>
      <c r="X1135" s="68" t="s">
        <v>40</v>
      </c>
      <c r="Y1135" s="74">
        <v>1</v>
      </c>
      <c r="Z1135" s="74" t="s">
        <v>2274</v>
      </c>
      <c r="AA1135" s="68"/>
      <c r="AB1135" s="68"/>
      <c r="AC1135" s="68" t="s">
        <v>2276</v>
      </c>
    </row>
    <row r="1136" s="30" customFormat="1" ht="30" customHeight="1" spans="1:29">
      <c r="A1136" s="11" t="str">
        <f t="shared" si="59"/>
        <v>23811</v>
      </c>
      <c r="B1136" s="67">
        <f t="shared" si="61"/>
        <v>238</v>
      </c>
      <c r="C1136" s="68" t="s">
        <v>2299</v>
      </c>
      <c r="D1136" s="69">
        <f t="shared" si="60"/>
        <v>1</v>
      </c>
      <c r="E1136" s="68" t="s">
        <v>2300</v>
      </c>
      <c r="F1136" s="68" t="s">
        <v>30</v>
      </c>
      <c r="G1136" s="69">
        <f>COUNTIFS(E$3:E1136,E1136,B$3:B1136,B1136)</f>
        <v>1</v>
      </c>
      <c r="H1136" s="68" t="s">
        <v>542</v>
      </c>
      <c r="I1136" s="68" t="s">
        <v>116</v>
      </c>
      <c r="J1136" s="68">
        <v>1</v>
      </c>
      <c r="K1136" s="98" t="s">
        <v>2272</v>
      </c>
      <c r="L1136" s="37">
        <f>VLOOKUP(A1136,报名人数!A:J,9,0)</f>
        <v>8</v>
      </c>
      <c r="M1136" s="37">
        <f>VLOOKUP(A1136,报名人数!A:J,10,0)</f>
        <v>3</v>
      </c>
      <c r="N1136" s="68" t="s">
        <v>34</v>
      </c>
      <c r="O1136" s="68">
        <v>35</v>
      </c>
      <c r="P1136" s="68" t="s">
        <v>36</v>
      </c>
      <c r="Q1136" s="68" t="s">
        <v>36</v>
      </c>
      <c r="R1136" s="68" t="s">
        <v>36</v>
      </c>
      <c r="S1136" s="68" t="s">
        <v>36</v>
      </c>
      <c r="T1136" s="68" t="s">
        <v>45</v>
      </c>
      <c r="U1136" s="68" t="s">
        <v>46</v>
      </c>
      <c r="V1136" s="68" t="s">
        <v>71</v>
      </c>
      <c r="W1136" s="68"/>
      <c r="X1136" s="68" t="s">
        <v>40</v>
      </c>
      <c r="Y1136" s="74">
        <v>1</v>
      </c>
      <c r="Z1136" s="68"/>
      <c r="AA1136" s="68"/>
      <c r="AB1136" s="68"/>
      <c r="AC1136" s="68" t="s">
        <v>2276</v>
      </c>
    </row>
    <row r="1137" s="31" customFormat="1" ht="30" customHeight="1" spans="1:29">
      <c r="A1137" s="11" t="str">
        <f t="shared" si="59"/>
        <v>23821</v>
      </c>
      <c r="B1137" s="67">
        <f t="shared" si="61"/>
        <v>238</v>
      </c>
      <c r="C1137" s="68" t="s">
        <v>2299</v>
      </c>
      <c r="D1137" s="69">
        <f t="shared" si="60"/>
        <v>2</v>
      </c>
      <c r="E1137" s="68" t="s">
        <v>2301</v>
      </c>
      <c r="F1137" s="68" t="s">
        <v>30</v>
      </c>
      <c r="G1137" s="69">
        <f>COUNTIFS(E$3:E1137,E1137,B$3:B1137,B1137)</f>
        <v>1</v>
      </c>
      <c r="H1137" s="68" t="s">
        <v>107</v>
      </c>
      <c r="I1137" s="68" t="s">
        <v>44</v>
      </c>
      <c r="J1137" s="68">
        <v>1</v>
      </c>
      <c r="K1137" s="98" t="s">
        <v>2272</v>
      </c>
      <c r="L1137" s="37">
        <f>VLOOKUP(A1137,报名人数!A:J,9,0)</f>
        <v>24</v>
      </c>
      <c r="M1137" s="37">
        <f>VLOOKUP(A1137,报名人数!A:J,10,0)</f>
        <v>23</v>
      </c>
      <c r="N1137" s="68" t="s">
        <v>34</v>
      </c>
      <c r="O1137" s="68">
        <v>35</v>
      </c>
      <c r="P1137" s="68" t="s">
        <v>36</v>
      </c>
      <c r="Q1137" s="68" t="s">
        <v>36</v>
      </c>
      <c r="R1137" s="68" t="s">
        <v>36</v>
      </c>
      <c r="S1137" s="68" t="s">
        <v>36</v>
      </c>
      <c r="T1137" s="68" t="s">
        <v>45</v>
      </c>
      <c r="U1137" s="68" t="s">
        <v>46</v>
      </c>
      <c r="V1137" s="68" t="s">
        <v>92</v>
      </c>
      <c r="W1137" s="68" t="s">
        <v>2274</v>
      </c>
      <c r="X1137" s="68" t="s">
        <v>40</v>
      </c>
      <c r="Y1137" s="74">
        <v>1</v>
      </c>
      <c r="Z1137" s="74" t="s">
        <v>2274</v>
      </c>
      <c r="AA1137" s="68"/>
      <c r="AB1137" s="68"/>
      <c r="AC1137" s="68" t="s">
        <v>2276</v>
      </c>
    </row>
    <row r="1138" s="30" customFormat="1" ht="30" customHeight="1" spans="1:29">
      <c r="A1138" s="11" t="str">
        <f t="shared" si="59"/>
        <v>23911</v>
      </c>
      <c r="B1138" s="67">
        <f t="shared" si="61"/>
        <v>239</v>
      </c>
      <c r="C1138" s="68" t="s">
        <v>2302</v>
      </c>
      <c r="D1138" s="69">
        <f t="shared" si="60"/>
        <v>1</v>
      </c>
      <c r="E1138" s="68" t="s">
        <v>2303</v>
      </c>
      <c r="F1138" s="68" t="s">
        <v>30</v>
      </c>
      <c r="G1138" s="69">
        <f>COUNTIFS(E$3:E1138,E1138,B$3:B1138,B1138)</f>
        <v>1</v>
      </c>
      <c r="H1138" s="68" t="s">
        <v>107</v>
      </c>
      <c r="I1138" s="68" t="s">
        <v>44</v>
      </c>
      <c r="J1138" s="98">
        <v>1</v>
      </c>
      <c r="K1138" s="98" t="s">
        <v>2272</v>
      </c>
      <c r="L1138" s="37">
        <f>VLOOKUP(A1138,报名人数!A:J,9,0)</f>
        <v>24</v>
      </c>
      <c r="M1138" s="37">
        <f>VLOOKUP(A1138,报名人数!A:J,10,0)</f>
        <v>21</v>
      </c>
      <c r="N1138" s="68" t="s">
        <v>34</v>
      </c>
      <c r="O1138" s="68">
        <v>35</v>
      </c>
      <c r="P1138" s="68" t="s">
        <v>36</v>
      </c>
      <c r="Q1138" s="68" t="s">
        <v>36</v>
      </c>
      <c r="R1138" s="68" t="s">
        <v>36</v>
      </c>
      <c r="S1138" s="68" t="s">
        <v>36</v>
      </c>
      <c r="T1138" s="68" t="s">
        <v>45</v>
      </c>
      <c r="U1138" s="68" t="s">
        <v>46</v>
      </c>
      <c r="V1138" s="68" t="s">
        <v>92</v>
      </c>
      <c r="W1138" s="68"/>
      <c r="X1138" s="68" t="s">
        <v>40</v>
      </c>
      <c r="Y1138" s="74">
        <v>1</v>
      </c>
      <c r="Z1138" s="68"/>
      <c r="AA1138" s="68"/>
      <c r="AB1138" s="68"/>
      <c r="AC1138" s="68" t="s">
        <v>2276</v>
      </c>
    </row>
    <row r="1139" s="30" customFormat="1" ht="30" customHeight="1" spans="1:29">
      <c r="A1139" s="11" t="str">
        <f t="shared" si="59"/>
        <v>23921</v>
      </c>
      <c r="B1139" s="67">
        <f t="shared" si="61"/>
        <v>239</v>
      </c>
      <c r="C1139" s="68" t="s">
        <v>2302</v>
      </c>
      <c r="D1139" s="69">
        <f t="shared" si="60"/>
        <v>2</v>
      </c>
      <c r="E1139" s="68" t="s">
        <v>2304</v>
      </c>
      <c r="F1139" s="68" t="s">
        <v>30</v>
      </c>
      <c r="G1139" s="69">
        <f>COUNTIFS(E$3:E1139,E1139,B$3:B1139,B1139)</f>
        <v>1</v>
      </c>
      <c r="H1139" s="68" t="s">
        <v>2305</v>
      </c>
      <c r="I1139" s="68" t="s">
        <v>44</v>
      </c>
      <c r="J1139" s="98">
        <v>1</v>
      </c>
      <c r="K1139" s="98" t="s">
        <v>2272</v>
      </c>
      <c r="L1139" s="37">
        <f>VLOOKUP(A1139,报名人数!A:J,9,0)</f>
        <v>27</v>
      </c>
      <c r="M1139" s="37">
        <f>VLOOKUP(A1139,报名人数!A:J,10,0)</f>
        <v>23</v>
      </c>
      <c r="N1139" s="68" t="s">
        <v>34</v>
      </c>
      <c r="O1139" s="68">
        <v>35</v>
      </c>
      <c r="P1139" s="68" t="s">
        <v>36</v>
      </c>
      <c r="Q1139" s="68" t="s">
        <v>36</v>
      </c>
      <c r="R1139" s="68" t="s">
        <v>36</v>
      </c>
      <c r="S1139" s="68" t="s">
        <v>36</v>
      </c>
      <c r="T1139" s="68" t="s">
        <v>45</v>
      </c>
      <c r="U1139" s="68" t="s">
        <v>46</v>
      </c>
      <c r="V1139" s="68" t="s">
        <v>313</v>
      </c>
      <c r="W1139" s="68"/>
      <c r="X1139" s="68" t="s">
        <v>40</v>
      </c>
      <c r="Y1139" s="74">
        <v>1</v>
      </c>
      <c r="Z1139" s="74"/>
      <c r="AA1139" s="68"/>
      <c r="AB1139" s="68"/>
      <c r="AC1139" s="68" t="s">
        <v>2276</v>
      </c>
    </row>
    <row r="1140" s="30" customFormat="1" ht="30" customHeight="1" spans="1:29">
      <c r="A1140" s="11" t="str">
        <f t="shared" si="59"/>
        <v>24011</v>
      </c>
      <c r="B1140" s="67">
        <f t="shared" si="61"/>
        <v>240</v>
      </c>
      <c r="C1140" s="68" t="s">
        <v>2306</v>
      </c>
      <c r="D1140" s="69">
        <f t="shared" si="60"/>
        <v>1</v>
      </c>
      <c r="E1140" s="68" t="s">
        <v>2307</v>
      </c>
      <c r="F1140" s="68" t="s">
        <v>30</v>
      </c>
      <c r="G1140" s="69">
        <f>COUNTIFS(E$3:E1140,E1140,B$3:B1140,B1140)</f>
        <v>1</v>
      </c>
      <c r="H1140" s="68" t="s">
        <v>2308</v>
      </c>
      <c r="I1140" s="68" t="s">
        <v>44</v>
      </c>
      <c r="J1140" s="98">
        <v>2</v>
      </c>
      <c r="K1140" s="98" t="s">
        <v>2272</v>
      </c>
      <c r="L1140" s="37">
        <f>VLOOKUP(A1140,报名人数!A:J,9,0)</f>
        <v>8</v>
      </c>
      <c r="M1140" s="37">
        <f>VLOOKUP(A1140,报名人数!A:J,10,0)</f>
        <v>4</v>
      </c>
      <c r="N1140" s="68" t="s">
        <v>34</v>
      </c>
      <c r="O1140" s="68">
        <v>35</v>
      </c>
      <c r="P1140" s="68" t="s">
        <v>36</v>
      </c>
      <c r="Q1140" s="68" t="s">
        <v>36</v>
      </c>
      <c r="R1140" s="68" t="s">
        <v>36</v>
      </c>
      <c r="S1140" s="68" t="s">
        <v>36</v>
      </c>
      <c r="T1140" s="68" t="s">
        <v>45</v>
      </c>
      <c r="U1140" s="68" t="s">
        <v>46</v>
      </c>
      <c r="V1140" s="68" t="s">
        <v>1245</v>
      </c>
      <c r="W1140" s="68"/>
      <c r="X1140" s="68" t="s">
        <v>40</v>
      </c>
      <c r="Y1140" s="74">
        <v>1</v>
      </c>
      <c r="Z1140" s="74" t="s">
        <v>2274</v>
      </c>
      <c r="AA1140" s="68"/>
      <c r="AB1140" s="68"/>
      <c r="AC1140" s="68" t="s">
        <v>2276</v>
      </c>
    </row>
    <row r="1141" s="30" customFormat="1" ht="30" customHeight="1" spans="1:29">
      <c r="A1141" s="11" t="str">
        <f t="shared" si="59"/>
        <v>24021</v>
      </c>
      <c r="B1141" s="67">
        <f t="shared" si="61"/>
        <v>240</v>
      </c>
      <c r="C1141" s="68" t="s">
        <v>2306</v>
      </c>
      <c r="D1141" s="69">
        <f t="shared" si="60"/>
        <v>2</v>
      </c>
      <c r="E1141" s="68" t="s">
        <v>2309</v>
      </c>
      <c r="F1141" s="68" t="s">
        <v>30</v>
      </c>
      <c r="G1141" s="69">
        <f>COUNTIFS(E$3:E1141,E1141,B$3:B1141,B1141)</f>
        <v>1</v>
      </c>
      <c r="H1141" s="68" t="s">
        <v>2310</v>
      </c>
      <c r="I1141" s="68" t="s">
        <v>116</v>
      </c>
      <c r="J1141" s="98">
        <v>1</v>
      </c>
      <c r="K1141" s="98" t="s">
        <v>2272</v>
      </c>
      <c r="L1141" s="37">
        <f>VLOOKUP(A1141,报名人数!A:J,9,0)</f>
        <v>12</v>
      </c>
      <c r="M1141" s="37">
        <f>VLOOKUP(A1141,报名人数!A:J,10,0)</f>
        <v>6</v>
      </c>
      <c r="N1141" s="68" t="s">
        <v>34</v>
      </c>
      <c r="O1141" s="68">
        <v>35</v>
      </c>
      <c r="P1141" s="68" t="s">
        <v>36</v>
      </c>
      <c r="Q1141" s="68" t="s">
        <v>36</v>
      </c>
      <c r="R1141" s="68" t="s">
        <v>36</v>
      </c>
      <c r="S1141" s="68" t="s">
        <v>36</v>
      </c>
      <c r="T1141" s="68" t="s">
        <v>45</v>
      </c>
      <c r="U1141" s="68" t="s">
        <v>46</v>
      </c>
      <c r="V1141" s="68" t="s">
        <v>313</v>
      </c>
      <c r="W1141" s="68"/>
      <c r="X1141" s="68" t="s">
        <v>40</v>
      </c>
      <c r="Y1141" s="74">
        <v>1</v>
      </c>
      <c r="Z1141" s="74"/>
      <c r="AA1141" s="74"/>
      <c r="AB1141" s="68"/>
      <c r="AC1141" s="68" t="s">
        <v>2276</v>
      </c>
    </row>
    <row r="1142" s="30" customFormat="1" ht="30" customHeight="1" spans="1:29">
      <c r="A1142" s="11" t="str">
        <f t="shared" si="59"/>
        <v>24031</v>
      </c>
      <c r="B1142" s="67">
        <f t="shared" si="61"/>
        <v>240</v>
      </c>
      <c r="C1142" s="68" t="s">
        <v>2306</v>
      </c>
      <c r="D1142" s="69">
        <f t="shared" si="60"/>
        <v>3</v>
      </c>
      <c r="E1142" s="68" t="s">
        <v>2311</v>
      </c>
      <c r="F1142" s="68" t="s">
        <v>30</v>
      </c>
      <c r="G1142" s="69">
        <f>COUNTIFS(E$3:E1142,E1142,B$3:B1142,B1142)</f>
        <v>1</v>
      </c>
      <c r="H1142" s="68" t="s">
        <v>1709</v>
      </c>
      <c r="I1142" s="68" t="s">
        <v>44</v>
      </c>
      <c r="J1142" s="98">
        <v>1</v>
      </c>
      <c r="K1142" s="98" t="s">
        <v>2272</v>
      </c>
      <c r="L1142" s="37">
        <f>VLOOKUP(A1142,报名人数!A:J,9,0)</f>
        <v>14</v>
      </c>
      <c r="M1142" s="37">
        <f>VLOOKUP(A1142,报名人数!A:J,10,0)</f>
        <v>8</v>
      </c>
      <c r="N1142" s="68" t="s">
        <v>34</v>
      </c>
      <c r="O1142" s="68">
        <v>35</v>
      </c>
      <c r="P1142" s="68" t="s">
        <v>36</v>
      </c>
      <c r="Q1142" s="68" t="s">
        <v>36</v>
      </c>
      <c r="R1142" s="68" t="s">
        <v>36</v>
      </c>
      <c r="S1142" s="68" t="s">
        <v>36</v>
      </c>
      <c r="T1142" s="68" t="s">
        <v>45</v>
      </c>
      <c r="U1142" s="68" t="s">
        <v>46</v>
      </c>
      <c r="V1142" s="68" t="s">
        <v>2312</v>
      </c>
      <c r="W1142" s="68"/>
      <c r="X1142" s="68" t="s">
        <v>40</v>
      </c>
      <c r="Y1142" s="74">
        <v>1</v>
      </c>
      <c r="Z1142" s="74"/>
      <c r="AA1142" s="74"/>
      <c r="AB1142" s="68"/>
      <c r="AC1142" s="68" t="s">
        <v>2276</v>
      </c>
    </row>
    <row r="1143" s="30" customFormat="1" ht="30" customHeight="1" spans="1:29">
      <c r="A1143" s="11" t="str">
        <f t="shared" si="59"/>
        <v>24111</v>
      </c>
      <c r="B1143" s="67">
        <f t="shared" si="61"/>
        <v>241</v>
      </c>
      <c r="C1143" s="68" t="s">
        <v>2313</v>
      </c>
      <c r="D1143" s="69">
        <f t="shared" si="60"/>
        <v>1</v>
      </c>
      <c r="E1143" s="68" t="s">
        <v>2314</v>
      </c>
      <c r="F1143" s="68" t="s">
        <v>30</v>
      </c>
      <c r="G1143" s="69">
        <f>COUNTIFS(E$3:E1143,E1143,B$3:B1143,B1143)</f>
        <v>1</v>
      </c>
      <c r="H1143" s="68" t="s">
        <v>2315</v>
      </c>
      <c r="I1143" s="68" t="s">
        <v>44</v>
      </c>
      <c r="J1143" s="98">
        <v>1</v>
      </c>
      <c r="K1143" s="98" t="s">
        <v>2272</v>
      </c>
      <c r="L1143" s="37">
        <f>VLOOKUP(A1143,报名人数!A:J,9,0)</f>
        <v>12</v>
      </c>
      <c r="M1143" s="37">
        <f>VLOOKUP(A1143,报名人数!A:J,10,0)</f>
        <v>9</v>
      </c>
      <c r="N1143" s="68" t="s">
        <v>34</v>
      </c>
      <c r="O1143" s="68">
        <v>35</v>
      </c>
      <c r="P1143" s="68" t="s">
        <v>36</v>
      </c>
      <c r="Q1143" s="68" t="s">
        <v>36</v>
      </c>
      <c r="R1143" s="68" t="s">
        <v>36</v>
      </c>
      <c r="S1143" s="68" t="s">
        <v>36</v>
      </c>
      <c r="T1143" s="68" t="s">
        <v>45</v>
      </c>
      <c r="U1143" s="68" t="s">
        <v>46</v>
      </c>
      <c r="V1143" s="68" t="s">
        <v>2316</v>
      </c>
      <c r="W1143" s="68"/>
      <c r="X1143" s="68" t="s">
        <v>40</v>
      </c>
      <c r="Y1143" s="74">
        <v>1</v>
      </c>
      <c r="Z1143" s="68"/>
      <c r="AA1143" s="68"/>
      <c r="AB1143" s="68"/>
      <c r="AC1143" s="68" t="s">
        <v>2276</v>
      </c>
    </row>
    <row r="1144" s="30" customFormat="1" ht="30" customHeight="1" spans="1:29">
      <c r="A1144" s="11" t="str">
        <f t="shared" si="59"/>
        <v>24121</v>
      </c>
      <c r="B1144" s="67">
        <f t="shared" si="61"/>
        <v>241</v>
      </c>
      <c r="C1144" s="68" t="s">
        <v>2313</v>
      </c>
      <c r="D1144" s="69">
        <f t="shared" si="60"/>
        <v>2</v>
      </c>
      <c r="E1144" s="68" t="s">
        <v>2317</v>
      </c>
      <c r="F1144" s="68" t="s">
        <v>30</v>
      </c>
      <c r="G1144" s="69">
        <f>COUNTIFS(E$3:E1144,E1144,B$3:B1144,B1144)</f>
        <v>1</v>
      </c>
      <c r="H1144" s="68" t="s">
        <v>542</v>
      </c>
      <c r="I1144" s="68" t="s">
        <v>116</v>
      </c>
      <c r="J1144" s="98">
        <v>1</v>
      </c>
      <c r="K1144" s="98" t="s">
        <v>2272</v>
      </c>
      <c r="L1144" s="37">
        <f>VLOOKUP(A1144,报名人数!A:J,9,0)</f>
        <v>17</v>
      </c>
      <c r="M1144" s="37">
        <f>VLOOKUP(A1144,报名人数!A:J,10,0)</f>
        <v>9</v>
      </c>
      <c r="N1144" s="68" t="s">
        <v>34</v>
      </c>
      <c r="O1144" s="68">
        <v>35</v>
      </c>
      <c r="P1144" s="68" t="s">
        <v>36</v>
      </c>
      <c r="Q1144" s="68" t="s">
        <v>36</v>
      </c>
      <c r="R1144" s="68" t="s">
        <v>36</v>
      </c>
      <c r="S1144" s="68" t="s">
        <v>36</v>
      </c>
      <c r="T1144" s="68" t="s">
        <v>45</v>
      </c>
      <c r="U1144" s="68" t="s">
        <v>46</v>
      </c>
      <c r="V1144" s="68" t="s">
        <v>938</v>
      </c>
      <c r="W1144" s="68"/>
      <c r="X1144" s="68" t="s">
        <v>40</v>
      </c>
      <c r="Y1144" s="74">
        <v>1</v>
      </c>
      <c r="Z1144" s="68"/>
      <c r="AA1144" s="68"/>
      <c r="AB1144" s="68"/>
      <c r="AC1144" s="68" t="s">
        <v>2276</v>
      </c>
    </row>
    <row r="1145" s="30" customFormat="1" ht="30" customHeight="1" spans="1:29">
      <c r="A1145" s="11" t="str">
        <f t="shared" si="59"/>
        <v>24131</v>
      </c>
      <c r="B1145" s="67">
        <f t="shared" si="61"/>
        <v>241</v>
      </c>
      <c r="C1145" s="68" t="s">
        <v>2313</v>
      </c>
      <c r="D1145" s="69">
        <f t="shared" si="60"/>
        <v>3</v>
      </c>
      <c r="E1145" s="68" t="s">
        <v>2318</v>
      </c>
      <c r="F1145" s="68" t="s">
        <v>30</v>
      </c>
      <c r="G1145" s="69">
        <f>COUNTIFS(E$3:E1145,E1145,B$3:B1145,B1145)</f>
        <v>1</v>
      </c>
      <c r="H1145" s="68" t="s">
        <v>2315</v>
      </c>
      <c r="I1145" s="68" t="s">
        <v>44</v>
      </c>
      <c r="J1145" s="98">
        <v>1</v>
      </c>
      <c r="K1145" s="98" t="s">
        <v>2272</v>
      </c>
      <c r="L1145" s="37">
        <f>VLOOKUP(A1145,报名人数!A:J,9,0)</f>
        <v>2</v>
      </c>
      <c r="M1145" s="37">
        <f>VLOOKUP(A1145,报名人数!A:J,10,0)</f>
        <v>1</v>
      </c>
      <c r="N1145" s="68" t="s">
        <v>34</v>
      </c>
      <c r="O1145" s="68">
        <v>35</v>
      </c>
      <c r="P1145" s="68" t="s">
        <v>36</v>
      </c>
      <c r="Q1145" s="68" t="s">
        <v>36</v>
      </c>
      <c r="R1145" s="68" t="s">
        <v>36</v>
      </c>
      <c r="S1145" s="68" t="s">
        <v>36</v>
      </c>
      <c r="T1145" s="68" t="s">
        <v>45</v>
      </c>
      <c r="U1145" s="68" t="s">
        <v>46</v>
      </c>
      <c r="V1145" s="68" t="s">
        <v>2316</v>
      </c>
      <c r="W1145" s="68"/>
      <c r="X1145" s="68" t="s">
        <v>40</v>
      </c>
      <c r="Y1145" s="74">
        <v>1</v>
      </c>
      <c r="Z1145" s="74" t="s">
        <v>2274</v>
      </c>
      <c r="AA1145" s="68"/>
      <c r="AB1145" s="68" t="s">
        <v>2319</v>
      </c>
      <c r="AC1145" s="68" t="s">
        <v>2276</v>
      </c>
    </row>
    <row r="1146" s="30" customFormat="1" ht="30" customHeight="1" spans="1:29">
      <c r="A1146" s="11" t="str">
        <f t="shared" si="59"/>
        <v>24141</v>
      </c>
      <c r="B1146" s="67">
        <f t="shared" si="61"/>
        <v>241</v>
      </c>
      <c r="C1146" s="68" t="s">
        <v>2313</v>
      </c>
      <c r="D1146" s="69">
        <f t="shared" si="60"/>
        <v>4</v>
      </c>
      <c r="E1146" s="68" t="s">
        <v>2320</v>
      </c>
      <c r="F1146" s="68" t="s">
        <v>49</v>
      </c>
      <c r="G1146" s="69">
        <f>COUNTIFS(E$3:E1146,E1146,B$3:B1146,B1146)</f>
        <v>1</v>
      </c>
      <c r="H1146" s="68" t="s">
        <v>2315</v>
      </c>
      <c r="I1146" s="68" t="s">
        <v>44</v>
      </c>
      <c r="J1146" s="98">
        <v>1</v>
      </c>
      <c r="K1146" s="98" t="s">
        <v>2272</v>
      </c>
      <c r="L1146" s="37">
        <f>VLOOKUP(A1146,报名人数!A:J,9,0)</f>
        <v>29</v>
      </c>
      <c r="M1146" s="37">
        <f>VLOOKUP(A1146,报名人数!A:J,10,0)</f>
        <v>10</v>
      </c>
      <c r="N1146" s="68" t="s">
        <v>34</v>
      </c>
      <c r="O1146" s="68">
        <v>35</v>
      </c>
      <c r="P1146" s="68" t="s">
        <v>36</v>
      </c>
      <c r="Q1146" s="68" t="s">
        <v>36</v>
      </c>
      <c r="R1146" s="68" t="s">
        <v>36</v>
      </c>
      <c r="S1146" s="68" t="s">
        <v>36</v>
      </c>
      <c r="T1146" s="68" t="s">
        <v>677</v>
      </c>
      <c r="U1146" s="68" t="s">
        <v>36</v>
      </c>
      <c r="V1146" s="68" t="s">
        <v>402</v>
      </c>
      <c r="W1146" s="68"/>
      <c r="X1146" s="68" t="s">
        <v>40</v>
      </c>
      <c r="Y1146" s="74">
        <v>1</v>
      </c>
      <c r="Z1146" s="68"/>
      <c r="AA1146" s="68"/>
      <c r="AB1146" s="68"/>
      <c r="AC1146" s="68" t="s">
        <v>2276</v>
      </c>
    </row>
    <row r="1147" s="30" customFormat="1" ht="30" customHeight="1" spans="1:29">
      <c r="A1147" s="11" t="str">
        <f t="shared" si="59"/>
        <v>24151</v>
      </c>
      <c r="B1147" s="67">
        <f t="shared" si="61"/>
        <v>241</v>
      </c>
      <c r="C1147" s="68" t="s">
        <v>2313</v>
      </c>
      <c r="D1147" s="69">
        <f t="shared" si="60"/>
        <v>5</v>
      </c>
      <c r="E1147" s="68" t="s">
        <v>2321</v>
      </c>
      <c r="F1147" s="68" t="s">
        <v>30</v>
      </c>
      <c r="G1147" s="69">
        <f>COUNTIFS(E$3:E1147,E1147,B$3:B1147,B1147)</f>
        <v>1</v>
      </c>
      <c r="H1147" s="68" t="s">
        <v>2315</v>
      </c>
      <c r="I1147" s="68" t="s">
        <v>44</v>
      </c>
      <c r="J1147" s="98">
        <v>1</v>
      </c>
      <c r="K1147" s="98" t="s">
        <v>2272</v>
      </c>
      <c r="L1147" s="37">
        <f>VLOOKUP(A1147,报名人数!A:J,9,0)</f>
        <v>1</v>
      </c>
      <c r="M1147" s="37">
        <f>VLOOKUP(A1147,报名人数!A:J,10,0)</f>
        <v>0</v>
      </c>
      <c r="N1147" s="68" t="s">
        <v>34</v>
      </c>
      <c r="O1147" s="68">
        <v>35</v>
      </c>
      <c r="P1147" s="68" t="s">
        <v>36</v>
      </c>
      <c r="Q1147" s="68" t="s">
        <v>36</v>
      </c>
      <c r="R1147" s="68" t="s">
        <v>36</v>
      </c>
      <c r="S1147" s="68" t="s">
        <v>36</v>
      </c>
      <c r="T1147" s="68" t="s">
        <v>45</v>
      </c>
      <c r="U1147" s="68" t="s">
        <v>46</v>
      </c>
      <c r="V1147" s="68" t="s">
        <v>2316</v>
      </c>
      <c r="W1147" s="68"/>
      <c r="X1147" s="68" t="s">
        <v>40</v>
      </c>
      <c r="Y1147" s="74">
        <v>1</v>
      </c>
      <c r="Z1147" s="68"/>
      <c r="AA1147" s="68"/>
      <c r="AB1147" s="68"/>
      <c r="AC1147" s="68" t="s">
        <v>2276</v>
      </c>
    </row>
    <row r="1148" s="30" customFormat="1" ht="30" customHeight="1" spans="1:29">
      <c r="A1148" s="11" t="str">
        <f t="shared" si="59"/>
        <v>24211</v>
      </c>
      <c r="B1148" s="67">
        <f t="shared" si="61"/>
        <v>242</v>
      </c>
      <c r="C1148" s="68" t="s">
        <v>2322</v>
      </c>
      <c r="D1148" s="69">
        <f t="shared" si="60"/>
        <v>1</v>
      </c>
      <c r="E1148" s="68" t="s">
        <v>2323</v>
      </c>
      <c r="F1148" s="68" t="s">
        <v>30</v>
      </c>
      <c r="G1148" s="69">
        <f>COUNTIFS(E$3:E1148,E1148,B$3:B1148,B1148)</f>
        <v>1</v>
      </c>
      <c r="H1148" s="68" t="s">
        <v>2324</v>
      </c>
      <c r="I1148" s="68" t="s">
        <v>44</v>
      </c>
      <c r="J1148" s="98">
        <v>1</v>
      </c>
      <c r="K1148" s="98" t="s">
        <v>2272</v>
      </c>
      <c r="L1148" s="37">
        <f>VLOOKUP(A1148,报名人数!A:J,9,0)</f>
        <v>3</v>
      </c>
      <c r="M1148" s="37">
        <f>VLOOKUP(A1148,报名人数!A:J,10,0)</f>
        <v>2</v>
      </c>
      <c r="N1148" s="68" t="s">
        <v>34</v>
      </c>
      <c r="O1148" s="68">
        <v>35</v>
      </c>
      <c r="P1148" s="68" t="s">
        <v>36</v>
      </c>
      <c r="Q1148" s="68" t="s">
        <v>36</v>
      </c>
      <c r="R1148" s="68" t="s">
        <v>36</v>
      </c>
      <c r="S1148" s="68" t="s">
        <v>36</v>
      </c>
      <c r="T1148" s="68" t="s">
        <v>45</v>
      </c>
      <c r="U1148" s="68" t="s">
        <v>46</v>
      </c>
      <c r="V1148" s="68" t="s">
        <v>2325</v>
      </c>
      <c r="W1148" s="68"/>
      <c r="X1148" s="68" t="s">
        <v>40</v>
      </c>
      <c r="Y1148" s="74">
        <v>1</v>
      </c>
      <c r="Z1148" s="74" t="s">
        <v>2274</v>
      </c>
      <c r="AA1148" s="68"/>
      <c r="AB1148" s="68"/>
      <c r="AC1148" s="68" t="s">
        <v>2276</v>
      </c>
    </row>
    <row r="1149" s="30" customFormat="1" ht="30" customHeight="1" spans="1:29">
      <c r="A1149" s="11" t="str">
        <f t="shared" si="59"/>
        <v>24311</v>
      </c>
      <c r="B1149" s="67">
        <f t="shared" si="61"/>
        <v>243</v>
      </c>
      <c r="C1149" s="68" t="s">
        <v>2326</v>
      </c>
      <c r="D1149" s="69">
        <f t="shared" si="60"/>
        <v>1</v>
      </c>
      <c r="E1149" s="68" t="s">
        <v>2327</v>
      </c>
      <c r="F1149" s="68" t="s">
        <v>30</v>
      </c>
      <c r="G1149" s="69">
        <f>COUNTIFS(E$3:E1149,E1149,B$3:B1149,B1149)</f>
        <v>1</v>
      </c>
      <c r="H1149" s="68" t="s">
        <v>2328</v>
      </c>
      <c r="I1149" s="68" t="s">
        <v>44</v>
      </c>
      <c r="J1149" s="98">
        <v>1</v>
      </c>
      <c r="K1149" s="98" t="s">
        <v>2272</v>
      </c>
      <c r="L1149" s="37">
        <f>VLOOKUP(A1149,报名人数!A:J,9,0)</f>
        <v>3</v>
      </c>
      <c r="M1149" s="37">
        <f>VLOOKUP(A1149,报名人数!A:J,10,0)</f>
        <v>0</v>
      </c>
      <c r="N1149" s="68" t="s">
        <v>34</v>
      </c>
      <c r="O1149" s="68">
        <v>35</v>
      </c>
      <c r="P1149" s="68" t="s">
        <v>36</v>
      </c>
      <c r="Q1149" s="68" t="s">
        <v>36</v>
      </c>
      <c r="R1149" s="68" t="s">
        <v>36</v>
      </c>
      <c r="S1149" s="68" t="s">
        <v>36</v>
      </c>
      <c r="T1149" s="68" t="s">
        <v>45</v>
      </c>
      <c r="U1149" s="68" t="s">
        <v>46</v>
      </c>
      <c r="V1149" s="68" t="s">
        <v>467</v>
      </c>
      <c r="W1149" s="68"/>
      <c r="X1149" s="68" t="s">
        <v>40</v>
      </c>
      <c r="Y1149" s="74">
        <v>1</v>
      </c>
      <c r="Z1149" s="74" t="s">
        <v>2274</v>
      </c>
      <c r="AA1149" s="68"/>
      <c r="AB1149" s="68"/>
      <c r="AC1149" s="68" t="s">
        <v>2276</v>
      </c>
    </row>
    <row r="1150" s="30" customFormat="1" ht="30" customHeight="1" spans="1:29">
      <c r="A1150" s="11" t="str">
        <f t="shared" si="59"/>
        <v>24312</v>
      </c>
      <c r="B1150" s="67">
        <f t="shared" si="61"/>
        <v>243</v>
      </c>
      <c r="C1150" s="68" t="s">
        <v>2326</v>
      </c>
      <c r="D1150" s="69">
        <f t="shared" si="60"/>
        <v>1</v>
      </c>
      <c r="E1150" s="68" t="s">
        <v>2327</v>
      </c>
      <c r="F1150" s="68" t="s">
        <v>30</v>
      </c>
      <c r="G1150" s="69">
        <f>COUNTIFS(E$3:E1150,E1150,B$3:B1150,B1150)</f>
        <v>2</v>
      </c>
      <c r="H1150" s="68" t="s">
        <v>472</v>
      </c>
      <c r="I1150" s="68" t="s">
        <v>44</v>
      </c>
      <c r="J1150" s="98">
        <v>1</v>
      </c>
      <c r="K1150" s="98" t="s">
        <v>2272</v>
      </c>
      <c r="L1150" s="37">
        <f>VLOOKUP(A1150,报名人数!A:J,9,0)</f>
        <v>12</v>
      </c>
      <c r="M1150" s="37">
        <f>VLOOKUP(A1150,报名人数!A:J,10,0)</f>
        <v>9</v>
      </c>
      <c r="N1150" s="68" t="s">
        <v>34</v>
      </c>
      <c r="O1150" s="68">
        <v>35</v>
      </c>
      <c r="P1150" s="68" t="s">
        <v>36</v>
      </c>
      <c r="Q1150" s="68" t="s">
        <v>36</v>
      </c>
      <c r="R1150" s="68" t="s">
        <v>36</v>
      </c>
      <c r="S1150" s="68" t="s">
        <v>36</v>
      </c>
      <c r="T1150" s="68" t="s">
        <v>45</v>
      </c>
      <c r="U1150" s="68" t="s">
        <v>46</v>
      </c>
      <c r="V1150" s="68" t="s">
        <v>2329</v>
      </c>
      <c r="W1150" s="68"/>
      <c r="X1150" s="68" t="s">
        <v>40</v>
      </c>
      <c r="Y1150" s="74">
        <v>1</v>
      </c>
      <c r="Z1150" s="68"/>
      <c r="AA1150" s="68"/>
      <c r="AB1150" s="68"/>
      <c r="AC1150" s="68" t="s">
        <v>2276</v>
      </c>
    </row>
    <row r="1151" s="30" customFormat="1" ht="30" customHeight="1" spans="1:29">
      <c r="A1151" s="11" t="str">
        <f t="shared" si="59"/>
        <v>24321</v>
      </c>
      <c r="B1151" s="67">
        <f t="shared" si="61"/>
        <v>243</v>
      </c>
      <c r="C1151" s="68" t="s">
        <v>2326</v>
      </c>
      <c r="D1151" s="69">
        <f t="shared" si="60"/>
        <v>2</v>
      </c>
      <c r="E1151" s="68" t="s">
        <v>2330</v>
      </c>
      <c r="F1151" s="68" t="s">
        <v>30</v>
      </c>
      <c r="G1151" s="69">
        <f>COUNTIFS(E$3:E1151,E1151,B$3:B1151,B1151)</f>
        <v>1</v>
      </c>
      <c r="H1151" s="68" t="s">
        <v>2331</v>
      </c>
      <c r="I1151" s="68" t="s">
        <v>116</v>
      </c>
      <c r="J1151" s="98">
        <v>1</v>
      </c>
      <c r="K1151" s="98" t="s">
        <v>2272</v>
      </c>
      <c r="L1151" s="37">
        <f>VLOOKUP(A1151,报名人数!A:J,9,0)</f>
        <v>27</v>
      </c>
      <c r="M1151" s="37">
        <f>VLOOKUP(A1151,报名人数!A:J,10,0)</f>
        <v>23</v>
      </c>
      <c r="N1151" s="68" t="s">
        <v>34</v>
      </c>
      <c r="O1151" s="68">
        <v>35</v>
      </c>
      <c r="P1151" s="68" t="s">
        <v>36</v>
      </c>
      <c r="Q1151" s="68" t="s">
        <v>36</v>
      </c>
      <c r="R1151" s="68" t="s">
        <v>36</v>
      </c>
      <c r="S1151" s="68" t="s">
        <v>36</v>
      </c>
      <c r="T1151" s="68" t="s">
        <v>45</v>
      </c>
      <c r="U1151" s="68" t="s">
        <v>46</v>
      </c>
      <c r="V1151" s="68" t="s">
        <v>82</v>
      </c>
      <c r="W1151" s="68"/>
      <c r="X1151" s="68" t="s">
        <v>40</v>
      </c>
      <c r="Y1151" s="74">
        <v>1</v>
      </c>
      <c r="Z1151" s="74" t="s">
        <v>2274</v>
      </c>
      <c r="AA1151" s="68"/>
      <c r="AB1151" s="68"/>
      <c r="AC1151" s="68" t="s">
        <v>2276</v>
      </c>
    </row>
    <row r="1152" s="30" customFormat="1" ht="30" customHeight="1" spans="1:29">
      <c r="A1152" s="11" t="str">
        <f t="shared" si="59"/>
        <v>24411</v>
      </c>
      <c r="B1152" s="67">
        <f t="shared" si="61"/>
        <v>244</v>
      </c>
      <c r="C1152" s="68" t="s">
        <v>2332</v>
      </c>
      <c r="D1152" s="69">
        <f t="shared" si="60"/>
        <v>1</v>
      </c>
      <c r="E1152" s="68" t="s">
        <v>2333</v>
      </c>
      <c r="F1152" s="68" t="s">
        <v>30</v>
      </c>
      <c r="G1152" s="69">
        <f>COUNTIFS(E$3:E1152,E1152,B$3:B1152,B1152)</f>
        <v>1</v>
      </c>
      <c r="H1152" s="68" t="s">
        <v>542</v>
      </c>
      <c r="I1152" s="68" t="s">
        <v>116</v>
      </c>
      <c r="J1152" s="98">
        <v>1</v>
      </c>
      <c r="K1152" s="98" t="s">
        <v>2272</v>
      </c>
      <c r="L1152" s="37">
        <f>VLOOKUP(A1152,报名人数!A:J,9,0)</f>
        <v>5</v>
      </c>
      <c r="M1152" s="37">
        <f>VLOOKUP(A1152,报名人数!A:J,10,0)</f>
        <v>1</v>
      </c>
      <c r="N1152" s="68" t="s">
        <v>34</v>
      </c>
      <c r="O1152" s="98">
        <v>35</v>
      </c>
      <c r="P1152" s="98" t="s">
        <v>36</v>
      </c>
      <c r="Q1152" s="98" t="s">
        <v>36</v>
      </c>
      <c r="R1152" s="98" t="s">
        <v>36</v>
      </c>
      <c r="S1152" s="98" t="s">
        <v>36</v>
      </c>
      <c r="T1152" s="68" t="s">
        <v>45</v>
      </c>
      <c r="U1152" s="68" t="s">
        <v>46</v>
      </c>
      <c r="V1152" s="68" t="s">
        <v>71</v>
      </c>
      <c r="W1152" s="68"/>
      <c r="X1152" s="68" t="s">
        <v>40</v>
      </c>
      <c r="Y1152" s="74">
        <v>1</v>
      </c>
      <c r="Z1152" s="68"/>
      <c r="AA1152" s="68"/>
      <c r="AB1152" s="68" t="s">
        <v>2334</v>
      </c>
      <c r="AC1152" s="68" t="s">
        <v>2276</v>
      </c>
    </row>
    <row r="1153" s="30" customFormat="1" ht="30" customHeight="1" spans="1:29">
      <c r="A1153" s="11" t="str">
        <f t="shared" si="59"/>
        <v>24412</v>
      </c>
      <c r="B1153" s="67">
        <f t="shared" si="61"/>
        <v>244</v>
      </c>
      <c r="C1153" s="68" t="s">
        <v>2332</v>
      </c>
      <c r="D1153" s="69">
        <f t="shared" si="60"/>
        <v>1</v>
      </c>
      <c r="E1153" s="68" t="s">
        <v>2333</v>
      </c>
      <c r="F1153" s="68" t="s">
        <v>30</v>
      </c>
      <c r="G1153" s="69">
        <f>COUNTIFS(E$3:E1153,E1153,B$3:B1153,B1153)</f>
        <v>2</v>
      </c>
      <c r="H1153" s="68" t="s">
        <v>2335</v>
      </c>
      <c r="I1153" s="68" t="s">
        <v>44</v>
      </c>
      <c r="J1153" s="98">
        <v>1</v>
      </c>
      <c r="K1153" s="98" t="s">
        <v>2272</v>
      </c>
      <c r="L1153" s="37">
        <f>VLOOKUP(A1153,报名人数!A:J,9,0)</f>
        <v>12</v>
      </c>
      <c r="M1153" s="37">
        <f>VLOOKUP(A1153,报名人数!A:J,10,0)</f>
        <v>7</v>
      </c>
      <c r="N1153" s="68" t="s">
        <v>777</v>
      </c>
      <c r="O1153" s="98">
        <v>35</v>
      </c>
      <c r="P1153" s="98" t="s">
        <v>35</v>
      </c>
      <c r="Q1153" s="98" t="s">
        <v>36</v>
      </c>
      <c r="R1153" s="98" t="s">
        <v>36</v>
      </c>
      <c r="S1153" s="98" t="s">
        <v>36</v>
      </c>
      <c r="T1153" s="68" t="s">
        <v>677</v>
      </c>
      <c r="U1153" s="68" t="s">
        <v>36</v>
      </c>
      <c r="V1153" s="68" t="s">
        <v>36</v>
      </c>
      <c r="W1153" s="68"/>
      <c r="X1153" s="68" t="s">
        <v>40</v>
      </c>
      <c r="Y1153" s="74">
        <v>1</v>
      </c>
      <c r="Z1153" s="68"/>
      <c r="AA1153" s="68"/>
      <c r="AB1153" s="68" t="s">
        <v>2334</v>
      </c>
      <c r="AC1153" s="68" t="s">
        <v>2276</v>
      </c>
    </row>
    <row r="1154" s="30" customFormat="1" ht="30" customHeight="1" spans="1:29">
      <c r="A1154" s="11" t="str">
        <f t="shared" si="59"/>
        <v>24511</v>
      </c>
      <c r="B1154" s="67">
        <f t="shared" si="61"/>
        <v>245</v>
      </c>
      <c r="C1154" s="68" t="s">
        <v>2336</v>
      </c>
      <c r="D1154" s="69">
        <f t="shared" si="60"/>
        <v>1</v>
      </c>
      <c r="E1154" s="68" t="s">
        <v>2337</v>
      </c>
      <c r="F1154" s="68" t="s">
        <v>30</v>
      </c>
      <c r="G1154" s="69">
        <f>COUNTIFS(E$3:E1154,E1154,B$3:B1154,B1154)</f>
        <v>1</v>
      </c>
      <c r="H1154" s="68" t="s">
        <v>1780</v>
      </c>
      <c r="I1154" s="68" t="s">
        <v>116</v>
      </c>
      <c r="J1154" s="98">
        <v>2</v>
      </c>
      <c r="K1154" s="98" t="s">
        <v>2272</v>
      </c>
      <c r="L1154" s="37">
        <f>VLOOKUP(A1154,报名人数!A:J,9,0)</f>
        <v>41</v>
      </c>
      <c r="M1154" s="37">
        <f>VLOOKUP(A1154,报名人数!A:J,10,0)</f>
        <v>26</v>
      </c>
      <c r="N1154" s="68" t="s">
        <v>777</v>
      </c>
      <c r="O1154" s="68">
        <v>35</v>
      </c>
      <c r="P1154" s="68" t="s">
        <v>36</v>
      </c>
      <c r="Q1154" s="68" t="s">
        <v>36</v>
      </c>
      <c r="R1154" s="68" t="s">
        <v>36</v>
      </c>
      <c r="S1154" s="68" t="s">
        <v>36</v>
      </c>
      <c r="T1154" s="68" t="s">
        <v>677</v>
      </c>
      <c r="U1154" s="68" t="s">
        <v>36</v>
      </c>
      <c r="V1154" s="68" t="s">
        <v>36</v>
      </c>
      <c r="W1154" s="68"/>
      <c r="X1154" s="68" t="s">
        <v>40</v>
      </c>
      <c r="Y1154" s="74">
        <v>1</v>
      </c>
      <c r="Z1154" s="79"/>
      <c r="AA1154" s="68"/>
      <c r="AB1154" s="68" t="s">
        <v>2338</v>
      </c>
      <c r="AC1154" s="68" t="s">
        <v>2276</v>
      </c>
    </row>
    <row r="1155" s="30" customFormat="1" ht="30" customHeight="1" spans="1:29">
      <c r="A1155" s="11" t="str">
        <f t="shared" si="59"/>
        <v>24611</v>
      </c>
      <c r="B1155" s="67">
        <f t="shared" si="61"/>
        <v>246</v>
      </c>
      <c r="C1155" s="68" t="s">
        <v>2339</v>
      </c>
      <c r="D1155" s="69">
        <f t="shared" si="60"/>
        <v>1</v>
      </c>
      <c r="E1155" s="68" t="s">
        <v>2340</v>
      </c>
      <c r="F1155" s="68" t="s">
        <v>30</v>
      </c>
      <c r="G1155" s="69">
        <f>COUNTIFS(E$3:E1155,E1155,B$3:B1155,B1155)</f>
        <v>1</v>
      </c>
      <c r="H1155" s="68" t="s">
        <v>65</v>
      </c>
      <c r="I1155" s="68" t="s">
        <v>44</v>
      </c>
      <c r="J1155" s="98">
        <v>1</v>
      </c>
      <c r="K1155" s="98" t="s">
        <v>2272</v>
      </c>
      <c r="L1155" s="37">
        <f>VLOOKUP(A1155,报名人数!A:J,9,0)</f>
        <v>9</v>
      </c>
      <c r="M1155" s="37">
        <f>VLOOKUP(A1155,报名人数!A:J,10,0)</f>
        <v>9</v>
      </c>
      <c r="N1155" s="68" t="s">
        <v>34</v>
      </c>
      <c r="O1155" s="68">
        <v>35</v>
      </c>
      <c r="P1155" s="68" t="s">
        <v>36</v>
      </c>
      <c r="Q1155" s="68" t="s">
        <v>36</v>
      </c>
      <c r="R1155" s="68" t="s">
        <v>36</v>
      </c>
      <c r="S1155" s="68" t="s">
        <v>36</v>
      </c>
      <c r="T1155" s="68" t="s">
        <v>45</v>
      </c>
      <c r="U1155" s="68" t="s">
        <v>46</v>
      </c>
      <c r="V1155" s="68" t="s">
        <v>71</v>
      </c>
      <c r="W1155" s="68"/>
      <c r="X1155" s="68" t="s">
        <v>40</v>
      </c>
      <c r="Y1155" s="74">
        <v>1</v>
      </c>
      <c r="Z1155" s="74" t="s">
        <v>2274</v>
      </c>
      <c r="AA1155" s="68"/>
      <c r="AB1155" s="68"/>
      <c r="AC1155" s="68" t="s">
        <v>2276</v>
      </c>
    </row>
    <row r="1156" s="30" customFormat="1" ht="30" customHeight="1" spans="1:29">
      <c r="A1156" s="11" t="str">
        <f t="shared" ref="A1156:A1219" si="62">B1156&amp;D1156&amp;G1156</f>
        <v>24612</v>
      </c>
      <c r="B1156" s="67">
        <f t="shared" si="61"/>
        <v>246</v>
      </c>
      <c r="C1156" s="68" t="s">
        <v>2339</v>
      </c>
      <c r="D1156" s="69">
        <f t="shared" si="60"/>
        <v>1</v>
      </c>
      <c r="E1156" s="68" t="s">
        <v>2340</v>
      </c>
      <c r="F1156" s="68" t="s">
        <v>30</v>
      </c>
      <c r="G1156" s="69">
        <f>COUNTIFS(E$3:E1156,E1156,B$3:B1156,B1156)</f>
        <v>2</v>
      </c>
      <c r="H1156" s="68" t="s">
        <v>2341</v>
      </c>
      <c r="I1156" s="68" t="s">
        <v>44</v>
      </c>
      <c r="J1156" s="98">
        <v>1</v>
      </c>
      <c r="K1156" s="98" t="s">
        <v>2272</v>
      </c>
      <c r="L1156" s="37">
        <f>VLOOKUP(A1156,报名人数!A:J,9,0)</f>
        <v>32</v>
      </c>
      <c r="M1156" s="37">
        <f>VLOOKUP(A1156,报名人数!A:J,10,0)</f>
        <v>25</v>
      </c>
      <c r="N1156" s="68" t="s">
        <v>34</v>
      </c>
      <c r="O1156" s="68">
        <v>35</v>
      </c>
      <c r="P1156" s="68" t="s">
        <v>36</v>
      </c>
      <c r="Q1156" s="68" t="s">
        <v>36</v>
      </c>
      <c r="R1156" s="68" t="s">
        <v>36</v>
      </c>
      <c r="S1156" s="68" t="s">
        <v>36</v>
      </c>
      <c r="T1156" s="68" t="s">
        <v>45</v>
      </c>
      <c r="U1156" s="68" t="s">
        <v>46</v>
      </c>
      <c r="V1156" s="68" t="s">
        <v>2342</v>
      </c>
      <c r="W1156" s="68"/>
      <c r="X1156" s="68" t="s">
        <v>40</v>
      </c>
      <c r="Y1156" s="74">
        <v>1</v>
      </c>
      <c r="Z1156" s="74" t="s">
        <v>2274</v>
      </c>
      <c r="AA1156" s="68"/>
      <c r="AB1156" s="68"/>
      <c r="AC1156" s="68" t="s">
        <v>2276</v>
      </c>
    </row>
    <row r="1157" s="30" customFormat="1" ht="30" customHeight="1" spans="1:29">
      <c r="A1157" s="11" t="str">
        <f t="shared" si="62"/>
        <v>24711</v>
      </c>
      <c r="B1157" s="67">
        <f t="shared" si="61"/>
        <v>247</v>
      </c>
      <c r="C1157" s="68" t="s">
        <v>2343</v>
      </c>
      <c r="D1157" s="69">
        <f t="shared" si="60"/>
        <v>1</v>
      </c>
      <c r="E1157" s="68" t="s">
        <v>2344</v>
      </c>
      <c r="F1157" s="68" t="s">
        <v>30</v>
      </c>
      <c r="G1157" s="69">
        <f>COUNTIFS(E$3:E1157,E1157,B$3:B1157,B1157)</f>
        <v>1</v>
      </c>
      <c r="H1157" s="68" t="s">
        <v>1780</v>
      </c>
      <c r="I1157" s="68" t="s">
        <v>116</v>
      </c>
      <c r="J1157" s="98">
        <v>1</v>
      </c>
      <c r="K1157" s="98" t="s">
        <v>2272</v>
      </c>
      <c r="L1157" s="37">
        <f>VLOOKUP(A1157,报名人数!A:J,9,0)</f>
        <v>9</v>
      </c>
      <c r="M1157" s="37">
        <f>VLOOKUP(A1157,报名人数!A:J,10,0)</f>
        <v>5</v>
      </c>
      <c r="N1157" s="68" t="s">
        <v>34</v>
      </c>
      <c r="O1157" s="68">
        <v>35</v>
      </c>
      <c r="P1157" s="68" t="s">
        <v>36</v>
      </c>
      <c r="Q1157" s="68" t="s">
        <v>36</v>
      </c>
      <c r="R1157" s="68" t="s">
        <v>36</v>
      </c>
      <c r="S1157" s="68" t="s">
        <v>36</v>
      </c>
      <c r="T1157" s="68" t="s">
        <v>45</v>
      </c>
      <c r="U1157" s="68" t="s">
        <v>46</v>
      </c>
      <c r="V1157" s="68" t="s">
        <v>313</v>
      </c>
      <c r="W1157" s="68"/>
      <c r="X1157" s="68" t="s">
        <v>40</v>
      </c>
      <c r="Y1157" s="74">
        <v>1</v>
      </c>
      <c r="Z1157" s="74" t="s">
        <v>2274</v>
      </c>
      <c r="AA1157" s="68"/>
      <c r="AB1157" s="68"/>
      <c r="AC1157" s="68" t="s">
        <v>2276</v>
      </c>
    </row>
    <row r="1158" s="30" customFormat="1" ht="30" customHeight="1" spans="1:29">
      <c r="A1158" s="11" t="str">
        <f t="shared" si="62"/>
        <v>24811</v>
      </c>
      <c r="B1158" s="67">
        <f t="shared" si="61"/>
        <v>248</v>
      </c>
      <c r="C1158" s="68" t="s">
        <v>2345</v>
      </c>
      <c r="D1158" s="69">
        <f t="shared" si="60"/>
        <v>1</v>
      </c>
      <c r="E1158" s="68" t="s">
        <v>2346</v>
      </c>
      <c r="F1158" s="68" t="s">
        <v>30</v>
      </c>
      <c r="G1158" s="69">
        <f>COUNTIFS(E$3:E1158,E1158,B$3:B1158,B1158)</f>
        <v>1</v>
      </c>
      <c r="H1158" s="68" t="s">
        <v>1780</v>
      </c>
      <c r="I1158" s="68" t="s">
        <v>44</v>
      </c>
      <c r="J1158" s="98">
        <v>1</v>
      </c>
      <c r="K1158" s="98" t="s">
        <v>2272</v>
      </c>
      <c r="L1158" s="37">
        <f>VLOOKUP(A1158,报名人数!A:J,9,0)</f>
        <v>19</v>
      </c>
      <c r="M1158" s="37">
        <f>VLOOKUP(A1158,报名人数!A:J,10,0)</f>
        <v>11</v>
      </c>
      <c r="N1158" s="68" t="s">
        <v>1781</v>
      </c>
      <c r="O1158" s="68">
        <v>35</v>
      </c>
      <c r="P1158" s="68" t="s">
        <v>36</v>
      </c>
      <c r="Q1158" s="68" t="s">
        <v>36</v>
      </c>
      <c r="R1158" s="68" t="s">
        <v>36</v>
      </c>
      <c r="S1158" s="68" t="s">
        <v>36</v>
      </c>
      <c r="T1158" s="68" t="s">
        <v>677</v>
      </c>
      <c r="U1158" s="68" t="s">
        <v>36</v>
      </c>
      <c r="V1158" s="68" t="s">
        <v>36</v>
      </c>
      <c r="W1158" s="68"/>
      <c r="X1158" s="68" t="s">
        <v>40</v>
      </c>
      <c r="Y1158" s="74">
        <v>1</v>
      </c>
      <c r="Z1158" s="74"/>
      <c r="AA1158" s="74"/>
      <c r="AB1158" s="68" t="s">
        <v>2274</v>
      </c>
      <c r="AC1158" s="68" t="s">
        <v>2276</v>
      </c>
    </row>
    <row r="1159" s="30" customFormat="1" ht="30" customHeight="1" spans="1:29">
      <c r="A1159" s="11" t="str">
        <f t="shared" si="62"/>
        <v>24911</v>
      </c>
      <c r="B1159" s="67">
        <f t="shared" si="61"/>
        <v>249</v>
      </c>
      <c r="C1159" s="68" t="s">
        <v>2347</v>
      </c>
      <c r="D1159" s="69">
        <f t="shared" si="60"/>
        <v>1</v>
      </c>
      <c r="E1159" s="68" t="s">
        <v>2348</v>
      </c>
      <c r="F1159" s="68" t="s">
        <v>30</v>
      </c>
      <c r="G1159" s="69">
        <f>COUNTIFS(E$3:E1159,E1159,B$3:B1159,B1159)</f>
        <v>1</v>
      </c>
      <c r="H1159" s="68" t="s">
        <v>1780</v>
      </c>
      <c r="I1159" s="68" t="s">
        <v>116</v>
      </c>
      <c r="J1159" s="98">
        <v>1</v>
      </c>
      <c r="K1159" s="98" t="s">
        <v>2272</v>
      </c>
      <c r="L1159" s="37">
        <f>VLOOKUP(A1159,报名人数!A:J,9,0)</f>
        <v>10</v>
      </c>
      <c r="M1159" s="37">
        <f>VLOOKUP(A1159,报名人数!A:J,10,0)</f>
        <v>4</v>
      </c>
      <c r="N1159" s="68" t="s">
        <v>34</v>
      </c>
      <c r="O1159" s="98">
        <v>35</v>
      </c>
      <c r="P1159" s="68" t="s">
        <v>36</v>
      </c>
      <c r="Q1159" s="68" t="s">
        <v>36</v>
      </c>
      <c r="R1159" s="68" t="s">
        <v>36</v>
      </c>
      <c r="S1159" s="68" t="s">
        <v>36</v>
      </c>
      <c r="T1159" s="68" t="s">
        <v>45</v>
      </c>
      <c r="U1159" s="68" t="s">
        <v>46</v>
      </c>
      <c r="V1159" s="68" t="s">
        <v>92</v>
      </c>
      <c r="W1159" s="68"/>
      <c r="X1159" s="68" t="s">
        <v>40</v>
      </c>
      <c r="Y1159" s="74">
        <v>1</v>
      </c>
      <c r="Z1159" s="68" t="s">
        <v>2274</v>
      </c>
      <c r="AA1159" s="74"/>
      <c r="AB1159" s="74"/>
      <c r="AC1159" s="68" t="s">
        <v>2276</v>
      </c>
    </row>
    <row r="1160" s="30" customFormat="1" ht="30" customHeight="1" spans="1:29">
      <c r="A1160" s="11" t="str">
        <f t="shared" si="62"/>
        <v>25011</v>
      </c>
      <c r="B1160" s="67">
        <f t="shared" si="61"/>
        <v>250</v>
      </c>
      <c r="C1160" s="68" t="s">
        <v>2349</v>
      </c>
      <c r="D1160" s="69">
        <f t="shared" si="60"/>
        <v>1</v>
      </c>
      <c r="E1160" s="68" t="s">
        <v>2350</v>
      </c>
      <c r="F1160" s="68" t="s">
        <v>30</v>
      </c>
      <c r="G1160" s="69">
        <f>COUNTIFS(E$3:E1160,E1160,B$3:B1160,B1160)</f>
        <v>1</v>
      </c>
      <c r="H1160" s="68" t="s">
        <v>2351</v>
      </c>
      <c r="I1160" s="68" t="s">
        <v>44</v>
      </c>
      <c r="J1160" s="98">
        <v>1</v>
      </c>
      <c r="K1160" s="98" t="s">
        <v>2272</v>
      </c>
      <c r="L1160" s="37">
        <f>VLOOKUP(A1160,报名人数!A:J,9,0)</f>
        <v>27</v>
      </c>
      <c r="M1160" s="37">
        <f>VLOOKUP(A1160,报名人数!A:J,10,0)</f>
        <v>15</v>
      </c>
      <c r="N1160" s="68" t="s">
        <v>34</v>
      </c>
      <c r="O1160" s="68">
        <v>35</v>
      </c>
      <c r="P1160" s="68" t="s">
        <v>36</v>
      </c>
      <c r="Q1160" s="68" t="s">
        <v>36</v>
      </c>
      <c r="R1160" s="68" t="s">
        <v>36</v>
      </c>
      <c r="S1160" s="68" t="s">
        <v>36</v>
      </c>
      <c r="T1160" s="68" t="s">
        <v>45</v>
      </c>
      <c r="U1160" s="68" t="s">
        <v>46</v>
      </c>
      <c r="V1160" s="68" t="s">
        <v>1252</v>
      </c>
      <c r="W1160" s="68"/>
      <c r="X1160" s="68" t="s">
        <v>40</v>
      </c>
      <c r="Y1160" s="74">
        <v>1</v>
      </c>
      <c r="Z1160" s="74"/>
      <c r="AA1160" s="74"/>
      <c r="AB1160" s="68"/>
      <c r="AC1160" s="68" t="s">
        <v>2276</v>
      </c>
    </row>
    <row r="1161" s="30" customFormat="1" ht="30" customHeight="1" spans="1:29">
      <c r="A1161" s="11" t="str">
        <f t="shared" si="62"/>
        <v>25111</v>
      </c>
      <c r="B1161" s="67">
        <f t="shared" si="61"/>
        <v>251</v>
      </c>
      <c r="C1161" s="68" t="s">
        <v>2352</v>
      </c>
      <c r="D1161" s="69">
        <f t="shared" si="60"/>
        <v>1</v>
      </c>
      <c r="E1161" s="68" t="s">
        <v>2353</v>
      </c>
      <c r="F1161" s="68" t="s">
        <v>30</v>
      </c>
      <c r="G1161" s="69">
        <f>COUNTIFS(E$3:E1161,E1161,B$3:B1161,B1161)</f>
        <v>1</v>
      </c>
      <c r="H1161" s="68" t="s">
        <v>2354</v>
      </c>
      <c r="I1161" s="68" t="s">
        <v>44</v>
      </c>
      <c r="J1161" s="98">
        <v>1</v>
      </c>
      <c r="K1161" s="98" t="s">
        <v>2272</v>
      </c>
      <c r="L1161" s="37">
        <f>VLOOKUP(A1161,报名人数!A:J,9,0)</f>
        <v>17</v>
      </c>
      <c r="M1161" s="37">
        <f>VLOOKUP(A1161,报名人数!A:J,10,0)</f>
        <v>10</v>
      </c>
      <c r="N1161" s="68" t="s">
        <v>34</v>
      </c>
      <c r="O1161" s="98">
        <v>35</v>
      </c>
      <c r="P1161" s="68" t="s">
        <v>36</v>
      </c>
      <c r="Q1161" s="68" t="s">
        <v>36</v>
      </c>
      <c r="R1161" s="68" t="s">
        <v>36</v>
      </c>
      <c r="S1161" s="68" t="s">
        <v>36</v>
      </c>
      <c r="T1161" s="68" t="s">
        <v>45</v>
      </c>
      <c r="U1161" s="68" t="s">
        <v>46</v>
      </c>
      <c r="V1161" s="68" t="s">
        <v>2355</v>
      </c>
      <c r="W1161" s="68"/>
      <c r="X1161" s="68" t="s">
        <v>40</v>
      </c>
      <c r="Y1161" s="74">
        <v>1</v>
      </c>
      <c r="Z1161" s="79"/>
      <c r="AA1161" s="74"/>
      <c r="AB1161" s="74"/>
      <c r="AC1161" s="68" t="s">
        <v>2276</v>
      </c>
    </row>
    <row r="1162" s="30" customFormat="1" ht="30" customHeight="1" spans="1:29">
      <c r="A1162" s="11" t="str">
        <f t="shared" si="62"/>
        <v>25211</v>
      </c>
      <c r="B1162" s="67">
        <f t="shared" si="61"/>
        <v>252</v>
      </c>
      <c r="C1162" s="68" t="s">
        <v>2356</v>
      </c>
      <c r="D1162" s="69">
        <f t="shared" si="60"/>
        <v>1</v>
      </c>
      <c r="E1162" s="68" t="s">
        <v>2357</v>
      </c>
      <c r="F1162" s="68" t="s">
        <v>30</v>
      </c>
      <c r="G1162" s="69">
        <f>COUNTIFS(E$3:E1162,E1162,B$3:B1162,B1162)</f>
        <v>1</v>
      </c>
      <c r="H1162" s="68" t="s">
        <v>1771</v>
      </c>
      <c r="I1162" s="68" t="s">
        <v>116</v>
      </c>
      <c r="J1162" s="98">
        <v>1</v>
      </c>
      <c r="K1162" s="98" t="s">
        <v>2272</v>
      </c>
      <c r="L1162" s="37">
        <f>VLOOKUP(A1162,报名人数!A:J,9,0)</f>
        <v>5</v>
      </c>
      <c r="M1162" s="37">
        <f>VLOOKUP(A1162,报名人数!A:J,10,0)</f>
        <v>1</v>
      </c>
      <c r="N1162" s="68" t="s">
        <v>34</v>
      </c>
      <c r="O1162" s="68">
        <v>35</v>
      </c>
      <c r="P1162" s="68" t="s">
        <v>36</v>
      </c>
      <c r="Q1162" s="68" t="s">
        <v>36</v>
      </c>
      <c r="R1162" s="68" t="s">
        <v>36</v>
      </c>
      <c r="S1162" s="68" t="s">
        <v>36</v>
      </c>
      <c r="T1162" s="68" t="s">
        <v>45</v>
      </c>
      <c r="U1162" s="68" t="s">
        <v>46</v>
      </c>
      <c r="V1162" s="68" t="s">
        <v>1777</v>
      </c>
      <c r="W1162" s="68"/>
      <c r="X1162" s="68" t="s">
        <v>40</v>
      </c>
      <c r="Y1162" s="74">
        <v>1</v>
      </c>
      <c r="Z1162" s="74" t="s">
        <v>2274</v>
      </c>
      <c r="AA1162" s="68"/>
      <c r="AB1162" s="68" t="s">
        <v>2274</v>
      </c>
      <c r="AC1162" s="68" t="s">
        <v>2276</v>
      </c>
    </row>
    <row r="1163" s="30" customFormat="1" ht="30" customHeight="1" spans="1:29">
      <c r="A1163" s="11" t="str">
        <f t="shared" si="62"/>
        <v>25311</v>
      </c>
      <c r="B1163" s="67">
        <f t="shared" si="61"/>
        <v>253</v>
      </c>
      <c r="C1163" s="68" t="s">
        <v>2358</v>
      </c>
      <c r="D1163" s="69">
        <f t="shared" si="60"/>
        <v>1</v>
      </c>
      <c r="E1163" s="68" t="s">
        <v>2359</v>
      </c>
      <c r="F1163" s="68" t="s">
        <v>30</v>
      </c>
      <c r="G1163" s="69">
        <f>COUNTIFS(E$3:E1163,E1163,B$3:B1163,B1163)</f>
        <v>1</v>
      </c>
      <c r="H1163" s="68" t="s">
        <v>2360</v>
      </c>
      <c r="I1163" s="68" t="s">
        <v>44</v>
      </c>
      <c r="J1163" s="98">
        <v>1</v>
      </c>
      <c r="K1163" s="98" t="s">
        <v>2272</v>
      </c>
      <c r="L1163" s="37">
        <f>VLOOKUP(A1163,报名人数!A:J,9,0)</f>
        <v>104</v>
      </c>
      <c r="M1163" s="37">
        <f>VLOOKUP(A1163,报名人数!A:J,10,0)</f>
        <v>92</v>
      </c>
      <c r="N1163" s="68" t="s">
        <v>34</v>
      </c>
      <c r="O1163" s="68">
        <v>35</v>
      </c>
      <c r="P1163" s="68" t="s">
        <v>36</v>
      </c>
      <c r="Q1163" s="68" t="s">
        <v>36</v>
      </c>
      <c r="R1163" s="68" t="s">
        <v>36</v>
      </c>
      <c r="S1163" s="68" t="s">
        <v>36</v>
      </c>
      <c r="T1163" s="68" t="s">
        <v>45</v>
      </c>
      <c r="U1163" s="68" t="s">
        <v>46</v>
      </c>
      <c r="V1163" s="68" t="s">
        <v>2361</v>
      </c>
      <c r="W1163" s="68"/>
      <c r="X1163" s="68" t="s">
        <v>40</v>
      </c>
      <c r="Y1163" s="74">
        <v>1</v>
      </c>
      <c r="Z1163" s="68"/>
      <c r="AA1163" s="68"/>
      <c r="AB1163" s="68"/>
      <c r="AC1163" s="68" t="s">
        <v>2276</v>
      </c>
    </row>
    <row r="1164" s="30" customFormat="1" ht="30" customHeight="1" spans="1:29">
      <c r="A1164" s="11" t="str">
        <f t="shared" si="62"/>
        <v>25411</v>
      </c>
      <c r="B1164" s="67">
        <f t="shared" si="61"/>
        <v>254</v>
      </c>
      <c r="C1164" s="68" t="s">
        <v>2336</v>
      </c>
      <c r="D1164" s="69">
        <f t="shared" si="60"/>
        <v>1</v>
      </c>
      <c r="E1164" s="68" t="s">
        <v>2362</v>
      </c>
      <c r="F1164" s="68" t="s">
        <v>30</v>
      </c>
      <c r="G1164" s="69">
        <f>COUNTIFS(E$3:E1164,E1164,B$3:B1164,B1164)</f>
        <v>1</v>
      </c>
      <c r="H1164" s="68" t="s">
        <v>1915</v>
      </c>
      <c r="I1164" s="68" t="s">
        <v>44</v>
      </c>
      <c r="J1164" s="98">
        <v>5</v>
      </c>
      <c r="K1164" s="98" t="s">
        <v>2272</v>
      </c>
      <c r="L1164" s="37">
        <f>VLOOKUP(A1164,报名人数!A:J,9,0)</f>
        <v>13</v>
      </c>
      <c r="M1164" s="37">
        <f>VLOOKUP(A1164,报名人数!A:J,10,0)</f>
        <v>10</v>
      </c>
      <c r="N1164" s="68" t="s">
        <v>34</v>
      </c>
      <c r="O1164" s="68">
        <v>35</v>
      </c>
      <c r="P1164" s="68" t="s">
        <v>36</v>
      </c>
      <c r="Q1164" s="68" t="s">
        <v>36</v>
      </c>
      <c r="R1164" s="68" t="s">
        <v>36</v>
      </c>
      <c r="S1164" s="68" t="s">
        <v>36</v>
      </c>
      <c r="T1164" s="68" t="s">
        <v>45</v>
      </c>
      <c r="U1164" s="68" t="s">
        <v>46</v>
      </c>
      <c r="V1164" s="68" t="s">
        <v>36</v>
      </c>
      <c r="W1164" s="68" t="s">
        <v>237</v>
      </c>
      <c r="X1164" s="68" t="s">
        <v>40</v>
      </c>
      <c r="Y1164" s="74">
        <v>1</v>
      </c>
      <c r="Z1164" s="68"/>
      <c r="AA1164" s="68"/>
      <c r="AB1164" s="68" t="s">
        <v>2363</v>
      </c>
      <c r="AC1164" s="68" t="s">
        <v>2276</v>
      </c>
    </row>
    <row r="1165" s="30" customFormat="1" ht="30" customHeight="1" spans="1:29">
      <c r="A1165" s="11" t="str">
        <f t="shared" si="62"/>
        <v>25511</v>
      </c>
      <c r="B1165" s="67">
        <f t="shared" si="61"/>
        <v>255</v>
      </c>
      <c r="C1165" s="68" t="s">
        <v>2364</v>
      </c>
      <c r="D1165" s="69">
        <f t="shared" si="60"/>
        <v>1</v>
      </c>
      <c r="E1165" s="68" t="s">
        <v>2365</v>
      </c>
      <c r="F1165" s="68" t="s">
        <v>70</v>
      </c>
      <c r="G1165" s="69">
        <f>COUNTIFS(E$3:E1165,E1165,B$3:B1165,B1165)</f>
        <v>1</v>
      </c>
      <c r="H1165" s="68" t="s">
        <v>2366</v>
      </c>
      <c r="I1165" s="68" t="s">
        <v>44</v>
      </c>
      <c r="J1165" s="68">
        <v>2</v>
      </c>
      <c r="K1165" s="98" t="s">
        <v>2272</v>
      </c>
      <c r="L1165" s="37">
        <f>VLOOKUP(A1165,报名人数!A:J,9,0)</f>
        <v>0</v>
      </c>
      <c r="M1165" s="37">
        <f>VLOOKUP(A1165,报名人数!A:J,10,0)</f>
        <v>0</v>
      </c>
      <c r="N1165" s="68" t="s">
        <v>34</v>
      </c>
      <c r="O1165" s="68">
        <v>35</v>
      </c>
      <c r="P1165" s="68" t="s">
        <v>36</v>
      </c>
      <c r="Q1165" s="68" t="s">
        <v>36</v>
      </c>
      <c r="R1165" s="68" t="s">
        <v>36</v>
      </c>
      <c r="S1165" s="68" t="s">
        <v>36</v>
      </c>
      <c r="T1165" s="68" t="s">
        <v>37</v>
      </c>
      <c r="U1165" s="68" t="s">
        <v>38</v>
      </c>
      <c r="V1165" s="68" t="s">
        <v>2367</v>
      </c>
      <c r="W1165" s="68" t="s">
        <v>2368</v>
      </c>
      <c r="X1165" s="68" t="s">
        <v>112</v>
      </c>
      <c r="Y1165" s="74">
        <v>1</v>
      </c>
      <c r="Z1165" s="74"/>
      <c r="AA1165" s="74"/>
      <c r="AB1165" s="68"/>
      <c r="AC1165" s="68" t="s">
        <v>2276</v>
      </c>
    </row>
    <row r="1166" s="30" customFormat="1" ht="30" customHeight="1" spans="1:29">
      <c r="A1166" s="11" t="str">
        <f t="shared" si="62"/>
        <v>25512</v>
      </c>
      <c r="B1166" s="67">
        <f t="shared" si="61"/>
        <v>255</v>
      </c>
      <c r="C1166" s="68" t="s">
        <v>2364</v>
      </c>
      <c r="D1166" s="69">
        <f t="shared" si="60"/>
        <v>1</v>
      </c>
      <c r="E1166" s="68" t="s">
        <v>2365</v>
      </c>
      <c r="F1166" s="68" t="s">
        <v>70</v>
      </c>
      <c r="G1166" s="69">
        <f>COUNTIFS(E$3:E1166,E1166,B$3:B1166,B1166)</f>
        <v>2</v>
      </c>
      <c r="H1166" s="68" t="s">
        <v>2369</v>
      </c>
      <c r="I1166" s="68" t="s">
        <v>44</v>
      </c>
      <c r="J1166" s="68">
        <v>3</v>
      </c>
      <c r="K1166" s="98" t="s">
        <v>2272</v>
      </c>
      <c r="L1166" s="37">
        <f>VLOOKUP(A1166,报名人数!A:J,9,0)</f>
        <v>5</v>
      </c>
      <c r="M1166" s="37">
        <f>VLOOKUP(A1166,报名人数!A:J,10,0)</f>
        <v>5</v>
      </c>
      <c r="N1166" s="68" t="s">
        <v>34</v>
      </c>
      <c r="O1166" s="68">
        <v>35</v>
      </c>
      <c r="P1166" s="68" t="s">
        <v>36</v>
      </c>
      <c r="Q1166" s="68" t="s">
        <v>36</v>
      </c>
      <c r="R1166" s="68" t="s">
        <v>36</v>
      </c>
      <c r="S1166" s="68" t="s">
        <v>36</v>
      </c>
      <c r="T1166" s="68" t="s">
        <v>45</v>
      </c>
      <c r="U1166" s="68" t="s">
        <v>46</v>
      </c>
      <c r="V1166" s="68" t="s">
        <v>2370</v>
      </c>
      <c r="W1166" s="68"/>
      <c r="X1166" s="68" t="s">
        <v>112</v>
      </c>
      <c r="Y1166" s="74">
        <v>1</v>
      </c>
      <c r="Z1166" s="74"/>
      <c r="AA1166" s="74"/>
      <c r="AB1166" s="68"/>
      <c r="AC1166" s="68" t="s">
        <v>2276</v>
      </c>
    </row>
    <row r="1167" s="30" customFormat="1" ht="30" customHeight="1" spans="1:29">
      <c r="A1167" s="11" t="str">
        <f t="shared" si="62"/>
        <v>25513</v>
      </c>
      <c r="B1167" s="67">
        <f t="shared" si="61"/>
        <v>255</v>
      </c>
      <c r="C1167" s="68" t="s">
        <v>2364</v>
      </c>
      <c r="D1167" s="69">
        <f t="shared" si="60"/>
        <v>1</v>
      </c>
      <c r="E1167" s="68" t="s">
        <v>2365</v>
      </c>
      <c r="F1167" s="68" t="s">
        <v>70</v>
      </c>
      <c r="G1167" s="69">
        <f>COUNTIFS(E$3:E1167,E1167,B$3:B1167,B1167)</f>
        <v>3</v>
      </c>
      <c r="H1167" s="68" t="s">
        <v>2371</v>
      </c>
      <c r="I1167" s="68" t="s">
        <v>44</v>
      </c>
      <c r="J1167" s="68">
        <v>1</v>
      </c>
      <c r="K1167" s="98" t="s">
        <v>2272</v>
      </c>
      <c r="L1167" s="37">
        <f>VLOOKUP(A1167,报名人数!A:J,9,0)</f>
        <v>2</v>
      </c>
      <c r="M1167" s="37">
        <f>VLOOKUP(A1167,报名人数!A:J,10,0)</f>
        <v>1</v>
      </c>
      <c r="N1167" s="68" t="s">
        <v>34</v>
      </c>
      <c r="O1167" s="68">
        <v>35</v>
      </c>
      <c r="P1167" s="68" t="s">
        <v>36</v>
      </c>
      <c r="Q1167" s="68" t="s">
        <v>36</v>
      </c>
      <c r="R1167" s="68" t="s">
        <v>36</v>
      </c>
      <c r="S1167" s="68" t="s">
        <v>36</v>
      </c>
      <c r="T1167" s="68" t="s">
        <v>37</v>
      </c>
      <c r="U1167" s="68" t="s">
        <v>38</v>
      </c>
      <c r="V1167" s="68" t="s">
        <v>2372</v>
      </c>
      <c r="W1167" s="68" t="s">
        <v>2373</v>
      </c>
      <c r="X1167" s="68" t="s">
        <v>112</v>
      </c>
      <c r="Y1167" s="74">
        <v>1</v>
      </c>
      <c r="Z1167" s="74"/>
      <c r="AA1167" s="74"/>
      <c r="AB1167" s="68"/>
      <c r="AC1167" s="68" t="s">
        <v>2276</v>
      </c>
    </row>
    <row r="1168" s="30" customFormat="1" ht="30" customHeight="1" spans="1:29">
      <c r="A1168" s="11" t="str">
        <f t="shared" si="62"/>
        <v>25514</v>
      </c>
      <c r="B1168" s="67">
        <f t="shared" si="61"/>
        <v>255</v>
      </c>
      <c r="C1168" s="68" t="s">
        <v>2364</v>
      </c>
      <c r="D1168" s="69">
        <f t="shared" si="60"/>
        <v>1</v>
      </c>
      <c r="E1168" s="68" t="s">
        <v>2365</v>
      </c>
      <c r="F1168" s="68" t="s">
        <v>70</v>
      </c>
      <c r="G1168" s="69">
        <f>COUNTIFS(E$3:E1168,E1168,B$3:B1168,B1168)</f>
        <v>4</v>
      </c>
      <c r="H1168" s="68" t="s">
        <v>216</v>
      </c>
      <c r="I1168" s="68" t="s">
        <v>44</v>
      </c>
      <c r="J1168" s="68">
        <v>1</v>
      </c>
      <c r="K1168" s="98" t="s">
        <v>2272</v>
      </c>
      <c r="L1168" s="37">
        <f>VLOOKUP(A1168,报名人数!A:J,9,0)</f>
        <v>2</v>
      </c>
      <c r="M1168" s="37">
        <f>VLOOKUP(A1168,报名人数!A:J,10,0)</f>
        <v>2</v>
      </c>
      <c r="N1168" s="68" t="s">
        <v>34</v>
      </c>
      <c r="O1168" s="68">
        <v>35</v>
      </c>
      <c r="P1168" s="68" t="s">
        <v>36</v>
      </c>
      <c r="Q1168" s="68" t="s">
        <v>36</v>
      </c>
      <c r="R1168" s="68" t="s">
        <v>36</v>
      </c>
      <c r="S1168" s="68" t="s">
        <v>36</v>
      </c>
      <c r="T1168" s="68" t="s">
        <v>45</v>
      </c>
      <c r="U1168" s="68" t="s">
        <v>46</v>
      </c>
      <c r="V1168" s="68" t="s">
        <v>2374</v>
      </c>
      <c r="W1168" s="68"/>
      <c r="X1168" s="68" t="s">
        <v>112</v>
      </c>
      <c r="Y1168" s="74">
        <v>1</v>
      </c>
      <c r="Z1168" s="74"/>
      <c r="AA1168" s="74"/>
      <c r="AB1168" s="68"/>
      <c r="AC1168" s="68" t="s">
        <v>2276</v>
      </c>
    </row>
    <row r="1169" s="30" customFormat="1" ht="30" customHeight="1" spans="1:29">
      <c r="A1169" s="11" t="str">
        <f t="shared" si="62"/>
        <v>25521</v>
      </c>
      <c r="B1169" s="67">
        <f t="shared" si="61"/>
        <v>255</v>
      </c>
      <c r="C1169" s="68" t="s">
        <v>2364</v>
      </c>
      <c r="D1169" s="69">
        <f t="shared" si="60"/>
        <v>2</v>
      </c>
      <c r="E1169" s="68" t="s">
        <v>2375</v>
      </c>
      <c r="F1169" s="68" t="s">
        <v>70</v>
      </c>
      <c r="G1169" s="69">
        <f>COUNTIFS(E$3:E1169,E1169,B$3:B1169,B1169)</f>
        <v>1</v>
      </c>
      <c r="H1169" s="68" t="s">
        <v>2004</v>
      </c>
      <c r="I1169" s="68" t="s">
        <v>44</v>
      </c>
      <c r="J1169" s="68">
        <v>1</v>
      </c>
      <c r="K1169" s="98" t="s">
        <v>2272</v>
      </c>
      <c r="L1169" s="37">
        <f>VLOOKUP(A1169,报名人数!A:J,9,0)</f>
        <v>1</v>
      </c>
      <c r="M1169" s="37">
        <f>VLOOKUP(A1169,报名人数!A:J,10,0)</f>
        <v>0</v>
      </c>
      <c r="N1169" s="68" t="s">
        <v>34</v>
      </c>
      <c r="O1169" s="68">
        <v>35</v>
      </c>
      <c r="P1169" s="68" t="s">
        <v>36</v>
      </c>
      <c r="Q1169" s="68" t="s">
        <v>36</v>
      </c>
      <c r="R1169" s="68" t="s">
        <v>36</v>
      </c>
      <c r="S1169" s="68" t="s">
        <v>36</v>
      </c>
      <c r="T1169" s="68" t="s">
        <v>45</v>
      </c>
      <c r="U1169" s="68" t="s">
        <v>46</v>
      </c>
      <c r="V1169" s="68" t="s">
        <v>2376</v>
      </c>
      <c r="W1169" s="68"/>
      <c r="X1169" s="68" t="s">
        <v>112</v>
      </c>
      <c r="Y1169" s="74">
        <v>1</v>
      </c>
      <c r="Z1169" s="74"/>
      <c r="AA1169" s="68"/>
      <c r="AB1169" s="68"/>
      <c r="AC1169" s="68" t="s">
        <v>2276</v>
      </c>
    </row>
    <row r="1170" s="30" customFormat="1" ht="30" customHeight="1" spans="1:29">
      <c r="A1170" s="11" t="str">
        <f t="shared" si="62"/>
        <v>25531</v>
      </c>
      <c r="B1170" s="67">
        <f t="shared" si="61"/>
        <v>255</v>
      </c>
      <c r="C1170" s="68" t="s">
        <v>2364</v>
      </c>
      <c r="D1170" s="69">
        <f t="shared" si="60"/>
        <v>3</v>
      </c>
      <c r="E1170" s="68" t="s">
        <v>2377</v>
      </c>
      <c r="F1170" s="68" t="s">
        <v>70</v>
      </c>
      <c r="G1170" s="69">
        <f>COUNTIFS(E$3:E1170,E1170,B$3:B1170,B1170)</f>
        <v>1</v>
      </c>
      <c r="H1170" s="68" t="s">
        <v>493</v>
      </c>
      <c r="I1170" s="68" t="s">
        <v>44</v>
      </c>
      <c r="J1170" s="68">
        <v>2</v>
      </c>
      <c r="K1170" s="98" t="s">
        <v>2272</v>
      </c>
      <c r="L1170" s="37">
        <f>VLOOKUP(A1170,报名人数!A:J,9,0)</f>
        <v>6</v>
      </c>
      <c r="M1170" s="37">
        <f>VLOOKUP(A1170,报名人数!A:J,10,0)</f>
        <v>5</v>
      </c>
      <c r="N1170" s="68" t="s">
        <v>34</v>
      </c>
      <c r="O1170" s="68">
        <v>35</v>
      </c>
      <c r="P1170" s="68" t="s">
        <v>36</v>
      </c>
      <c r="Q1170" s="68" t="s">
        <v>36</v>
      </c>
      <c r="R1170" s="68" t="s">
        <v>36</v>
      </c>
      <c r="S1170" s="68" t="s">
        <v>36</v>
      </c>
      <c r="T1170" s="68" t="s">
        <v>45</v>
      </c>
      <c r="U1170" s="68" t="s">
        <v>1015</v>
      </c>
      <c r="V1170" s="68" t="s">
        <v>2378</v>
      </c>
      <c r="W1170" s="68"/>
      <c r="X1170" s="68" t="s">
        <v>112</v>
      </c>
      <c r="Y1170" s="74">
        <v>1</v>
      </c>
      <c r="Z1170" s="74"/>
      <c r="AA1170" s="74"/>
      <c r="AB1170" s="68" t="s">
        <v>2379</v>
      </c>
      <c r="AC1170" s="68" t="s">
        <v>2276</v>
      </c>
    </row>
    <row r="1171" s="30" customFormat="1" ht="30" customHeight="1" spans="1:29">
      <c r="A1171" s="11" t="str">
        <f t="shared" si="62"/>
        <v>25541</v>
      </c>
      <c r="B1171" s="67">
        <f t="shared" si="61"/>
        <v>255</v>
      </c>
      <c r="C1171" s="68" t="s">
        <v>2364</v>
      </c>
      <c r="D1171" s="69">
        <f t="shared" si="60"/>
        <v>4</v>
      </c>
      <c r="E1171" s="68" t="s">
        <v>2380</v>
      </c>
      <c r="F1171" s="68" t="s">
        <v>70</v>
      </c>
      <c r="G1171" s="69">
        <f>COUNTIFS(E$3:E1171,E1171,B$3:B1171,B1171)</f>
        <v>1</v>
      </c>
      <c r="H1171" s="68" t="s">
        <v>2004</v>
      </c>
      <c r="I1171" s="68" t="s">
        <v>44</v>
      </c>
      <c r="J1171" s="68">
        <v>1</v>
      </c>
      <c r="K1171" s="98" t="s">
        <v>2272</v>
      </c>
      <c r="L1171" s="37">
        <f>VLOOKUP(A1171,报名人数!A:J,9,0)</f>
        <v>0</v>
      </c>
      <c r="M1171" s="37">
        <f>VLOOKUP(A1171,报名人数!A:J,10,0)</f>
        <v>0</v>
      </c>
      <c r="N1171" s="68" t="s">
        <v>34</v>
      </c>
      <c r="O1171" s="68">
        <v>35</v>
      </c>
      <c r="P1171" s="68" t="s">
        <v>36</v>
      </c>
      <c r="Q1171" s="68" t="s">
        <v>36</v>
      </c>
      <c r="R1171" s="68" t="s">
        <v>36</v>
      </c>
      <c r="S1171" s="68" t="s">
        <v>36</v>
      </c>
      <c r="T1171" s="68" t="s">
        <v>45</v>
      </c>
      <c r="U1171" s="68" t="s">
        <v>46</v>
      </c>
      <c r="V1171" s="68" t="s">
        <v>2376</v>
      </c>
      <c r="W1171" s="68"/>
      <c r="X1171" s="68" t="s">
        <v>112</v>
      </c>
      <c r="Y1171" s="74">
        <v>1</v>
      </c>
      <c r="Z1171" s="68"/>
      <c r="AA1171" s="68"/>
      <c r="AB1171" s="68"/>
      <c r="AC1171" s="68" t="s">
        <v>2276</v>
      </c>
    </row>
    <row r="1172" s="30" customFormat="1" ht="30" customHeight="1" spans="1:29">
      <c r="A1172" s="11" t="str">
        <f t="shared" si="62"/>
        <v>25551</v>
      </c>
      <c r="B1172" s="67">
        <f t="shared" si="61"/>
        <v>255</v>
      </c>
      <c r="C1172" s="68" t="s">
        <v>2364</v>
      </c>
      <c r="D1172" s="69">
        <f t="shared" si="60"/>
        <v>5</v>
      </c>
      <c r="E1172" s="68" t="s">
        <v>2381</v>
      </c>
      <c r="F1172" s="68" t="s">
        <v>30</v>
      </c>
      <c r="G1172" s="69">
        <f>COUNTIFS(E$3:E1172,E1172,B$3:B1172,B1172)</f>
        <v>1</v>
      </c>
      <c r="H1172" s="68" t="s">
        <v>2004</v>
      </c>
      <c r="I1172" s="68" t="s">
        <v>44</v>
      </c>
      <c r="J1172" s="68">
        <v>2</v>
      </c>
      <c r="K1172" s="98" t="s">
        <v>2272</v>
      </c>
      <c r="L1172" s="37">
        <f>VLOOKUP(A1172,报名人数!A:J,9,0)</f>
        <v>9</v>
      </c>
      <c r="M1172" s="37">
        <f>VLOOKUP(A1172,报名人数!A:J,10,0)</f>
        <v>8</v>
      </c>
      <c r="N1172" s="68" t="s">
        <v>34</v>
      </c>
      <c r="O1172" s="68">
        <v>35</v>
      </c>
      <c r="P1172" s="68" t="s">
        <v>36</v>
      </c>
      <c r="Q1172" s="68" t="s">
        <v>36</v>
      </c>
      <c r="R1172" s="68" t="s">
        <v>36</v>
      </c>
      <c r="S1172" s="68" t="s">
        <v>36</v>
      </c>
      <c r="T1172" s="68" t="s">
        <v>677</v>
      </c>
      <c r="U1172" s="68" t="s">
        <v>36</v>
      </c>
      <c r="V1172" s="68" t="s">
        <v>2370</v>
      </c>
      <c r="W1172" s="68"/>
      <c r="X1172" s="68" t="s">
        <v>112</v>
      </c>
      <c r="Y1172" s="74">
        <v>1</v>
      </c>
      <c r="Z1172" s="74" t="s">
        <v>2274</v>
      </c>
      <c r="AA1172" s="68"/>
      <c r="AB1172" s="68"/>
      <c r="AC1172" s="68" t="s">
        <v>2276</v>
      </c>
    </row>
    <row r="1173" s="30" customFormat="1" ht="30" customHeight="1" spans="1:29">
      <c r="A1173" s="11" t="str">
        <f t="shared" si="62"/>
        <v>25561</v>
      </c>
      <c r="B1173" s="67">
        <f t="shared" si="61"/>
        <v>255</v>
      </c>
      <c r="C1173" s="68" t="s">
        <v>2364</v>
      </c>
      <c r="D1173" s="69">
        <f t="shared" si="60"/>
        <v>6</v>
      </c>
      <c r="E1173" s="68" t="s">
        <v>2382</v>
      </c>
      <c r="F1173" s="68" t="s">
        <v>30</v>
      </c>
      <c r="G1173" s="69">
        <f>COUNTIFS(E$3:E1173,E1173,B$3:B1173,B1173)</f>
        <v>1</v>
      </c>
      <c r="H1173" s="68" t="s">
        <v>1423</v>
      </c>
      <c r="I1173" s="68" t="s">
        <v>44</v>
      </c>
      <c r="J1173" s="68">
        <v>1</v>
      </c>
      <c r="K1173" s="98" t="s">
        <v>2272</v>
      </c>
      <c r="L1173" s="37">
        <f>VLOOKUP(A1173,报名人数!A:J,9,0)</f>
        <v>25</v>
      </c>
      <c r="M1173" s="37">
        <f>VLOOKUP(A1173,报名人数!A:J,10,0)</f>
        <v>18</v>
      </c>
      <c r="N1173" s="68" t="s">
        <v>34</v>
      </c>
      <c r="O1173" s="68">
        <v>35</v>
      </c>
      <c r="P1173" s="68" t="s">
        <v>36</v>
      </c>
      <c r="Q1173" s="68" t="s">
        <v>36</v>
      </c>
      <c r="R1173" s="68" t="s">
        <v>36</v>
      </c>
      <c r="S1173" s="68" t="s">
        <v>36</v>
      </c>
      <c r="T1173" s="68" t="s">
        <v>677</v>
      </c>
      <c r="U1173" s="68" t="s">
        <v>36</v>
      </c>
      <c r="V1173" s="68" t="s">
        <v>2246</v>
      </c>
      <c r="W1173" s="68"/>
      <c r="X1173" s="68" t="s">
        <v>112</v>
      </c>
      <c r="Y1173" s="74">
        <v>1</v>
      </c>
      <c r="Z1173" s="74" t="s">
        <v>2274</v>
      </c>
      <c r="AA1173" s="68"/>
      <c r="AB1173" s="68"/>
      <c r="AC1173" s="68" t="s">
        <v>2276</v>
      </c>
    </row>
    <row r="1174" s="30" customFormat="1" ht="30" customHeight="1" spans="1:29">
      <c r="A1174" s="11" t="str">
        <f t="shared" si="62"/>
        <v>25571</v>
      </c>
      <c r="B1174" s="67">
        <f t="shared" si="61"/>
        <v>255</v>
      </c>
      <c r="C1174" s="68" t="s">
        <v>2364</v>
      </c>
      <c r="D1174" s="69">
        <f t="shared" si="60"/>
        <v>7</v>
      </c>
      <c r="E1174" s="68" t="s">
        <v>2383</v>
      </c>
      <c r="F1174" s="68" t="s">
        <v>30</v>
      </c>
      <c r="G1174" s="69">
        <f>COUNTIFS(E$3:E1174,E1174,B$3:B1174,B1174)</f>
        <v>1</v>
      </c>
      <c r="H1174" s="109" t="s">
        <v>1451</v>
      </c>
      <c r="I1174" s="68" t="s">
        <v>44</v>
      </c>
      <c r="J1174" s="68">
        <v>1</v>
      </c>
      <c r="K1174" s="98" t="s">
        <v>2272</v>
      </c>
      <c r="L1174" s="37">
        <f>VLOOKUP(A1174,报名人数!A:J,9,0)</f>
        <v>1</v>
      </c>
      <c r="M1174" s="37">
        <f>VLOOKUP(A1174,报名人数!A:J,10,0)</f>
        <v>1</v>
      </c>
      <c r="N1174" s="68" t="s">
        <v>34</v>
      </c>
      <c r="O1174" s="68">
        <v>35</v>
      </c>
      <c r="P1174" s="68" t="s">
        <v>36</v>
      </c>
      <c r="Q1174" s="68" t="s">
        <v>36</v>
      </c>
      <c r="R1174" s="68" t="s">
        <v>36</v>
      </c>
      <c r="S1174" s="68" t="s">
        <v>36</v>
      </c>
      <c r="T1174" s="68" t="s">
        <v>45</v>
      </c>
      <c r="U1174" s="68" t="s">
        <v>46</v>
      </c>
      <c r="V1174" s="68" t="s">
        <v>1369</v>
      </c>
      <c r="W1174" s="68"/>
      <c r="X1174" s="68" t="s">
        <v>112</v>
      </c>
      <c r="Y1174" s="74">
        <v>1</v>
      </c>
      <c r="Z1174" s="74" t="s">
        <v>2274</v>
      </c>
      <c r="AA1174" s="68"/>
      <c r="AB1174" s="68"/>
      <c r="AC1174" s="68" t="s">
        <v>2276</v>
      </c>
    </row>
    <row r="1175" s="30" customFormat="1" ht="30" customHeight="1" spans="1:29">
      <c r="A1175" s="11" t="str">
        <f t="shared" si="62"/>
        <v>25581</v>
      </c>
      <c r="B1175" s="67">
        <f t="shared" si="61"/>
        <v>255</v>
      </c>
      <c r="C1175" s="68" t="s">
        <v>2364</v>
      </c>
      <c r="D1175" s="69">
        <f t="shared" si="60"/>
        <v>8</v>
      </c>
      <c r="E1175" s="68" t="s">
        <v>2384</v>
      </c>
      <c r="F1175" s="68" t="s">
        <v>30</v>
      </c>
      <c r="G1175" s="69">
        <f>COUNTIFS(E$3:E1175,E1175,B$3:B1175,B1175)</f>
        <v>1</v>
      </c>
      <c r="H1175" s="68" t="s">
        <v>2385</v>
      </c>
      <c r="I1175" s="68" t="s">
        <v>44</v>
      </c>
      <c r="J1175" s="68">
        <v>1</v>
      </c>
      <c r="K1175" s="98" t="s">
        <v>2272</v>
      </c>
      <c r="L1175" s="37">
        <f>VLOOKUP(A1175,报名人数!A:J,9,0)</f>
        <v>9</v>
      </c>
      <c r="M1175" s="37">
        <f>VLOOKUP(A1175,报名人数!A:J,10,0)</f>
        <v>8</v>
      </c>
      <c r="N1175" s="68" t="s">
        <v>34</v>
      </c>
      <c r="O1175" s="68">
        <v>35</v>
      </c>
      <c r="P1175" s="68" t="s">
        <v>36</v>
      </c>
      <c r="Q1175" s="68" t="s">
        <v>36</v>
      </c>
      <c r="R1175" s="68" t="s">
        <v>36</v>
      </c>
      <c r="S1175" s="68" t="s">
        <v>36</v>
      </c>
      <c r="T1175" s="68" t="s">
        <v>45</v>
      </c>
      <c r="U1175" s="68" t="s">
        <v>46</v>
      </c>
      <c r="V1175" s="68" t="s">
        <v>2244</v>
      </c>
      <c r="W1175" s="68"/>
      <c r="X1175" s="68" t="s">
        <v>112</v>
      </c>
      <c r="Y1175" s="74">
        <v>1</v>
      </c>
      <c r="Z1175" s="68"/>
      <c r="AA1175" s="68"/>
      <c r="AB1175" s="68"/>
      <c r="AC1175" s="68" t="s">
        <v>2276</v>
      </c>
    </row>
    <row r="1176" s="30" customFormat="1" ht="30" customHeight="1" spans="1:29">
      <c r="A1176" s="11" t="str">
        <f t="shared" si="62"/>
        <v>25591</v>
      </c>
      <c r="B1176" s="67">
        <f t="shared" si="61"/>
        <v>255</v>
      </c>
      <c r="C1176" s="68" t="s">
        <v>2364</v>
      </c>
      <c r="D1176" s="69">
        <f t="shared" si="60"/>
        <v>9</v>
      </c>
      <c r="E1176" s="68" t="s">
        <v>2386</v>
      </c>
      <c r="F1176" s="68" t="s">
        <v>30</v>
      </c>
      <c r="G1176" s="69">
        <f>COUNTIFS(E$3:E1176,E1176,B$3:B1176,B1176)</f>
        <v>1</v>
      </c>
      <c r="H1176" s="68" t="s">
        <v>626</v>
      </c>
      <c r="I1176" s="68" t="s">
        <v>44</v>
      </c>
      <c r="J1176" s="68">
        <v>2</v>
      </c>
      <c r="K1176" s="98" t="s">
        <v>2272</v>
      </c>
      <c r="L1176" s="37">
        <f>VLOOKUP(A1176,报名人数!A:J,9,0)</f>
        <v>9</v>
      </c>
      <c r="M1176" s="37">
        <f>VLOOKUP(A1176,报名人数!A:J,10,0)</f>
        <v>8</v>
      </c>
      <c r="N1176" s="68" t="s">
        <v>34</v>
      </c>
      <c r="O1176" s="68">
        <v>35</v>
      </c>
      <c r="P1176" s="68" t="s">
        <v>36</v>
      </c>
      <c r="Q1176" s="68" t="s">
        <v>36</v>
      </c>
      <c r="R1176" s="68" t="s">
        <v>36</v>
      </c>
      <c r="S1176" s="68" t="s">
        <v>36</v>
      </c>
      <c r="T1176" s="68" t="s">
        <v>45</v>
      </c>
      <c r="U1176" s="68" t="s">
        <v>46</v>
      </c>
      <c r="V1176" s="68" t="s">
        <v>2387</v>
      </c>
      <c r="W1176" s="68"/>
      <c r="X1176" s="68" t="s">
        <v>112</v>
      </c>
      <c r="Y1176" s="74">
        <v>1</v>
      </c>
      <c r="Z1176" s="74" t="s">
        <v>2274</v>
      </c>
      <c r="AA1176" s="68"/>
      <c r="AB1176" s="68" t="s">
        <v>2388</v>
      </c>
      <c r="AC1176" s="68" t="s">
        <v>2276</v>
      </c>
    </row>
    <row r="1177" s="11" customFormat="1" ht="30" customHeight="1" spans="1:29">
      <c r="A1177" s="11" t="str">
        <f t="shared" si="62"/>
        <v>25611</v>
      </c>
      <c r="B1177" s="36">
        <v>256</v>
      </c>
      <c r="C1177" s="37" t="s">
        <v>2389</v>
      </c>
      <c r="D1177" s="38">
        <f t="shared" ref="D1177:D1240" si="63">IF(B1177=B1176,(IF(E1177=E1176,D1176,D1176+1)),1)</f>
        <v>1</v>
      </c>
      <c r="E1177" s="37" t="s">
        <v>2390</v>
      </c>
      <c r="F1177" s="58" t="s">
        <v>30</v>
      </c>
      <c r="G1177" s="38">
        <f>COUNTIFS(E$3:E1177,E1177,B$3:B1177,B1177)</f>
        <v>1</v>
      </c>
      <c r="H1177" s="37" t="s">
        <v>2391</v>
      </c>
      <c r="I1177" s="37" t="s">
        <v>44</v>
      </c>
      <c r="J1177" s="37">
        <v>1</v>
      </c>
      <c r="K1177" s="37" t="s">
        <v>2392</v>
      </c>
      <c r="L1177" s="37">
        <f>VLOOKUP(A1177,报名人数!A:J,9,0)</f>
        <v>29</v>
      </c>
      <c r="M1177" s="37">
        <f>VLOOKUP(A1177,报名人数!A:J,10,0)</f>
        <v>17</v>
      </c>
      <c r="N1177" s="37" t="s">
        <v>34</v>
      </c>
      <c r="O1177" s="37">
        <v>35</v>
      </c>
      <c r="P1177" s="37" t="s">
        <v>36</v>
      </c>
      <c r="Q1177" s="37" t="s">
        <v>36</v>
      </c>
      <c r="R1177" s="37" t="s">
        <v>101</v>
      </c>
      <c r="S1177" s="37" t="s">
        <v>36</v>
      </c>
      <c r="T1177" s="37" t="s">
        <v>45</v>
      </c>
      <c r="U1177" s="37" t="s">
        <v>46</v>
      </c>
      <c r="V1177" s="37" t="s">
        <v>2393</v>
      </c>
      <c r="W1177" s="37"/>
      <c r="X1177" s="37" t="s">
        <v>40</v>
      </c>
      <c r="Y1177" s="50">
        <v>1</v>
      </c>
      <c r="Z1177" s="37"/>
      <c r="AA1177" s="37"/>
      <c r="AB1177" s="37"/>
      <c r="AC1177" s="37" t="s">
        <v>2394</v>
      </c>
    </row>
    <row r="1178" s="11" customFormat="1" ht="30" customHeight="1" spans="1:29">
      <c r="A1178" s="11" t="str">
        <f t="shared" si="62"/>
        <v>25711</v>
      </c>
      <c r="B1178" s="36">
        <f t="shared" ref="B1178:B1228" si="64">IF(C1178=C1177,B1177,B1177+1)</f>
        <v>257</v>
      </c>
      <c r="C1178" s="37" t="s">
        <v>2395</v>
      </c>
      <c r="D1178" s="38">
        <f t="shared" si="63"/>
        <v>1</v>
      </c>
      <c r="E1178" s="37" t="s">
        <v>2395</v>
      </c>
      <c r="F1178" s="37" t="s">
        <v>30</v>
      </c>
      <c r="G1178" s="38">
        <f>COUNTIFS(E$3:E1178,E1178,B$3:B1178,B1178)</f>
        <v>1</v>
      </c>
      <c r="H1178" s="37" t="s">
        <v>2396</v>
      </c>
      <c r="I1178" s="37" t="s">
        <v>44</v>
      </c>
      <c r="J1178" s="37">
        <v>1</v>
      </c>
      <c r="K1178" s="37" t="s">
        <v>2392</v>
      </c>
      <c r="L1178" s="37">
        <f>VLOOKUP(A1178,报名人数!A:J,9,0)</f>
        <v>4</v>
      </c>
      <c r="M1178" s="37">
        <f>VLOOKUP(A1178,报名人数!A:J,10,0)</f>
        <v>2</v>
      </c>
      <c r="N1178" s="37" t="s">
        <v>34</v>
      </c>
      <c r="O1178" s="37">
        <v>35</v>
      </c>
      <c r="P1178" s="37" t="s">
        <v>36</v>
      </c>
      <c r="Q1178" s="37" t="s">
        <v>36</v>
      </c>
      <c r="R1178" s="37" t="s">
        <v>101</v>
      </c>
      <c r="S1178" s="37" t="s">
        <v>36</v>
      </c>
      <c r="T1178" s="37" t="s">
        <v>45</v>
      </c>
      <c r="U1178" s="37" t="s">
        <v>46</v>
      </c>
      <c r="V1178" s="37" t="s">
        <v>2397</v>
      </c>
      <c r="W1178" s="37"/>
      <c r="X1178" s="37" t="s">
        <v>40</v>
      </c>
      <c r="Y1178" s="50">
        <v>0.4</v>
      </c>
      <c r="Z1178" s="37"/>
      <c r="AA1178" s="50">
        <v>0.6</v>
      </c>
      <c r="AB1178" s="37"/>
      <c r="AC1178" s="37" t="s">
        <v>2394</v>
      </c>
    </row>
    <row r="1179" s="11" customFormat="1" ht="30" customHeight="1" spans="1:29">
      <c r="A1179" s="11" t="str">
        <f t="shared" si="62"/>
        <v>25811</v>
      </c>
      <c r="B1179" s="36">
        <f t="shared" si="64"/>
        <v>258</v>
      </c>
      <c r="C1179" s="37" t="s">
        <v>2398</v>
      </c>
      <c r="D1179" s="38">
        <f t="shared" si="63"/>
        <v>1</v>
      </c>
      <c r="E1179" s="37" t="s">
        <v>2399</v>
      </c>
      <c r="F1179" s="37" t="s">
        <v>30</v>
      </c>
      <c r="G1179" s="38">
        <f>COUNTIFS(E$3:E1179,E1179,B$3:B1179,B1179)</f>
        <v>1</v>
      </c>
      <c r="H1179" s="37" t="s">
        <v>2400</v>
      </c>
      <c r="I1179" s="37" t="s">
        <v>44</v>
      </c>
      <c r="J1179" s="37">
        <v>1</v>
      </c>
      <c r="K1179" s="37" t="s">
        <v>2392</v>
      </c>
      <c r="L1179" s="37">
        <f>VLOOKUP(A1179,报名人数!A:J,9,0)</f>
        <v>27</v>
      </c>
      <c r="M1179" s="37">
        <f>VLOOKUP(A1179,报名人数!A:J,10,0)</f>
        <v>14</v>
      </c>
      <c r="N1179" s="37" t="s">
        <v>34</v>
      </c>
      <c r="O1179" s="37">
        <v>35</v>
      </c>
      <c r="P1179" s="37" t="s">
        <v>36</v>
      </c>
      <c r="Q1179" s="37" t="s">
        <v>36</v>
      </c>
      <c r="R1179" s="37" t="s">
        <v>36</v>
      </c>
      <c r="S1179" s="37" t="s">
        <v>36</v>
      </c>
      <c r="T1179" s="37" t="s">
        <v>45</v>
      </c>
      <c r="U1179" s="37" t="s">
        <v>46</v>
      </c>
      <c r="V1179" s="37" t="s">
        <v>2401</v>
      </c>
      <c r="W1179" s="37"/>
      <c r="X1179" s="37" t="s">
        <v>40</v>
      </c>
      <c r="Y1179" s="50">
        <v>1</v>
      </c>
      <c r="Z1179" s="37"/>
      <c r="AA1179" s="50"/>
      <c r="AB1179" s="37"/>
      <c r="AC1179" s="37" t="s">
        <v>2394</v>
      </c>
    </row>
    <row r="1180" s="11" customFormat="1" ht="30" customHeight="1" spans="1:29">
      <c r="A1180" s="11" t="str">
        <f t="shared" si="62"/>
        <v>25911</v>
      </c>
      <c r="B1180" s="36">
        <f t="shared" si="64"/>
        <v>259</v>
      </c>
      <c r="C1180" s="37" t="s">
        <v>2402</v>
      </c>
      <c r="D1180" s="38">
        <f t="shared" si="63"/>
        <v>1</v>
      </c>
      <c r="E1180" s="102" t="s">
        <v>2403</v>
      </c>
      <c r="F1180" s="37" t="s">
        <v>30</v>
      </c>
      <c r="G1180" s="38">
        <f>COUNTIFS(E$3:E1180,E1180,B$3:B1180,B1180)</f>
        <v>1</v>
      </c>
      <c r="H1180" s="37" t="s">
        <v>2404</v>
      </c>
      <c r="I1180" s="37" t="s">
        <v>116</v>
      </c>
      <c r="J1180" s="37">
        <v>1</v>
      </c>
      <c r="K1180" s="37" t="s">
        <v>2392</v>
      </c>
      <c r="L1180" s="37">
        <f>VLOOKUP(A1180,报名人数!A:J,9,0)</f>
        <v>7</v>
      </c>
      <c r="M1180" s="37">
        <f>VLOOKUP(A1180,报名人数!A:J,10,0)</f>
        <v>6</v>
      </c>
      <c r="N1180" s="37" t="s">
        <v>34</v>
      </c>
      <c r="O1180" s="37">
        <v>35</v>
      </c>
      <c r="P1180" s="37" t="s">
        <v>36</v>
      </c>
      <c r="Q1180" s="37" t="s">
        <v>36</v>
      </c>
      <c r="R1180" s="37" t="s">
        <v>36</v>
      </c>
      <c r="S1180" s="37" t="s">
        <v>36</v>
      </c>
      <c r="T1180" s="37" t="s">
        <v>45</v>
      </c>
      <c r="U1180" s="37" t="s">
        <v>46</v>
      </c>
      <c r="V1180" s="37" t="s">
        <v>117</v>
      </c>
      <c r="W1180" s="37" t="s">
        <v>237</v>
      </c>
      <c r="X1180" s="37" t="s">
        <v>40</v>
      </c>
      <c r="Y1180" s="50">
        <v>1</v>
      </c>
      <c r="Z1180" s="50"/>
      <c r="AA1180" s="37"/>
      <c r="AB1180" s="37"/>
      <c r="AC1180" s="37" t="s">
        <v>2405</v>
      </c>
    </row>
    <row r="1181" s="26" customFormat="1" ht="30" customHeight="1" spans="1:29">
      <c r="A1181" s="11" t="str">
        <f t="shared" si="62"/>
        <v>26011</v>
      </c>
      <c r="B1181" s="36">
        <f t="shared" si="64"/>
        <v>260</v>
      </c>
      <c r="C1181" s="37" t="s">
        <v>2406</v>
      </c>
      <c r="D1181" s="38">
        <f t="shared" si="63"/>
        <v>1</v>
      </c>
      <c r="E1181" s="102" t="s">
        <v>2407</v>
      </c>
      <c r="F1181" s="37" t="s">
        <v>30</v>
      </c>
      <c r="G1181" s="38">
        <f>COUNTIFS(E$3:E1181,E1181,B$3:B1181,B1181)</f>
        <v>1</v>
      </c>
      <c r="H1181" s="37" t="s">
        <v>2408</v>
      </c>
      <c r="I1181" s="37" t="s">
        <v>44</v>
      </c>
      <c r="J1181" s="37">
        <v>1</v>
      </c>
      <c r="K1181" s="37" t="s">
        <v>2392</v>
      </c>
      <c r="L1181" s="37">
        <f>VLOOKUP(A1181,报名人数!A:J,9,0)</f>
        <v>55</v>
      </c>
      <c r="M1181" s="37">
        <f>VLOOKUP(A1181,报名人数!A:J,10,0)</f>
        <v>40</v>
      </c>
      <c r="N1181" s="37" t="s">
        <v>34</v>
      </c>
      <c r="O1181" s="37">
        <v>35</v>
      </c>
      <c r="P1181" s="37" t="s">
        <v>36</v>
      </c>
      <c r="Q1181" s="37" t="s">
        <v>36</v>
      </c>
      <c r="R1181" s="37" t="s">
        <v>36</v>
      </c>
      <c r="S1181" s="37" t="s">
        <v>36</v>
      </c>
      <c r="T1181" s="37" t="s">
        <v>45</v>
      </c>
      <c r="U1181" s="37" t="s">
        <v>46</v>
      </c>
      <c r="V1181" s="37" t="s">
        <v>2409</v>
      </c>
      <c r="W1181" s="37"/>
      <c r="X1181" s="37" t="s">
        <v>40</v>
      </c>
      <c r="Y1181" s="50">
        <v>1</v>
      </c>
      <c r="Z1181" s="50"/>
      <c r="AA1181" s="37"/>
      <c r="AB1181" s="37"/>
      <c r="AC1181" s="37" t="s">
        <v>2405</v>
      </c>
    </row>
    <row r="1182" s="11" customFormat="1" ht="30" customHeight="1" spans="1:29">
      <c r="A1182" s="11" t="str">
        <f t="shared" si="62"/>
        <v>26111</v>
      </c>
      <c r="B1182" s="36">
        <f t="shared" si="64"/>
        <v>261</v>
      </c>
      <c r="C1182" s="37" t="s">
        <v>2410</v>
      </c>
      <c r="D1182" s="38">
        <f t="shared" si="63"/>
        <v>1</v>
      </c>
      <c r="E1182" s="102" t="s">
        <v>2411</v>
      </c>
      <c r="F1182" s="37" t="s">
        <v>30</v>
      </c>
      <c r="G1182" s="38">
        <f>COUNTIFS(E$3:E1182,E1182,B$3:B1182,B1182)</f>
        <v>1</v>
      </c>
      <c r="H1182" s="37" t="s">
        <v>2412</v>
      </c>
      <c r="I1182" s="37" t="s">
        <v>44</v>
      </c>
      <c r="J1182" s="37">
        <v>1</v>
      </c>
      <c r="K1182" s="37" t="s">
        <v>2392</v>
      </c>
      <c r="L1182" s="37">
        <f>VLOOKUP(A1182,报名人数!A:J,9,0)</f>
        <v>37</v>
      </c>
      <c r="M1182" s="37">
        <f>VLOOKUP(A1182,报名人数!A:J,10,0)</f>
        <v>32</v>
      </c>
      <c r="N1182" s="37" t="s">
        <v>34</v>
      </c>
      <c r="O1182" s="37">
        <v>35</v>
      </c>
      <c r="P1182" s="37" t="s">
        <v>36</v>
      </c>
      <c r="Q1182" s="37" t="s">
        <v>36</v>
      </c>
      <c r="R1182" s="37" t="s">
        <v>36</v>
      </c>
      <c r="S1182" s="37" t="s">
        <v>36</v>
      </c>
      <c r="T1182" s="37" t="s">
        <v>45</v>
      </c>
      <c r="U1182" s="37" t="s">
        <v>46</v>
      </c>
      <c r="V1182" s="37" t="s">
        <v>55</v>
      </c>
      <c r="W1182" s="37"/>
      <c r="X1182" s="37" t="s">
        <v>40</v>
      </c>
      <c r="Y1182" s="50">
        <v>1</v>
      </c>
      <c r="Z1182" s="50"/>
      <c r="AA1182" s="37"/>
      <c r="AB1182" s="37"/>
      <c r="AC1182" s="37" t="s">
        <v>2405</v>
      </c>
    </row>
    <row r="1183" s="26" customFormat="1" ht="30" customHeight="1" spans="1:29">
      <c r="A1183" s="11" t="str">
        <f t="shared" si="62"/>
        <v>26211</v>
      </c>
      <c r="B1183" s="36">
        <f t="shared" si="64"/>
        <v>262</v>
      </c>
      <c r="C1183" s="37" t="s">
        <v>2413</v>
      </c>
      <c r="D1183" s="38">
        <f t="shared" si="63"/>
        <v>1</v>
      </c>
      <c r="E1183" s="102" t="s">
        <v>2414</v>
      </c>
      <c r="F1183" s="37" t="s">
        <v>30</v>
      </c>
      <c r="G1183" s="38">
        <f>COUNTIFS(E$3:E1183,E1183,B$3:B1183,B1183)</f>
        <v>1</v>
      </c>
      <c r="H1183" s="37" t="s">
        <v>2415</v>
      </c>
      <c r="I1183" s="37" t="s">
        <v>44</v>
      </c>
      <c r="J1183" s="37">
        <v>1</v>
      </c>
      <c r="K1183" s="37" t="s">
        <v>2392</v>
      </c>
      <c r="L1183" s="37">
        <f>VLOOKUP(A1183,报名人数!A:J,9,0)</f>
        <v>15</v>
      </c>
      <c r="M1183" s="37">
        <f>VLOOKUP(A1183,报名人数!A:J,10,0)</f>
        <v>12</v>
      </c>
      <c r="N1183" s="37" t="s">
        <v>34</v>
      </c>
      <c r="O1183" s="37">
        <v>35</v>
      </c>
      <c r="P1183" s="37" t="s">
        <v>36</v>
      </c>
      <c r="Q1183" s="37" t="s">
        <v>36</v>
      </c>
      <c r="R1183" s="37" t="s">
        <v>36</v>
      </c>
      <c r="S1183" s="37" t="s">
        <v>36</v>
      </c>
      <c r="T1183" s="37" t="s">
        <v>45</v>
      </c>
      <c r="U1183" s="37" t="s">
        <v>46</v>
      </c>
      <c r="V1183" s="37" t="s">
        <v>1920</v>
      </c>
      <c r="W1183" s="37"/>
      <c r="X1183" s="37" t="s">
        <v>40</v>
      </c>
      <c r="Y1183" s="50">
        <v>1</v>
      </c>
      <c r="Z1183" s="50"/>
      <c r="AA1183" s="37"/>
      <c r="AB1183" s="37"/>
      <c r="AC1183" s="37" t="s">
        <v>2405</v>
      </c>
    </row>
    <row r="1184" s="26" customFormat="1" ht="30" customHeight="1" spans="1:29">
      <c r="A1184" s="11" t="str">
        <f t="shared" si="62"/>
        <v>26311</v>
      </c>
      <c r="B1184" s="36">
        <f t="shared" si="64"/>
        <v>263</v>
      </c>
      <c r="C1184" s="37" t="s">
        <v>2416</v>
      </c>
      <c r="D1184" s="38">
        <f t="shared" si="63"/>
        <v>1</v>
      </c>
      <c r="E1184" s="102" t="s">
        <v>2417</v>
      </c>
      <c r="F1184" s="37" t="s">
        <v>30</v>
      </c>
      <c r="G1184" s="38">
        <f>COUNTIFS(E$3:E1184,E1184,B$3:B1184,B1184)</f>
        <v>1</v>
      </c>
      <c r="H1184" s="37" t="s">
        <v>401</v>
      </c>
      <c r="I1184" s="37" t="s">
        <v>44</v>
      </c>
      <c r="J1184" s="37">
        <v>3</v>
      </c>
      <c r="K1184" s="37" t="s">
        <v>2392</v>
      </c>
      <c r="L1184" s="37">
        <f>VLOOKUP(A1184,报名人数!A:J,9,0)</f>
        <v>17</v>
      </c>
      <c r="M1184" s="37">
        <f>VLOOKUP(A1184,报名人数!A:J,10,0)</f>
        <v>15</v>
      </c>
      <c r="N1184" s="37" t="s">
        <v>34</v>
      </c>
      <c r="O1184" s="37">
        <v>35</v>
      </c>
      <c r="P1184" s="37" t="s">
        <v>36</v>
      </c>
      <c r="Q1184" s="37" t="s">
        <v>36</v>
      </c>
      <c r="R1184" s="37" t="s">
        <v>36</v>
      </c>
      <c r="S1184" s="37" t="s">
        <v>36</v>
      </c>
      <c r="T1184" s="37" t="s">
        <v>45</v>
      </c>
      <c r="U1184" s="37" t="s">
        <v>46</v>
      </c>
      <c r="V1184" s="37" t="s">
        <v>2418</v>
      </c>
      <c r="W1184" s="37"/>
      <c r="X1184" s="37" t="s">
        <v>40</v>
      </c>
      <c r="Y1184" s="50">
        <v>1</v>
      </c>
      <c r="Z1184" s="50"/>
      <c r="AA1184" s="37"/>
      <c r="AB1184" s="37" t="s">
        <v>2419</v>
      </c>
      <c r="AC1184" s="37" t="s">
        <v>2405</v>
      </c>
    </row>
    <row r="1185" s="26" customFormat="1" ht="30" customHeight="1" spans="1:29">
      <c r="A1185" s="11" t="str">
        <f t="shared" si="62"/>
        <v>26411</v>
      </c>
      <c r="B1185" s="36">
        <f t="shared" si="64"/>
        <v>264</v>
      </c>
      <c r="C1185" s="37" t="s">
        <v>2420</v>
      </c>
      <c r="D1185" s="38">
        <f t="shared" si="63"/>
        <v>1</v>
      </c>
      <c r="E1185" s="102" t="s">
        <v>2421</v>
      </c>
      <c r="F1185" s="37" t="s">
        <v>30</v>
      </c>
      <c r="G1185" s="38">
        <f>COUNTIFS(E$3:E1185,E1185,B$3:B1185,B1185)</f>
        <v>1</v>
      </c>
      <c r="H1185" s="37" t="s">
        <v>2422</v>
      </c>
      <c r="I1185" s="37" t="s">
        <v>44</v>
      </c>
      <c r="J1185" s="37">
        <v>1</v>
      </c>
      <c r="K1185" s="37" t="s">
        <v>2392</v>
      </c>
      <c r="L1185" s="37">
        <f>VLOOKUP(A1185,报名人数!A:J,9,0)</f>
        <v>12</v>
      </c>
      <c r="M1185" s="37">
        <f>VLOOKUP(A1185,报名人数!A:J,10,0)</f>
        <v>8</v>
      </c>
      <c r="N1185" s="37" t="s">
        <v>34</v>
      </c>
      <c r="O1185" s="37">
        <v>35</v>
      </c>
      <c r="P1185" s="37" t="s">
        <v>36</v>
      </c>
      <c r="Q1185" s="37" t="s">
        <v>36</v>
      </c>
      <c r="R1185" s="37" t="s">
        <v>36</v>
      </c>
      <c r="S1185" s="37" t="s">
        <v>36</v>
      </c>
      <c r="T1185" s="37" t="s">
        <v>45</v>
      </c>
      <c r="U1185" s="37" t="s">
        <v>46</v>
      </c>
      <c r="V1185" s="37" t="s">
        <v>2423</v>
      </c>
      <c r="W1185" s="37"/>
      <c r="X1185" s="37" t="s">
        <v>40</v>
      </c>
      <c r="Y1185" s="50">
        <v>1</v>
      </c>
      <c r="Z1185" s="50"/>
      <c r="AA1185" s="37"/>
      <c r="AB1185" s="37"/>
      <c r="AC1185" s="37" t="s">
        <v>2405</v>
      </c>
    </row>
    <row r="1186" s="26" customFormat="1" ht="30" customHeight="1" spans="1:29">
      <c r="A1186" s="11" t="str">
        <f t="shared" si="62"/>
        <v>26511</v>
      </c>
      <c r="B1186" s="36">
        <f t="shared" si="64"/>
        <v>265</v>
      </c>
      <c r="C1186" s="37" t="s">
        <v>2424</v>
      </c>
      <c r="D1186" s="38">
        <f t="shared" si="63"/>
        <v>1</v>
      </c>
      <c r="E1186" s="102" t="s">
        <v>2425</v>
      </c>
      <c r="F1186" s="37" t="s">
        <v>30</v>
      </c>
      <c r="G1186" s="38">
        <f>COUNTIFS(E$3:E1186,E1186,B$3:B1186,B1186)</f>
        <v>1</v>
      </c>
      <c r="H1186" s="37" t="s">
        <v>2426</v>
      </c>
      <c r="I1186" s="37" t="s">
        <v>44</v>
      </c>
      <c r="J1186" s="37">
        <v>1</v>
      </c>
      <c r="K1186" s="37" t="s">
        <v>2392</v>
      </c>
      <c r="L1186" s="37">
        <f>VLOOKUP(A1186,报名人数!A:J,9,0)</f>
        <v>18</v>
      </c>
      <c r="M1186" s="37">
        <f>VLOOKUP(A1186,报名人数!A:J,10,0)</f>
        <v>14</v>
      </c>
      <c r="N1186" s="37" t="s">
        <v>34</v>
      </c>
      <c r="O1186" s="37">
        <v>35</v>
      </c>
      <c r="P1186" s="37" t="s">
        <v>36</v>
      </c>
      <c r="Q1186" s="37" t="s">
        <v>36</v>
      </c>
      <c r="R1186" s="37" t="s">
        <v>36</v>
      </c>
      <c r="S1186" s="37" t="s">
        <v>36</v>
      </c>
      <c r="T1186" s="37" t="s">
        <v>45</v>
      </c>
      <c r="U1186" s="37" t="s">
        <v>46</v>
      </c>
      <c r="V1186" s="37" t="s">
        <v>77</v>
      </c>
      <c r="W1186" s="37" t="s">
        <v>2427</v>
      </c>
      <c r="X1186" s="37" t="s">
        <v>40</v>
      </c>
      <c r="Y1186" s="50">
        <v>1</v>
      </c>
      <c r="Z1186" s="50"/>
      <c r="AA1186" s="37"/>
      <c r="AB1186" s="37"/>
      <c r="AC1186" s="37" t="s">
        <v>2405</v>
      </c>
    </row>
    <row r="1187" s="26" customFormat="1" ht="30" customHeight="1" spans="1:29">
      <c r="A1187" s="11" t="str">
        <f t="shared" si="62"/>
        <v>26611</v>
      </c>
      <c r="B1187" s="36">
        <f t="shared" si="64"/>
        <v>266</v>
      </c>
      <c r="C1187" s="37" t="s">
        <v>2428</v>
      </c>
      <c r="D1187" s="38">
        <f t="shared" si="63"/>
        <v>1</v>
      </c>
      <c r="E1187" s="102" t="s">
        <v>2429</v>
      </c>
      <c r="F1187" s="37" t="s">
        <v>30</v>
      </c>
      <c r="G1187" s="38">
        <f>COUNTIFS(E$3:E1187,E1187,B$3:B1187,B1187)</f>
        <v>1</v>
      </c>
      <c r="H1187" s="37" t="s">
        <v>2430</v>
      </c>
      <c r="I1187" s="37" t="s">
        <v>44</v>
      </c>
      <c r="J1187" s="37">
        <v>1</v>
      </c>
      <c r="K1187" s="37" t="s">
        <v>2392</v>
      </c>
      <c r="L1187" s="37">
        <f>VLOOKUP(A1187,报名人数!A:J,9,0)</f>
        <v>8</v>
      </c>
      <c r="M1187" s="37">
        <f>VLOOKUP(A1187,报名人数!A:J,10,0)</f>
        <v>7</v>
      </c>
      <c r="N1187" s="37" t="s">
        <v>34</v>
      </c>
      <c r="O1187" s="37">
        <v>35</v>
      </c>
      <c r="P1187" s="37" t="s">
        <v>36</v>
      </c>
      <c r="Q1187" s="37" t="s">
        <v>36</v>
      </c>
      <c r="R1187" s="37" t="s">
        <v>36</v>
      </c>
      <c r="S1187" s="37" t="s">
        <v>36</v>
      </c>
      <c r="T1187" s="37" t="s">
        <v>37</v>
      </c>
      <c r="U1187" s="37" t="s">
        <v>38</v>
      </c>
      <c r="V1187" s="37" t="s">
        <v>2431</v>
      </c>
      <c r="W1187" s="37"/>
      <c r="X1187" s="37" t="s">
        <v>40</v>
      </c>
      <c r="Y1187" s="50">
        <v>1</v>
      </c>
      <c r="Z1187" s="50"/>
      <c r="AA1187" s="37"/>
      <c r="AB1187" s="37"/>
      <c r="AC1187" s="37" t="s">
        <v>2405</v>
      </c>
    </row>
    <row r="1188" s="26" customFormat="1" ht="30" customHeight="1" spans="1:29">
      <c r="A1188" s="11" t="str">
        <f t="shared" si="62"/>
        <v>26711</v>
      </c>
      <c r="B1188" s="36">
        <f t="shared" si="64"/>
        <v>267</v>
      </c>
      <c r="C1188" s="37" t="s">
        <v>2432</v>
      </c>
      <c r="D1188" s="38">
        <f t="shared" si="63"/>
        <v>1</v>
      </c>
      <c r="E1188" s="102" t="s">
        <v>2433</v>
      </c>
      <c r="F1188" s="37" t="s">
        <v>30</v>
      </c>
      <c r="G1188" s="38">
        <f>COUNTIFS(E$3:E1188,E1188,B$3:B1188,B1188)</f>
        <v>1</v>
      </c>
      <c r="H1188" s="37" t="s">
        <v>2434</v>
      </c>
      <c r="I1188" s="37" t="s">
        <v>44</v>
      </c>
      <c r="J1188" s="37">
        <v>2</v>
      </c>
      <c r="K1188" s="37" t="s">
        <v>2392</v>
      </c>
      <c r="L1188" s="37">
        <f>VLOOKUP(A1188,报名人数!A:J,9,0)</f>
        <v>141</v>
      </c>
      <c r="M1188" s="37">
        <f>VLOOKUP(A1188,报名人数!A:J,10,0)</f>
        <v>119</v>
      </c>
      <c r="N1188" s="37" t="s">
        <v>34</v>
      </c>
      <c r="O1188" s="37">
        <v>35</v>
      </c>
      <c r="P1188" s="37" t="s">
        <v>36</v>
      </c>
      <c r="Q1188" s="37" t="s">
        <v>36</v>
      </c>
      <c r="R1188" s="37" t="s">
        <v>36</v>
      </c>
      <c r="S1188" s="37" t="s">
        <v>36</v>
      </c>
      <c r="T1188" s="37" t="s">
        <v>45</v>
      </c>
      <c r="U1188" s="37" t="s">
        <v>46</v>
      </c>
      <c r="V1188" s="37" t="s">
        <v>2435</v>
      </c>
      <c r="W1188" s="37"/>
      <c r="X1188" s="37" t="s">
        <v>40</v>
      </c>
      <c r="Y1188" s="50">
        <v>1</v>
      </c>
      <c r="Z1188" s="50"/>
      <c r="AA1188" s="37"/>
      <c r="AB1188" s="37"/>
      <c r="AC1188" s="37" t="s">
        <v>2405</v>
      </c>
    </row>
    <row r="1189" s="11" customFormat="1" ht="30" customHeight="1" spans="1:29">
      <c r="A1189" s="11" t="str">
        <f t="shared" si="62"/>
        <v>26811</v>
      </c>
      <c r="B1189" s="36">
        <f t="shared" si="64"/>
        <v>268</v>
      </c>
      <c r="C1189" s="37" t="s">
        <v>2436</v>
      </c>
      <c r="D1189" s="38">
        <f t="shared" si="63"/>
        <v>1</v>
      </c>
      <c r="E1189" s="102" t="s">
        <v>2437</v>
      </c>
      <c r="F1189" s="37" t="s">
        <v>30</v>
      </c>
      <c r="G1189" s="38">
        <f>COUNTIFS(E$3:E1189,E1189,B$3:B1189,B1189)</f>
        <v>1</v>
      </c>
      <c r="H1189" s="37" t="s">
        <v>2438</v>
      </c>
      <c r="I1189" s="37" t="s">
        <v>44</v>
      </c>
      <c r="J1189" s="37">
        <v>1</v>
      </c>
      <c r="K1189" s="37" t="s">
        <v>2392</v>
      </c>
      <c r="L1189" s="37">
        <f>VLOOKUP(A1189,报名人数!A:J,9,0)</f>
        <v>64</v>
      </c>
      <c r="M1189" s="37">
        <f>VLOOKUP(A1189,报名人数!A:J,10,0)</f>
        <v>52</v>
      </c>
      <c r="N1189" s="37" t="s">
        <v>34</v>
      </c>
      <c r="O1189" s="37">
        <v>35</v>
      </c>
      <c r="P1189" s="37" t="s">
        <v>36</v>
      </c>
      <c r="Q1189" s="37" t="s">
        <v>36</v>
      </c>
      <c r="R1189" s="37" t="s">
        <v>36</v>
      </c>
      <c r="S1189" s="37" t="s">
        <v>36</v>
      </c>
      <c r="T1189" s="37" t="s">
        <v>45</v>
      </c>
      <c r="U1189" s="37" t="s">
        <v>46</v>
      </c>
      <c r="V1189" s="37" t="s">
        <v>2439</v>
      </c>
      <c r="W1189" s="37"/>
      <c r="X1189" s="37" t="s">
        <v>40</v>
      </c>
      <c r="Y1189" s="50">
        <v>1</v>
      </c>
      <c r="Z1189" s="50"/>
      <c r="AA1189" s="37"/>
      <c r="AB1189" s="37"/>
      <c r="AC1189" s="37" t="s">
        <v>2405</v>
      </c>
    </row>
    <row r="1190" s="11" customFormat="1" ht="30" customHeight="1" spans="1:29">
      <c r="A1190" s="11" t="str">
        <f t="shared" si="62"/>
        <v>26911</v>
      </c>
      <c r="B1190" s="36">
        <f t="shared" si="64"/>
        <v>269</v>
      </c>
      <c r="C1190" s="37" t="s">
        <v>2440</v>
      </c>
      <c r="D1190" s="38">
        <f t="shared" si="63"/>
        <v>1</v>
      </c>
      <c r="E1190" s="37" t="s">
        <v>2441</v>
      </c>
      <c r="F1190" s="37" t="s">
        <v>30</v>
      </c>
      <c r="G1190" s="38">
        <f>COUNTIFS(E$3:E1190,E1190,B$3:B1190,B1190)</f>
        <v>1</v>
      </c>
      <c r="H1190" s="37" t="s">
        <v>2442</v>
      </c>
      <c r="I1190" s="37" t="s">
        <v>116</v>
      </c>
      <c r="J1190" s="37">
        <v>6</v>
      </c>
      <c r="K1190" s="37" t="s">
        <v>2392</v>
      </c>
      <c r="L1190" s="37">
        <f>VLOOKUP(A1190,报名人数!A:J,9,0)</f>
        <v>20</v>
      </c>
      <c r="M1190" s="37">
        <f>VLOOKUP(A1190,报名人数!A:J,10,0)</f>
        <v>18</v>
      </c>
      <c r="N1190" s="37" t="s">
        <v>34</v>
      </c>
      <c r="O1190" s="37">
        <v>35</v>
      </c>
      <c r="P1190" s="37" t="s">
        <v>36</v>
      </c>
      <c r="Q1190" s="37" t="s">
        <v>36</v>
      </c>
      <c r="R1190" s="37" t="s">
        <v>36</v>
      </c>
      <c r="S1190" s="37" t="s">
        <v>36</v>
      </c>
      <c r="T1190" s="37" t="s">
        <v>45</v>
      </c>
      <c r="U1190" s="37" t="s">
        <v>46</v>
      </c>
      <c r="V1190" s="37" t="s">
        <v>36</v>
      </c>
      <c r="W1190" s="37" t="s">
        <v>237</v>
      </c>
      <c r="X1190" s="37" t="s">
        <v>40</v>
      </c>
      <c r="Y1190" s="50">
        <v>1</v>
      </c>
      <c r="Z1190" s="50"/>
      <c r="AA1190" s="37"/>
      <c r="AB1190" s="37" t="s">
        <v>2443</v>
      </c>
      <c r="AC1190" s="37" t="s">
        <v>2405</v>
      </c>
    </row>
    <row r="1191" s="11" customFormat="1" ht="30" customHeight="1" spans="1:29">
      <c r="A1191" s="11" t="str">
        <f t="shared" si="62"/>
        <v>27011</v>
      </c>
      <c r="B1191" s="36">
        <f t="shared" si="64"/>
        <v>270</v>
      </c>
      <c r="C1191" s="37" t="s">
        <v>2444</v>
      </c>
      <c r="D1191" s="38">
        <f t="shared" si="63"/>
        <v>1</v>
      </c>
      <c r="E1191" s="102" t="s">
        <v>2445</v>
      </c>
      <c r="F1191" s="37" t="s">
        <v>30</v>
      </c>
      <c r="G1191" s="38">
        <f>COUNTIFS(E$3:E1191,E1191,B$3:B1191,B1191)</f>
        <v>1</v>
      </c>
      <c r="H1191" s="37" t="s">
        <v>2446</v>
      </c>
      <c r="I1191" s="37" t="s">
        <v>44</v>
      </c>
      <c r="J1191" s="37">
        <v>1</v>
      </c>
      <c r="K1191" s="37" t="s">
        <v>2392</v>
      </c>
      <c r="L1191" s="37">
        <f>VLOOKUP(A1191,报名人数!A:J,9,0)</f>
        <v>27</v>
      </c>
      <c r="M1191" s="37">
        <f>VLOOKUP(A1191,报名人数!A:J,10,0)</f>
        <v>17</v>
      </c>
      <c r="N1191" s="37" t="s">
        <v>34</v>
      </c>
      <c r="O1191" s="37">
        <v>35</v>
      </c>
      <c r="P1191" s="37" t="s">
        <v>36</v>
      </c>
      <c r="Q1191" s="37" t="s">
        <v>36</v>
      </c>
      <c r="R1191" s="37" t="s">
        <v>36</v>
      </c>
      <c r="S1191" s="37" t="s">
        <v>36</v>
      </c>
      <c r="T1191" s="37" t="s">
        <v>45</v>
      </c>
      <c r="U1191" s="37" t="s">
        <v>46</v>
      </c>
      <c r="V1191" s="37" t="s">
        <v>2447</v>
      </c>
      <c r="W1191" s="37"/>
      <c r="X1191" s="37" t="s">
        <v>40</v>
      </c>
      <c r="Y1191" s="50">
        <v>1</v>
      </c>
      <c r="Z1191" s="50"/>
      <c r="AA1191" s="37"/>
      <c r="AB1191" s="37"/>
      <c r="AC1191" s="37" t="s">
        <v>2405</v>
      </c>
    </row>
    <row r="1192" s="11" customFormat="1" ht="30" customHeight="1" spans="1:29">
      <c r="A1192" s="11" t="str">
        <f t="shared" si="62"/>
        <v>27111</v>
      </c>
      <c r="B1192" s="36">
        <f t="shared" si="64"/>
        <v>271</v>
      </c>
      <c r="C1192" s="37" t="s">
        <v>2448</v>
      </c>
      <c r="D1192" s="38">
        <f t="shared" si="63"/>
        <v>1</v>
      </c>
      <c r="E1192" s="37" t="s">
        <v>2449</v>
      </c>
      <c r="F1192" s="37" t="s">
        <v>30</v>
      </c>
      <c r="G1192" s="38">
        <f>COUNTIFS(E$3:E1192,E1192,B$3:B1192,B1192)</f>
        <v>1</v>
      </c>
      <c r="H1192" s="37" t="s">
        <v>899</v>
      </c>
      <c r="I1192" s="37" t="s">
        <v>44</v>
      </c>
      <c r="J1192" s="37">
        <v>1</v>
      </c>
      <c r="K1192" s="37" t="s">
        <v>2392</v>
      </c>
      <c r="L1192" s="37">
        <f>VLOOKUP(A1192,报名人数!A:J,9,0)</f>
        <v>16</v>
      </c>
      <c r="M1192" s="37">
        <f>VLOOKUP(A1192,报名人数!A:J,10,0)</f>
        <v>14</v>
      </c>
      <c r="N1192" s="37" t="s">
        <v>34</v>
      </c>
      <c r="O1192" s="37">
        <v>35</v>
      </c>
      <c r="P1192" s="37" t="s">
        <v>36</v>
      </c>
      <c r="Q1192" s="37" t="s">
        <v>36</v>
      </c>
      <c r="R1192" s="37" t="s">
        <v>36</v>
      </c>
      <c r="S1192" s="37" t="s">
        <v>36</v>
      </c>
      <c r="T1192" s="37" t="s">
        <v>45</v>
      </c>
      <c r="U1192" s="37" t="s">
        <v>46</v>
      </c>
      <c r="V1192" s="37" t="s">
        <v>2450</v>
      </c>
      <c r="W1192" s="37"/>
      <c r="X1192" s="37" t="s">
        <v>40</v>
      </c>
      <c r="Y1192" s="50">
        <v>1</v>
      </c>
      <c r="Z1192" s="50"/>
      <c r="AA1192" s="37"/>
      <c r="AB1192" s="37"/>
      <c r="AC1192" s="37" t="s">
        <v>2405</v>
      </c>
    </row>
    <row r="1193" s="11" customFormat="1" ht="30" customHeight="1" spans="1:29">
      <c r="A1193" s="11" t="str">
        <f t="shared" si="62"/>
        <v>27211</v>
      </c>
      <c r="B1193" s="36">
        <f t="shared" si="64"/>
        <v>272</v>
      </c>
      <c r="C1193" s="37" t="s">
        <v>2451</v>
      </c>
      <c r="D1193" s="38">
        <f t="shared" si="63"/>
        <v>1</v>
      </c>
      <c r="E1193" s="37" t="s">
        <v>2452</v>
      </c>
      <c r="F1193" s="37" t="s">
        <v>30</v>
      </c>
      <c r="G1193" s="38">
        <f>COUNTIFS(E$3:E1193,E1193,B$3:B1193,B1193)</f>
        <v>1</v>
      </c>
      <c r="H1193" s="37" t="s">
        <v>2453</v>
      </c>
      <c r="I1193" s="37" t="s">
        <v>116</v>
      </c>
      <c r="J1193" s="37">
        <v>1</v>
      </c>
      <c r="K1193" s="37" t="s">
        <v>2392</v>
      </c>
      <c r="L1193" s="37">
        <f>VLOOKUP(A1193,报名人数!A:J,9,0)</f>
        <v>45</v>
      </c>
      <c r="M1193" s="37">
        <f>VLOOKUP(A1193,报名人数!A:J,10,0)</f>
        <v>27</v>
      </c>
      <c r="N1193" s="37" t="s">
        <v>34</v>
      </c>
      <c r="O1193" s="37">
        <v>35</v>
      </c>
      <c r="P1193" s="37" t="s">
        <v>36</v>
      </c>
      <c r="Q1193" s="37" t="s">
        <v>36</v>
      </c>
      <c r="R1193" s="37" t="s">
        <v>36</v>
      </c>
      <c r="S1193" s="37" t="s">
        <v>36</v>
      </c>
      <c r="T1193" s="37" t="s">
        <v>45</v>
      </c>
      <c r="U1193" s="37" t="s">
        <v>46</v>
      </c>
      <c r="V1193" s="37" t="s">
        <v>1290</v>
      </c>
      <c r="W1193" s="37"/>
      <c r="X1193" s="37" t="s">
        <v>40</v>
      </c>
      <c r="Y1193" s="50">
        <v>1</v>
      </c>
      <c r="Z1193" s="50"/>
      <c r="AA1193" s="37"/>
      <c r="AB1193" s="37"/>
      <c r="AC1193" s="37" t="s">
        <v>2405</v>
      </c>
    </row>
    <row r="1194" s="32" customFormat="1" ht="30" customHeight="1" spans="1:29">
      <c r="A1194" s="11" t="str">
        <f t="shared" si="62"/>
        <v>27311</v>
      </c>
      <c r="B1194" s="36">
        <f t="shared" si="64"/>
        <v>273</v>
      </c>
      <c r="C1194" s="37" t="s">
        <v>2454</v>
      </c>
      <c r="D1194" s="38">
        <f t="shared" si="63"/>
        <v>1</v>
      </c>
      <c r="E1194" s="102" t="s">
        <v>2455</v>
      </c>
      <c r="F1194" s="37" t="s">
        <v>30</v>
      </c>
      <c r="G1194" s="38">
        <f>COUNTIFS(E$3:E1194,E1194,B$3:B1194,B1194)</f>
        <v>1</v>
      </c>
      <c r="H1194" s="37" t="s">
        <v>2456</v>
      </c>
      <c r="I1194" s="37" t="s">
        <v>44</v>
      </c>
      <c r="J1194" s="37">
        <v>1</v>
      </c>
      <c r="K1194" s="37" t="s">
        <v>2392</v>
      </c>
      <c r="L1194" s="37">
        <f>VLOOKUP(A1194,报名人数!A:J,9,0)</f>
        <v>153</v>
      </c>
      <c r="M1194" s="37">
        <f>VLOOKUP(A1194,报名人数!A:J,10,0)</f>
        <v>110</v>
      </c>
      <c r="N1194" s="37" t="s">
        <v>34</v>
      </c>
      <c r="O1194" s="37">
        <v>35</v>
      </c>
      <c r="P1194" s="37" t="s">
        <v>36</v>
      </c>
      <c r="Q1194" s="37" t="s">
        <v>36</v>
      </c>
      <c r="R1194" s="37" t="s">
        <v>36</v>
      </c>
      <c r="S1194" s="37" t="s">
        <v>36</v>
      </c>
      <c r="T1194" s="37" t="s">
        <v>45</v>
      </c>
      <c r="U1194" s="37" t="s">
        <v>46</v>
      </c>
      <c r="V1194" s="37" t="s">
        <v>2457</v>
      </c>
      <c r="W1194" s="37"/>
      <c r="X1194" s="37" t="s">
        <v>40</v>
      </c>
      <c r="Y1194" s="50">
        <v>1</v>
      </c>
      <c r="Z1194" s="50"/>
      <c r="AA1194" s="37"/>
      <c r="AB1194" s="37"/>
      <c r="AC1194" s="37" t="s">
        <v>2405</v>
      </c>
    </row>
    <row r="1195" s="32" customFormat="1" ht="30" customHeight="1" spans="1:29">
      <c r="A1195" s="11" t="str">
        <f t="shared" si="62"/>
        <v>27411</v>
      </c>
      <c r="B1195" s="36">
        <f t="shared" si="64"/>
        <v>274</v>
      </c>
      <c r="C1195" s="37" t="s">
        <v>2458</v>
      </c>
      <c r="D1195" s="38">
        <f t="shared" si="63"/>
        <v>1</v>
      </c>
      <c r="E1195" s="102" t="s">
        <v>2459</v>
      </c>
      <c r="F1195" s="37" t="s">
        <v>30</v>
      </c>
      <c r="G1195" s="38">
        <f>COUNTIFS(E$3:E1195,E1195,B$3:B1195,B1195)</f>
        <v>1</v>
      </c>
      <c r="H1195" s="37" t="s">
        <v>2460</v>
      </c>
      <c r="I1195" s="37" t="s">
        <v>116</v>
      </c>
      <c r="J1195" s="37">
        <v>1</v>
      </c>
      <c r="K1195" s="37" t="s">
        <v>2392</v>
      </c>
      <c r="L1195" s="37">
        <f>VLOOKUP(A1195,报名人数!A:J,9,0)</f>
        <v>43</v>
      </c>
      <c r="M1195" s="37">
        <f>VLOOKUP(A1195,报名人数!A:J,10,0)</f>
        <v>36</v>
      </c>
      <c r="N1195" s="37" t="s">
        <v>34</v>
      </c>
      <c r="O1195" s="37">
        <v>35</v>
      </c>
      <c r="P1195" s="37" t="s">
        <v>36</v>
      </c>
      <c r="Q1195" s="37" t="s">
        <v>36</v>
      </c>
      <c r="R1195" s="37" t="s">
        <v>36</v>
      </c>
      <c r="S1195" s="37" t="s">
        <v>36</v>
      </c>
      <c r="T1195" s="37" t="s">
        <v>45</v>
      </c>
      <c r="U1195" s="37" t="s">
        <v>46</v>
      </c>
      <c r="V1195" s="37" t="s">
        <v>2461</v>
      </c>
      <c r="W1195" s="37"/>
      <c r="X1195" s="37" t="s">
        <v>40</v>
      </c>
      <c r="Y1195" s="50">
        <v>1</v>
      </c>
      <c r="Z1195" s="50"/>
      <c r="AA1195" s="37"/>
      <c r="AB1195" s="37"/>
      <c r="AC1195" s="37" t="s">
        <v>2405</v>
      </c>
    </row>
    <row r="1196" s="32" customFormat="1" ht="30" customHeight="1" spans="1:29">
      <c r="A1196" s="11" t="str">
        <f t="shared" si="62"/>
        <v>27511</v>
      </c>
      <c r="B1196" s="36">
        <f t="shared" si="64"/>
        <v>275</v>
      </c>
      <c r="C1196" s="37" t="s">
        <v>2462</v>
      </c>
      <c r="D1196" s="38">
        <f t="shared" si="63"/>
        <v>1</v>
      </c>
      <c r="E1196" s="37" t="s">
        <v>2463</v>
      </c>
      <c r="F1196" s="37" t="s">
        <v>30</v>
      </c>
      <c r="G1196" s="38">
        <f>COUNTIFS(E$3:E1196,E1196,B$3:B1196,B1196)</f>
        <v>1</v>
      </c>
      <c r="H1196" s="37" t="s">
        <v>107</v>
      </c>
      <c r="I1196" s="37" t="s">
        <v>44</v>
      </c>
      <c r="J1196" s="37">
        <v>1</v>
      </c>
      <c r="K1196" s="37" t="s">
        <v>2392</v>
      </c>
      <c r="L1196" s="37">
        <f>VLOOKUP(A1196,报名人数!A:J,9,0)</f>
        <v>26</v>
      </c>
      <c r="M1196" s="37">
        <f>VLOOKUP(A1196,报名人数!A:J,10,0)</f>
        <v>22</v>
      </c>
      <c r="N1196" s="37" t="s">
        <v>34</v>
      </c>
      <c r="O1196" s="37">
        <v>35</v>
      </c>
      <c r="P1196" s="37" t="s">
        <v>36</v>
      </c>
      <c r="Q1196" s="37" t="s">
        <v>36</v>
      </c>
      <c r="R1196" s="37" t="s">
        <v>36</v>
      </c>
      <c r="S1196" s="37" t="s">
        <v>36</v>
      </c>
      <c r="T1196" s="37" t="s">
        <v>45</v>
      </c>
      <c r="U1196" s="37" t="s">
        <v>46</v>
      </c>
      <c r="V1196" s="37" t="s">
        <v>92</v>
      </c>
      <c r="W1196" s="37"/>
      <c r="X1196" s="37" t="s">
        <v>40</v>
      </c>
      <c r="Y1196" s="50">
        <v>1</v>
      </c>
      <c r="Z1196" s="50"/>
      <c r="AA1196" s="37"/>
      <c r="AB1196" s="37"/>
      <c r="AC1196" s="37" t="s">
        <v>2405</v>
      </c>
    </row>
    <row r="1197" s="32" customFormat="1" ht="30" customHeight="1" spans="1:29">
      <c r="A1197" s="11" t="str">
        <f t="shared" si="62"/>
        <v>27611</v>
      </c>
      <c r="B1197" s="36">
        <f t="shared" si="64"/>
        <v>276</v>
      </c>
      <c r="C1197" s="37" t="s">
        <v>2464</v>
      </c>
      <c r="D1197" s="38">
        <f t="shared" si="63"/>
        <v>1</v>
      </c>
      <c r="E1197" s="102" t="s">
        <v>2465</v>
      </c>
      <c r="F1197" s="37" t="s">
        <v>30</v>
      </c>
      <c r="G1197" s="38">
        <f>COUNTIFS(E$3:E1197,E1197,B$3:B1197,B1197)</f>
        <v>1</v>
      </c>
      <c r="H1197" s="37" t="s">
        <v>2466</v>
      </c>
      <c r="I1197" s="37" t="s">
        <v>44</v>
      </c>
      <c r="J1197" s="37">
        <v>1</v>
      </c>
      <c r="K1197" s="37" t="s">
        <v>2392</v>
      </c>
      <c r="L1197" s="37">
        <f>VLOOKUP(A1197,报名人数!A:J,9,0)</f>
        <v>22</v>
      </c>
      <c r="M1197" s="37">
        <f>VLOOKUP(A1197,报名人数!A:J,10,0)</f>
        <v>13</v>
      </c>
      <c r="N1197" s="37" t="s">
        <v>34</v>
      </c>
      <c r="O1197" s="37">
        <v>35</v>
      </c>
      <c r="P1197" s="37" t="s">
        <v>36</v>
      </c>
      <c r="Q1197" s="37" t="s">
        <v>36</v>
      </c>
      <c r="R1197" s="37" t="s">
        <v>36</v>
      </c>
      <c r="S1197" s="37" t="s">
        <v>36</v>
      </c>
      <c r="T1197" s="37" t="s">
        <v>45</v>
      </c>
      <c r="U1197" s="37" t="s">
        <v>46</v>
      </c>
      <c r="V1197" s="37" t="s">
        <v>266</v>
      </c>
      <c r="W1197" s="37"/>
      <c r="X1197" s="37" t="s">
        <v>40</v>
      </c>
      <c r="Y1197" s="50">
        <v>1</v>
      </c>
      <c r="Z1197" s="50"/>
      <c r="AA1197" s="37"/>
      <c r="AB1197" s="37"/>
      <c r="AC1197" s="37" t="s">
        <v>2405</v>
      </c>
    </row>
    <row r="1198" s="32" customFormat="1" ht="30" customHeight="1" spans="1:29">
      <c r="A1198" s="11" t="str">
        <f t="shared" si="62"/>
        <v>27612</v>
      </c>
      <c r="B1198" s="36">
        <f t="shared" si="64"/>
        <v>276</v>
      </c>
      <c r="C1198" s="37" t="s">
        <v>2464</v>
      </c>
      <c r="D1198" s="38">
        <f t="shared" si="63"/>
        <v>1</v>
      </c>
      <c r="E1198" s="102" t="s">
        <v>2465</v>
      </c>
      <c r="F1198" s="37" t="s">
        <v>30</v>
      </c>
      <c r="G1198" s="38">
        <f>COUNTIFS(E$3:E1198,E1198,B$3:B1198,B1198)</f>
        <v>2</v>
      </c>
      <c r="H1198" s="37" t="s">
        <v>2467</v>
      </c>
      <c r="I1198" s="37" t="s">
        <v>44</v>
      </c>
      <c r="J1198" s="37">
        <v>1</v>
      </c>
      <c r="K1198" s="37" t="s">
        <v>2392</v>
      </c>
      <c r="L1198" s="37">
        <f>VLOOKUP(A1198,报名人数!A:J,9,0)</f>
        <v>51</v>
      </c>
      <c r="M1198" s="37">
        <f>VLOOKUP(A1198,报名人数!A:J,10,0)</f>
        <v>19</v>
      </c>
      <c r="N1198" s="37" t="s">
        <v>1781</v>
      </c>
      <c r="O1198" s="37">
        <v>35</v>
      </c>
      <c r="P1198" s="37" t="s">
        <v>36</v>
      </c>
      <c r="Q1198" s="37" t="s">
        <v>36</v>
      </c>
      <c r="R1198" s="37" t="s">
        <v>36</v>
      </c>
      <c r="S1198" s="37" t="s">
        <v>36</v>
      </c>
      <c r="T1198" s="37" t="s">
        <v>677</v>
      </c>
      <c r="U1198" s="37" t="s">
        <v>36</v>
      </c>
      <c r="V1198" s="37" t="s">
        <v>36</v>
      </c>
      <c r="W1198" s="37"/>
      <c r="X1198" s="37" t="s">
        <v>40</v>
      </c>
      <c r="Y1198" s="50">
        <v>1</v>
      </c>
      <c r="Z1198" s="50"/>
      <c r="AA1198" s="37"/>
      <c r="AB1198" s="37"/>
      <c r="AC1198" s="37" t="s">
        <v>2405</v>
      </c>
    </row>
    <row r="1199" s="32" customFormat="1" ht="30" customHeight="1" spans="1:29">
      <c r="A1199" s="11" t="str">
        <f t="shared" si="62"/>
        <v>27711</v>
      </c>
      <c r="B1199" s="36">
        <f t="shared" si="64"/>
        <v>277</v>
      </c>
      <c r="C1199" s="37" t="s">
        <v>2468</v>
      </c>
      <c r="D1199" s="38">
        <f t="shared" si="63"/>
        <v>1</v>
      </c>
      <c r="E1199" s="102" t="s">
        <v>2469</v>
      </c>
      <c r="F1199" s="37" t="s">
        <v>30</v>
      </c>
      <c r="G1199" s="38">
        <f>COUNTIFS(E$3:E1199,E1199,B$3:B1199,B1199)</f>
        <v>1</v>
      </c>
      <c r="H1199" s="37" t="s">
        <v>2470</v>
      </c>
      <c r="I1199" s="37" t="s">
        <v>44</v>
      </c>
      <c r="J1199" s="37">
        <v>1</v>
      </c>
      <c r="K1199" s="37" t="s">
        <v>2392</v>
      </c>
      <c r="L1199" s="37">
        <f>VLOOKUP(A1199,报名人数!A:J,9,0)</f>
        <v>15</v>
      </c>
      <c r="M1199" s="37">
        <f>VLOOKUP(A1199,报名人数!A:J,10,0)</f>
        <v>12</v>
      </c>
      <c r="N1199" s="37" t="s">
        <v>34</v>
      </c>
      <c r="O1199" s="37">
        <v>35</v>
      </c>
      <c r="P1199" s="37" t="s">
        <v>35</v>
      </c>
      <c r="Q1199" s="37" t="s">
        <v>36</v>
      </c>
      <c r="R1199" s="37" t="s">
        <v>36</v>
      </c>
      <c r="S1199" s="37" t="s">
        <v>36</v>
      </c>
      <c r="T1199" s="37" t="s">
        <v>45</v>
      </c>
      <c r="U1199" s="37" t="s">
        <v>46</v>
      </c>
      <c r="V1199" s="37" t="s">
        <v>2471</v>
      </c>
      <c r="W1199" s="37"/>
      <c r="X1199" s="37" t="s">
        <v>40</v>
      </c>
      <c r="Y1199" s="50">
        <v>1</v>
      </c>
      <c r="Z1199" s="50"/>
      <c r="AA1199" s="37"/>
      <c r="AB1199" s="37"/>
      <c r="AC1199" s="37" t="s">
        <v>2405</v>
      </c>
    </row>
    <row r="1200" s="32" customFormat="1" ht="30" customHeight="1" spans="1:29">
      <c r="A1200" s="11" t="str">
        <f t="shared" si="62"/>
        <v>27712</v>
      </c>
      <c r="B1200" s="36">
        <f t="shared" si="64"/>
        <v>277</v>
      </c>
      <c r="C1200" s="37" t="s">
        <v>2468</v>
      </c>
      <c r="D1200" s="38">
        <f t="shared" si="63"/>
        <v>1</v>
      </c>
      <c r="E1200" s="102" t="s">
        <v>2469</v>
      </c>
      <c r="F1200" s="37" t="s">
        <v>30</v>
      </c>
      <c r="G1200" s="38">
        <f>COUNTIFS(E$3:E1200,E1200,B$3:B1200,B1200)</f>
        <v>2</v>
      </c>
      <c r="H1200" s="37" t="s">
        <v>2472</v>
      </c>
      <c r="I1200" s="37" t="s">
        <v>44</v>
      </c>
      <c r="J1200" s="37">
        <v>1</v>
      </c>
      <c r="K1200" s="37" t="s">
        <v>2392</v>
      </c>
      <c r="L1200" s="37">
        <f>VLOOKUP(A1200,报名人数!A:J,9,0)</f>
        <v>11</v>
      </c>
      <c r="M1200" s="37">
        <f>VLOOKUP(A1200,报名人数!A:J,10,0)</f>
        <v>9</v>
      </c>
      <c r="N1200" s="37" t="s">
        <v>34</v>
      </c>
      <c r="O1200" s="37">
        <v>35</v>
      </c>
      <c r="P1200" s="37" t="s">
        <v>42</v>
      </c>
      <c r="Q1200" s="37" t="s">
        <v>36</v>
      </c>
      <c r="R1200" s="37" t="s">
        <v>36</v>
      </c>
      <c r="S1200" s="37" t="s">
        <v>36</v>
      </c>
      <c r="T1200" s="37" t="s">
        <v>45</v>
      </c>
      <c r="U1200" s="37" t="s">
        <v>46</v>
      </c>
      <c r="V1200" s="37" t="s">
        <v>2471</v>
      </c>
      <c r="W1200" s="37"/>
      <c r="X1200" s="37" t="s">
        <v>40</v>
      </c>
      <c r="Y1200" s="50">
        <v>1</v>
      </c>
      <c r="Z1200" s="50"/>
      <c r="AA1200" s="37"/>
      <c r="AB1200" s="37"/>
      <c r="AC1200" s="37" t="s">
        <v>2405</v>
      </c>
    </row>
    <row r="1201" s="32" customFormat="1" ht="30" customHeight="1" spans="1:29">
      <c r="A1201" s="11" t="str">
        <f t="shared" si="62"/>
        <v>27811</v>
      </c>
      <c r="B1201" s="36">
        <f t="shared" si="64"/>
        <v>278</v>
      </c>
      <c r="C1201" s="37" t="s">
        <v>2473</v>
      </c>
      <c r="D1201" s="38">
        <f t="shared" si="63"/>
        <v>1</v>
      </c>
      <c r="E1201" s="37" t="s">
        <v>2474</v>
      </c>
      <c r="F1201" s="37" t="s">
        <v>30</v>
      </c>
      <c r="G1201" s="38">
        <f>COUNTIFS(E$3:E1201,E1201,B$3:B1201,B1201)</f>
        <v>1</v>
      </c>
      <c r="H1201" s="37" t="s">
        <v>2475</v>
      </c>
      <c r="I1201" s="37" t="s">
        <v>116</v>
      </c>
      <c r="J1201" s="37">
        <v>1</v>
      </c>
      <c r="K1201" s="37" t="s">
        <v>2392</v>
      </c>
      <c r="L1201" s="37">
        <f>VLOOKUP(A1201,报名人数!A:J,9,0)</f>
        <v>84</v>
      </c>
      <c r="M1201" s="37">
        <f>VLOOKUP(A1201,报名人数!A:J,10,0)</f>
        <v>71</v>
      </c>
      <c r="N1201" s="37" t="s">
        <v>34</v>
      </c>
      <c r="O1201" s="37">
        <v>35</v>
      </c>
      <c r="P1201" s="37" t="s">
        <v>36</v>
      </c>
      <c r="Q1201" s="37" t="s">
        <v>36</v>
      </c>
      <c r="R1201" s="37" t="s">
        <v>36</v>
      </c>
      <c r="S1201" s="37" t="s">
        <v>36</v>
      </c>
      <c r="T1201" s="37" t="s">
        <v>45</v>
      </c>
      <c r="U1201" s="37" t="s">
        <v>46</v>
      </c>
      <c r="V1201" s="37" t="s">
        <v>2476</v>
      </c>
      <c r="W1201" s="37"/>
      <c r="X1201" s="37" t="s">
        <v>40</v>
      </c>
      <c r="Y1201" s="50">
        <v>1</v>
      </c>
      <c r="Z1201" s="37"/>
      <c r="AA1201" s="37"/>
      <c r="AB1201" s="37"/>
      <c r="AC1201" s="37" t="s">
        <v>2405</v>
      </c>
    </row>
    <row r="1202" s="32" customFormat="1" ht="30" customHeight="1" spans="1:29">
      <c r="A1202" s="11" t="str">
        <f t="shared" si="62"/>
        <v>27821</v>
      </c>
      <c r="B1202" s="36">
        <f t="shared" si="64"/>
        <v>278</v>
      </c>
      <c r="C1202" s="37" t="s">
        <v>2473</v>
      </c>
      <c r="D1202" s="38">
        <f t="shared" si="63"/>
        <v>2</v>
      </c>
      <c r="E1202" s="37" t="s">
        <v>2477</v>
      </c>
      <c r="F1202" s="37" t="s">
        <v>30</v>
      </c>
      <c r="G1202" s="38">
        <f>COUNTIFS(E$3:E1202,E1202,B$3:B1202,B1202)</f>
        <v>1</v>
      </c>
      <c r="H1202" s="37" t="s">
        <v>2478</v>
      </c>
      <c r="I1202" s="37" t="s">
        <v>44</v>
      </c>
      <c r="J1202" s="37">
        <v>1</v>
      </c>
      <c r="K1202" s="37" t="s">
        <v>2392</v>
      </c>
      <c r="L1202" s="37">
        <f>VLOOKUP(A1202,报名人数!A:J,9,0)</f>
        <v>30</v>
      </c>
      <c r="M1202" s="37">
        <f>VLOOKUP(A1202,报名人数!A:J,10,0)</f>
        <v>22</v>
      </c>
      <c r="N1202" s="37" t="s">
        <v>34</v>
      </c>
      <c r="O1202" s="37">
        <v>35</v>
      </c>
      <c r="P1202" s="37" t="s">
        <v>36</v>
      </c>
      <c r="Q1202" s="37" t="s">
        <v>36</v>
      </c>
      <c r="R1202" s="37" t="s">
        <v>36</v>
      </c>
      <c r="S1202" s="37" t="s">
        <v>36</v>
      </c>
      <c r="T1202" s="37" t="s">
        <v>45</v>
      </c>
      <c r="U1202" s="37" t="s">
        <v>46</v>
      </c>
      <c r="V1202" s="37" t="s">
        <v>2479</v>
      </c>
      <c r="W1202" s="37"/>
      <c r="X1202" s="37" t="s">
        <v>40</v>
      </c>
      <c r="Y1202" s="50">
        <v>1</v>
      </c>
      <c r="Z1202" s="37"/>
      <c r="AA1202" s="37"/>
      <c r="AB1202" s="37"/>
      <c r="AC1202" s="37" t="s">
        <v>2405</v>
      </c>
    </row>
    <row r="1203" s="32" customFormat="1" ht="30" customHeight="1" spans="1:29">
      <c r="A1203" s="11" t="str">
        <f t="shared" si="62"/>
        <v>27911</v>
      </c>
      <c r="B1203" s="36">
        <f t="shared" si="64"/>
        <v>279</v>
      </c>
      <c r="C1203" s="37" t="s">
        <v>2480</v>
      </c>
      <c r="D1203" s="38">
        <f t="shared" si="63"/>
        <v>1</v>
      </c>
      <c r="E1203" s="102" t="s">
        <v>2481</v>
      </c>
      <c r="F1203" s="37" t="s">
        <v>30</v>
      </c>
      <c r="G1203" s="38">
        <f>COUNTIFS(E$3:E1203,E1203,B$3:B1203,B1203)</f>
        <v>1</v>
      </c>
      <c r="H1203" s="37" t="s">
        <v>2482</v>
      </c>
      <c r="I1203" s="37" t="s">
        <v>44</v>
      </c>
      <c r="J1203" s="37">
        <v>1</v>
      </c>
      <c r="K1203" s="37" t="s">
        <v>2392</v>
      </c>
      <c r="L1203" s="37">
        <f>VLOOKUP(A1203,报名人数!A:J,9,0)</f>
        <v>40</v>
      </c>
      <c r="M1203" s="37">
        <f>VLOOKUP(A1203,报名人数!A:J,10,0)</f>
        <v>33</v>
      </c>
      <c r="N1203" s="37" t="s">
        <v>34</v>
      </c>
      <c r="O1203" s="37">
        <v>35</v>
      </c>
      <c r="P1203" s="37" t="s">
        <v>36</v>
      </c>
      <c r="Q1203" s="37" t="s">
        <v>36</v>
      </c>
      <c r="R1203" s="37" t="s">
        <v>36</v>
      </c>
      <c r="S1203" s="37" t="s">
        <v>36</v>
      </c>
      <c r="T1203" s="37" t="s">
        <v>45</v>
      </c>
      <c r="U1203" s="37" t="s">
        <v>46</v>
      </c>
      <c r="V1203" s="37" t="s">
        <v>2483</v>
      </c>
      <c r="W1203" s="37"/>
      <c r="X1203" s="37" t="s">
        <v>40</v>
      </c>
      <c r="Y1203" s="50">
        <v>1</v>
      </c>
      <c r="Z1203" s="50"/>
      <c r="AA1203" s="37"/>
      <c r="AB1203" s="37"/>
      <c r="AC1203" s="37" t="s">
        <v>2405</v>
      </c>
    </row>
    <row r="1204" s="32" customFormat="1" ht="30" customHeight="1" spans="1:29">
      <c r="A1204" s="11" t="str">
        <f t="shared" si="62"/>
        <v>28011</v>
      </c>
      <c r="B1204" s="36">
        <f t="shared" si="64"/>
        <v>280</v>
      </c>
      <c r="C1204" s="37" t="s">
        <v>2484</v>
      </c>
      <c r="D1204" s="38">
        <f t="shared" si="63"/>
        <v>1</v>
      </c>
      <c r="E1204" s="102" t="s">
        <v>2485</v>
      </c>
      <c r="F1204" s="37" t="s">
        <v>30</v>
      </c>
      <c r="G1204" s="38">
        <f>COUNTIFS(E$3:E1204,E1204,B$3:B1204,B1204)</f>
        <v>1</v>
      </c>
      <c r="H1204" s="37" t="s">
        <v>107</v>
      </c>
      <c r="I1204" s="37" t="s">
        <v>44</v>
      </c>
      <c r="J1204" s="37">
        <v>1</v>
      </c>
      <c r="K1204" s="37" t="s">
        <v>2392</v>
      </c>
      <c r="L1204" s="37">
        <f>VLOOKUP(A1204,报名人数!A:J,9,0)</f>
        <v>16</v>
      </c>
      <c r="M1204" s="37">
        <f>VLOOKUP(A1204,报名人数!A:J,10,0)</f>
        <v>11</v>
      </c>
      <c r="N1204" s="37" t="s">
        <v>34</v>
      </c>
      <c r="O1204" s="37">
        <v>35</v>
      </c>
      <c r="P1204" s="37" t="s">
        <v>36</v>
      </c>
      <c r="Q1204" s="37" t="s">
        <v>36</v>
      </c>
      <c r="R1204" s="37" t="s">
        <v>36</v>
      </c>
      <c r="S1204" s="37" t="s">
        <v>36</v>
      </c>
      <c r="T1204" s="37" t="s">
        <v>45</v>
      </c>
      <c r="U1204" s="37" t="s">
        <v>46</v>
      </c>
      <c r="V1204" s="37" t="s">
        <v>92</v>
      </c>
      <c r="W1204" s="37"/>
      <c r="X1204" s="37" t="s">
        <v>40</v>
      </c>
      <c r="Y1204" s="50">
        <v>1</v>
      </c>
      <c r="Z1204" s="50"/>
      <c r="AA1204" s="37"/>
      <c r="AB1204" s="37"/>
      <c r="AC1204" s="37" t="s">
        <v>2405</v>
      </c>
    </row>
    <row r="1205" s="32" customFormat="1" ht="30" customHeight="1" spans="1:29">
      <c r="A1205" s="11" t="str">
        <f t="shared" si="62"/>
        <v>28012</v>
      </c>
      <c r="B1205" s="36">
        <f t="shared" si="64"/>
        <v>280</v>
      </c>
      <c r="C1205" s="37" t="s">
        <v>2484</v>
      </c>
      <c r="D1205" s="38">
        <f t="shared" si="63"/>
        <v>1</v>
      </c>
      <c r="E1205" s="102" t="s">
        <v>2485</v>
      </c>
      <c r="F1205" s="37" t="s">
        <v>30</v>
      </c>
      <c r="G1205" s="38">
        <f>COUNTIFS(E$3:E1205,E1205,B$3:B1205,B1205)</f>
        <v>2</v>
      </c>
      <c r="H1205" s="37" t="s">
        <v>1733</v>
      </c>
      <c r="I1205" s="37" t="s">
        <v>44</v>
      </c>
      <c r="J1205" s="37">
        <v>1</v>
      </c>
      <c r="K1205" s="37" t="s">
        <v>2392</v>
      </c>
      <c r="L1205" s="37">
        <f>VLOOKUP(A1205,报名人数!A:J,9,0)</f>
        <v>25</v>
      </c>
      <c r="M1205" s="37">
        <f>VLOOKUP(A1205,报名人数!A:J,10,0)</f>
        <v>14</v>
      </c>
      <c r="N1205" s="37" t="s">
        <v>777</v>
      </c>
      <c r="O1205" s="37">
        <v>35</v>
      </c>
      <c r="P1205" s="37" t="s">
        <v>36</v>
      </c>
      <c r="Q1205" s="37" t="s">
        <v>36</v>
      </c>
      <c r="R1205" s="37" t="s">
        <v>36</v>
      </c>
      <c r="S1205" s="37" t="s">
        <v>36</v>
      </c>
      <c r="T1205" s="37" t="s">
        <v>677</v>
      </c>
      <c r="U1205" s="37" t="s">
        <v>36</v>
      </c>
      <c r="V1205" s="37" t="s">
        <v>36</v>
      </c>
      <c r="W1205" s="37"/>
      <c r="X1205" s="37" t="s">
        <v>40</v>
      </c>
      <c r="Y1205" s="50">
        <v>1</v>
      </c>
      <c r="Z1205" s="50"/>
      <c r="AA1205" s="37"/>
      <c r="AB1205" s="37"/>
      <c r="AC1205" s="37" t="s">
        <v>2405</v>
      </c>
    </row>
    <row r="1206" s="32" customFormat="1" ht="30" customHeight="1" spans="1:29">
      <c r="A1206" s="11" t="str">
        <f t="shared" si="62"/>
        <v>28111</v>
      </c>
      <c r="B1206" s="36">
        <f t="shared" si="64"/>
        <v>281</v>
      </c>
      <c r="C1206" s="37" t="s">
        <v>2486</v>
      </c>
      <c r="D1206" s="38">
        <f t="shared" si="63"/>
        <v>1</v>
      </c>
      <c r="E1206" s="102" t="s">
        <v>2487</v>
      </c>
      <c r="F1206" s="37" t="s">
        <v>30</v>
      </c>
      <c r="G1206" s="38">
        <f>COUNTIFS(E$3:E1206,E1206,B$3:B1206,B1206)</f>
        <v>1</v>
      </c>
      <c r="H1206" s="37" t="s">
        <v>1733</v>
      </c>
      <c r="I1206" s="37" t="s">
        <v>44</v>
      </c>
      <c r="J1206" s="37">
        <v>1</v>
      </c>
      <c r="K1206" s="37" t="s">
        <v>2392</v>
      </c>
      <c r="L1206" s="37">
        <f>VLOOKUP(A1206,报名人数!A:J,9,0)</f>
        <v>19</v>
      </c>
      <c r="M1206" s="37">
        <f>VLOOKUP(A1206,报名人数!A:J,10,0)</f>
        <v>8</v>
      </c>
      <c r="N1206" s="37" t="s">
        <v>777</v>
      </c>
      <c r="O1206" s="37">
        <v>35</v>
      </c>
      <c r="P1206" s="37" t="s">
        <v>36</v>
      </c>
      <c r="Q1206" s="37" t="s">
        <v>36</v>
      </c>
      <c r="R1206" s="37" t="s">
        <v>36</v>
      </c>
      <c r="S1206" s="37" t="s">
        <v>36</v>
      </c>
      <c r="T1206" s="37" t="s">
        <v>677</v>
      </c>
      <c r="U1206" s="37" t="s">
        <v>36</v>
      </c>
      <c r="V1206" s="37" t="s">
        <v>36</v>
      </c>
      <c r="W1206" s="37"/>
      <c r="X1206" s="37" t="s">
        <v>40</v>
      </c>
      <c r="Y1206" s="50">
        <v>1</v>
      </c>
      <c r="Z1206" s="50"/>
      <c r="AA1206" s="37"/>
      <c r="AB1206" s="37"/>
      <c r="AC1206" s="37" t="s">
        <v>2405</v>
      </c>
    </row>
    <row r="1207" s="32" customFormat="1" ht="30" customHeight="1" spans="1:29">
      <c r="A1207" s="11" t="str">
        <f t="shared" si="62"/>
        <v>28112</v>
      </c>
      <c r="B1207" s="36">
        <f t="shared" si="64"/>
        <v>281</v>
      </c>
      <c r="C1207" s="37" t="s">
        <v>2486</v>
      </c>
      <c r="D1207" s="38">
        <f t="shared" si="63"/>
        <v>1</v>
      </c>
      <c r="E1207" s="102" t="s">
        <v>2487</v>
      </c>
      <c r="F1207" s="37" t="s">
        <v>30</v>
      </c>
      <c r="G1207" s="38">
        <f>COUNTIFS(E$3:E1207,E1207,B$3:B1207,B1207)</f>
        <v>2</v>
      </c>
      <c r="H1207" s="37" t="s">
        <v>2488</v>
      </c>
      <c r="I1207" s="37" t="s">
        <v>44</v>
      </c>
      <c r="J1207" s="37">
        <v>1</v>
      </c>
      <c r="K1207" s="37" t="s">
        <v>2392</v>
      </c>
      <c r="L1207" s="37">
        <f>VLOOKUP(A1207,报名人数!A:J,9,0)</f>
        <v>20</v>
      </c>
      <c r="M1207" s="37">
        <f>VLOOKUP(A1207,报名人数!A:J,10,0)</f>
        <v>9</v>
      </c>
      <c r="N1207" s="37" t="s">
        <v>34</v>
      </c>
      <c r="O1207" s="37">
        <v>35</v>
      </c>
      <c r="P1207" s="37" t="s">
        <v>36</v>
      </c>
      <c r="Q1207" s="37" t="s">
        <v>36</v>
      </c>
      <c r="R1207" s="37" t="s">
        <v>36</v>
      </c>
      <c r="S1207" s="37" t="s">
        <v>36</v>
      </c>
      <c r="T1207" s="37" t="s">
        <v>45</v>
      </c>
      <c r="U1207" s="37" t="s">
        <v>46</v>
      </c>
      <c r="V1207" s="37" t="s">
        <v>313</v>
      </c>
      <c r="W1207" s="37"/>
      <c r="X1207" s="37" t="s">
        <v>40</v>
      </c>
      <c r="Y1207" s="50">
        <v>1</v>
      </c>
      <c r="Z1207" s="50"/>
      <c r="AA1207" s="37"/>
      <c r="AB1207" s="37"/>
      <c r="AC1207" s="37" t="s">
        <v>2405</v>
      </c>
    </row>
    <row r="1208" s="32" customFormat="1" ht="30" customHeight="1" spans="1:29">
      <c r="A1208" s="11" t="str">
        <f t="shared" si="62"/>
        <v>28211</v>
      </c>
      <c r="B1208" s="36">
        <f t="shared" si="64"/>
        <v>282</v>
      </c>
      <c r="C1208" s="37" t="s">
        <v>2489</v>
      </c>
      <c r="D1208" s="38">
        <f t="shared" si="63"/>
        <v>1</v>
      </c>
      <c r="E1208" s="102" t="s">
        <v>2490</v>
      </c>
      <c r="F1208" s="37" t="s">
        <v>30</v>
      </c>
      <c r="G1208" s="38">
        <f>COUNTIFS(E$3:E1208,E1208,B$3:B1208,B1208)</f>
        <v>1</v>
      </c>
      <c r="H1208" s="37" t="s">
        <v>2488</v>
      </c>
      <c r="I1208" s="37" t="s">
        <v>44</v>
      </c>
      <c r="J1208" s="37">
        <v>1</v>
      </c>
      <c r="K1208" s="37" t="s">
        <v>2392</v>
      </c>
      <c r="L1208" s="37">
        <f>VLOOKUP(A1208,报名人数!A:J,9,0)</f>
        <v>15</v>
      </c>
      <c r="M1208" s="37">
        <f>VLOOKUP(A1208,报名人数!A:J,10,0)</f>
        <v>14</v>
      </c>
      <c r="N1208" s="37" t="s">
        <v>34</v>
      </c>
      <c r="O1208" s="37">
        <v>35</v>
      </c>
      <c r="P1208" s="37" t="s">
        <v>36</v>
      </c>
      <c r="Q1208" s="37" t="s">
        <v>36</v>
      </c>
      <c r="R1208" s="37" t="s">
        <v>36</v>
      </c>
      <c r="S1208" s="37" t="s">
        <v>36</v>
      </c>
      <c r="T1208" s="37" t="s">
        <v>45</v>
      </c>
      <c r="U1208" s="37" t="s">
        <v>46</v>
      </c>
      <c r="V1208" s="37" t="s">
        <v>313</v>
      </c>
      <c r="W1208" s="37"/>
      <c r="X1208" s="37" t="s">
        <v>40</v>
      </c>
      <c r="Y1208" s="50">
        <v>1</v>
      </c>
      <c r="Z1208" s="50"/>
      <c r="AA1208" s="37"/>
      <c r="AB1208" s="37"/>
      <c r="AC1208" s="37" t="s">
        <v>2405</v>
      </c>
    </row>
    <row r="1209" s="32" customFormat="1" ht="30" customHeight="1" spans="1:29">
      <c r="A1209" s="11" t="str">
        <f t="shared" si="62"/>
        <v>28311</v>
      </c>
      <c r="B1209" s="36">
        <f t="shared" si="64"/>
        <v>283</v>
      </c>
      <c r="C1209" s="37" t="s">
        <v>2491</v>
      </c>
      <c r="D1209" s="38">
        <f t="shared" si="63"/>
        <v>1</v>
      </c>
      <c r="E1209" s="102" t="s">
        <v>2492</v>
      </c>
      <c r="F1209" s="37" t="s">
        <v>30</v>
      </c>
      <c r="G1209" s="38">
        <f>COUNTIFS(E$3:E1209,E1209,B$3:B1209,B1209)</f>
        <v>1</v>
      </c>
      <c r="H1209" s="37" t="s">
        <v>107</v>
      </c>
      <c r="I1209" s="37" t="s">
        <v>44</v>
      </c>
      <c r="J1209" s="37">
        <v>1</v>
      </c>
      <c r="K1209" s="37" t="s">
        <v>2392</v>
      </c>
      <c r="L1209" s="37">
        <f>VLOOKUP(A1209,报名人数!A:J,9,0)</f>
        <v>15</v>
      </c>
      <c r="M1209" s="37">
        <f>VLOOKUP(A1209,报名人数!A:J,10,0)</f>
        <v>13</v>
      </c>
      <c r="N1209" s="37" t="s">
        <v>34</v>
      </c>
      <c r="O1209" s="37">
        <v>35</v>
      </c>
      <c r="P1209" s="37" t="s">
        <v>36</v>
      </c>
      <c r="Q1209" s="37" t="s">
        <v>36</v>
      </c>
      <c r="R1209" s="37" t="s">
        <v>36</v>
      </c>
      <c r="S1209" s="37" t="s">
        <v>36</v>
      </c>
      <c r="T1209" s="37" t="s">
        <v>45</v>
      </c>
      <c r="U1209" s="37" t="s">
        <v>46</v>
      </c>
      <c r="V1209" s="37" t="s">
        <v>92</v>
      </c>
      <c r="W1209" s="37"/>
      <c r="X1209" s="37" t="s">
        <v>40</v>
      </c>
      <c r="Y1209" s="50">
        <v>1</v>
      </c>
      <c r="Z1209" s="50"/>
      <c r="AA1209" s="37"/>
      <c r="AB1209" s="37"/>
      <c r="AC1209" s="37" t="s">
        <v>2405</v>
      </c>
    </row>
    <row r="1210" s="32" customFormat="1" ht="30" customHeight="1" spans="1:29">
      <c r="A1210" s="11" t="str">
        <f t="shared" si="62"/>
        <v>28411</v>
      </c>
      <c r="B1210" s="36">
        <f t="shared" si="64"/>
        <v>284</v>
      </c>
      <c r="C1210" s="37" t="s">
        <v>2493</v>
      </c>
      <c r="D1210" s="38">
        <f t="shared" si="63"/>
        <v>1</v>
      </c>
      <c r="E1210" s="102" t="s">
        <v>2494</v>
      </c>
      <c r="F1210" s="58" t="s">
        <v>70</v>
      </c>
      <c r="G1210" s="38">
        <f>COUNTIFS(E$3:E1210,E1210,B$3:B1210,B1210)</f>
        <v>1</v>
      </c>
      <c r="H1210" s="37" t="s">
        <v>558</v>
      </c>
      <c r="I1210" s="37" t="s">
        <v>44</v>
      </c>
      <c r="J1210" s="37">
        <v>2</v>
      </c>
      <c r="K1210" s="37" t="s">
        <v>2392</v>
      </c>
      <c r="L1210" s="37">
        <f>VLOOKUP(A1210,报名人数!A:J,9,0)</f>
        <v>7</v>
      </c>
      <c r="M1210" s="37">
        <f>VLOOKUP(A1210,报名人数!A:J,10,0)</f>
        <v>2</v>
      </c>
      <c r="N1210" s="37" t="s">
        <v>34</v>
      </c>
      <c r="O1210" s="37">
        <v>35</v>
      </c>
      <c r="P1210" s="37" t="s">
        <v>36</v>
      </c>
      <c r="Q1210" s="37" t="s">
        <v>36</v>
      </c>
      <c r="R1210" s="37" t="s">
        <v>36</v>
      </c>
      <c r="S1210" s="37" t="s">
        <v>36</v>
      </c>
      <c r="T1210" s="37" t="s">
        <v>37</v>
      </c>
      <c r="U1210" s="37" t="s">
        <v>38</v>
      </c>
      <c r="V1210" s="37" t="s">
        <v>2495</v>
      </c>
      <c r="W1210" s="37"/>
      <c r="X1210" s="37" t="s">
        <v>112</v>
      </c>
      <c r="Y1210" s="50">
        <v>1</v>
      </c>
      <c r="Z1210" s="72"/>
      <c r="AA1210" s="72"/>
      <c r="AB1210" s="72"/>
      <c r="AC1210" s="37" t="s">
        <v>2496</v>
      </c>
    </row>
    <row r="1211" s="32" customFormat="1" ht="30" customHeight="1" spans="1:29">
      <c r="A1211" s="11" t="str">
        <f t="shared" si="62"/>
        <v>28412</v>
      </c>
      <c r="B1211" s="36">
        <f t="shared" si="64"/>
        <v>284</v>
      </c>
      <c r="C1211" s="37" t="s">
        <v>2493</v>
      </c>
      <c r="D1211" s="38">
        <f t="shared" si="63"/>
        <v>1</v>
      </c>
      <c r="E1211" s="102" t="s">
        <v>2494</v>
      </c>
      <c r="F1211" s="58" t="s">
        <v>70</v>
      </c>
      <c r="G1211" s="38">
        <f>COUNTIFS(E$3:E1211,E1211,B$3:B1211,B1211)</f>
        <v>2</v>
      </c>
      <c r="H1211" s="37" t="s">
        <v>590</v>
      </c>
      <c r="I1211" s="37" t="s">
        <v>44</v>
      </c>
      <c r="J1211" s="37">
        <v>1</v>
      </c>
      <c r="K1211" s="37" t="s">
        <v>2392</v>
      </c>
      <c r="L1211" s="37">
        <f>VLOOKUP(A1211,报名人数!A:J,9,0)</f>
        <v>0</v>
      </c>
      <c r="M1211" s="37">
        <f>VLOOKUP(A1211,报名人数!A:J,10,0)</f>
        <v>0</v>
      </c>
      <c r="N1211" s="37" t="s">
        <v>34</v>
      </c>
      <c r="O1211" s="37">
        <v>35</v>
      </c>
      <c r="P1211" s="37" t="s">
        <v>36</v>
      </c>
      <c r="Q1211" s="37" t="s">
        <v>36</v>
      </c>
      <c r="R1211" s="37" t="s">
        <v>36</v>
      </c>
      <c r="S1211" s="37" t="s">
        <v>36</v>
      </c>
      <c r="T1211" s="37" t="s">
        <v>37</v>
      </c>
      <c r="U1211" s="37" t="s">
        <v>38</v>
      </c>
      <c r="V1211" s="37" t="s">
        <v>591</v>
      </c>
      <c r="W1211" s="37"/>
      <c r="X1211" s="37" t="s">
        <v>112</v>
      </c>
      <c r="Y1211" s="50">
        <v>1</v>
      </c>
      <c r="Z1211" s="72"/>
      <c r="AA1211" s="72"/>
      <c r="AB1211" s="72"/>
      <c r="AC1211" s="37" t="s">
        <v>2496</v>
      </c>
    </row>
    <row r="1212" s="32" customFormat="1" ht="30" customHeight="1" spans="1:29">
      <c r="A1212" s="11" t="str">
        <f t="shared" si="62"/>
        <v>28413</v>
      </c>
      <c r="B1212" s="36">
        <f t="shared" si="64"/>
        <v>284</v>
      </c>
      <c r="C1212" s="37" t="s">
        <v>2493</v>
      </c>
      <c r="D1212" s="38">
        <f t="shared" si="63"/>
        <v>1</v>
      </c>
      <c r="E1212" s="102" t="s">
        <v>2494</v>
      </c>
      <c r="F1212" s="58" t="s">
        <v>70</v>
      </c>
      <c r="G1212" s="38">
        <f>COUNTIFS(E$3:E1212,E1212,B$3:B1212,B1212)</f>
        <v>3</v>
      </c>
      <c r="H1212" s="37" t="s">
        <v>510</v>
      </c>
      <c r="I1212" s="37" t="s">
        <v>44</v>
      </c>
      <c r="J1212" s="37">
        <v>3</v>
      </c>
      <c r="K1212" s="37" t="s">
        <v>2392</v>
      </c>
      <c r="L1212" s="37">
        <f>VLOOKUP(A1212,报名人数!A:J,9,0)</f>
        <v>4</v>
      </c>
      <c r="M1212" s="37">
        <f>VLOOKUP(A1212,报名人数!A:J,10,0)</f>
        <v>0</v>
      </c>
      <c r="N1212" s="37" t="s">
        <v>34</v>
      </c>
      <c r="O1212" s="37">
        <v>35</v>
      </c>
      <c r="P1212" s="37" t="s">
        <v>36</v>
      </c>
      <c r="Q1212" s="37" t="s">
        <v>36</v>
      </c>
      <c r="R1212" s="37" t="s">
        <v>36</v>
      </c>
      <c r="S1212" s="37" t="s">
        <v>36</v>
      </c>
      <c r="T1212" s="37" t="s">
        <v>37</v>
      </c>
      <c r="U1212" s="37" t="s">
        <v>38</v>
      </c>
      <c r="V1212" s="37" t="s">
        <v>2497</v>
      </c>
      <c r="W1212" s="37"/>
      <c r="X1212" s="37" t="s">
        <v>112</v>
      </c>
      <c r="Y1212" s="50">
        <v>1</v>
      </c>
      <c r="Z1212" s="72"/>
      <c r="AA1212" s="72"/>
      <c r="AB1212" s="72"/>
      <c r="AC1212" s="37" t="s">
        <v>2496</v>
      </c>
    </row>
    <row r="1213" s="32" customFormat="1" ht="30" customHeight="1" spans="1:29">
      <c r="A1213" s="11" t="str">
        <f t="shared" si="62"/>
        <v>28414</v>
      </c>
      <c r="B1213" s="36">
        <f t="shared" si="64"/>
        <v>284</v>
      </c>
      <c r="C1213" s="37" t="s">
        <v>2493</v>
      </c>
      <c r="D1213" s="38">
        <f t="shared" si="63"/>
        <v>1</v>
      </c>
      <c r="E1213" s="102" t="s">
        <v>2494</v>
      </c>
      <c r="F1213" s="58" t="s">
        <v>70</v>
      </c>
      <c r="G1213" s="38">
        <f>COUNTIFS(E$3:E1213,E1213,B$3:B1213,B1213)</f>
        <v>4</v>
      </c>
      <c r="H1213" s="37" t="s">
        <v>503</v>
      </c>
      <c r="I1213" s="37" t="s">
        <v>44</v>
      </c>
      <c r="J1213" s="37">
        <v>1</v>
      </c>
      <c r="K1213" s="37" t="s">
        <v>2392</v>
      </c>
      <c r="L1213" s="37">
        <f>VLOOKUP(A1213,报名人数!A:J,9,0)</f>
        <v>1</v>
      </c>
      <c r="M1213" s="37">
        <f>VLOOKUP(A1213,报名人数!A:J,10,0)</f>
        <v>0</v>
      </c>
      <c r="N1213" s="37" t="s">
        <v>34</v>
      </c>
      <c r="O1213" s="37">
        <v>35</v>
      </c>
      <c r="P1213" s="37" t="s">
        <v>36</v>
      </c>
      <c r="Q1213" s="37" t="s">
        <v>36</v>
      </c>
      <c r="R1213" s="37" t="s">
        <v>36</v>
      </c>
      <c r="S1213" s="37" t="s">
        <v>36</v>
      </c>
      <c r="T1213" s="37" t="s">
        <v>37</v>
      </c>
      <c r="U1213" s="37" t="s">
        <v>38</v>
      </c>
      <c r="V1213" s="37" t="s">
        <v>2498</v>
      </c>
      <c r="W1213" s="37"/>
      <c r="X1213" s="37" t="s">
        <v>112</v>
      </c>
      <c r="Y1213" s="50">
        <v>1</v>
      </c>
      <c r="Z1213" s="72"/>
      <c r="AA1213" s="72"/>
      <c r="AB1213" s="72"/>
      <c r="AC1213" s="37" t="s">
        <v>2496</v>
      </c>
    </row>
    <row r="1214" s="32" customFormat="1" ht="30" customHeight="1" spans="1:29">
      <c r="A1214" s="11" t="str">
        <f t="shared" si="62"/>
        <v>28415</v>
      </c>
      <c r="B1214" s="36">
        <f t="shared" si="64"/>
        <v>284</v>
      </c>
      <c r="C1214" s="37" t="s">
        <v>2493</v>
      </c>
      <c r="D1214" s="38">
        <f t="shared" si="63"/>
        <v>1</v>
      </c>
      <c r="E1214" s="102" t="s">
        <v>2494</v>
      </c>
      <c r="F1214" s="58" t="s">
        <v>70</v>
      </c>
      <c r="G1214" s="38">
        <f>COUNTIFS(E$3:E1214,E1214,B$3:B1214,B1214)</f>
        <v>5</v>
      </c>
      <c r="H1214" s="37" t="s">
        <v>2499</v>
      </c>
      <c r="I1214" s="37" t="s">
        <v>44</v>
      </c>
      <c r="J1214" s="37">
        <v>1</v>
      </c>
      <c r="K1214" s="37" t="s">
        <v>2392</v>
      </c>
      <c r="L1214" s="37">
        <f>VLOOKUP(A1214,报名人数!A:J,9,0)</f>
        <v>1</v>
      </c>
      <c r="M1214" s="37">
        <f>VLOOKUP(A1214,报名人数!A:J,10,0)</f>
        <v>0</v>
      </c>
      <c r="N1214" s="37" t="s">
        <v>34</v>
      </c>
      <c r="O1214" s="37">
        <v>35</v>
      </c>
      <c r="P1214" s="37" t="s">
        <v>36</v>
      </c>
      <c r="Q1214" s="37" t="s">
        <v>36</v>
      </c>
      <c r="R1214" s="37" t="s">
        <v>36</v>
      </c>
      <c r="S1214" s="37" t="s">
        <v>36</v>
      </c>
      <c r="T1214" s="37" t="s">
        <v>37</v>
      </c>
      <c r="U1214" s="37" t="s">
        <v>38</v>
      </c>
      <c r="V1214" s="37" t="s">
        <v>2500</v>
      </c>
      <c r="W1214" s="37"/>
      <c r="X1214" s="37" t="s">
        <v>112</v>
      </c>
      <c r="Y1214" s="50">
        <v>1</v>
      </c>
      <c r="Z1214" s="72"/>
      <c r="AA1214" s="72"/>
      <c r="AB1214" s="72"/>
      <c r="AC1214" s="37" t="s">
        <v>2496</v>
      </c>
    </row>
    <row r="1215" s="32" customFormat="1" ht="30" customHeight="1" spans="1:29">
      <c r="A1215" s="11" t="str">
        <f t="shared" si="62"/>
        <v>28416</v>
      </c>
      <c r="B1215" s="36">
        <f t="shared" si="64"/>
        <v>284</v>
      </c>
      <c r="C1215" s="37" t="s">
        <v>2493</v>
      </c>
      <c r="D1215" s="38">
        <f t="shared" si="63"/>
        <v>1</v>
      </c>
      <c r="E1215" s="102" t="s">
        <v>2494</v>
      </c>
      <c r="F1215" s="58" t="s">
        <v>70</v>
      </c>
      <c r="G1215" s="38">
        <f>COUNTIFS(E$3:E1215,E1215,B$3:B1215,B1215)</f>
        <v>6</v>
      </c>
      <c r="H1215" s="37" t="s">
        <v>1033</v>
      </c>
      <c r="I1215" s="37" t="s">
        <v>44</v>
      </c>
      <c r="J1215" s="37">
        <v>1</v>
      </c>
      <c r="K1215" s="37" t="s">
        <v>2392</v>
      </c>
      <c r="L1215" s="37">
        <f>VLOOKUP(A1215,报名人数!A:J,9,0)</f>
        <v>3</v>
      </c>
      <c r="M1215" s="37">
        <f>VLOOKUP(A1215,报名人数!A:J,10,0)</f>
        <v>0</v>
      </c>
      <c r="N1215" s="37" t="s">
        <v>34</v>
      </c>
      <c r="O1215" s="37">
        <v>35</v>
      </c>
      <c r="P1215" s="37" t="s">
        <v>36</v>
      </c>
      <c r="Q1215" s="37" t="s">
        <v>36</v>
      </c>
      <c r="R1215" s="37" t="s">
        <v>36</v>
      </c>
      <c r="S1215" s="37" t="s">
        <v>36</v>
      </c>
      <c r="T1215" s="37" t="s">
        <v>37</v>
      </c>
      <c r="U1215" s="37" t="s">
        <v>38</v>
      </c>
      <c r="V1215" s="37" t="s">
        <v>2501</v>
      </c>
      <c r="W1215" s="37"/>
      <c r="X1215" s="37" t="s">
        <v>112</v>
      </c>
      <c r="Y1215" s="50">
        <v>1</v>
      </c>
      <c r="Z1215" s="72"/>
      <c r="AA1215" s="72"/>
      <c r="AB1215" s="72"/>
      <c r="AC1215" s="37" t="s">
        <v>2496</v>
      </c>
    </row>
    <row r="1216" s="32" customFormat="1" ht="30" customHeight="1" spans="1:29">
      <c r="A1216" s="11" t="str">
        <f t="shared" si="62"/>
        <v>28417</v>
      </c>
      <c r="B1216" s="36">
        <f t="shared" si="64"/>
        <v>284</v>
      </c>
      <c r="C1216" s="37" t="s">
        <v>2493</v>
      </c>
      <c r="D1216" s="38">
        <f t="shared" si="63"/>
        <v>1</v>
      </c>
      <c r="E1216" s="102" t="s">
        <v>2494</v>
      </c>
      <c r="F1216" s="58" t="s">
        <v>70</v>
      </c>
      <c r="G1216" s="38">
        <f>COUNTIFS(E$3:E1216,E1216,B$3:B1216,B1216)</f>
        <v>7</v>
      </c>
      <c r="H1216" s="37" t="s">
        <v>1156</v>
      </c>
      <c r="I1216" s="37" t="s">
        <v>44</v>
      </c>
      <c r="J1216" s="37">
        <v>1</v>
      </c>
      <c r="K1216" s="37" t="s">
        <v>2392</v>
      </c>
      <c r="L1216" s="37">
        <f>VLOOKUP(A1216,报名人数!A:J,9,0)</f>
        <v>1</v>
      </c>
      <c r="M1216" s="37">
        <f>VLOOKUP(A1216,报名人数!A:J,10,0)</f>
        <v>0</v>
      </c>
      <c r="N1216" s="37" t="s">
        <v>34</v>
      </c>
      <c r="O1216" s="37">
        <v>35</v>
      </c>
      <c r="P1216" s="37" t="s">
        <v>36</v>
      </c>
      <c r="Q1216" s="37" t="s">
        <v>36</v>
      </c>
      <c r="R1216" s="37" t="s">
        <v>36</v>
      </c>
      <c r="S1216" s="37" t="s">
        <v>36</v>
      </c>
      <c r="T1216" s="37" t="s">
        <v>37</v>
      </c>
      <c r="U1216" s="37" t="s">
        <v>38</v>
      </c>
      <c r="V1216" s="37" t="s">
        <v>2502</v>
      </c>
      <c r="W1216" s="37"/>
      <c r="X1216" s="37" t="s">
        <v>112</v>
      </c>
      <c r="Y1216" s="50">
        <v>1</v>
      </c>
      <c r="Z1216" s="72"/>
      <c r="AA1216" s="72"/>
      <c r="AB1216" s="72"/>
      <c r="AC1216" s="37" t="s">
        <v>2496</v>
      </c>
    </row>
    <row r="1217" s="32" customFormat="1" ht="30" customHeight="1" spans="1:29">
      <c r="A1217" s="11" t="str">
        <f t="shared" si="62"/>
        <v>28418</v>
      </c>
      <c r="B1217" s="36">
        <f t="shared" si="64"/>
        <v>284</v>
      </c>
      <c r="C1217" s="37" t="s">
        <v>2493</v>
      </c>
      <c r="D1217" s="38">
        <f t="shared" si="63"/>
        <v>1</v>
      </c>
      <c r="E1217" s="102" t="s">
        <v>2494</v>
      </c>
      <c r="F1217" s="58" t="s">
        <v>70</v>
      </c>
      <c r="G1217" s="38">
        <f>COUNTIFS(E$3:E1217,E1217,B$3:B1217,B1217)</f>
        <v>8</v>
      </c>
      <c r="H1217" s="37" t="s">
        <v>216</v>
      </c>
      <c r="I1217" s="37" t="s">
        <v>44</v>
      </c>
      <c r="J1217" s="37">
        <v>1</v>
      </c>
      <c r="K1217" s="37" t="s">
        <v>2392</v>
      </c>
      <c r="L1217" s="37">
        <f>VLOOKUP(A1217,报名人数!A:J,9,0)</f>
        <v>3</v>
      </c>
      <c r="M1217" s="37">
        <f>VLOOKUP(A1217,报名人数!A:J,10,0)</f>
        <v>3</v>
      </c>
      <c r="N1217" s="37" t="s">
        <v>34</v>
      </c>
      <c r="O1217" s="37">
        <v>35</v>
      </c>
      <c r="P1217" s="37" t="s">
        <v>36</v>
      </c>
      <c r="Q1217" s="37" t="s">
        <v>36</v>
      </c>
      <c r="R1217" s="37" t="s">
        <v>36</v>
      </c>
      <c r="S1217" s="37" t="s">
        <v>36</v>
      </c>
      <c r="T1217" s="37" t="s">
        <v>45</v>
      </c>
      <c r="U1217" s="37" t="s">
        <v>1015</v>
      </c>
      <c r="V1217" s="37" t="s">
        <v>217</v>
      </c>
      <c r="W1217" s="37"/>
      <c r="X1217" s="37" t="s">
        <v>112</v>
      </c>
      <c r="Y1217" s="50">
        <v>1</v>
      </c>
      <c r="Z1217" s="72"/>
      <c r="AA1217" s="72"/>
      <c r="AB1217" s="72"/>
      <c r="AC1217" s="37" t="s">
        <v>2496</v>
      </c>
    </row>
    <row r="1218" s="32" customFormat="1" ht="30" customHeight="1" spans="1:29">
      <c r="A1218" s="11" t="str">
        <f t="shared" si="62"/>
        <v>28419</v>
      </c>
      <c r="B1218" s="36">
        <f t="shared" si="64"/>
        <v>284</v>
      </c>
      <c r="C1218" s="37" t="s">
        <v>2493</v>
      </c>
      <c r="D1218" s="38">
        <f t="shared" si="63"/>
        <v>1</v>
      </c>
      <c r="E1218" s="102" t="s">
        <v>2494</v>
      </c>
      <c r="F1218" s="58" t="s">
        <v>70</v>
      </c>
      <c r="G1218" s="38">
        <f>COUNTIFS(E$3:E1218,E1218,B$3:B1218,B1218)</f>
        <v>9</v>
      </c>
      <c r="H1218" s="37" t="s">
        <v>229</v>
      </c>
      <c r="I1218" s="37" t="s">
        <v>44</v>
      </c>
      <c r="J1218" s="37">
        <v>1</v>
      </c>
      <c r="K1218" s="37" t="s">
        <v>2392</v>
      </c>
      <c r="L1218" s="37">
        <f>VLOOKUP(A1218,报名人数!A:J,9,0)</f>
        <v>17</v>
      </c>
      <c r="M1218" s="37">
        <f>VLOOKUP(A1218,报名人数!A:J,10,0)</f>
        <v>11</v>
      </c>
      <c r="N1218" s="37" t="s">
        <v>34</v>
      </c>
      <c r="O1218" s="37">
        <v>35</v>
      </c>
      <c r="P1218" s="37" t="s">
        <v>36</v>
      </c>
      <c r="Q1218" s="37" t="s">
        <v>36</v>
      </c>
      <c r="R1218" s="37" t="s">
        <v>36</v>
      </c>
      <c r="S1218" s="37" t="s">
        <v>36</v>
      </c>
      <c r="T1218" s="37" t="s">
        <v>45</v>
      </c>
      <c r="U1218" s="37" t="s">
        <v>46</v>
      </c>
      <c r="V1218" s="37" t="s">
        <v>230</v>
      </c>
      <c r="W1218" s="37"/>
      <c r="X1218" s="37" t="s">
        <v>196</v>
      </c>
      <c r="Y1218" s="50">
        <v>1</v>
      </c>
      <c r="Z1218" s="72"/>
      <c r="AA1218" s="72"/>
      <c r="AB1218" s="72"/>
      <c r="AC1218" s="37" t="s">
        <v>2496</v>
      </c>
    </row>
    <row r="1219" s="32" customFormat="1" ht="30" customHeight="1" spans="1:29">
      <c r="A1219" s="11" t="str">
        <f t="shared" si="62"/>
        <v>284110</v>
      </c>
      <c r="B1219" s="36">
        <f t="shared" si="64"/>
        <v>284</v>
      </c>
      <c r="C1219" s="37" t="s">
        <v>2493</v>
      </c>
      <c r="D1219" s="38">
        <f t="shared" si="63"/>
        <v>1</v>
      </c>
      <c r="E1219" s="102" t="s">
        <v>2494</v>
      </c>
      <c r="F1219" s="58" t="s">
        <v>70</v>
      </c>
      <c r="G1219" s="38">
        <f>COUNTIFS(E$3:E1219,E1219,B$3:B1219,B1219)</f>
        <v>10</v>
      </c>
      <c r="H1219" s="37" t="s">
        <v>487</v>
      </c>
      <c r="I1219" s="37" t="s">
        <v>44</v>
      </c>
      <c r="J1219" s="37">
        <v>1</v>
      </c>
      <c r="K1219" s="37" t="s">
        <v>2392</v>
      </c>
      <c r="L1219" s="37">
        <f>VLOOKUP(A1219,报名人数!A:J,9,0)</f>
        <v>6</v>
      </c>
      <c r="M1219" s="37">
        <f>VLOOKUP(A1219,报名人数!A:J,10,0)</f>
        <v>3</v>
      </c>
      <c r="N1219" s="37" t="s">
        <v>34</v>
      </c>
      <c r="O1219" s="37">
        <v>35</v>
      </c>
      <c r="P1219" s="37" t="s">
        <v>36</v>
      </c>
      <c r="Q1219" s="37" t="s">
        <v>36</v>
      </c>
      <c r="R1219" s="37" t="s">
        <v>36</v>
      </c>
      <c r="S1219" s="37" t="s">
        <v>36</v>
      </c>
      <c r="T1219" s="37" t="s">
        <v>45</v>
      </c>
      <c r="U1219" s="37" t="s">
        <v>1015</v>
      </c>
      <c r="V1219" s="37" t="s">
        <v>2220</v>
      </c>
      <c r="W1219" s="37"/>
      <c r="X1219" s="37" t="s">
        <v>112</v>
      </c>
      <c r="Y1219" s="50">
        <v>1</v>
      </c>
      <c r="Z1219" s="72"/>
      <c r="AA1219" s="72"/>
      <c r="AB1219" s="72"/>
      <c r="AC1219" s="37" t="s">
        <v>2496</v>
      </c>
    </row>
    <row r="1220" s="32" customFormat="1" ht="30" customHeight="1" spans="1:29">
      <c r="A1220" s="11" t="str">
        <f t="shared" ref="A1220:A1267" si="65">B1220&amp;D1220&amp;G1220</f>
        <v>284111</v>
      </c>
      <c r="B1220" s="36">
        <f t="shared" si="64"/>
        <v>284</v>
      </c>
      <c r="C1220" s="37" t="s">
        <v>2493</v>
      </c>
      <c r="D1220" s="38">
        <f t="shared" si="63"/>
        <v>1</v>
      </c>
      <c r="E1220" s="102" t="s">
        <v>2494</v>
      </c>
      <c r="F1220" s="58" t="s">
        <v>70</v>
      </c>
      <c r="G1220" s="38">
        <f>COUNTIFS(E$3:E1220,E1220,B$3:B1220,B1220)</f>
        <v>11</v>
      </c>
      <c r="H1220" s="37" t="s">
        <v>2503</v>
      </c>
      <c r="I1220" s="37" t="s">
        <v>44</v>
      </c>
      <c r="J1220" s="37">
        <v>1</v>
      </c>
      <c r="K1220" s="37" t="s">
        <v>2392</v>
      </c>
      <c r="L1220" s="37">
        <f>VLOOKUP(A1220,报名人数!A:J,9,0)</f>
        <v>5</v>
      </c>
      <c r="M1220" s="37">
        <f>VLOOKUP(A1220,报名人数!A:J,10,0)</f>
        <v>3</v>
      </c>
      <c r="N1220" s="37" t="s">
        <v>34</v>
      </c>
      <c r="O1220" s="37">
        <v>35</v>
      </c>
      <c r="P1220" s="37" t="s">
        <v>35</v>
      </c>
      <c r="Q1220" s="37" t="s">
        <v>36</v>
      </c>
      <c r="R1220" s="37" t="s">
        <v>36</v>
      </c>
      <c r="S1220" s="37" t="s">
        <v>36</v>
      </c>
      <c r="T1220" s="37" t="s">
        <v>45</v>
      </c>
      <c r="U1220" s="37" t="s">
        <v>1015</v>
      </c>
      <c r="V1220" s="37" t="s">
        <v>2220</v>
      </c>
      <c r="W1220" s="37"/>
      <c r="X1220" s="37" t="s">
        <v>112</v>
      </c>
      <c r="Y1220" s="50">
        <v>1</v>
      </c>
      <c r="Z1220" s="72"/>
      <c r="AA1220" s="72"/>
      <c r="AB1220" s="72"/>
      <c r="AC1220" s="37" t="s">
        <v>2496</v>
      </c>
    </row>
    <row r="1221" s="32" customFormat="1" ht="30" customHeight="1" spans="1:29">
      <c r="A1221" s="11" t="str">
        <f t="shared" si="65"/>
        <v>284112</v>
      </c>
      <c r="B1221" s="36">
        <f t="shared" si="64"/>
        <v>284</v>
      </c>
      <c r="C1221" s="37" t="s">
        <v>2493</v>
      </c>
      <c r="D1221" s="38">
        <f t="shared" si="63"/>
        <v>1</v>
      </c>
      <c r="E1221" s="102" t="s">
        <v>2494</v>
      </c>
      <c r="F1221" s="58" t="s">
        <v>70</v>
      </c>
      <c r="G1221" s="38">
        <f>COUNTIFS(E$3:E1221,E1221,B$3:B1221,B1221)</f>
        <v>12</v>
      </c>
      <c r="H1221" s="37" t="s">
        <v>2504</v>
      </c>
      <c r="I1221" s="37" t="s">
        <v>44</v>
      </c>
      <c r="J1221" s="37">
        <v>1</v>
      </c>
      <c r="K1221" s="37" t="s">
        <v>2392</v>
      </c>
      <c r="L1221" s="37">
        <f>VLOOKUP(A1221,报名人数!A:J,9,0)</f>
        <v>3</v>
      </c>
      <c r="M1221" s="37">
        <f>VLOOKUP(A1221,报名人数!A:J,10,0)</f>
        <v>2</v>
      </c>
      <c r="N1221" s="37" t="s">
        <v>34</v>
      </c>
      <c r="O1221" s="37">
        <v>35</v>
      </c>
      <c r="P1221" s="37" t="s">
        <v>42</v>
      </c>
      <c r="Q1221" s="37" t="s">
        <v>36</v>
      </c>
      <c r="R1221" s="37" t="s">
        <v>36</v>
      </c>
      <c r="S1221" s="37" t="s">
        <v>36</v>
      </c>
      <c r="T1221" s="37" t="s">
        <v>45</v>
      </c>
      <c r="U1221" s="37" t="s">
        <v>1015</v>
      </c>
      <c r="V1221" s="37" t="s">
        <v>2220</v>
      </c>
      <c r="W1221" s="37"/>
      <c r="X1221" s="37" t="s">
        <v>112</v>
      </c>
      <c r="Y1221" s="50">
        <v>1</v>
      </c>
      <c r="Z1221" s="72"/>
      <c r="AA1221" s="72"/>
      <c r="AB1221" s="72"/>
      <c r="AC1221" s="37" t="s">
        <v>2496</v>
      </c>
    </row>
    <row r="1222" s="32" customFormat="1" ht="30" customHeight="1" spans="1:29">
      <c r="A1222" s="11" t="str">
        <f t="shared" si="65"/>
        <v>284113</v>
      </c>
      <c r="B1222" s="36">
        <f t="shared" si="64"/>
        <v>284</v>
      </c>
      <c r="C1222" s="37" t="s">
        <v>2493</v>
      </c>
      <c r="D1222" s="38">
        <f t="shared" si="63"/>
        <v>1</v>
      </c>
      <c r="E1222" s="102" t="s">
        <v>2494</v>
      </c>
      <c r="F1222" s="58" t="s">
        <v>70</v>
      </c>
      <c r="G1222" s="38">
        <f>COUNTIFS(E$3:E1222,E1222,B$3:B1222,B1222)</f>
        <v>13</v>
      </c>
      <c r="H1222" s="37" t="s">
        <v>1396</v>
      </c>
      <c r="I1222" s="37" t="s">
        <v>44</v>
      </c>
      <c r="J1222" s="37">
        <v>1</v>
      </c>
      <c r="K1222" s="37" t="s">
        <v>2392</v>
      </c>
      <c r="L1222" s="37">
        <f>VLOOKUP(A1222,报名人数!A:J,9,0)</f>
        <v>1</v>
      </c>
      <c r="M1222" s="37">
        <f>VLOOKUP(A1222,报名人数!A:J,10,0)</f>
        <v>1</v>
      </c>
      <c r="N1222" s="37" t="s">
        <v>34</v>
      </c>
      <c r="O1222" s="37">
        <v>35</v>
      </c>
      <c r="P1222" s="37" t="s">
        <v>36</v>
      </c>
      <c r="Q1222" s="37" t="s">
        <v>36</v>
      </c>
      <c r="R1222" s="37" t="s">
        <v>36</v>
      </c>
      <c r="S1222" s="37" t="s">
        <v>36</v>
      </c>
      <c r="T1222" s="37" t="s">
        <v>45</v>
      </c>
      <c r="U1222" s="37" t="s">
        <v>1015</v>
      </c>
      <c r="V1222" s="37" t="s">
        <v>2505</v>
      </c>
      <c r="W1222" s="37"/>
      <c r="X1222" s="37" t="s">
        <v>112</v>
      </c>
      <c r="Y1222" s="50">
        <v>1</v>
      </c>
      <c r="Z1222" s="72"/>
      <c r="AA1222" s="72"/>
      <c r="AB1222" s="72"/>
      <c r="AC1222" s="37" t="s">
        <v>2496</v>
      </c>
    </row>
    <row r="1223" s="32" customFormat="1" ht="30" customHeight="1" spans="1:29">
      <c r="A1223" s="11" t="str">
        <f t="shared" si="65"/>
        <v>28421</v>
      </c>
      <c r="B1223" s="36">
        <f t="shared" si="64"/>
        <v>284</v>
      </c>
      <c r="C1223" s="37" t="s">
        <v>2493</v>
      </c>
      <c r="D1223" s="38">
        <f t="shared" si="63"/>
        <v>2</v>
      </c>
      <c r="E1223" s="102" t="s">
        <v>2506</v>
      </c>
      <c r="F1223" s="58" t="s">
        <v>70</v>
      </c>
      <c r="G1223" s="38">
        <f>COUNTIFS(E$3:E1223,E1223,B$3:B1223,B1223)</f>
        <v>1</v>
      </c>
      <c r="H1223" s="37" t="s">
        <v>1150</v>
      </c>
      <c r="I1223" s="37" t="s">
        <v>44</v>
      </c>
      <c r="J1223" s="37">
        <v>1</v>
      </c>
      <c r="K1223" s="37" t="s">
        <v>2392</v>
      </c>
      <c r="L1223" s="37">
        <f>VLOOKUP(A1223,报名人数!A:J,9,0)</f>
        <v>0</v>
      </c>
      <c r="M1223" s="37">
        <f>VLOOKUP(A1223,报名人数!A:J,10,0)</f>
        <v>0</v>
      </c>
      <c r="N1223" s="37" t="s">
        <v>34</v>
      </c>
      <c r="O1223" s="37">
        <v>35</v>
      </c>
      <c r="P1223" s="37" t="s">
        <v>36</v>
      </c>
      <c r="Q1223" s="37" t="s">
        <v>36</v>
      </c>
      <c r="R1223" s="37" t="s">
        <v>36</v>
      </c>
      <c r="S1223" s="37" t="s">
        <v>36</v>
      </c>
      <c r="T1223" s="37" t="s">
        <v>37</v>
      </c>
      <c r="U1223" s="37" t="s">
        <v>38</v>
      </c>
      <c r="V1223" s="37" t="s">
        <v>2507</v>
      </c>
      <c r="W1223" s="37"/>
      <c r="X1223" s="37" t="s">
        <v>112</v>
      </c>
      <c r="Y1223" s="50">
        <v>1</v>
      </c>
      <c r="Z1223" s="72"/>
      <c r="AA1223" s="72"/>
      <c r="AB1223" s="72"/>
      <c r="AC1223" s="37" t="s">
        <v>2496</v>
      </c>
    </row>
    <row r="1224" s="32" customFormat="1" ht="30" customHeight="1" spans="1:29">
      <c r="A1224" s="11" t="str">
        <f t="shared" si="65"/>
        <v>28422</v>
      </c>
      <c r="B1224" s="36">
        <f t="shared" si="64"/>
        <v>284</v>
      </c>
      <c r="C1224" s="37" t="s">
        <v>2493</v>
      </c>
      <c r="D1224" s="38">
        <f t="shared" si="63"/>
        <v>2</v>
      </c>
      <c r="E1224" s="102" t="s">
        <v>2506</v>
      </c>
      <c r="F1224" s="58" t="s">
        <v>70</v>
      </c>
      <c r="G1224" s="38">
        <f>COUNTIFS(E$3:E1224,E1224,B$3:B1224,B1224)</f>
        <v>2</v>
      </c>
      <c r="H1224" s="37" t="s">
        <v>510</v>
      </c>
      <c r="I1224" s="37" t="s">
        <v>44</v>
      </c>
      <c r="J1224" s="37">
        <v>1</v>
      </c>
      <c r="K1224" s="37" t="s">
        <v>2392</v>
      </c>
      <c r="L1224" s="37">
        <f>VLOOKUP(A1224,报名人数!A:J,9,0)</f>
        <v>0</v>
      </c>
      <c r="M1224" s="37">
        <f>VLOOKUP(A1224,报名人数!A:J,10,0)</f>
        <v>0</v>
      </c>
      <c r="N1224" s="37" t="s">
        <v>34</v>
      </c>
      <c r="O1224" s="37">
        <v>35</v>
      </c>
      <c r="P1224" s="37" t="s">
        <v>36</v>
      </c>
      <c r="Q1224" s="37" t="s">
        <v>36</v>
      </c>
      <c r="R1224" s="37" t="s">
        <v>36</v>
      </c>
      <c r="S1224" s="37" t="s">
        <v>36</v>
      </c>
      <c r="T1224" s="37" t="s">
        <v>37</v>
      </c>
      <c r="U1224" s="37" t="s">
        <v>38</v>
      </c>
      <c r="V1224" s="37" t="s">
        <v>2508</v>
      </c>
      <c r="W1224" s="37"/>
      <c r="X1224" s="37" t="s">
        <v>112</v>
      </c>
      <c r="Y1224" s="50">
        <v>1</v>
      </c>
      <c r="Z1224" s="72"/>
      <c r="AA1224" s="72"/>
      <c r="AB1224" s="72"/>
      <c r="AC1224" s="37" t="s">
        <v>2496</v>
      </c>
    </row>
    <row r="1225" s="32" customFormat="1" ht="30" customHeight="1" spans="1:29">
      <c r="A1225" s="11" t="str">
        <f t="shared" si="65"/>
        <v>28423</v>
      </c>
      <c r="B1225" s="36">
        <f t="shared" si="64"/>
        <v>284</v>
      </c>
      <c r="C1225" s="37" t="s">
        <v>2493</v>
      </c>
      <c r="D1225" s="38">
        <f t="shared" si="63"/>
        <v>2</v>
      </c>
      <c r="E1225" s="102" t="s">
        <v>2506</v>
      </c>
      <c r="F1225" s="58" t="s">
        <v>70</v>
      </c>
      <c r="G1225" s="38">
        <f>COUNTIFS(E$3:E1225,E1225,B$3:B1225,B1225)</f>
        <v>3</v>
      </c>
      <c r="H1225" s="37" t="s">
        <v>212</v>
      </c>
      <c r="I1225" s="37" t="s">
        <v>44</v>
      </c>
      <c r="J1225" s="37">
        <v>1</v>
      </c>
      <c r="K1225" s="37" t="s">
        <v>2392</v>
      </c>
      <c r="L1225" s="37">
        <f>VLOOKUP(A1225,报名人数!A:J,9,0)</f>
        <v>0</v>
      </c>
      <c r="M1225" s="37">
        <f>VLOOKUP(A1225,报名人数!A:J,10,0)</f>
        <v>0</v>
      </c>
      <c r="N1225" s="37" t="s">
        <v>34</v>
      </c>
      <c r="O1225" s="37">
        <v>35</v>
      </c>
      <c r="P1225" s="37" t="s">
        <v>36</v>
      </c>
      <c r="Q1225" s="37" t="s">
        <v>36</v>
      </c>
      <c r="R1225" s="37" t="s">
        <v>36</v>
      </c>
      <c r="S1225" s="37" t="s">
        <v>36</v>
      </c>
      <c r="T1225" s="37" t="s">
        <v>37</v>
      </c>
      <c r="U1225" s="37" t="s">
        <v>38</v>
      </c>
      <c r="V1225" s="37" t="s">
        <v>2509</v>
      </c>
      <c r="W1225" s="37"/>
      <c r="X1225" s="37" t="s">
        <v>112</v>
      </c>
      <c r="Y1225" s="50">
        <v>1</v>
      </c>
      <c r="Z1225" s="72"/>
      <c r="AA1225" s="72"/>
      <c r="AB1225" s="72"/>
      <c r="AC1225" s="37" t="s">
        <v>2496</v>
      </c>
    </row>
    <row r="1226" s="32" customFormat="1" ht="30" customHeight="1" spans="1:29">
      <c r="A1226" s="11" t="str">
        <f t="shared" si="65"/>
        <v>28431</v>
      </c>
      <c r="B1226" s="36">
        <f t="shared" si="64"/>
        <v>284</v>
      </c>
      <c r="C1226" s="37" t="s">
        <v>2493</v>
      </c>
      <c r="D1226" s="38">
        <f t="shared" si="63"/>
        <v>3</v>
      </c>
      <c r="E1226" s="102" t="s">
        <v>2510</v>
      </c>
      <c r="F1226" s="58" t="s">
        <v>30</v>
      </c>
      <c r="G1226" s="38">
        <f>COUNTIFS(E$3:E1226,E1226,B$3:B1226,B1226)</f>
        <v>1</v>
      </c>
      <c r="H1226" s="37" t="s">
        <v>2511</v>
      </c>
      <c r="I1226" s="37" t="s">
        <v>44</v>
      </c>
      <c r="J1226" s="37">
        <v>2</v>
      </c>
      <c r="K1226" s="37" t="s">
        <v>2392</v>
      </c>
      <c r="L1226" s="37">
        <f>VLOOKUP(A1226,报名人数!A:J,9,0)</f>
        <v>25</v>
      </c>
      <c r="M1226" s="37">
        <f>VLOOKUP(A1226,报名人数!A:J,10,0)</f>
        <v>16</v>
      </c>
      <c r="N1226" s="37" t="s">
        <v>34</v>
      </c>
      <c r="O1226" s="37">
        <v>35</v>
      </c>
      <c r="P1226" s="37" t="s">
        <v>36</v>
      </c>
      <c r="Q1226" s="37" t="s">
        <v>36</v>
      </c>
      <c r="R1226" s="37" t="s">
        <v>36</v>
      </c>
      <c r="S1226" s="37" t="s">
        <v>36</v>
      </c>
      <c r="T1226" s="37" t="s">
        <v>677</v>
      </c>
      <c r="U1226" s="37" t="s">
        <v>36</v>
      </c>
      <c r="V1226" s="37" t="s">
        <v>2512</v>
      </c>
      <c r="W1226" s="37"/>
      <c r="X1226" s="37" t="s">
        <v>112</v>
      </c>
      <c r="Y1226" s="50">
        <v>1</v>
      </c>
      <c r="Z1226" s="37"/>
      <c r="AA1226" s="37"/>
      <c r="AB1226" s="37" t="s">
        <v>2513</v>
      </c>
      <c r="AC1226" s="37" t="s">
        <v>2496</v>
      </c>
    </row>
    <row r="1227" s="32" customFormat="1" ht="30" customHeight="1" spans="1:29">
      <c r="A1227" s="11" t="str">
        <f t="shared" si="65"/>
        <v>28441</v>
      </c>
      <c r="B1227" s="36">
        <f t="shared" si="64"/>
        <v>284</v>
      </c>
      <c r="C1227" s="37" t="s">
        <v>2493</v>
      </c>
      <c r="D1227" s="38">
        <f t="shared" si="63"/>
        <v>4</v>
      </c>
      <c r="E1227" s="102" t="s">
        <v>2514</v>
      </c>
      <c r="F1227" s="58" t="s">
        <v>30</v>
      </c>
      <c r="G1227" s="38">
        <f>COUNTIFS(E$3:E1227,E1227,B$3:B1227,B1227)</f>
        <v>1</v>
      </c>
      <c r="H1227" s="37" t="s">
        <v>2515</v>
      </c>
      <c r="I1227" s="37" t="s">
        <v>44</v>
      </c>
      <c r="J1227" s="37">
        <v>1</v>
      </c>
      <c r="K1227" s="37" t="s">
        <v>2392</v>
      </c>
      <c r="L1227" s="37">
        <f>VLOOKUP(A1227,报名人数!A:J,9,0)</f>
        <v>5</v>
      </c>
      <c r="M1227" s="37">
        <f>VLOOKUP(A1227,报名人数!A:J,10,0)</f>
        <v>3</v>
      </c>
      <c r="N1227" s="37" t="s">
        <v>34</v>
      </c>
      <c r="O1227" s="37">
        <v>35</v>
      </c>
      <c r="P1227" s="37" t="s">
        <v>35</v>
      </c>
      <c r="Q1227" s="37" t="s">
        <v>36</v>
      </c>
      <c r="R1227" s="37" t="s">
        <v>36</v>
      </c>
      <c r="S1227" s="37" t="s">
        <v>36</v>
      </c>
      <c r="T1227" s="37" t="s">
        <v>677</v>
      </c>
      <c r="U1227" s="37" t="s">
        <v>36</v>
      </c>
      <c r="V1227" s="37" t="s">
        <v>2512</v>
      </c>
      <c r="W1227" s="37"/>
      <c r="X1227" s="37" t="s">
        <v>112</v>
      </c>
      <c r="Y1227" s="50">
        <v>1</v>
      </c>
      <c r="Z1227" s="37"/>
      <c r="AA1227" s="37"/>
      <c r="AB1227" s="37"/>
      <c r="AC1227" s="37" t="s">
        <v>2496</v>
      </c>
    </row>
    <row r="1228" s="32" customFormat="1" ht="30" customHeight="1" spans="1:29">
      <c r="A1228" s="11" t="str">
        <f t="shared" si="65"/>
        <v>28442</v>
      </c>
      <c r="B1228" s="36">
        <f t="shared" si="64"/>
        <v>284</v>
      </c>
      <c r="C1228" s="37" t="s">
        <v>2493</v>
      </c>
      <c r="D1228" s="38">
        <f t="shared" si="63"/>
        <v>4</v>
      </c>
      <c r="E1228" s="102" t="s">
        <v>2514</v>
      </c>
      <c r="F1228" s="58" t="s">
        <v>30</v>
      </c>
      <c r="G1228" s="38">
        <f>COUNTIFS(E$3:E1228,E1228,B$3:B1228,B1228)</f>
        <v>2</v>
      </c>
      <c r="H1228" s="37" t="s">
        <v>2516</v>
      </c>
      <c r="I1228" s="37" t="s">
        <v>44</v>
      </c>
      <c r="J1228" s="37">
        <v>1</v>
      </c>
      <c r="K1228" s="37" t="s">
        <v>2392</v>
      </c>
      <c r="L1228" s="37">
        <f>VLOOKUP(A1228,报名人数!A:J,9,0)</f>
        <v>6</v>
      </c>
      <c r="M1228" s="37">
        <f>VLOOKUP(A1228,报名人数!A:J,10,0)</f>
        <v>4</v>
      </c>
      <c r="N1228" s="37" t="s">
        <v>34</v>
      </c>
      <c r="O1228" s="37">
        <v>35</v>
      </c>
      <c r="P1228" s="37" t="s">
        <v>42</v>
      </c>
      <c r="Q1228" s="37" t="s">
        <v>36</v>
      </c>
      <c r="R1228" s="37" t="s">
        <v>36</v>
      </c>
      <c r="S1228" s="37" t="s">
        <v>36</v>
      </c>
      <c r="T1228" s="37" t="s">
        <v>677</v>
      </c>
      <c r="U1228" s="37" t="s">
        <v>36</v>
      </c>
      <c r="V1228" s="37" t="s">
        <v>2512</v>
      </c>
      <c r="W1228" s="37"/>
      <c r="X1228" s="37" t="s">
        <v>112</v>
      </c>
      <c r="Y1228" s="50">
        <v>1</v>
      </c>
      <c r="Z1228" s="37"/>
      <c r="AA1228" s="37"/>
      <c r="AB1228" s="37"/>
      <c r="AC1228" s="37" t="s">
        <v>2496</v>
      </c>
    </row>
    <row r="1229" s="33" customFormat="1" ht="30" customHeight="1" spans="1:29">
      <c r="A1229" s="11" t="str">
        <f t="shared" si="65"/>
        <v>28511</v>
      </c>
      <c r="B1229" s="36">
        <v>285</v>
      </c>
      <c r="C1229" s="37" t="s">
        <v>2517</v>
      </c>
      <c r="D1229" s="38">
        <f t="shared" si="63"/>
        <v>1</v>
      </c>
      <c r="E1229" s="37" t="s">
        <v>2518</v>
      </c>
      <c r="F1229" s="37" t="s">
        <v>30</v>
      </c>
      <c r="G1229" s="38">
        <f>COUNTIFS(E$2:E1229,E1229,B$2:B1229,B1229)</f>
        <v>1</v>
      </c>
      <c r="H1229" s="37" t="s">
        <v>792</v>
      </c>
      <c r="I1229" s="37" t="s">
        <v>44</v>
      </c>
      <c r="J1229" s="37">
        <v>1</v>
      </c>
      <c r="K1229" s="37" t="s">
        <v>2519</v>
      </c>
      <c r="L1229" s="37">
        <f>VLOOKUP(A1229,报名人数!A:J,9,0)</f>
        <v>4</v>
      </c>
      <c r="M1229" s="37">
        <f>VLOOKUP(A1229,报名人数!A:J,10,0)</f>
        <v>1</v>
      </c>
      <c r="N1229" s="37" t="s">
        <v>34</v>
      </c>
      <c r="O1229" s="37">
        <v>35</v>
      </c>
      <c r="P1229" s="37" t="s">
        <v>36</v>
      </c>
      <c r="Q1229" s="37" t="s">
        <v>36</v>
      </c>
      <c r="R1229" s="37" t="s">
        <v>101</v>
      </c>
      <c r="S1229" s="37" t="s">
        <v>36</v>
      </c>
      <c r="T1229" s="37" t="s">
        <v>37</v>
      </c>
      <c r="U1229" s="37" t="s">
        <v>38</v>
      </c>
      <c r="V1229" s="37" t="s">
        <v>2520</v>
      </c>
      <c r="W1229" s="37"/>
      <c r="X1229" s="37" t="s">
        <v>40</v>
      </c>
      <c r="Y1229" s="50">
        <v>1</v>
      </c>
      <c r="Z1229" s="37"/>
      <c r="AA1229" s="37"/>
      <c r="AB1229" s="37" t="s">
        <v>2275</v>
      </c>
      <c r="AC1229" s="37" t="s">
        <v>2521</v>
      </c>
    </row>
    <row r="1230" s="34" customFormat="1" ht="30" customHeight="1" spans="1:29">
      <c r="A1230" s="11" t="str">
        <f t="shared" si="65"/>
        <v>28611</v>
      </c>
      <c r="B1230" s="36">
        <f t="shared" ref="B1230:B1232" si="66">IF(C1230=C1229,B1229,B1229+1)</f>
        <v>286</v>
      </c>
      <c r="C1230" s="37" t="s">
        <v>2522</v>
      </c>
      <c r="D1230" s="38">
        <f t="shared" si="63"/>
        <v>1</v>
      </c>
      <c r="E1230" s="37" t="s">
        <v>2523</v>
      </c>
      <c r="F1230" s="37" t="s">
        <v>30</v>
      </c>
      <c r="G1230" s="38">
        <f>COUNTIFS(E$2:E1230,E1230,B$2:B1230,B1230)</f>
        <v>1</v>
      </c>
      <c r="H1230" s="37" t="s">
        <v>760</v>
      </c>
      <c r="I1230" s="37" t="s">
        <v>44</v>
      </c>
      <c r="J1230" s="37">
        <v>1</v>
      </c>
      <c r="K1230" s="37" t="s">
        <v>2519</v>
      </c>
      <c r="L1230" s="37">
        <f>VLOOKUP(A1230,报名人数!A:J,9,0)</f>
        <v>23</v>
      </c>
      <c r="M1230" s="37">
        <f>VLOOKUP(A1230,报名人数!A:J,10,0)</f>
        <v>16</v>
      </c>
      <c r="N1230" s="37" t="s">
        <v>34</v>
      </c>
      <c r="O1230" s="37">
        <v>35</v>
      </c>
      <c r="P1230" s="37" t="s">
        <v>36</v>
      </c>
      <c r="Q1230" s="37" t="s">
        <v>36</v>
      </c>
      <c r="R1230" s="37" t="s">
        <v>101</v>
      </c>
      <c r="S1230" s="37" t="s">
        <v>36</v>
      </c>
      <c r="T1230" s="37" t="s">
        <v>37</v>
      </c>
      <c r="U1230" s="37" t="s">
        <v>38</v>
      </c>
      <c r="V1230" s="37" t="s">
        <v>2524</v>
      </c>
      <c r="W1230" s="37"/>
      <c r="X1230" s="37" t="s">
        <v>40</v>
      </c>
      <c r="Y1230" s="50">
        <v>1</v>
      </c>
      <c r="Z1230" s="35"/>
      <c r="AA1230" s="35"/>
      <c r="AB1230" s="44"/>
      <c r="AC1230" s="37" t="s">
        <v>2521</v>
      </c>
    </row>
    <row r="1231" s="34" customFormat="1" ht="30" customHeight="1" spans="1:29">
      <c r="A1231" s="11" t="str">
        <f t="shared" si="65"/>
        <v>28711</v>
      </c>
      <c r="B1231" s="36">
        <f t="shared" si="66"/>
        <v>287</v>
      </c>
      <c r="C1231" s="37" t="s">
        <v>2525</v>
      </c>
      <c r="D1231" s="38">
        <f t="shared" si="63"/>
        <v>1</v>
      </c>
      <c r="E1231" s="48" t="s">
        <v>2526</v>
      </c>
      <c r="F1231" s="37" t="s">
        <v>30</v>
      </c>
      <c r="G1231" s="38">
        <f>COUNTIFS(E$2:E1231,E1231,B$2:B1231,B1231)</f>
        <v>1</v>
      </c>
      <c r="H1231" s="37" t="s">
        <v>342</v>
      </c>
      <c r="I1231" s="37" t="s">
        <v>44</v>
      </c>
      <c r="J1231" s="37">
        <v>1</v>
      </c>
      <c r="K1231" s="37" t="s">
        <v>2519</v>
      </c>
      <c r="L1231" s="37">
        <f>VLOOKUP(A1231,报名人数!A:J,9,0)</f>
        <v>7</v>
      </c>
      <c r="M1231" s="37">
        <f>VLOOKUP(A1231,报名人数!A:J,10,0)</f>
        <v>0</v>
      </c>
      <c r="N1231" s="37" t="s">
        <v>34</v>
      </c>
      <c r="O1231" s="37">
        <v>35</v>
      </c>
      <c r="P1231" s="37" t="s">
        <v>36</v>
      </c>
      <c r="Q1231" s="37" t="s">
        <v>36</v>
      </c>
      <c r="R1231" s="37" t="s">
        <v>36</v>
      </c>
      <c r="S1231" s="37" t="s">
        <v>36</v>
      </c>
      <c r="T1231" s="37" t="s">
        <v>37</v>
      </c>
      <c r="U1231" s="37" t="s">
        <v>38</v>
      </c>
      <c r="V1231" s="37" t="s">
        <v>2527</v>
      </c>
      <c r="W1231" s="37"/>
      <c r="X1231" s="37" t="s">
        <v>40</v>
      </c>
      <c r="Y1231" s="50">
        <v>1</v>
      </c>
      <c r="Z1231" s="35"/>
      <c r="AA1231" s="35"/>
      <c r="AB1231" s="44"/>
      <c r="AC1231" s="37" t="s">
        <v>2521</v>
      </c>
    </row>
    <row r="1232" s="34" customFormat="1" ht="30" customHeight="1" spans="1:29">
      <c r="A1232" s="11" t="str">
        <f t="shared" si="65"/>
        <v>28811</v>
      </c>
      <c r="B1232" s="36">
        <f t="shared" si="66"/>
        <v>288</v>
      </c>
      <c r="C1232" s="37" t="s">
        <v>2528</v>
      </c>
      <c r="D1232" s="38">
        <f t="shared" si="63"/>
        <v>1</v>
      </c>
      <c r="E1232" s="37" t="s">
        <v>2529</v>
      </c>
      <c r="F1232" s="37" t="s">
        <v>30</v>
      </c>
      <c r="G1232" s="38">
        <f>COUNTIFS(E$2:E1232,E1232,B$2:B1232,B1232)</f>
        <v>1</v>
      </c>
      <c r="H1232" s="37" t="s">
        <v>2530</v>
      </c>
      <c r="I1232" s="37" t="s">
        <v>44</v>
      </c>
      <c r="J1232" s="37">
        <v>1</v>
      </c>
      <c r="K1232" s="37" t="s">
        <v>2519</v>
      </c>
      <c r="L1232" s="37">
        <f>VLOOKUP(A1232,报名人数!A:J,9,0)</f>
        <v>12</v>
      </c>
      <c r="M1232" s="37">
        <f>VLOOKUP(A1232,报名人数!A:J,10,0)</f>
        <v>4</v>
      </c>
      <c r="N1232" s="37" t="s">
        <v>34</v>
      </c>
      <c r="O1232" s="37">
        <v>35</v>
      </c>
      <c r="P1232" s="37" t="s">
        <v>36</v>
      </c>
      <c r="Q1232" s="37" t="s">
        <v>36</v>
      </c>
      <c r="R1232" s="37" t="s">
        <v>36</v>
      </c>
      <c r="S1232" s="37" t="s">
        <v>36</v>
      </c>
      <c r="T1232" s="37" t="s">
        <v>37</v>
      </c>
      <c r="U1232" s="37" t="s">
        <v>38</v>
      </c>
      <c r="V1232" s="37" t="s">
        <v>2531</v>
      </c>
      <c r="W1232" s="37" t="s">
        <v>2532</v>
      </c>
      <c r="X1232" s="37" t="s">
        <v>40</v>
      </c>
      <c r="Y1232" s="50">
        <v>1</v>
      </c>
      <c r="Z1232" s="37"/>
      <c r="AA1232" s="37"/>
      <c r="AB1232" s="37" t="s">
        <v>2275</v>
      </c>
      <c r="AC1232" s="37" t="s">
        <v>2521</v>
      </c>
    </row>
    <row r="1233" s="33" customFormat="1" ht="30" customHeight="1" spans="1:29">
      <c r="A1233" s="11" t="str">
        <f t="shared" si="65"/>
        <v>28911</v>
      </c>
      <c r="B1233" s="36">
        <v>289</v>
      </c>
      <c r="C1233" s="37" t="s">
        <v>2533</v>
      </c>
      <c r="D1233" s="38">
        <f t="shared" si="63"/>
        <v>1</v>
      </c>
      <c r="E1233" s="37" t="s">
        <v>2534</v>
      </c>
      <c r="F1233" s="37" t="s">
        <v>30</v>
      </c>
      <c r="G1233" s="38">
        <f>COUNTIFS(E$3:E1233,E1233,B$3:B1233,B1233)</f>
        <v>1</v>
      </c>
      <c r="H1233" s="37" t="s">
        <v>2535</v>
      </c>
      <c r="I1233" s="37" t="s">
        <v>44</v>
      </c>
      <c r="J1233" s="37">
        <v>1</v>
      </c>
      <c r="K1233" s="37" t="s">
        <v>2536</v>
      </c>
      <c r="L1233" s="37">
        <f>VLOOKUP(A1233,报名人数!A:J,9,0)</f>
        <v>39</v>
      </c>
      <c r="M1233" s="37">
        <f>VLOOKUP(A1233,报名人数!A:J,10,0)</f>
        <v>26</v>
      </c>
      <c r="N1233" s="37" t="s">
        <v>34</v>
      </c>
      <c r="O1233" s="37">
        <v>35</v>
      </c>
      <c r="P1233" s="37" t="s">
        <v>36</v>
      </c>
      <c r="Q1233" s="37" t="s">
        <v>36</v>
      </c>
      <c r="R1233" s="37" t="s">
        <v>36</v>
      </c>
      <c r="S1233" s="37" t="s">
        <v>36</v>
      </c>
      <c r="T1233" s="37" t="s">
        <v>45</v>
      </c>
      <c r="U1233" s="37" t="s">
        <v>46</v>
      </c>
      <c r="V1233" s="37" t="s">
        <v>2537</v>
      </c>
      <c r="W1233" s="37"/>
      <c r="X1233" s="37" t="s">
        <v>40</v>
      </c>
      <c r="Y1233" s="50">
        <v>1</v>
      </c>
      <c r="Z1233" s="37"/>
      <c r="AA1233" s="37"/>
      <c r="AB1233" s="37" t="s">
        <v>2538</v>
      </c>
      <c r="AC1233" s="37" t="s">
        <v>2539</v>
      </c>
    </row>
    <row r="1234" s="34" customFormat="1" ht="30" customHeight="1" spans="1:29">
      <c r="A1234" s="11" t="str">
        <f t="shared" si="65"/>
        <v>29011</v>
      </c>
      <c r="B1234" s="36">
        <f t="shared" ref="B1234:B1267" si="67">IF(C1234=C1233,B1233,B1233+1)</f>
        <v>290</v>
      </c>
      <c r="C1234" s="37" t="s">
        <v>2540</v>
      </c>
      <c r="D1234" s="38">
        <f t="shared" si="63"/>
        <v>1</v>
      </c>
      <c r="E1234" s="37" t="s">
        <v>2541</v>
      </c>
      <c r="F1234" s="37" t="s">
        <v>30</v>
      </c>
      <c r="G1234" s="38">
        <f>COUNTIFS(E$3:E1234,E1234,B$3:B1234,B1234)</f>
        <v>1</v>
      </c>
      <c r="H1234" s="37" t="s">
        <v>2542</v>
      </c>
      <c r="I1234" s="37" t="s">
        <v>44</v>
      </c>
      <c r="J1234" s="37">
        <v>1</v>
      </c>
      <c r="K1234" s="37" t="s">
        <v>2536</v>
      </c>
      <c r="L1234" s="37">
        <f>VLOOKUP(A1234,报名人数!A:J,9,0)</f>
        <v>12</v>
      </c>
      <c r="M1234" s="37">
        <f>VLOOKUP(A1234,报名人数!A:J,10,0)</f>
        <v>8</v>
      </c>
      <c r="N1234" s="37" t="s">
        <v>34</v>
      </c>
      <c r="O1234" s="37">
        <v>35</v>
      </c>
      <c r="P1234" s="37" t="s">
        <v>35</v>
      </c>
      <c r="Q1234" s="37" t="s">
        <v>36</v>
      </c>
      <c r="R1234" s="37" t="s">
        <v>36</v>
      </c>
      <c r="S1234" s="37" t="s">
        <v>36</v>
      </c>
      <c r="T1234" s="37" t="s">
        <v>45</v>
      </c>
      <c r="U1234" s="37" t="s">
        <v>46</v>
      </c>
      <c r="V1234" s="37" t="s">
        <v>2543</v>
      </c>
      <c r="W1234" s="44"/>
      <c r="X1234" s="37" t="s">
        <v>40</v>
      </c>
      <c r="Y1234" s="50">
        <v>1</v>
      </c>
      <c r="Z1234" s="37"/>
      <c r="AA1234" s="37"/>
      <c r="AB1234" s="37" t="s">
        <v>119</v>
      </c>
      <c r="AC1234" s="37" t="s">
        <v>2539</v>
      </c>
    </row>
    <row r="1235" s="34" customFormat="1" ht="30" customHeight="1" spans="1:29">
      <c r="A1235" s="11" t="str">
        <f t="shared" si="65"/>
        <v>29012</v>
      </c>
      <c r="B1235" s="36">
        <f t="shared" si="67"/>
        <v>290</v>
      </c>
      <c r="C1235" s="37" t="s">
        <v>2540</v>
      </c>
      <c r="D1235" s="38">
        <f t="shared" si="63"/>
        <v>1</v>
      </c>
      <c r="E1235" s="37" t="s">
        <v>2541</v>
      </c>
      <c r="F1235" s="37" t="s">
        <v>30</v>
      </c>
      <c r="G1235" s="38">
        <f>COUNTIFS(E$3:E1235,E1235,B$3:B1235,B1235)</f>
        <v>2</v>
      </c>
      <c r="H1235" s="37" t="s">
        <v>2544</v>
      </c>
      <c r="I1235" s="37" t="s">
        <v>44</v>
      </c>
      <c r="J1235" s="37">
        <v>1</v>
      </c>
      <c r="K1235" s="37" t="s">
        <v>2536</v>
      </c>
      <c r="L1235" s="37">
        <f>VLOOKUP(A1235,报名人数!A:J,9,0)</f>
        <v>22</v>
      </c>
      <c r="M1235" s="37">
        <f>VLOOKUP(A1235,报名人数!A:J,10,0)</f>
        <v>14</v>
      </c>
      <c r="N1235" s="37" t="s">
        <v>34</v>
      </c>
      <c r="O1235" s="37">
        <v>35</v>
      </c>
      <c r="P1235" s="37" t="s">
        <v>42</v>
      </c>
      <c r="Q1235" s="37" t="s">
        <v>36</v>
      </c>
      <c r="R1235" s="37" t="s">
        <v>36</v>
      </c>
      <c r="S1235" s="37" t="s">
        <v>36</v>
      </c>
      <c r="T1235" s="37" t="s">
        <v>45</v>
      </c>
      <c r="U1235" s="37" t="s">
        <v>46</v>
      </c>
      <c r="V1235" s="37" t="s">
        <v>2543</v>
      </c>
      <c r="W1235" s="44"/>
      <c r="X1235" s="37" t="s">
        <v>40</v>
      </c>
      <c r="Y1235" s="50">
        <v>1</v>
      </c>
      <c r="Z1235" s="37"/>
      <c r="AA1235" s="37"/>
      <c r="AB1235" s="37" t="s">
        <v>119</v>
      </c>
      <c r="AC1235" s="37" t="s">
        <v>2539</v>
      </c>
    </row>
    <row r="1236" s="34" customFormat="1" ht="30" customHeight="1" spans="1:29">
      <c r="A1236" s="11" t="str">
        <f t="shared" si="65"/>
        <v>29013</v>
      </c>
      <c r="B1236" s="36">
        <f t="shared" si="67"/>
        <v>290</v>
      </c>
      <c r="C1236" s="37" t="s">
        <v>2540</v>
      </c>
      <c r="D1236" s="38">
        <f t="shared" si="63"/>
        <v>1</v>
      </c>
      <c r="E1236" s="37" t="s">
        <v>2541</v>
      </c>
      <c r="F1236" s="37" t="s">
        <v>30</v>
      </c>
      <c r="G1236" s="38">
        <f>COUNTIFS(E$3:E1236,E1236,B$3:B1236,B1236)</f>
        <v>3</v>
      </c>
      <c r="H1236" s="37" t="s">
        <v>2545</v>
      </c>
      <c r="I1236" s="37" t="s">
        <v>44</v>
      </c>
      <c r="J1236" s="37">
        <v>1</v>
      </c>
      <c r="K1236" s="37" t="s">
        <v>2536</v>
      </c>
      <c r="L1236" s="37">
        <f>VLOOKUP(A1236,报名人数!A:J,9,0)</f>
        <v>20</v>
      </c>
      <c r="M1236" s="37">
        <f>VLOOKUP(A1236,报名人数!A:J,10,0)</f>
        <v>12</v>
      </c>
      <c r="N1236" s="37" t="s">
        <v>34</v>
      </c>
      <c r="O1236" s="37">
        <v>35</v>
      </c>
      <c r="P1236" s="37" t="s">
        <v>36</v>
      </c>
      <c r="Q1236" s="37" t="s">
        <v>36</v>
      </c>
      <c r="R1236" s="37" t="s">
        <v>36</v>
      </c>
      <c r="S1236" s="37" t="s">
        <v>36</v>
      </c>
      <c r="T1236" s="37" t="s">
        <v>45</v>
      </c>
      <c r="U1236" s="37" t="s">
        <v>46</v>
      </c>
      <c r="V1236" s="37" t="s">
        <v>36</v>
      </c>
      <c r="W1236" s="37" t="s">
        <v>2546</v>
      </c>
      <c r="X1236" s="37" t="s">
        <v>40</v>
      </c>
      <c r="Y1236" s="50">
        <v>1</v>
      </c>
      <c r="Z1236" s="37"/>
      <c r="AA1236" s="37"/>
      <c r="AB1236" s="37" t="s">
        <v>119</v>
      </c>
      <c r="AC1236" s="37" t="s">
        <v>2539</v>
      </c>
    </row>
    <row r="1237" s="34" customFormat="1" ht="30" customHeight="1" spans="1:29">
      <c r="A1237" s="11" t="str">
        <f t="shared" si="65"/>
        <v>29021</v>
      </c>
      <c r="B1237" s="36">
        <f t="shared" si="67"/>
        <v>290</v>
      </c>
      <c r="C1237" s="37" t="s">
        <v>2540</v>
      </c>
      <c r="D1237" s="38">
        <f t="shared" si="63"/>
        <v>2</v>
      </c>
      <c r="E1237" s="37" t="s">
        <v>2547</v>
      </c>
      <c r="F1237" s="37" t="s">
        <v>30</v>
      </c>
      <c r="G1237" s="38">
        <f>COUNTIFS(E$3:E1237,E1237,B$3:B1237,B1237)</f>
        <v>1</v>
      </c>
      <c r="H1237" s="37" t="s">
        <v>2542</v>
      </c>
      <c r="I1237" s="37" t="s">
        <v>44</v>
      </c>
      <c r="J1237" s="37">
        <v>1</v>
      </c>
      <c r="K1237" s="37" t="s">
        <v>2536</v>
      </c>
      <c r="L1237" s="37">
        <f>VLOOKUP(A1237,报名人数!A:J,9,0)</f>
        <v>46</v>
      </c>
      <c r="M1237" s="37">
        <f>VLOOKUP(A1237,报名人数!A:J,10,0)</f>
        <v>31</v>
      </c>
      <c r="N1237" s="37" t="s">
        <v>34</v>
      </c>
      <c r="O1237" s="37">
        <v>35</v>
      </c>
      <c r="P1237" s="37" t="s">
        <v>35</v>
      </c>
      <c r="Q1237" s="37" t="s">
        <v>36</v>
      </c>
      <c r="R1237" s="37" t="s">
        <v>36</v>
      </c>
      <c r="S1237" s="37" t="s">
        <v>36</v>
      </c>
      <c r="T1237" s="37" t="s">
        <v>45</v>
      </c>
      <c r="U1237" s="37" t="s">
        <v>46</v>
      </c>
      <c r="V1237" s="37" t="s">
        <v>2548</v>
      </c>
      <c r="W1237" s="37"/>
      <c r="X1237" s="37" t="s">
        <v>40</v>
      </c>
      <c r="Y1237" s="50">
        <v>1</v>
      </c>
      <c r="Z1237" s="50"/>
      <c r="AA1237" s="50"/>
      <c r="AB1237" s="37" t="s">
        <v>119</v>
      </c>
      <c r="AC1237" s="37" t="s">
        <v>2539</v>
      </c>
    </row>
    <row r="1238" s="34" customFormat="1" ht="30" customHeight="1" spans="1:29">
      <c r="A1238" s="11" t="str">
        <f t="shared" si="65"/>
        <v>29022</v>
      </c>
      <c r="B1238" s="36">
        <f t="shared" si="67"/>
        <v>290</v>
      </c>
      <c r="C1238" s="37" t="s">
        <v>2540</v>
      </c>
      <c r="D1238" s="38">
        <f t="shared" si="63"/>
        <v>2</v>
      </c>
      <c r="E1238" s="37" t="s">
        <v>2547</v>
      </c>
      <c r="F1238" s="37" t="s">
        <v>30</v>
      </c>
      <c r="G1238" s="38">
        <f>COUNTIFS(E$3:E1238,E1238,B$3:B1238,B1238)</f>
        <v>2</v>
      </c>
      <c r="H1238" s="37" t="s">
        <v>2544</v>
      </c>
      <c r="I1238" s="37" t="s">
        <v>44</v>
      </c>
      <c r="J1238" s="37">
        <v>1</v>
      </c>
      <c r="K1238" s="37" t="s">
        <v>2536</v>
      </c>
      <c r="L1238" s="37">
        <f>VLOOKUP(A1238,报名人数!A:J,9,0)</f>
        <v>33</v>
      </c>
      <c r="M1238" s="37">
        <f>VLOOKUP(A1238,报名人数!A:J,10,0)</f>
        <v>22</v>
      </c>
      <c r="N1238" s="37" t="s">
        <v>34</v>
      </c>
      <c r="O1238" s="37">
        <v>35</v>
      </c>
      <c r="P1238" s="37" t="s">
        <v>42</v>
      </c>
      <c r="Q1238" s="37" t="s">
        <v>36</v>
      </c>
      <c r="R1238" s="37" t="s">
        <v>36</v>
      </c>
      <c r="S1238" s="37" t="s">
        <v>36</v>
      </c>
      <c r="T1238" s="37" t="s">
        <v>45</v>
      </c>
      <c r="U1238" s="37" t="s">
        <v>46</v>
      </c>
      <c r="V1238" s="37" t="s">
        <v>2548</v>
      </c>
      <c r="W1238" s="37"/>
      <c r="X1238" s="37" t="s">
        <v>40</v>
      </c>
      <c r="Y1238" s="50">
        <v>1</v>
      </c>
      <c r="Z1238" s="50"/>
      <c r="AA1238" s="50"/>
      <c r="AB1238" s="37" t="s">
        <v>119</v>
      </c>
      <c r="AC1238" s="37" t="s">
        <v>2539</v>
      </c>
    </row>
    <row r="1239" s="34" customFormat="1" ht="30" customHeight="1" spans="1:29">
      <c r="A1239" s="11" t="str">
        <f t="shared" si="65"/>
        <v>29111</v>
      </c>
      <c r="B1239" s="36">
        <f t="shared" si="67"/>
        <v>291</v>
      </c>
      <c r="C1239" s="37" t="s">
        <v>2549</v>
      </c>
      <c r="D1239" s="38">
        <f t="shared" si="63"/>
        <v>1</v>
      </c>
      <c r="E1239" s="37" t="s">
        <v>2550</v>
      </c>
      <c r="F1239" s="37" t="s">
        <v>30</v>
      </c>
      <c r="G1239" s="38">
        <f>COUNTIFS(E$3:E1239,E1239,B$3:B1239,B1239)</f>
        <v>1</v>
      </c>
      <c r="H1239" s="37" t="s">
        <v>2551</v>
      </c>
      <c r="I1239" s="37" t="s">
        <v>44</v>
      </c>
      <c r="J1239" s="37">
        <v>1</v>
      </c>
      <c r="K1239" s="37" t="s">
        <v>2536</v>
      </c>
      <c r="L1239" s="37">
        <f>VLOOKUP(A1239,报名人数!A:J,9,0)</f>
        <v>9</v>
      </c>
      <c r="M1239" s="37">
        <f>VLOOKUP(A1239,报名人数!A:J,10,0)</f>
        <v>4</v>
      </c>
      <c r="N1239" s="37" t="s">
        <v>34</v>
      </c>
      <c r="O1239" s="37">
        <v>35</v>
      </c>
      <c r="P1239" s="37" t="s">
        <v>36</v>
      </c>
      <c r="Q1239" s="37" t="s">
        <v>36</v>
      </c>
      <c r="R1239" s="37" t="s">
        <v>36</v>
      </c>
      <c r="S1239" s="37" t="s">
        <v>36</v>
      </c>
      <c r="T1239" s="37" t="s">
        <v>45</v>
      </c>
      <c r="U1239" s="37" t="s">
        <v>46</v>
      </c>
      <c r="V1239" s="37" t="s">
        <v>117</v>
      </c>
      <c r="W1239" s="37" t="s">
        <v>237</v>
      </c>
      <c r="X1239" s="37" t="s">
        <v>40</v>
      </c>
      <c r="Y1239" s="50">
        <v>1</v>
      </c>
      <c r="Z1239" s="50"/>
      <c r="AA1239" s="37"/>
      <c r="AB1239" s="37" t="s">
        <v>119</v>
      </c>
      <c r="AC1239" s="37" t="s">
        <v>2539</v>
      </c>
    </row>
    <row r="1240" s="34" customFormat="1" ht="30" customHeight="1" spans="1:29">
      <c r="A1240" s="11" t="str">
        <f t="shared" si="65"/>
        <v>29211</v>
      </c>
      <c r="B1240" s="36">
        <f t="shared" si="67"/>
        <v>292</v>
      </c>
      <c r="C1240" s="37" t="s">
        <v>2552</v>
      </c>
      <c r="D1240" s="38">
        <f t="shared" si="63"/>
        <v>1</v>
      </c>
      <c r="E1240" s="37" t="s">
        <v>2553</v>
      </c>
      <c r="F1240" s="37" t="s">
        <v>30</v>
      </c>
      <c r="G1240" s="38">
        <f>COUNTIFS(E$3:E1240,E1240,B$3:B1240,B1240)</f>
        <v>1</v>
      </c>
      <c r="H1240" s="37" t="s">
        <v>2554</v>
      </c>
      <c r="I1240" s="37" t="s">
        <v>44</v>
      </c>
      <c r="J1240" s="37">
        <v>1</v>
      </c>
      <c r="K1240" s="37" t="s">
        <v>2536</v>
      </c>
      <c r="L1240" s="37">
        <f>VLOOKUP(A1240,报名人数!A:J,9,0)</f>
        <v>61</v>
      </c>
      <c r="M1240" s="37">
        <f>VLOOKUP(A1240,报名人数!A:J,10,0)</f>
        <v>39</v>
      </c>
      <c r="N1240" s="37" t="s">
        <v>34</v>
      </c>
      <c r="O1240" s="37">
        <v>35</v>
      </c>
      <c r="P1240" s="37" t="s">
        <v>36</v>
      </c>
      <c r="Q1240" s="37" t="s">
        <v>36</v>
      </c>
      <c r="R1240" s="37" t="s">
        <v>36</v>
      </c>
      <c r="S1240" s="37" t="s">
        <v>36</v>
      </c>
      <c r="T1240" s="37" t="s">
        <v>45</v>
      </c>
      <c r="U1240" s="37" t="s">
        <v>46</v>
      </c>
      <c r="V1240" s="37" t="s">
        <v>2555</v>
      </c>
      <c r="W1240" s="44"/>
      <c r="X1240" s="37" t="s">
        <v>40</v>
      </c>
      <c r="Y1240" s="50">
        <v>1</v>
      </c>
      <c r="Z1240" s="37"/>
      <c r="AA1240" s="37"/>
      <c r="AB1240" s="37" t="s">
        <v>119</v>
      </c>
      <c r="AC1240" s="37" t="s">
        <v>2539</v>
      </c>
    </row>
    <row r="1241" s="34" customFormat="1" ht="30" customHeight="1" spans="1:29">
      <c r="A1241" s="11" t="str">
        <f t="shared" si="65"/>
        <v>29212</v>
      </c>
      <c r="B1241" s="36">
        <f t="shared" si="67"/>
        <v>292</v>
      </c>
      <c r="C1241" s="37" t="s">
        <v>2552</v>
      </c>
      <c r="D1241" s="38">
        <f t="shared" ref="D1241:D1267" si="68">IF(B1241=B1240,(IF(E1241=E1240,D1240,D1240+1)),1)</f>
        <v>1</v>
      </c>
      <c r="E1241" s="37" t="s">
        <v>2553</v>
      </c>
      <c r="F1241" s="37" t="s">
        <v>30</v>
      </c>
      <c r="G1241" s="38">
        <f>COUNTIFS(E$3:E1241,E1241,B$3:B1241,B1241)</f>
        <v>2</v>
      </c>
      <c r="H1241" s="37" t="s">
        <v>2556</v>
      </c>
      <c r="I1241" s="37" t="s">
        <v>44</v>
      </c>
      <c r="J1241" s="37">
        <v>1</v>
      </c>
      <c r="K1241" s="37" t="s">
        <v>2536</v>
      </c>
      <c r="L1241" s="37">
        <f>VLOOKUP(A1241,报名人数!A:J,9,0)</f>
        <v>172</v>
      </c>
      <c r="M1241" s="37">
        <f>VLOOKUP(A1241,报名人数!A:J,10,0)</f>
        <v>121</v>
      </c>
      <c r="N1241" s="37" t="s">
        <v>34</v>
      </c>
      <c r="O1241" s="37">
        <v>35</v>
      </c>
      <c r="P1241" s="37" t="s">
        <v>36</v>
      </c>
      <c r="Q1241" s="37" t="s">
        <v>36</v>
      </c>
      <c r="R1241" s="37" t="s">
        <v>36</v>
      </c>
      <c r="S1241" s="37" t="s">
        <v>36</v>
      </c>
      <c r="T1241" s="37" t="s">
        <v>45</v>
      </c>
      <c r="U1241" s="37" t="s">
        <v>46</v>
      </c>
      <c r="V1241" s="37" t="s">
        <v>2557</v>
      </c>
      <c r="W1241" s="37"/>
      <c r="X1241" s="37" t="s">
        <v>40</v>
      </c>
      <c r="Y1241" s="50">
        <v>1</v>
      </c>
      <c r="Z1241" s="50"/>
      <c r="AA1241" s="50"/>
      <c r="AB1241" s="37" t="s">
        <v>119</v>
      </c>
      <c r="AC1241" s="37" t="s">
        <v>2539</v>
      </c>
    </row>
    <row r="1242" s="34" customFormat="1" ht="30" customHeight="1" spans="1:29">
      <c r="A1242" s="11" t="str">
        <f t="shared" si="65"/>
        <v>29311</v>
      </c>
      <c r="B1242" s="36">
        <f t="shared" si="67"/>
        <v>293</v>
      </c>
      <c r="C1242" s="37" t="s">
        <v>2558</v>
      </c>
      <c r="D1242" s="38">
        <f t="shared" si="68"/>
        <v>1</v>
      </c>
      <c r="E1242" s="37" t="s">
        <v>2559</v>
      </c>
      <c r="F1242" s="48" t="s">
        <v>30</v>
      </c>
      <c r="G1242" s="38">
        <f>COUNTIFS(E$3:E1242,E1242,B$3:B1242,B1242)</f>
        <v>1</v>
      </c>
      <c r="H1242" s="37" t="s">
        <v>107</v>
      </c>
      <c r="I1242" s="37" t="s">
        <v>44</v>
      </c>
      <c r="J1242" s="37">
        <v>1</v>
      </c>
      <c r="K1242" s="37" t="s">
        <v>2536</v>
      </c>
      <c r="L1242" s="37">
        <f>VLOOKUP(A1242,报名人数!A:J,9,0)</f>
        <v>51</v>
      </c>
      <c r="M1242" s="37">
        <f>VLOOKUP(A1242,报名人数!A:J,10,0)</f>
        <v>29</v>
      </c>
      <c r="N1242" s="37" t="s">
        <v>34</v>
      </c>
      <c r="O1242" s="37">
        <v>35</v>
      </c>
      <c r="P1242" s="37" t="s">
        <v>36</v>
      </c>
      <c r="Q1242" s="37" t="s">
        <v>36</v>
      </c>
      <c r="R1242" s="37" t="s">
        <v>36</v>
      </c>
      <c r="S1242" s="37" t="s">
        <v>36</v>
      </c>
      <c r="T1242" s="37" t="s">
        <v>45</v>
      </c>
      <c r="U1242" s="37" t="s">
        <v>46</v>
      </c>
      <c r="V1242" s="37" t="s">
        <v>2560</v>
      </c>
      <c r="W1242" s="37"/>
      <c r="X1242" s="37" t="s">
        <v>40</v>
      </c>
      <c r="Y1242" s="50">
        <v>1</v>
      </c>
      <c r="Z1242" s="37"/>
      <c r="AA1242" s="37"/>
      <c r="AB1242" s="37" t="s">
        <v>119</v>
      </c>
      <c r="AC1242" s="37" t="s">
        <v>2539</v>
      </c>
    </row>
    <row r="1243" s="34" customFormat="1" ht="30" customHeight="1" spans="1:29">
      <c r="A1243" s="11" t="str">
        <f t="shared" si="65"/>
        <v>29411</v>
      </c>
      <c r="B1243" s="36">
        <f t="shared" si="67"/>
        <v>294</v>
      </c>
      <c r="C1243" s="37" t="s">
        <v>2561</v>
      </c>
      <c r="D1243" s="38">
        <f t="shared" si="68"/>
        <v>1</v>
      </c>
      <c r="E1243" s="37" t="s">
        <v>2562</v>
      </c>
      <c r="F1243" s="37" t="s">
        <v>30</v>
      </c>
      <c r="G1243" s="38">
        <f>COUNTIFS(E$3:E1243,E1243,B$3:B1243,B1243)</f>
        <v>1</v>
      </c>
      <c r="H1243" s="37" t="s">
        <v>2563</v>
      </c>
      <c r="I1243" s="37" t="s">
        <v>44</v>
      </c>
      <c r="J1243" s="37">
        <v>1</v>
      </c>
      <c r="K1243" s="37" t="s">
        <v>2536</v>
      </c>
      <c r="L1243" s="37">
        <f>VLOOKUP(A1243,报名人数!A:J,9,0)</f>
        <v>57</v>
      </c>
      <c r="M1243" s="37">
        <f>VLOOKUP(A1243,报名人数!A:J,10,0)</f>
        <v>38</v>
      </c>
      <c r="N1243" s="37" t="s">
        <v>34</v>
      </c>
      <c r="O1243" s="37">
        <v>35</v>
      </c>
      <c r="P1243" s="37" t="s">
        <v>36</v>
      </c>
      <c r="Q1243" s="37" t="s">
        <v>36</v>
      </c>
      <c r="R1243" s="37" t="s">
        <v>36</v>
      </c>
      <c r="S1243" s="37" t="s">
        <v>36</v>
      </c>
      <c r="T1243" s="37" t="s">
        <v>45</v>
      </c>
      <c r="U1243" s="37" t="s">
        <v>46</v>
      </c>
      <c r="V1243" s="37" t="s">
        <v>2564</v>
      </c>
      <c r="W1243" s="35"/>
      <c r="X1243" s="37" t="s">
        <v>40</v>
      </c>
      <c r="Y1243" s="50">
        <v>1</v>
      </c>
      <c r="Z1243" s="50"/>
      <c r="AA1243" s="50"/>
      <c r="AB1243" s="37" t="s">
        <v>119</v>
      </c>
      <c r="AC1243" s="37" t="s">
        <v>2539</v>
      </c>
    </row>
    <row r="1244" s="34" customFormat="1" ht="30" customHeight="1" spans="1:29">
      <c r="A1244" s="11" t="str">
        <f t="shared" si="65"/>
        <v>29511</v>
      </c>
      <c r="B1244" s="36">
        <f t="shared" si="67"/>
        <v>295</v>
      </c>
      <c r="C1244" s="37" t="s">
        <v>2565</v>
      </c>
      <c r="D1244" s="38">
        <f t="shared" si="68"/>
        <v>1</v>
      </c>
      <c r="E1244" s="37" t="s">
        <v>2566</v>
      </c>
      <c r="F1244" s="37" t="s">
        <v>30</v>
      </c>
      <c r="G1244" s="38">
        <f>COUNTIFS(E$3:E1244,E1244,B$3:B1244,B1244)</f>
        <v>1</v>
      </c>
      <c r="H1244" s="37" t="s">
        <v>2567</v>
      </c>
      <c r="I1244" s="37" t="s">
        <v>44</v>
      </c>
      <c r="J1244" s="37">
        <v>1</v>
      </c>
      <c r="K1244" s="37" t="s">
        <v>2536</v>
      </c>
      <c r="L1244" s="37">
        <f>VLOOKUP(A1244,报名人数!A:J,9,0)</f>
        <v>24</v>
      </c>
      <c r="M1244" s="37">
        <f>VLOOKUP(A1244,报名人数!A:J,10,0)</f>
        <v>3</v>
      </c>
      <c r="N1244" s="48" t="s">
        <v>777</v>
      </c>
      <c r="O1244" s="37">
        <v>35</v>
      </c>
      <c r="P1244" s="37" t="s">
        <v>36</v>
      </c>
      <c r="Q1244" s="37" t="s">
        <v>36</v>
      </c>
      <c r="R1244" s="37" t="s">
        <v>36</v>
      </c>
      <c r="S1244" s="37" t="s">
        <v>36</v>
      </c>
      <c r="T1244" s="37" t="s">
        <v>677</v>
      </c>
      <c r="U1244" s="37" t="s">
        <v>36</v>
      </c>
      <c r="V1244" s="37" t="s">
        <v>36</v>
      </c>
      <c r="W1244" s="37"/>
      <c r="X1244" s="37" t="s">
        <v>40</v>
      </c>
      <c r="Y1244" s="50">
        <v>1</v>
      </c>
      <c r="Z1244" s="50"/>
      <c r="AA1244" s="50"/>
      <c r="AB1244" s="37" t="s">
        <v>119</v>
      </c>
      <c r="AC1244" s="37" t="s">
        <v>2539</v>
      </c>
    </row>
    <row r="1245" s="34" customFormat="1" ht="30" customHeight="1" spans="1:29">
      <c r="A1245" s="11" t="str">
        <f t="shared" si="65"/>
        <v>29521</v>
      </c>
      <c r="B1245" s="36">
        <f t="shared" si="67"/>
        <v>295</v>
      </c>
      <c r="C1245" s="37" t="s">
        <v>2565</v>
      </c>
      <c r="D1245" s="38">
        <f t="shared" si="68"/>
        <v>2</v>
      </c>
      <c r="E1245" s="37" t="s">
        <v>2568</v>
      </c>
      <c r="F1245" s="37" t="s">
        <v>30</v>
      </c>
      <c r="G1245" s="38">
        <f>COUNTIFS(E$3:E1245,E1245,B$3:B1245,B1245)</f>
        <v>1</v>
      </c>
      <c r="H1245" s="37" t="s">
        <v>2442</v>
      </c>
      <c r="I1245" s="37" t="s">
        <v>116</v>
      </c>
      <c r="J1245" s="37">
        <v>1</v>
      </c>
      <c r="K1245" s="37" t="s">
        <v>2536</v>
      </c>
      <c r="L1245" s="37">
        <f>VLOOKUP(A1245,报名人数!A:J,9,0)</f>
        <v>3</v>
      </c>
      <c r="M1245" s="37">
        <f>VLOOKUP(A1245,报名人数!A:J,10,0)</f>
        <v>1</v>
      </c>
      <c r="N1245" s="37" t="s">
        <v>34</v>
      </c>
      <c r="O1245" s="37">
        <v>35</v>
      </c>
      <c r="P1245" s="37" t="s">
        <v>36</v>
      </c>
      <c r="Q1245" s="37" t="s">
        <v>36</v>
      </c>
      <c r="R1245" s="37" t="s">
        <v>36</v>
      </c>
      <c r="S1245" s="37" t="s">
        <v>36</v>
      </c>
      <c r="T1245" s="37" t="s">
        <v>45</v>
      </c>
      <c r="U1245" s="37" t="s">
        <v>46</v>
      </c>
      <c r="V1245" s="37" t="s">
        <v>117</v>
      </c>
      <c r="W1245" s="37" t="s">
        <v>237</v>
      </c>
      <c r="X1245" s="37" t="s">
        <v>40</v>
      </c>
      <c r="Y1245" s="50">
        <v>1</v>
      </c>
      <c r="Z1245" s="37"/>
      <c r="AA1245" s="37"/>
      <c r="AB1245" s="37" t="s">
        <v>119</v>
      </c>
      <c r="AC1245" s="37" t="s">
        <v>2539</v>
      </c>
    </row>
    <row r="1246" s="34" customFormat="1" ht="30" customHeight="1" spans="1:29">
      <c r="A1246" s="11" t="str">
        <f t="shared" si="65"/>
        <v>29611</v>
      </c>
      <c r="B1246" s="36">
        <f t="shared" si="67"/>
        <v>296</v>
      </c>
      <c r="C1246" s="37" t="s">
        <v>2569</v>
      </c>
      <c r="D1246" s="38">
        <f t="shared" si="68"/>
        <v>1</v>
      </c>
      <c r="E1246" s="37" t="s">
        <v>2570</v>
      </c>
      <c r="F1246" s="37" t="s">
        <v>30</v>
      </c>
      <c r="G1246" s="38">
        <f>COUNTIFS(E$3:E1246,E1246,B$3:B1246,B1246)</f>
        <v>1</v>
      </c>
      <c r="H1246" s="37" t="s">
        <v>2571</v>
      </c>
      <c r="I1246" s="37" t="s">
        <v>44</v>
      </c>
      <c r="J1246" s="37">
        <v>1</v>
      </c>
      <c r="K1246" s="37" t="s">
        <v>2536</v>
      </c>
      <c r="L1246" s="37">
        <f>VLOOKUP(A1246,报名人数!A:J,9,0)</f>
        <v>5</v>
      </c>
      <c r="M1246" s="37">
        <f>VLOOKUP(A1246,报名人数!A:J,10,0)</f>
        <v>3</v>
      </c>
      <c r="N1246" s="37" t="s">
        <v>34</v>
      </c>
      <c r="O1246" s="37">
        <v>35</v>
      </c>
      <c r="P1246" s="37" t="s">
        <v>36</v>
      </c>
      <c r="Q1246" s="37" t="s">
        <v>36</v>
      </c>
      <c r="R1246" s="37" t="s">
        <v>36</v>
      </c>
      <c r="S1246" s="37" t="s">
        <v>36</v>
      </c>
      <c r="T1246" s="37" t="s">
        <v>45</v>
      </c>
      <c r="U1246" s="37" t="s">
        <v>46</v>
      </c>
      <c r="V1246" s="37" t="s">
        <v>2246</v>
      </c>
      <c r="W1246" s="37"/>
      <c r="X1246" s="37" t="s">
        <v>112</v>
      </c>
      <c r="Y1246" s="50">
        <v>1</v>
      </c>
      <c r="Z1246" s="50"/>
      <c r="AA1246" s="50"/>
      <c r="AB1246" s="37" t="s">
        <v>2572</v>
      </c>
      <c r="AC1246" s="37" t="s">
        <v>2539</v>
      </c>
    </row>
    <row r="1247" s="34" customFormat="1" ht="30" customHeight="1" spans="1:29">
      <c r="A1247" s="11" t="str">
        <f t="shared" si="65"/>
        <v>29612</v>
      </c>
      <c r="B1247" s="36">
        <f t="shared" si="67"/>
        <v>296</v>
      </c>
      <c r="C1247" s="37" t="s">
        <v>2569</v>
      </c>
      <c r="D1247" s="38">
        <f t="shared" si="68"/>
        <v>1</v>
      </c>
      <c r="E1247" s="37" t="s">
        <v>2570</v>
      </c>
      <c r="F1247" s="37" t="s">
        <v>30</v>
      </c>
      <c r="G1247" s="38">
        <f>COUNTIFS(E$3:E1247,E1247,B$3:B1247,B1247)</f>
        <v>2</v>
      </c>
      <c r="H1247" s="37" t="s">
        <v>1854</v>
      </c>
      <c r="I1247" s="37" t="s">
        <v>44</v>
      </c>
      <c r="J1247" s="37">
        <v>1</v>
      </c>
      <c r="K1247" s="37" t="s">
        <v>2536</v>
      </c>
      <c r="L1247" s="37">
        <f>VLOOKUP(A1247,报名人数!A:J,9,0)</f>
        <v>43</v>
      </c>
      <c r="M1247" s="37">
        <f>VLOOKUP(A1247,报名人数!A:J,10,0)</f>
        <v>32</v>
      </c>
      <c r="N1247" s="37" t="s">
        <v>34</v>
      </c>
      <c r="O1247" s="37">
        <v>35</v>
      </c>
      <c r="P1247" s="37" t="s">
        <v>36</v>
      </c>
      <c r="Q1247" s="37" t="s">
        <v>36</v>
      </c>
      <c r="R1247" s="37" t="s">
        <v>36</v>
      </c>
      <c r="S1247" s="37" t="s">
        <v>36</v>
      </c>
      <c r="T1247" s="37" t="s">
        <v>45</v>
      </c>
      <c r="U1247" s="37" t="s">
        <v>46</v>
      </c>
      <c r="V1247" s="37" t="s">
        <v>2573</v>
      </c>
      <c r="W1247" s="37"/>
      <c r="X1247" s="37" t="s">
        <v>40</v>
      </c>
      <c r="Y1247" s="50">
        <v>1</v>
      </c>
      <c r="Z1247" s="50"/>
      <c r="AA1247" s="50"/>
      <c r="AB1247" s="37" t="s">
        <v>2574</v>
      </c>
      <c r="AC1247" s="37" t="s">
        <v>2539</v>
      </c>
    </row>
    <row r="1248" s="34" customFormat="1" ht="30" customHeight="1" spans="1:29">
      <c r="A1248" s="11" t="str">
        <f t="shared" si="65"/>
        <v>29621</v>
      </c>
      <c r="B1248" s="36">
        <f t="shared" si="67"/>
        <v>296</v>
      </c>
      <c r="C1248" s="37" t="s">
        <v>2569</v>
      </c>
      <c r="D1248" s="38">
        <f t="shared" si="68"/>
        <v>2</v>
      </c>
      <c r="E1248" s="37" t="s">
        <v>2575</v>
      </c>
      <c r="F1248" s="37" t="s">
        <v>30</v>
      </c>
      <c r="G1248" s="38">
        <f>COUNTIFS(E$3:E1248,E1248,B$3:B1248,B1248)</f>
        <v>1</v>
      </c>
      <c r="H1248" s="37" t="s">
        <v>820</v>
      </c>
      <c r="I1248" s="37" t="s">
        <v>44</v>
      </c>
      <c r="J1248" s="37">
        <v>1</v>
      </c>
      <c r="K1248" s="37" t="s">
        <v>2536</v>
      </c>
      <c r="L1248" s="37">
        <f>VLOOKUP(A1248,报名人数!A:J,9,0)</f>
        <v>6</v>
      </c>
      <c r="M1248" s="37">
        <f>VLOOKUP(A1248,报名人数!A:J,10,0)</f>
        <v>5</v>
      </c>
      <c r="N1248" s="37" t="s">
        <v>34</v>
      </c>
      <c r="O1248" s="37">
        <v>35</v>
      </c>
      <c r="P1248" s="37" t="s">
        <v>36</v>
      </c>
      <c r="Q1248" s="37" t="s">
        <v>36</v>
      </c>
      <c r="R1248" s="37" t="s">
        <v>36</v>
      </c>
      <c r="S1248" s="37" t="s">
        <v>36</v>
      </c>
      <c r="T1248" s="37" t="s">
        <v>45</v>
      </c>
      <c r="U1248" s="37" t="s">
        <v>46</v>
      </c>
      <c r="V1248" s="37" t="s">
        <v>1034</v>
      </c>
      <c r="W1248" s="44"/>
      <c r="X1248" s="37" t="s">
        <v>112</v>
      </c>
      <c r="Y1248" s="50">
        <v>1</v>
      </c>
      <c r="Z1248" s="50"/>
      <c r="AA1248" s="50"/>
      <c r="AB1248" s="37" t="s">
        <v>2574</v>
      </c>
      <c r="AC1248" s="37" t="s">
        <v>2539</v>
      </c>
    </row>
    <row r="1249" s="34" customFormat="1" ht="30" customHeight="1" spans="1:29">
      <c r="A1249" s="11" t="str">
        <f t="shared" si="65"/>
        <v>29631</v>
      </c>
      <c r="B1249" s="36">
        <f t="shared" si="67"/>
        <v>296</v>
      </c>
      <c r="C1249" s="37" t="s">
        <v>2569</v>
      </c>
      <c r="D1249" s="38">
        <f t="shared" si="68"/>
        <v>3</v>
      </c>
      <c r="E1249" s="37" t="s">
        <v>2576</v>
      </c>
      <c r="F1249" s="37" t="s">
        <v>70</v>
      </c>
      <c r="G1249" s="38">
        <f>COUNTIFS(E$3:E1249,E1249,B$3:B1249,B1249)</f>
        <v>1</v>
      </c>
      <c r="H1249" s="37" t="s">
        <v>590</v>
      </c>
      <c r="I1249" s="37" t="s">
        <v>44</v>
      </c>
      <c r="J1249" s="37">
        <v>1</v>
      </c>
      <c r="K1249" s="37" t="s">
        <v>2536</v>
      </c>
      <c r="L1249" s="37">
        <f>VLOOKUP(A1249,报名人数!A:J,9,0)</f>
        <v>0</v>
      </c>
      <c r="M1249" s="37">
        <f>VLOOKUP(A1249,报名人数!A:J,10,0)</f>
        <v>0</v>
      </c>
      <c r="N1249" s="37" t="s">
        <v>34</v>
      </c>
      <c r="O1249" s="37">
        <v>35</v>
      </c>
      <c r="P1249" s="37" t="s">
        <v>36</v>
      </c>
      <c r="Q1249" s="37" t="s">
        <v>36</v>
      </c>
      <c r="R1249" s="37" t="s">
        <v>36</v>
      </c>
      <c r="S1249" s="37" t="s">
        <v>36</v>
      </c>
      <c r="T1249" s="37" t="s">
        <v>37</v>
      </c>
      <c r="U1249" s="37" t="s">
        <v>38</v>
      </c>
      <c r="V1249" s="37" t="s">
        <v>2577</v>
      </c>
      <c r="W1249" s="37" t="s">
        <v>191</v>
      </c>
      <c r="X1249" s="37" t="s">
        <v>112</v>
      </c>
      <c r="Y1249" s="50">
        <v>1</v>
      </c>
      <c r="Z1249" s="50"/>
      <c r="AA1249" s="50"/>
      <c r="AB1249" s="37" t="s">
        <v>2574</v>
      </c>
      <c r="AC1249" s="37" t="s">
        <v>2539</v>
      </c>
    </row>
    <row r="1250" s="34" customFormat="1" ht="30" customHeight="1" spans="1:29">
      <c r="A1250" s="11" t="str">
        <f t="shared" si="65"/>
        <v>29632</v>
      </c>
      <c r="B1250" s="36">
        <f t="shared" si="67"/>
        <v>296</v>
      </c>
      <c r="C1250" s="37" t="s">
        <v>2569</v>
      </c>
      <c r="D1250" s="38">
        <f t="shared" si="68"/>
        <v>3</v>
      </c>
      <c r="E1250" s="37" t="s">
        <v>2576</v>
      </c>
      <c r="F1250" s="37" t="s">
        <v>70</v>
      </c>
      <c r="G1250" s="38">
        <f>COUNTIFS(E$3:E1250,E1250,B$3:B1250,B1250)</f>
        <v>2</v>
      </c>
      <c r="H1250" s="37" t="s">
        <v>570</v>
      </c>
      <c r="I1250" s="37" t="s">
        <v>44</v>
      </c>
      <c r="J1250" s="37">
        <v>1</v>
      </c>
      <c r="K1250" s="37" t="s">
        <v>2536</v>
      </c>
      <c r="L1250" s="37">
        <f>VLOOKUP(A1250,报名人数!A:J,9,0)</f>
        <v>0</v>
      </c>
      <c r="M1250" s="37">
        <f>VLOOKUP(A1250,报名人数!A:J,10,0)</f>
        <v>0</v>
      </c>
      <c r="N1250" s="37" t="s">
        <v>34</v>
      </c>
      <c r="O1250" s="37">
        <v>35</v>
      </c>
      <c r="P1250" s="37" t="s">
        <v>36</v>
      </c>
      <c r="Q1250" s="37" t="s">
        <v>36</v>
      </c>
      <c r="R1250" s="37" t="s">
        <v>36</v>
      </c>
      <c r="S1250" s="37" t="s">
        <v>36</v>
      </c>
      <c r="T1250" s="37" t="s">
        <v>37</v>
      </c>
      <c r="U1250" s="37" t="s">
        <v>38</v>
      </c>
      <c r="V1250" s="37" t="s">
        <v>2578</v>
      </c>
      <c r="W1250" s="37" t="s">
        <v>191</v>
      </c>
      <c r="X1250" s="37" t="s">
        <v>112</v>
      </c>
      <c r="Y1250" s="50">
        <v>1</v>
      </c>
      <c r="Z1250" s="50"/>
      <c r="AA1250" s="50"/>
      <c r="AB1250" s="37" t="s">
        <v>2574</v>
      </c>
      <c r="AC1250" s="37" t="s">
        <v>2539</v>
      </c>
    </row>
    <row r="1251" s="34" customFormat="1" ht="30" customHeight="1" spans="1:29">
      <c r="A1251" s="11" t="str">
        <f t="shared" si="65"/>
        <v>29633</v>
      </c>
      <c r="B1251" s="36">
        <f t="shared" si="67"/>
        <v>296</v>
      </c>
      <c r="C1251" s="37" t="s">
        <v>2569</v>
      </c>
      <c r="D1251" s="38">
        <f t="shared" si="68"/>
        <v>3</v>
      </c>
      <c r="E1251" s="37" t="s">
        <v>2576</v>
      </c>
      <c r="F1251" s="37" t="s">
        <v>70</v>
      </c>
      <c r="G1251" s="38">
        <f>COUNTIFS(E$3:E1251,E1251,B$3:B1251,B1251)</f>
        <v>3</v>
      </c>
      <c r="H1251" s="37" t="s">
        <v>487</v>
      </c>
      <c r="I1251" s="37" t="s">
        <v>44</v>
      </c>
      <c r="J1251" s="37">
        <v>1</v>
      </c>
      <c r="K1251" s="37" t="s">
        <v>2536</v>
      </c>
      <c r="L1251" s="37">
        <f>VLOOKUP(A1251,报名人数!A:J,9,0)</f>
        <v>0</v>
      </c>
      <c r="M1251" s="37">
        <f>VLOOKUP(A1251,报名人数!A:J,10,0)</f>
        <v>0</v>
      </c>
      <c r="N1251" s="37" t="s">
        <v>34</v>
      </c>
      <c r="O1251" s="37">
        <v>35</v>
      </c>
      <c r="P1251" s="37" t="s">
        <v>36</v>
      </c>
      <c r="Q1251" s="37" t="s">
        <v>36</v>
      </c>
      <c r="R1251" s="37" t="s">
        <v>36</v>
      </c>
      <c r="S1251" s="37" t="s">
        <v>36</v>
      </c>
      <c r="T1251" s="37" t="s">
        <v>37</v>
      </c>
      <c r="U1251" s="37" t="s">
        <v>38</v>
      </c>
      <c r="V1251" s="37" t="s">
        <v>2579</v>
      </c>
      <c r="W1251" s="37" t="s">
        <v>191</v>
      </c>
      <c r="X1251" s="37" t="s">
        <v>112</v>
      </c>
      <c r="Y1251" s="50">
        <v>1</v>
      </c>
      <c r="Z1251" s="50"/>
      <c r="AA1251" s="50"/>
      <c r="AB1251" s="37" t="s">
        <v>2574</v>
      </c>
      <c r="AC1251" s="37" t="s">
        <v>2539</v>
      </c>
    </row>
    <row r="1252" s="34" customFormat="1" ht="30" customHeight="1" spans="1:29">
      <c r="A1252" s="11" t="str">
        <f t="shared" si="65"/>
        <v>29634</v>
      </c>
      <c r="B1252" s="36">
        <f t="shared" si="67"/>
        <v>296</v>
      </c>
      <c r="C1252" s="37" t="s">
        <v>2569</v>
      </c>
      <c r="D1252" s="38">
        <f t="shared" si="68"/>
        <v>3</v>
      </c>
      <c r="E1252" s="37" t="s">
        <v>2576</v>
      </c>
      <c r="F1252" s="37" t="s">
        <v>70</v>
      </c>
      <c r="G1252" s="38">
        <f>COUNTIFS(E$3:E1252,E1252,B$3:B1252,B1252)</f>
        <v>4</v>
      </c>
      <c r="H1252" s="37" t="s">
        <v>503</v>
      </c>
      <c r="I1252" s="37" t="s">
        <v>44</v>
      </c>
      <c r="J1252" s="37">
        <v>1</v>
      </c>
      <c r="K1252" s="37" t="s">
        <v>2536</v>
      </c>
      <c r="L1252" s="37">
        <f>VLOOKUP(A1252,报名人数!A:J,9,0)</f>
        <v>0</v>
      </c>
      <c r="M1252" s="37">
        <f>VLOOKUP(A1252,报名人数!A:J,10,0)</f>
        <v>0</v>
      </c>
      <c r="N1252" s="37" t="s">
        <v>34</v>
      </c>
      <c r="O1252" s="37">
        <v>35</v>
      </c>
      <c r="P1252" s="37" t="s">
        <v>36</v>
      </c>
      <c r="Q1252" s="37" t="s">
        <v>36</v>
      </c>
      <c r="R1252" s="37" t="s">
        <v>36</v>
      </c>
      <c r="S1252" s="37" t="s">
        <v>36</v>
      </c>
      <c r="T1252" s="37" t="s">
        <v>45</v>
      </c>
      <c r="U1252" s="37" t="s">
        <v>46</v>
      </c>
      <c r="V1252" s="37" t="s">
        <v>2580</v>
      </c>
      <c r="W1252" s="37" t="s">
        <v>191</v>
      </c>
      <c r="X1252" s="37" t="s">
        <v>112</v>
      </c>
      <c r="Y1252" s="50">
        <v>1</v>
      </c>
      <c r="Z1252" s="50"/>
      <c r="AA1252" s="50"/>
      <c r="AB1252" s="37" t="s">
        <v>2574</v>
      </c>
      <c r="AC1252" s="37" t="s">
        <v>2539</v>
      </c>
    </row>
    <row r="1253" s="34" customFormat="1" ht="30" customHeight="1" spans="1:29">
      <c r="A1253" s="11" t="str">
        <f t="shared" si="65"/>
        <v>29635</v>
      </c>
      <c r="B1253" s="36">
        <f t="shared" si="67"/>
        <v>296</v>
      </c>
      <c r="C1253" s="37" t="s">
        <v>2569</v>
      </c>
      <c r="D1253" s="38">
        <f t="shared" si="68"/>
        <v>3</v>
      </c>
      <c r="E1253" s="37" t="s">
        <v>2576</v>
      </c>
      <c r="F1253" s="37" t="s">
        <v>70</v>
      </c>
      <c r="G1253" s="38">
        <f>COUNTIFS(E$3:E1253,E1253,B$3:B1253,B1253)</f>
        <v>5</v>
      </c>
      <c r="H1253" s="37" t="s">
        <v>226</v>
      </c>
      <c r="I1253" s="37" t="s">
        <v>44</v>
      </c>
      <c r="J1253" s="37">
        <v>4</v>
      </c>
      <c r="K1253" s="37" t="s">
        <v>2536</v>
      </c>
      <c r="L1253" s="37">
        <f>VLOOKUP(A1253,报名人数!A:J,9,0)</f>
        <v>6</v>
      </c>
      <c r="M1253" s="37">
        <f>VLOOKUP(A1253,报名人数!A:J,10,0)</f>
        <v>5</v>
      </c>
      <c r="N1253" s="37" t="s">
        <v>34</v>
      </c>
      <c r="O1253" s="37">
        <v>35</v>
      </c>
      <c r="P1253" s="37" t="s">
        <v>36</v>
      </c>
      <c r="Q1253" s="37" t="s">
        <v>36</v>
      </c>
      <c r="R1253" s="37" t="s">
        <v>36</v>
      </c>
      <c r="S1253" s="37" t="s">
        <v>36</v>
      </c>
      <c r="T1253" s="37" t="s">
        <v>45</v>
      </c>
      <c r="U1253" s="37" t="s">
        <v>46</v>
      </c>
      <c r="V1253" s="37" t="s">
        <v>1560</v>
      </c>
      <c r="W1253" s="37" t="s">
        <v>191</v>
      </c>
      <c r="X1253" s="37" t="s">
        <v>112</v>
      </c>
      <c r="Y1253" s="50">
        <v>1</v>
      </c>
      <c r="Z1253" s="50"/>
      <c r="AA1253" s="50"/>
      <c r="AB1253" s="37" t="s">
        <v>2581</v>
      </c>
      <c r="AC1253" s="37" t="s">
        <v>2539</v>
      </c>
    </row>
    <row r="1254" s="34" customFormat="1" ht="30" customHeight="1" spans="1:29">
      <c r="A1254" s="11" t="str">
        <f t="shared" si="65"/>
        <v>29636</v>
      </c>
      <c r="B1254" s="36">
        <f t="shared" si="67"/>
        <v>296</v>
      </c>
      <c r="C1254" s="37" t="s">
        <v>2569</v>
      </c>
      <c r="D1254" s="38">
        <f t="shared" si="68"/>
        <v>3</v>
      </c>
      <c r="E1254" s="37" t="s">
        <v>2576</v>
      </c>
      <c r="F1254" s="37" t="s">
        <v>70</v>
      </c>
      <c r="G1254" s="38">
        <f>COUNTIFS(E$3:E1254,E1254,B$3:B1254,B1254)</f>
        <v>6</v>
      </c>
      <c r="H1254" s="37" t="s">
        <v>529</v>
      </c>
      <c r="I1254" s="37" t="s">
        <v>44</v>
      </c>
      <c r="J1254" s="37">
        <v>1</v>
      </c>
      <c r="K1254" s="37" t="s">
        <v>2536</v>
      </c>
      <c r="L1254" s="37">
        <f>VLOOKUP(A1254,报名人数!A:J,9,0)</f>
        <v>2</v>
      </c>
      <c r="M1254" s="37">
        <f>VLOOKUP(A1254,报名人数!A:J,10,0)</f>
        <v>2</v>
      </c>
      <c r="N1254" s="37" t="s">
        <v>34</v>
      </c>
      <c r="O1254" s="37">
        <v>35</v>
      </c>
      <c r="P1254" s="37" t="s">
        <v>36</v>
      </c>
      <c r="Q1254" s="37" t="s">
        <v>36</v>
      </c>
      <c r="R1254" s="37" t="s">
        <v>36</v>
      </c>
      <c r="S1254" s="37" t="s">
        <v>36</v>
      </c>
      <c r="T1254" s="37" t="s">
        <v>45</v>
      </c>
      <c r="U1254" s="37" t="s">
        <v>46</v>
      </c>
      <c r="V1254" s="37" t="s">
        <v>1562</v>
      </c>
      <c r="W1254" s="37" t="s">
        <v>191</v>
      </c>
      <c r="X1254" s="37" t="s">
        <v>112</v>
      </c>
      <c r="Y1254" s="50">
        <v>1</v>
      </c>
      <c r="Z1254" s="50"/>
      <c r="AA1254" s="50"/>
      <c r="AB1254" s="37" t="s">
        <v>2574</v>
      </c>
      <c r="AC1254" s="37" t="s">
        <v>2539</v>
      </c>
    </row>
    <row r="1255" s="34" customFormat="1" ht="30" customHeight="1" spans="1:29">
      <c r="A1255" s="11" t="str">
        <f t="shared" si="65"/>
        <v>29637</v>
      </c>
      <c r="B1255" s="36">
        <f t="shared" si="67"/>
        <v>296</v>
      </c>
      <c r="C1255" s="37" t="s">
        <v>2569</v>
      </c>
      <c r="D1255" s="38">
        <f t="shared" si="68"/>
        <v>3</v>
      </c>
      <c r="E1255" s="37" t="s">
        <v>2576</v>
      </c>
      <c r="F1255" s="37" t="s">
        <v>70</v>
      </c>
      <c r="G1255" s="38">
        <f>COUNTIFS(E$3:E1255,E1255,B$3:B1255,B1255)</f>
        <v>7</v>
      </c>
      <c r="H1255" s="37" t="s">
        <v>608</v>
      </c>
      <c r="I1255" s="37" t="s">
        <v>44</v>
      </c>
      <c r="J1255" s="37">
        <v>1</v>
      </c>
      <c r="K1255" s="37" t="s">
        <v>2536</v>
      </c>
      <c r="L1255" s="37">
        <f>VLOOKUP(A1255,报名人数!A:J,9,0)</f>
        <v>1</v>
      </c>
      <c r="M1255" s="37">
        <f>VLOOKUP(A1255,报名人数!A:J,10,0)</f>
        <v>1</v>
      </c>
      <c r="N1255" s="37" t="s">
        <v>34</v>
      </c>
      <c r="O1255" s="37">
        <v>35</v>
      </c>
      <c r="P1255" s="37" t="s">
        <v>36</v>
      </c>
      <c r="Q1255" s="37" t="s">
        <v>36</v>
      </c>
      <c r="R1255" s="37" t="s">
        <v>36</v>
      </c>
      <c r="S1255" s="37" t="s">
        <v>36</v>
      </c>
      <c r="T1255" s="37" t="s">
        <v>45</v>
      </c>
      <c r="U1255" s="37" t="s">
        <v>46</v>
      </c>
      <c r="V1255" s="37" t="s">
        <v>1564</v>
      </c>
      <c r="W1255" s="37" t="s">
        <v>191</v>
      </c>
      <c r="X1255" s="37" t="s">
        <v>112</v>
      </c>
      <c r="Y1255" s="50">
        <v>1</v>
      </c>
      <c r="Z1255" s="50"/>
      <c r="AA1255" s="50"/>
      <c r="AB1255" s="37" t="s">
        <v>2574</v>
      </c>
      <c r="AC1255" s="37" t="s">
        <v>2539</v>
      </c>
    </row>
    <row r="1256" s="34" customFormat="1" ht="30" customHeight="1" spans="1:29">
      <c r="A1256" s="11" t="str">
        <f t="shared" si="65"/>
        <v>29638</v>
      </c>
      <c r="B1256" s="36">
        <f t="shared" si="67"/>
        <v>296</v>
      </c>
      <c r="C1256" s="37" t="s">
        <v>2569</v>
      </c>
      <c r="D1256" s="38">
        <f t="shared" si="68"/>
        <v>3</v>
      </c>
      <c r="E1256" s="37" t="s">
        <v>2576</v>
      </c>
      <c r="F1256" s="37" t="s">
        <v>70</v>
      </c>
      <c r="G1256" s="38">
        <f>COUNTIFS(E$3:E1256,E1256,B$3:B1256,B1256)</f>
        <v>8</v>
      </c>
      <c r="H1256" s="37" t="s">
        <v>570</v>
      </c>
      <c r="I1256" s="37" t="s">
        <v>44</v>
      </c>
      <c r="J1256" s="37">
        <v>1</v>
      </c>
      <c r="K1256" s="37" t="s">
        <v>2536</v>
      </c>
      <c r="L1256" s="37">
        <f>VLOOKUP(A1256,报名人数!A:J,9,0)</f>
        <v>0</v>
      </c>
      <c r="M1256" s="37">
        <f>VLOOKUP(A1256,报名人数!A:J,10,0)</f>
        <v>0</v>
      </c>
      <c r="N1256" s="37" t="s">
        <v>34</v>
      </c>
      <c r="O1256" s="37">
        <v>35</v>
      </c>
      <c r="P1256" s="37" t="s">
        <v>36</v>
      </c>
      <c r="Q1256" s="37" t="s">
        <v>36</v>
      </c>
      <c r="R1256" s="37" t="s">
        <v>36</v>
      </c>
      <c r="S1256" s="37" t="s">
        <v>36</v>
      </c>
      <c r="T1256" s="37" t="s">
        <v>45</v>
      </c>
      <c r="U1256" s="37" t="s">
        <v>46</v>
      </c>
      <c r="V1256" s="37" t="s">
        <v>2582</v>
      </c>
      <c r="W1256" s="37" t="s">
        <v>191</v>
      </c>
      <c r="X1256" s="37" t="s">
        <v>112</v>
      </c>
      <c r="Y1256" s="50">
        <v>1</v>
      </c>
      <c r="Z1256" s="50"/>
      <c r="AA1256" s="50"/>
      <c r="AB1256" s="37" t="s">
        <v>2574</v>
      </c>
      <c r="AC1256" s="37" t="s">
        <v>2539</v>
      </c>
    </row>
    <row r="1257" s="34" customFormat="1" ht="30" customHeight="1" spans="1:29">
      <c r="A1257" s="11" t="str">
        <f t="shared" si="65"/>
        <v>29639</v>
      </c>
      <c r="B1257" s="36">
        <f t="shared" si="67"/>
        <v>296</v>
      </c>
      <c r="C1257" s="37" t="s">
        <v>2569</v>
      </c>
      <c r="D1257" s="38">
        <f t="shared" si="68"/>
        <v>3</v>
      </c>
      <c r="E1257" s="37" t="s">
        <v>2576</v>
      </c>
      <c r="F1257" s="37" t="s">
        <v>70</v>
      </c>
      <c r="G1257" s="38">
        <f>COUNTIFS(E$3:E1257,E1257,B$3:B1257,B1257)</f>
        <v>9</v>
      </c>
      <c r="H1257" s="37" t="s">
        <v>487</v>
      </c>
      <c r="I1257" s="37" t="s">
        <v>44</v>
      </c>
      <c r="J1257" s="37">
        <v>1</v>
      </c>
      <c r="K1257" s="37" t="s">
        <v>2536</v>
      </c>
      <c r="L1257" s="37">
        <f>VLOOKUP(A1257,报名人数!A:J,9,0)</f>
        <v>0</v>
      </c>
      <c r="M1257" s="37">
        <f>VLOOKUP(A1257,报名人数!A:J,10,0)</f>
        <v>0</v>
      </c>
      <c r="N1257" s="37" t="s">
        <v>34</v>
      </c>
      <c r="O1257" s="37">
        <v>35</v>
      </c>
      <c r="P1257" s="37" t="s">
        <v>36</v>
      </c>
      <c r="Q1257" s="37" t="s">
        <v>36</v>
      </c>
      <c r="R1257" s="37" t="s">
        <v>36</v>
      </c>
      <c r="S1257" s="37" t="s">
        <v>36</v>
      </c>
      <c r="T1257" s="37" t="s">
        <v>45</v>
      </c>
      <c r="U1257" s="37" t="s">
        <v>46</v>
      </c>
      <c r="V1257" s="37" t="s">
        <v>2583</v>
      </c>
      <c r="W1257" s="37" t="s">
        <v>191</v>
      </c>
      <c r="X1257" s="37" t="s">
        <v>112</v>
      </c>
      <c r="Y1257" s="50">
        <v>1</v>
      </c>
      <c r="Z1257" s="50"/>
      <c r="AA1257" s="50"/>
      <c r="AB1257" s="37" t="s">
        <v>2574</v>
      </c>
      <c r="AC1257" s="37" t="s">
        <v>2539</v>
      </c>
    </row>
    <row r="1258" s="34" customFormat="1" ht="30" customHeight="1" spans="1:29">
      <c r="A1258" s="11" t="str">
        <f t="shared" si="65"/>
        <v>296310</v>
      </c>
      <c r="B1258" s="36">
        <f t="shared" si="67"/>
        <v>296</v>
      </c>
      <c r="C1258" s="37" t="s">
        <v>2569</v>
      </c>
      <c r="D1258" s="38">
        <f t="shared" si="68"/>
        <v>3</v>
      </c>
      <c r="E1258" s="37" t="s">
        <v>2576</v>
      </c>
      <c r="F1258" s="37" t="s">
        <v>70</v>
      </c>
      <c r="G1258" s="38">
        <f>COUNTIFS(E$3:E1258,E1258,B$3:B1258,B1258)</f>
        <v>10</v>
      </c>
      <c r="H1258" s="37" t="s">
        <v>2584</v>
      </c>
      <c r="I1258" s="37" t="s">
        <v>44</v>
      </c>
      <c r="J1258" s="37">
        <v>1</v>
      </c>
      <c r="K1258" s="37" t="s">
        <v>2536</v>
      </c>
      <c r="L1258" s="37">
        <f>VLOOKUP(A1258,报名人数!A:J,9,0)</f>
        <v>2</v>
      </c>
      <c r="M1258" s="37">
        <f>VLOOKUP(A1258,报名人数!A:J,10,0)</f>
        <v>1</v>
      </c>
      <c r="N1258" s="37" t="s">
        <v>34</v>
      </c>
      <c r="O1258" s="37">
        <v>40</v>
      </c>
      <c r="P1258" s="37" t="s">
        <v>36</v>
      </c>
      <c r="Q1258" s="37" t="s">
        <v>36</v>
      </c>
      <c r="R1258" s="37" t="s">
        <v>36</v>
      </c>
      <c r="S1258" s="37" t="s">
        <v>36</v>
      </c>
      <c r="T1258" s="37" t="s">
        <v>45</v>
      </c>
      <c r="U1258" s="37" t="s">
        <v>46</v>
      </c>
      <c r="V1258" s="37" t="s">
        <v>1562</v>
      </c>
      <c r="W1258" s="37" t="s">
        <v>2585</v>
      </c>
      <c r="X1258" s="37" t="s">
        <v>112</v>
      </c>
      <c r="Y1258" s="50">
        <v>1</v>
      </c>
      <c r="Z1258" s="50"/>
      <c r="AA1258" s="50"/>
      <c r="AB1258" s="37" t="s">
        <v>2574</v>
      </c>
      <c r="AC1258" s="37" t="s">
        <v>2539</v>
      </c>
    </row>
    <row r="1259" s="34" customFormat="1" ht="30" customHeight="1" spans="1:29">
      <c r="A1259" s="11" t="str">
        <f t="shared" si="65"/>
        <v>296311</v>
      </c>
      <c r="B1259" s="36">
        <f t="shared" si="67"/>
        <v>296</v>
      </c>
      <c r="C1259" s="37" t="s">
        <v>2569</v>
      </c>
      <c r="D1259" s="38">
        <f t="shared" si="68"/>
        <v>3</v>
      </c>
      <c r="E1259" s="37" t="s">
        <v>2576</v>
      </c>
      <c r="F1259" s="37" t="s">
        <v>70</v>
      </c>
      <c r="G1259" s="38">
        <f>COUNTIFS(E$3:E1259,E1259,B$3:B1259,B1259)</f>
        <v>11</v>
      </c>
      <c r="H1259" s="37" t="s">
        <v>214</v>
      </c>
      <c r="I1259" s="37" t="s">
        <v>44</v>
      </c>
      <c r="J1259" s="37">
        <v>1</v>
      </c>
      <c r="K1259" s="37" t="s">
        <v>2536</v>
      </c>
      <c r="L1259" s="37">
        <f>VLOOKUP(A1259,报名人数!A:J,9,0)</f>
        <v>4</v>
      </c>
      <c r="M1259" s="37">
        <f>VLOOKUP(A1259,报名人数!A:J,10,0)</f>
        <v>1</v>
      </c>
      <c r="N1259" s="37" t="s">
        <v>34</v>
      </c>
      <c r="O1259" s="37">
        <v>40</v>
      </c>
      <c r="P1259" s="37" t="s">
        <v>36</v>
      </c>
      <c r="Q1259" s="37" t="s">
        <v>36</v>
      </c>
      <c r="R1259" s="37" t="s">
        <v>36</v>
      </c>
      <c r="S1259" s="37" t="s">
        <v>36</v>
      </c>
      <c r="T1259" s="37" t="s">
        <v>45</v>
      </c>
      <c r="U1259" s="37" t="s">
        <v>46</v>
      </c>
      <c r="V1259" s="37" t="s">
        <v>2586</v>
      </c>
      <c r="W1259" s="37" t="s">
        <v>2585</v>
      </c>
      <c r="X1259" s="37" t="s">
        <v>112</v>
      </c>
      <c r="Y1259" s="50">
        <v>1</v>
      </c>
      <c r="Z1259" s="50"/>
      <c r="AA1259" s="50"/>
      <c r="AB1259" s="37" t="s">
        <v>2574</v>
      </c>
      <c r="AC1259" s="37" t="s">
        <v>2539</v>
      </c>
    </row>
    <row r="1260" s="34" customFormat="1" ht="30" customHeight="1" spans="1:29">
      <c r="A1260" s="11" t="str">
        <f t="shared" si="65"/>
        <v>296312</v>
      </c>
      <c r="B1260" s="36">
        <f t="shared" si="67"/>
        <v>296</v>
      </c>
      <c r="C1260" s="37" t="s">
        <v>2569</v>
      </c>
      <c r="D1260" s="38">
        <f t="shared" si="68"/>
        <v>3</v>
      </c>
      <c r="E1260" s="37" t="s">
        <v>2576</v>
      </c>
      <c r="F1260" s="37" t="s">
        <v>70</v>
      </c>
      <c r="G1260" s="38">
        <f>COUNTIFS(E$3:E1260,E1260,B$3:B1260,B1260)</f>
        <v>12</v>
      </c>
      <c r="H1260" s="37" t="s">
        <v>2587</v>
      </c>
      <c r="I1260" s="37" t="s">
        <v>44</v>
      </c>
      <c r="J1260" s="37">
        <v>1</v>
      </c>
      <c r="K1260" s="37" t="s">
        <v>2536</v>
      </c>
      <c r="L1260" s="37">
        <f>VLOOKUP(A1260,报名人数!A:J,9,0)</f>
        <v>8</v>
      </c>
      <c r="M1260" s="37">
        <f>VLOOKUP(A1260,报名人数!A:J,10,0)</f>
        <v>4</v>
      </c>
      <c r="N1260" s="37" t="s">
        <v>34</v>
      </c>
      <c r="O1260" s="37">
        <v>35</v>
      </c>
      <c r="P1260" s="37" t="s">
        <v>36</v>
      </c>
      <c r="Q1260" s="37" t="s">
        <v>36</v>
      </c>
      <c r="R1260" s="37" t="s">
        <v>36</v>
      </c>
      <c r="S1260" s="37" t="s">
        <v>36</v>
      </c>
      <c r="T1260" s="37" t="s">
        <v>45</v>
      </c>
      <c r="U1260" s="37" t="s">
        <v>46</v>
      </c>
      <c r="V1260" s="37" t="s">
        <v>2588</v>
      </c>
      <c r="W1260" s="37"/>
      <c r="X1260" s="37" t="s">
        <v>112</v>
      </c>
      <c r="Y1260" s="50">
        <v>1</v>
      </c>
      <c r="Z1260" s="50"/>
      <c r="AA1260" s="50"/>
      <c r="AB1260" s="37" t="s">
        <v>2574</v>
      </c>
      <c r="AC1260" s="37" t="s">
        <v>2539</v>
      </c>
    </row>
    <row r="1261" s="34" customFormat="1" ht="30" customHeight="1" spans="1:29">
      <c r="A1261" s="11" t="str">
        <f t="shared" si="65"/>
        <v>29641</v>
      </c>
      <c r="B1261" s="36">
        <f t="shared" si="67"/>
        <v>296</v>
      </c>
      <c r="C1261" s="37" t="s">
        <v>2569</v>
      </c>
      <c r="D1261" s="38">
        <f t="shared" si="68"/>
        <v>4</v>
      </c>
      <c r="E1261" s="37" t="s">
        <v>2589</v>
      </c>
      <c r="F1261" s="37" t="s">
        <v>70</v>
      </c>
      <c r="G1261" s="38">
        <f>COUNTIFS(E$3:E1261,E1261,B$3:B1261,B1261)</f>
        <v>1</v>
      </c>
      <c r="H1261" s="37" t="s">
        <v>226</v>
      </c>
      <c r="I1261" s="37" t="s">
        <v>44</v>
      </c>
      <c r="J1261" s="37">
        <v>3</v>
      </c>
      <c r="K1261" s="37" t="s">
        <v>2536</v>
      </c>
      <c r="L1261" s="37">
        <f>VLOOKUP(A1261,报名人数!A:J,9,0)</f>
        <v>1</v>
      </c>
      <c r="M1261" s="37">
        <f>VLOOKUP(A1261,报名人数!A:J,10,0)</f>
        <v>0</v>
      </c>
      <c r="N1261" s="37" t="s">
        <v>34</v>
      </c>
      <c r="O1261" s="37">
        <v>35</v>
      </c>
      <c r="P1261" s="37" t="s">
        <v>36</v>
      </c>
      <c r="Q1261" s="37" t="s">
        <v>36</v>
      </c>
      <c r="R1261" s="37" t="s">
        <v>36</v>
      </c>
      <c r="S1261" s="37" t="s">
        <v>36</v>
      </c>
      <c r="T1261" s="37" t="s">
        <v>45</v>
      </c>
      <c r="U1261" s="37" t="s">
        <v>46</v>
      </c>
      <c r="V1261" s="37" t="s">
        <v>2590</v>
      </c>
      <c r="W1261" s="37" t="s">
        <v>2591</v>
      </c>
      <c r="X1261" s="37" t="s">
        <v>112</v>
      </c>
      <c r="Y1261" s="50">
        <v>1</v>
      </c>
      <c r="Z1261" s="50"/>
      <c r="AA1261" s="50"/>
      <c r="AB1261" s="37" t="s">
        <v>2574</v>
      </c>
      <c r="AC1261" s="37" t="s">
        <v>2539</v>
      </c>
    </row>
    <row r="1262" s="34" customFormat="1" ht="30" customHeight="1" spans="1:29">
      <c r="A1262" s="11" t="str">
        <f t="shared" si="65"/>
        <v>29642</v>
      </c>
      <c r="B1262" s="36">
        <f t="shared" si="67"/>
        <v>296</v>
      </c>
      <c r="C1262" s="37" t="s">
        <v>2569</v>
      </c>
      <c r="D1262" s="38">
        <f t="shared" si="68"/>
        <v>4</v>
      </c>
      <c r="E1262" s="37" t="s">
        <v>2589</v>
      </c>
      <c r="F1262" s="37" t="s">
        <v>70</v>
      </c>
      <c r="G1262" s="38">
        <f>COUNTIFS(E$3:E1262,E1262,B$3:B1262,B1262)</f>
        <v>2</v>
      </c>
      <c r="H1262" s="37" t="s">
        <v>2592</v>
      </c>
      <c r="I1262" s="37" t="s">
        <v>44</v>
      </c>
      <c r="J1262" s="37">
        <v>1</v>
      </c>
      <c r="K1262" s="37" t="s">
        <v>2536</v>
      </c>
      <c r="L1262" s="37">
        <f>VLOOKUP(A1262,报名人数!A:J,9,0)</f>
        <v>3</v>
      </c>
      <c r="M1262" s="37">
        <f>VLOOKUP(A1262,报名人数!A:J,10,0)</f>
        <v>3</v>
      </c>
      <c r="N1262" s="37" t="s">
        <v>34</v>
      </c>
      <c r="O1262" s="37">
        <v>35</v>
      </c>
      <c r="P1262" s="37" t="s">
        <v>36</v>
      </c>
      <c r="Q1262" s="37" t="s">
        <v>36</v>
      </c>
      <c r="R1262" s="37" t="s">
        <v>36</v>
      </c>
      <c r="S1262" s="37" t="s">
        <v>36</v>
      </c>
      <c r="T1262" s="37" t="s">
        <v>45</v>
      </c>
      <c r="U1262" s="37" t="s">
        <v>46</v>
      </c>
      <c r="V1262" s="37" t="s">
        <v>2246</v>
      </c>
      <c r="W1262" s="37"/>
      <c r="X1262" s="37" t="s">
        <v>112</v>
      </c>
      <c r="Y1262" s="50">
        <v>1</v>
      </c>
      <c r="Z1262" s="50"/>
      <c r="AA1262" s="50"/>
      <c r="AB1262" s="37" t="s">
        <v>2574</v>
      </c>
      <c r="AC1262" s="37" t="s">
        <v>2539</v>
      </c>
    </row>
    <row r="1263" s="34" customFormat="1" ht="30" customHeight="1" spans="1:29">
      <c r="A1263" s="11" t="str">
        <f t="shared" si="65"/>
        <v>29651</v>
      </c>
      <c r="B1263" s="36">
        <f t="shared" si="67"/>
        <v>296</v>
      </c>
      <c r="C1263" s="37" t="s">
        <v>2569</v>
      </c>
      <c r="D1263" s="38">
        <f t="shared" si="68"/>
        <v>5</v>
      </c>
      <c r="E1263" s="37" t="s">
        <v>2593</v>
      </c>
      <c r="F1263" s="37" t="s">
        <v>70</v>
      </c>
      <c r="G1263" s="38">
        <f>COUNTIFS(E$3:E1263,E1263,B$3:B1263,B1263)</f>
        <v>1</v>
      </c>
      <c r="H1263" s="37" t="s">
        <v>1471</v>
      </c>
      <c r="I1263" s="37" t="s">
        <v>44</v>
      </c>
      <c r="J1263" s="37">
        <v>2</v>
      </c>
      <c r="K1263" s="37" t="s">
        <v>2536</v>
      </c>
      <c r="L1263" s="37">
        <f>VLOOKUP(A1263,报名人数!A:J,9,0)</f>
        <v>3</v>
      </c>
      <c r="M1263" s="37">
        <f>VLOOKUP(A1263,报名人数!A:J,10,0)</f>
        <v>1</v>
      </c>
      <c r="N1263" s="37" t="s">
        <v>34</v>
      </c>
      <c r="O1263" s="37">
        <v>35</v>
      </c>
      <c r="P1263" s="37" t="s">
        <v>36</v>
      </c>
      <c r="Q1263" s="37" t="s">
        <v>36</v>
      </c>
      <c r="R1263" s="37" t="s">
        <v>36</v>
      </c>
      <c r="S1263" s="37" t="s">
        <v>36</v>
      </c>
      <c r="T1263" s="37" t="s">
        <v>45</v>
      </c>
      <c r="U1263" s="37" t="s">
        <v>46</v>
      </c>
      <c r="V1263" s="37" t="s">
        <v>2594</v>
      </c>
      <c r="W1263" s="37"/>
      <c r="X1263" s="37" t="s">
        <v>112</v>
      </c>
      <c r="Y1263" s="50">
        <v>1</v>
      </c>
      <c r="Z1263" s="50"/>
      <c r="AA1263" s="50"/>
      <c r="AB1263" s="37" t="s">
        <v>2574</v>
      </c>
      <c r="AC1263" s="37" t="s">
        <v>2539</v>
      </c>
    </row>
    <row r="1264" s="34" customFormat="1" ht="30" customHeight="1" spans="1:29">
      <c r="A1264" s="11" t="str">
        <f t="shared" si="65"/>
        <v>29652</v>
      </c>
      <c r="B1264" s="36">
        <f t="shared" si="67"/>
        <v>296</v>
      </c>
      <c r="C1264" s="37" t="s">
        <v>2569</v>
      </c>
      <c r="D1264" s="38">
        <f t="shared" si="68"/>
        <v>5</v>
      </c>
      <c r="E1264" s="37" t="s">
        <v>2593</v>
      </c>
      <c r="F1264" s="37" t="s">
        <v>70</v>
      </c>
      <c r="G1264" s="38">
        <f>COUNTIFS(E$3:E1264,E1264,B$3:B1264,B1264)</f>
        <v>2</v>
      </c>
      <c r="H1264" s="37" t="s">
        <v>1529</v>
      </c>
      <c r="I1264" s="37" t="s">
        <v>44</v>
      </c>
      <c r="J1264" s="37">
        <v>1</v>
      </c>
      <c r="K1264" s="37" t="s">
        <v>2536</v>
      </c>
      <c r="L1264" s="37">
        <f>VLOOKUP(A1264,报名人数!A:J,9,0)</f>
        <v>0</v>
      </c>
      <c r="M1264" s="37">
        <f>VLOOKUP(A1264,报名人数!A:J,10,0)</f>
        <v>0</v>
      </c>
      <c r="N1264" s="37" t="s">
        <v>34</v>
      </c>
      <c r="O1264" s="37">
        <v>35</v>
      </c>
      <c r="P1264" s="37" t="s">
        <v>36</v>
      </c>
      <c r="Q1264" s="37" t="s">
        <v>36</v>
      </c>
      <c r="R1264" s="37" t="s">
        <v>36</v>
      </c>
      <c r="S1264" s="37" t="s">
        <v>36</v>
      </c>
      <c r="T1264" s="37" t="s">
        <v>45</v>
      </c>
      <c r="U1264" s="37" t="s">
        <v>46</v>
      </c>
      <c r="V1264" s="37" t="s">
        <v>2595</v>
      </c>
      <c r="W1264" s="37" t="s">
        <v>2596</v>
      </c>
      <c r="X1264" s="37" t="s">
        <v>112</v>
      </c>
      <c r="Y1264" s="50">
        <v>1</v>
      </c>
      <c r="Z1264" s="50"/>
      <c r="AA1264" s="50"/>
      <c r="AB1264" s="37" t="s">
        <v>2574</v>
      </c>
      <c r="AC1264" s="37" t="s">
        <v>2539</v>
      </c>
    </row>
    <row r="1265" s="34" customFormat="1" ht="30" customHeight="1" spans="1:29">
      <c r="A1265" s="11" t="str">
        <f t="shared" si="65"/>
        <v>29661</v>
      </c>
      <c r="B1265" s="36">
        <f t="shared" si="67"/>
        <v>296</v>
      </c>
      <c r="C1265" s="37" t="s">
        <v>2569</v>
      </c>
      <c r="D1265" s="38">
        <f t="shared" si="68"/>
        <v>6</v>
      </c>
      <c r="E1265" s="37" t="s">
        <v>2597</v>
      </c>
      <c r="F1265" s="37" t="s">
        <v>70</v>
      </c>
      <c r="G1265" s="38">
        <f>COUNTIFS(E$3:E1265,E1265,B$3:B1265,B1265)</f>
        <v>1</v>
      </c>
      <c r="H1265" s="37" t="s">
        <v>2598</v>
      </c>
      <c r="I1265" s="37" t="s">
        <v>44</v>
      </c>
      <c r="J1265" s="37">
        <v>1</v>
      </c>
      <c r="K1265" s="37" t="s">
        <v>2536</v>
      </c>
      <c r="L1265" s="37">
        <f>VLOOKUP(A1265,报名人数!A:J,9,0)</f>
        <v>0</v>
      </c>
      <c r="M1265" s="37">
        <f>VLOOKUP(A1265,报名人数!A:J,10,0)</f>
        <v>0</v>
      </c>
      <c r="N1265" s="37" t="s">
        <v>34</v>
      </c>
      <c r="O1265" s="37">
        <v>35</v>
      </c>
      <c r="P1265" s="37" t="s">
        <v>36</v>
      </c>
      <c r="Q1265" s="37" t="s">
        <v>36</v>
      </c>
      <c r="R1265" s="37" t="s">
        <v>36</v>
      </c>
      <c r="S1265" s="37" t="s">
        <v>36</v>
      </c>
      <c r="T1265" s="37" t="s">
        <v>45</v>
      </c>
      <c r="U1265" s="37" t="s">
        <v>46</v>
      </c>
      <c r="V1265" s="37" t="s">
        <v>2599</v>
      </c>
      <c r="W1265" s="37" t="s">
        <v>191</v>
      </c>
      <c r="X1265" s="37" t="s">
        <v>112</v>
      </c>
      <c r="Y1265" s="50">
        <v>1</v>
      </c>
      <c r="Z1265" s="50"/>
      <c r="AA1265" s="50"/>
      <c r="AB1265" s="37" t="s">
        <v>2574</v>
      </c>
      <c r="AC1265" s="37" t="s">
        <v>2539</v>
      </c>
    </row>
    <row r="1266" s="34" customFormat="1" ht="30" customHeight="1" spans="1:29">
      <c r="A1266" s="11" t="str">
        <f t="shared" si="65"/>
        <v>29662</v>
      </c>
      <c r="B1266" s="36">
        <f t="shared" si="67"/>
        <v>296</v>
      </c>
      <c r="C1266" s="37" t="s">
        <v>2569</v>
      </c>
      <c r="D1266" s="38">
        <f t="shared" si="68"/>
        <v>6</v>
      </c>
      <c r="E1266" s="37" t="s">
        <v>2597</v>
      </c>
      <c r="F1266" s="37" t="s">
        <v>70</v>
      </c>
      <c r="G1266" s="38">
        <f>COUNTIFS(E$3:E1266,E1266,B$3:B1266,B1266)</f>
        <v>2</v>
      </c>
      <c r="H1266" s="37" t="s">
        <v>226</v>
      </c>
      <c r="I1266" s="37" t="s">
        <v>44</v>
      </c>
      <c r="J1266" s="37">
        <v>1</v>
      </c>
      <c r="K1266" s="37" t="s">
        <v>2536</v>
      </c>
      <c r="L1266" s="37">
        <f>VLOOKUP(A1266,报名人数!A:J,9,0)</f>
        <v>13</v>
      </c>
      <c r="M1266" s="37">
        <f>VLOOKUP(A1266,报名人数!A:J,10,0)</f>
        <v>4</v>
      </c>
      <c r="N1266" s="37" t="s">
        <v>34</v>
      </c>
      <c r="O1266" s="37">
        <v>35</v>
      </c>
      <c r="P1266" s="37" t="s">
        <v>36</v>
      </c>
      <c r="Q1266" s="37" t="s">
        <v>36</v>
      </c>
      <c r="R1266" s="37" t="s">
        <v>36</v>
      </c>
      <c r="S1266" s="37" t="s">
        <v>36</v>
      </c>
      <c r="T1266" s="37" t="s">
        <v>677</v>
      </c>
      <c r="U1266" s="37" t="s">
        <v>36</v>
      </c>
      <c r="V1266" s="37" t="s">
        <v>805</v>
      </c>
      <c r="W1266" s="37" t="s">
        <v>2596</v>
      </c>
      <c r="X1266" s="37" t="s">
        <v>112</v>
      </c>
      <c r="Y1266" s="50">
        <v>1</v>
      </c>
      <c r="Z1266" s="50"/>
      <c r="AA1266" s="50"/>
      <c r="AB1266" s="37" t="s">
        <v>2574</v>
      </c>
      <c r="AC1266" s="37" t="s">
        <v>2539</v>
      </c>
    </row>
    <row r="1267" s="34" customFormat="1" ht="30" customHeight="1" spans="1:29">
      <c r="A1267" s="11" t="str">
        <f t="shared" si="65"/>
        <v>29671</v>
      </c>
      <c r="B1267" s="36">
        <f t="shared" si="67"/>
        <v>296</v>
      </c>
      <c r="C1267" s="37" t="s">
        <v>2569</v>
      </c>
      <c r="D1267" s="38">
        <f t="shared" si="68"/>
        <v>7</v>
      </c>
      <c r="E1267" s="37" t="s">
        <v>2600</v>
      </c>
      <c r="F1267" s="37" t="s">
        <v>70</v>
      </c>
      <c r="G1267" s="38">
        <f>COUNTIFS(E$3:E1267,E1267,B$3:B1267,B1267)</f>
        <v>1</v>
      </c>
      <c r="H1267" s="37" t="s">
        <v>226</v>
      </c>
      <c r="I1267" s="37" t="s">
        <v>44</v>
      </c>
      <c r="J1267" s="37">
        <v>1</v>
      </c>
      <c r="K1267" s="37" t="s">
        <v>2536</v>
      </c>
      <c r="L1267" s="37">
        <f>VLOOKUP(A1267,报名人数!A:J,9,0)</f>
        <v>11</v>
      </c>
      <c r="M1267" s="37">
        <f>VLOOKUP(A1267,报名人数!A:J,10,0)</f>
        <v>4</v>
      </c>
      <c r="N1267" s="37" t="s">
        <v>34</v>
      </c>
      <c r="O1267" s="37">
        <v>35</v>
      </c>
      <c r="P1267" s="37" t="s">
        <v>36</v>
      </c>
      <c r="Q1267" s="37" t="s">
        <v>36</v>
      </c>
      <c r="R1267" s="37" t="s">
        <v>36</v>
      </c>
      <c r="S1267" s="37" t="s">
        <v>36</v>
      </c>
      <c r="T1267" s="37" t="s">
        <v>677</v>
      </c>
      <c r="U1267" s="37" t="s">
        <v>36</v>
      </c>
      <c r="V1267" s="37" t="s">
        <v>805</v>
      </c>
      <c r="W1267" s="37" t="s">
        <v>2596</v>
      </c>
      <c r="X1267" s="37" t="s">
        <v>112</v>
      </c>
      <c r="Y1267" s="50">
        <v>1</v>
      </c>
      <c r="Z1267" s="50"/>
      <c r="AA1267" s="50"/>
      <c r="AB1267" s="37" t="s">
        <v>2574</v>
      </c>
      <c r="AC1267" s="37" t="s">
        <v>2539</v>
      </c>
    </row>
  </sheetData>
  <autoFilter ref="B2:AC1267">
    <extLst/>
  </autoFilter>
  <mergeCells count="17">
    <mergeCell ref="Y1:AA1"/>
    <mergeCell ref="B1:B2"/>
    <mergeCell ref="C1:C2"/>
    <mergeCell ref="D1:D2"/>
    <mergeCell ref="E1:E2"/>
    <mergeCell ref="F1:F2"/>
    <mergeCell ref="G1:G2"/>
    <mergeCell ref="H1:H2"/>
    <mergeCell ref="I1:I2"/>
    <mergeCell ref="J1:J2"/>
    <mergeCell ref="K1:K2"/>
    <mergeCell ref="L1:L2"/>
    <mergeCell ref="M1:M2"/>
    <mergeCell ref="N1:N2"/>
    <mergeCell ref="X1:X2"/>
    <mergeCell ref="AB1:AB2"/>
    <mergeCell ref="AC1:AC2"/>
  </mergeCells>
  <dataValidations count="10">
    <dataValidation type="list" allowBlank="1" showInputMessage="1" showErrorMessage="1" sqref="P17:R17 P18 P19 P20 P21 P22 P77 Q77 P89 Q89 P90 Q90 P106 P107 P108 P111 Q111 P112 Q112 P113 Q113 P114 Q114 P115 Q115 P122 P123 P124 P125 P126 P127 P131 P132 P134 P135 P136 P137 P138 P141 P142 P143 P144 P145 P146 P147 P148 P150 P161 P163 P191 Q191 P202 P203 P204 P214 P215 P220 Q220 R220 S220 P221 P222 P223 P224 P225 P226 P227 P228 P229 P230 P231 P232 P233 P234 P235 P236 P237 P238 P239 P240 P241 P242 P243 P244 P245 P246 P247 P248 P249 P250 P251 P252 P253 P254 P276 P277 P278 P279 P280 P285 P286 P290 P291 P294 P295 P296 P298 P299 P300 P303 P304 P305 P306 P307 P308 P309 P322 P330 P331 P332 P333 P334 P335 P336 P337 P338 P343 P344 P345 P346 P348 P351 P352 P353 P356 P357 P358 P359 P360 P361 P362 P363 P364 P365 P370 P371 Q371 P372 Q372 P373 Q373 P374 Q374 P375 P376 P377 P378 P379 P380 P381 P384 P385 P386 P387 P388 P391 P477 P478 P479 P488 P515 P518 P524 P525 P529 P530 P531 P532 P533 P844 P850 P851 P855 P856 P857 P1177 P1180 P1181 P1182 P1185 Q1185 P1186 P1187 P1188 P1189 P1190 P1191 P1192 P1193 P1197 Q1197 P1198 Q1198 P1199 P1200 P1201 Q1201 P1202 Q1202 P1203 P1204 P1205 P1206 P1207 P1208 P1209 Q1209 P1232:Q1232 P1233 Q1233 P1234 P1235 P1236 P1238 P1240 P1241 P1243 P1244 P1245 P1246 P1247 P1248 P1261 P1262 P1263 P1264 P75:P76 P78:P85 P116:P119 P120:P121 P139:P140 P151:P152 P165:P168 P182:P186 P187:P190 P192:P201 P205:P206 P207:P208 P209:P211 P212:P213 P216:P217 P218:P219 P269:P273 P274:P275 P281:P282 P301:P302 P310:P312 P314:P321 P323:P329 P339:P340 P341:P342 P349:P350 P354:P355 P366:P369 P424:P425 P428:P466 P467:P471 P472:P473 P474:P476 P480:P482 P483:P485 P486:P487 P489:P492 P493:P497 P498:P499 P500:P503 P504:P512 P513:P514 P516:P517 P519:P521 P522:P523 P526:P528 P848:P849 P954:P961 P1178:P1179 P1195:P1196 P1229:P1231 P1249:P1253 P1254:P1260 P1265:P1267 Q116:Q119 Q162:Q163 Q182:Q186 Q187:Q190 Q192:Q201 P287:Q289">
      <formula1>"男,女,不限"</formula1>
    </dataValidation>
    <dataValidation type="list" allowBlank="1" showInputMessage="1" showErrorMessage="1" sqref="N382 N1244 N281:N329">
      <formula1>"专门岗位,非专门岗位,专门岗位二"</formula1>
    </dataValidation>
    <dataValidation type="list" allowBlank="1" showInputMessage="1" showErrorMessage="1" sqref="F19 F20 F21 F22 F77 F89 F90 F106 F107 F108 F111 F112 F113 F114 F115 F122 F123 F124 F125 F126 F127 F131 F132 F133 F134 F135 F136 F137 F138 F139 F191 F202 F203 F204 F214 F215 F218 F221 F222 F223 F224 F225 F226 F227 F228 F229 F230 F231 F232 F233 F234 F235 F236 F237 F238 F239 F240 F241 F242 F243 F244 F245 F246 F247 F250 F251 F252 F253 F254 F276 F277 F278 F279 F280 F285 F286 F290 F291 F292 F294 F295 F296 F303 F304 F305 F306 F307 F308 F309 F322 F330 F331 F332 F333 F334 F335 F336 F337 F338 F339 F340 F341 F342 F343 F344 F345 F346 F348 F351 F352 F353 F356 F357 F360 F361 F362 F363 F364 F365 F370 F371 F372 F373 F374 F375 F376 F377 F378 F379 F380 F381 F382 F383 F384 F385 F386 F387 F388 F391 F474 F483 F488 F501 F508 F509 F513 F514 F515 F516 F517 F518 F525 F529 F530 F531 F532 F533 F534 F594 F595 F663 F750 F844 F851 F855 F856 F1177 F1178 F1179 F1180 F1181 F1182 F1185 F1186 F1187 F1188 F1189 F1190 F1191 F1192 F1193 F1195 F1196 F1197 F1198 F1199 F1200 F1201 F1202 F1203 F1208 F1209 F1233 F1234 F1235 F1236 F1237 F1238 F1240 F1241 F1244 F1245 F1246 F1247 F1248 F17:F18 F75:F76 F78:F85 F116:F119 F120:F121 F140:F141 F161:F163 F182:F186 F187:F190 F192:F201 F205:F206 F207:F208 F209:F211 F212:F213 F216:F217 F219:F220 F248:F249 F269:F272 F274:F275 F281:F282 F287:F289 F301:F302 F310:F321 F323:F329 F349:F350 F354:F355 F358:F359 F366:F369 F428:F466 F467:F470 F471:F473 F475:F476 F477:F479 F480:F482 F484:F487 F489:F492 F493:F497 F498:F500 F502:F503 F504:F507 F510:F512 F519:F521 F522:F524 F526:F528 F535:F559 F560:F574 F575:F593 F596:F626 F627:F651 F652:F657 F658:F662 F664:F720 F721:F749 F853:F854 F953:F961 F986:F987 F1204:F1205 F1206:F1207 F1210:F1224 F1225:F1228 F1229:F1232">
      <formula1>"财政核拨,财政核补,经费自给"</formula1>
    </dataValidation>
    <dataValidation type="list" allowBlank="1" showInputMessage="1" showErrorMessage="1" sqref="N19 N20 N21 N22 N25 N47 N48 N77 N89 N90 N106 N107 N108 N111 N112 N113 N114 N115 N122 N123 N124 N125 N126 N127 N130 N131 N132 N133 N134 N135 N136 N137 N138 N141 N142 N149 N150 N151 N191 N202 N203 N204 N214 N215 N218 N219 N220 N230 N231 N232 N233 N234 N235 N236 N237 N238 N239 N240 N241 N251 N252 N253 N254 N269 N270 N271 N272 N273 N278 N279 N280 N330 N331 N332 N333 N335 N336 N337 N338 N341 N342 N343 N344 N345 N346 N347 N348 N370 N371 N372 N373 N374 N375 N376 N377 N378 N379 N380 N381 N383 N384 N385 N386 N387 N388 N389 N390 N391 N477 N478 N479 N488 N489 N511 N512 N515 N516 N525 N529 N530 N531 N532 N533 N534 O534 N594 O594 N595 O595 N663 O663 N750 O750 N751 N752 N854 N855 N856 N857 N858 N859 N1233 N1234 N1235 N1236 N1238 N1240 N1241 N1242 N1243 N1245 N1246 N1247 N1248 N1261 N1262 N1263 N1264 N17:N18 N23:N24 N26:N34 N35:N37 N38:N46 N49:N52 N53:N55 N63:N74 N75:N76 N78:N85 N109:N110 N116:N119 N120:N121 N128:N129 N139:N140 N143:N148 N152:N158 N159:N168 N182:N186 N187:N190 N192:N201 N205:N206 N207:N208 N209:N211 N212:N213 N216:N217 N339:N340 N349:N350 N410:N419 N421:N466 N467:N470 N471:N473 N474:N476 N480:N483 N484:N487 N491:N492 N493:N497 N498:N499 N500:N503 N504:N510 N513:N514 N517:N518 N519:N521 N522:N523 N526:N528 N535:N559 N560:N574 N575:N593 N596:N626 N627:N651 N652:N657 N658:N662 N664:N720 N721:N749 N753:N759 N760:N761 N762:N764 N765:N769 N770:N803 N807:N843 N844:N847 N848:N852 N1229:N1232 N1249:N1253 N1254:N1260 N1265:N1267 O535:O559 O560:O574 O575:O593 O596:O626 O627:O651 O652:O657 O658:O662 O664:O720 O721:O749">
      <formula1>"专门岗位,非专门岗位"</formula1>
    </dataValidation>
    <dataValidation type="list" allowBlank="1" showInputMessage="1" showErrorMessage="1" sqref="U19 U20 U21 U22 U77 U89 U90 U108 U111 U112 U113 U114 U115 U119 U122 U123 U124 U125 U126 U127 U130 U131 U132 U133 U134 U135 U136 U137 U138 U141 U142 U145 U146 U147 U148 U150 U214 U215 U218 U221 U222 U223 U224 U225 U226 U227 U228 U229 U230 U231 U232 U233 U234 U235 U236 U237 U238 U239 U240 U241 U242 U243 U244 U245 U246 U247 U248 U249 U250 U254 U269 U270 U271 U272 U273 U276 U277 U278 U279 U280 U285 U286 U290 U291 U294 U295 U296 U298 U303 U304 U305 U306 U307 U308 U319 U322 U330 U331 U332 U333 U337 U338 U341 U342 U343 U344 U345 U346 U347 U350 U351 U352 U353 U356 U357 U358 U359 U360 U361 U362 U363 U364 U365 U370 U371 U372 U375 U376 U377 U378 U379 U380 U381 U384 U385 V385 U386 U391 U477 U478 U479 U488 U525 U529 U530 U531 U532 U533 U844 U845 U846 U847 U853 U854 U855 U856 U857 U1177 U1178 U1179 U1180 U1181 U1182 U1185 U1186 U1187 U1188 U1189 U1190 U1191 U1192 U1193 U1195 U1196 U1203 U1208 U1209 U1233 U1234 U1235 U1236 U1238 U1240 U1241 U1243 U1244 U1245 U1246 U1247 U1248 U1261 U1262 U1263 U1264 U17:U18 U75:U76 U78:U85 U106:U107 U109:U110 U116:U118 U120:U121 U128:U129 U139:U140 U143:U144 U151:U152 U161:U162 U202:U204 U205:U206 U207:U208 U209:U211 U212:U213 U216:U217 U219:U220 U251:U253 U274:U275 U281:U282 U287:U289 U299:U300 U301:U302 U310:U318 U320:U321 U323:U329 U335:U336 U339:U340 U354:U355 U366:U369 U373:U374 U387:U388 U410:U419 U421:U466 U467:U471 U472:U473 U474:U476 U480:U483 U484:U487 U489:U492 U493:U497 U498:U503 U504:U512 U513:U518 U519:U521 U522:U524 U526:U528 U848:U849 U850:U851 U953:U961 U1197:U1198 U1199:U1200 U1201:U1202 U1204:U1205 U1206:U1207 U1230:U1232 U1249:U1253 U1254:U1260 U1265:U1267">
      <formula1>"不限,学士及以上,硕士及以上,博士"</formula1>
    </dataValidation>
    <dataValidation type="list" allowBlank="1" showInputMessage="1" showErrorMessage="1" sqref="X326 X216:X251 X252:X268">
      <formula1>"综合基础知识,医学基础知识,护理基础知识,免笔试,护理专业知识"</formula1>
    </dataValidation>
    <dataValidation type="list" allowBlank="1" showInputMessage="1" showErrorMessage="1" sqref="X19 X20 X21 X22 X77 X89 X90 X108 X109 X110 X111 X112 X113 X114 X115 X116 X117 X118 X119 X122 X123 X124 X125 X126 X127 X128 X129 Z129 X131 X132 X133 X134 X135 X136 X137 X138 X139 X142 X148 X150 X191 X192 X200 X201 X202 X203 X204 X214 X215 X269 X270 X271 X272 X273 X276 X277 X278 X279 X280 X285 X286 X290 X291 X294 X295 X296 X298 X305 X306 X307 X308 X309 X322 X330 X331 X332 X333 X334 X337 X338 X341 X342 X343 X344 X345 X346 X347 X348 X351 X352 X353 X356 X357 X358 X359 X360 X361 X362 X363 X364 X365 X370 X371 X372 X373 X374 X375 X376 X377 X378 X379 X380 X381 X382 X383 X384 X385 X386 X391 X477 X478 X479 X488 X519 X525 X526 X529 X530 X531 X532 X533 X534 X750 X844 X845 X846 X847 X855 X856 X857 X858 X859 X1177 X1178 X1179 X1180 X1181 X1182 X1185 X1186 X1187 X1188 X1189 X1190 X1191 X1192 X1193 X1195 X1196 X1201 X1202 Z1202 X1203 X1208 X1209 X1233 X1234 X1235 X1236 X1238 X1240 X1241 X1243 X1244 X1245 X1246 X1247 X1248 X1261 X1262 X17:X18 X75:X76 X78:X85 X106:X107 X120:X121 X140:X141 X143:X144 X145:X147 X182:X186 X187:X190 X205:X206 X207:X208 X209:X211 X212:X213 X274:X275 X281:X282 X287:X289 X299:X300 X301:X302 X303:X304 X310:X321 X323:X325 X327:X329 X335:X336 X339:X340 X349:X350 X354:X355 X366:X369 X387:X388 X428:X450 X453:X466 X467:X471 X472:X473 X474:X476 X480:X483 X484:X487 X489:X492 X493:X497 X498:X503 X504:X512 X513:X518 X520:X521 X522:X524 X527:X528 X535:X542 X743:X749 X848:X852 X853:X854 X1197:X1198 X1199:X1200 X1204:X1205 X1206:X1207 X1229:X1232 X1249:X1253 X1254:X1260 X1263:X1264 X1265:X1267">
      <formula1>"综合基础知识,医学基础知识,护理基础知识,免笔试"</formula1>
    </dataValidation>
    <dataValidation type="list" allowBlank="1" showInputMessage="1" showErrorMessage="1" sqref="T111 T115 T131 T132 T133 T135 T136 T138 T141 T151 U163 T221 T222 T223 T224 T225 T226 T227 T228 T229 T230 T231 T232 T233 T234 T235 T236 T237 T238 T239 T240 T241 T242 T243 T245 T249 T250 T251 T271 T277 T278 T280 T285 T286 T290 T291 T294 T295 T296 T298 T303 T304 T305 T306 T307 T308 T322 T330 T331 T332 T333 T334 T335 T336 T337 T338 T341 T342 T343 T344 T345 T346 T347 T350 T351 T352 T353 T356 T357 T358 T359 T360 T361 T362 T363 T364 T365 T370 T371 T372 T375 T376 T377 T378 T379 T380 T381 T384 T385 T386 T391 T477 T478 T479 T488 T525 T529 T530 T531 T532 T533 T534 U534 T594 U594 T595 U595 T663 U663 T750 U750 T844 T845 T846 T847 T850 T851 T853 T854 T855 T856 T857 T1177 T1178 T1179 T1180 T1181 T1182 T1185 T1186 T1187 T1188 T1189 T1190 T1191 T1192 T1193 T1195 T1196 T1203 T1204 T1205 T1208 T1209 T1233 T1234 T1235 T1236 T1238 T1240 T1241 T1243 T1244 T1245 T1246 T1247 T1248 T1261 T1262 T1263 T1264 T75:T76 T84:T85 T109:T110 T139:T140 T152:T153 T156:T158 T160:T162 T281:T282 T287:T289 T299:T300 T301:T302 T310:T321 T323:T329 T339:T340 T354:T355 T366:T369 T373:T374 T387:T388 T410:T466 T467:T471 T472:T473 T474:T476 T480:T483 T484:T487 T489:T492 T493:T497 T498:T503 T504:T512 T513:T518 T519:T521 T522:T524 T526:T528 T535:T559 T560:T574 T575:T593 T596:T626 T627:T651 T652:T657 T658:T662 T664:T720 T721:T749 T848:T849 T953:T961 T1197:T1198 T1199:T1200 T1201:T1202 T1206:T1207 T1230:T1232 T1249:T1253 T1254:T1260 T1265:T1267 U535:U559 U560:U574 U575:U593 U596:U626 U627:U651 U652:U657 U658:U662 U664:U720 U721:U749">
      <formula1>"中专及以上,大专及以上,本科及以上,研究生"</formula1>
    </dataValidation>
    <dataValidation type="list" allowBlank="1" showInputMessage="1" showErrorMessage="1" sqref="F142 F143:F149">
      <formula1>"财政核拨,财政核补,经费自给,自收自支"</formula1>
    </dataValidation>
    <dataValidation type="list" allowBlank="1" showInputMessage="1" showErrorMessage="1" sqref="N351:N369">
      <formula1>"专门岗位一,专门岗位二,非专门岗位"</formula1>
    </dataValidation>
  </dataValidation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273"/>
  <sheetViews>
    <sheetView workbookViewId="0">
      <selection activeCell="H2" sqref="H2:J1266"/>
    </sheetView>
  </sheetViews>
  <sheetFormatPr defaultColWidth="8.89166666666667" defaultRowHeight="13.5"/>
  <cols>
    <col min="1" max="1" width="10.4416666666667" style="8" customWidth="1"/>
    <col min="2" max="4" width="23.7833333333333" style="8" customWidth="1"/>
    <col min="5" max="7" width="20" style="8" customWidth="1"/>
    <col min="8" max="8" width="8.89166666666667" style="8"/>
    <col min="9" max="9" width="20.6666666666667" style="8" customWidth="1"/>
    <col min="10" max="10" width="20.3333333333333" style="8" customWidth="1"/>
    <col min="11" max="16384" width="8.89166666666667" style="8"/>
  </cols>
  <sheetData>
    <row r="1" spans="1:10">
      <c r="A1" s="8" t="s">
        <v>2601</v>
      </c>
      <c r="H1" s="8" t="s">
        <v>2602</v>
      </c>
      <c r="I1" s="8" t="s">
        <v>10</v>
      </c>
      <c r="J1" s="8" t="s">
        <v>2603</v>
      </c>
    </row>
    <row r="2" spans="1:10">
      <c r="A2" s="8" t="str">
        <f>B2&amp;C2&amp;E2</f>
        <v>111</v>
      </c>
      <c r="B2" s="9">
        <v>1</v>
      </c>
      <c r="C2" s="9">
        <v>1</v>
      </c>
      <c r="D2" s="8" t="s">
        <v>29</v>
      </c>
      <c r="E2" s="9">
        <v>1</v>
      </c>
      <c r="F2" s="8" t="s">
        <v>2604</v>
      </c>
      <c r="G2" s="8" t="s">
        <v>2605</v>
      </c>
      <c r="H2" s="6">
        <v>1</v>
      </c>
      <c r="I2" s="6">
        <v>10</v>
      </c>
      <c r="J2" s="6">
        <v>5</v>
      </c>
    </row>
    <row r="3" spans="1:10">
      <c r="A3" s="8" t="str">
        <f t="shared" ref="A3:A66" si="0">B3&amp;C3&amp;E3</f>
        <v>112</v>
      </c>
      <c r="B3" s="9">
        <v>1</v>
      </c>
      <c r="C3" s="9">
        <v>1</v>
      </c>
      <c r="D3" s="8" t="s">
        <v>29</v>
      </c>
      <c r="E3" s="9">
        <v>2</v>
      </c>
      <c r="F3" s="8" t="s">
        <v>2604</v>
      </c>
      <c r="G3" s="8" t="s">
        <v>2605</v>
      </c>
      <c r="H3" s="6">
        <v>1</v>
      </c>
      <c r="I3" s="6">
        <v>32</v>
      </c>
      <c r="J3" s="6">
        <v>17</v>
      </c>
    </row>
    <row r="4" spans="1:10">
      <c r="A4" s="8" t="str">
        <f t="shared" si="0"/>
        <v>113</v>
      </c>
      <c r="B4" s="9">
        <v>1</v>
      </c>
      <c r="C4" s="9">
        <v>1</v>
      </c>
      <c r="D4" s="8" t="s">
        <v>29</v>
      </c>
      <c r="E4" s="9">
        <v>3</v>
      </c>
      <c r="F4" s="8" t="s">
        <v>2604</v>
      </c>
      <c r="G4" s="8" t="s">
        <v>2606</v>
      </c>
      <c r="H4" s="6">
        <v>1</v>
      </c>
      <c r="I4" s="6">
        <v>207</v>
      </c>
      <c r="J4" s="6">
        <v>177</v>
      </c>
    </row>
    <row r="5" spans="1:10">
      <c r="A5" s="8" t="str">
        <f t="shared" si="0"/>
        <v>211</v>
      </c>
      <c r="B5" s="9">
        <v>2</v>
      </c>
      <c r="C5" s="9">
        <v>1</v>
      </c>
      <c r="D5" s="8" t="s">
        <v>48</v>
      </c>
      <c r="E5" s="9">
        <v>1</v>
      </c>
      <c r="F5" s="8" t="s">
        <v>2607</v>
      </c>
      <c r="G5" s="8" t="s">
        <v>2608</v>
      </c>
      <c r="H5" s="6">
        <v>3</v>
      </c>
      <c r="I5" s="6">
        <v>30</v>
      </c>
      <c r="J5" s="6">
        <v>24</v>
      </c>
    </row>
    <row r="6" spans="1:10">
      <c r="A6" s="8" t="str">
        <f t="shared" si="0"/>
        <v>212</v>
      </c>
      <c r="B6" s="9">
        <v>2</v>
      </c>
      <c r="C6" s="9">
        <v>1</v>
      </c>
      <c r="D6" s="8" t="s">
        <v>48</v>
      </c>
      <c r="E6" s="9">
        <v>2</v>
      </c>
      <c r="F6" s="8" t="s">
        <v>2607</v>
      </c>
      <c r="G6" s="8" t="s">
        <v>2608</v>
      </c>
      <c r="H6" s="6">
        <v>3</v>
      </c>
      <c r="I6" s="6">
        <v>49</v>
      </c>
      <c r="J6" s="6">
        <v>35</v>
      </c>
    </row>
    <row r="7" spans="1:10">
      <c r="A7" s="8" t="str">
        <f t="shared" si="0"/>
        <v>213</v>
      </c>
      <c r="B7" s="9">
        <v>2</v>
      </c>
      <c r="C7" s="9">
        <v>1</v>
      </c>
      <c r="D7" s="8" t="s">
        <v>48</v>
      </c>
      <c r="E7" s="9">
        <v>3</v>
      </c>
      <c r="F7" s="8" t="s">
        <v>2607</v>
      </c>
      <c r="G7" s="8" t="s">
        <v>2609</v>
      </c>
      <c r="H7" s="6">
        <v>1</v>
      </c>
      <c r="I7" s="6">
        <v>20</v>
      </c>
      <c r="J7" s="6">
        <v>15</v>
      </c>
    </row>
    <row r="8" spans="1:10">
      <c r="A8" s="8" t="str">
        <f t="shared" si="0"/>
        <v>214</v>
      </c>
      <c r="B8" s="9">
        <v>2</v>
      </c>
      <c r="C8" s="9">
        <v>1</v>
      </c>
      <c r="D8" s="8" t="s">
        <v>48</v>
      </c>
      <c r="E8" s="9">
        <v>4</v>
      </c>
      <c r="F8" s="8" t="s">
        <v>2607</v>
      </c>
      <c r="G8" s="8" t="s">
        <v>2610</v>
      </c>
      <c r="H8" s="6">
        <v>2</v>
      </c>
      <c r="I8" s="6">
        <v>43</v>
      </c>
      <c r="J8" s="6">
        <v>31</v>
      </c>
    </row>
    <row r="9" spans="1:10">
      <c r="A9" s="8" t="str">
        <f t="shared" si="0"/>
        <v>215</v>
      </c>
      <c r="B9" s="9">
        <v>2</v>
      </c>
      <c r="C9" s="9">
        <v>1</v>
      </c>
      <c r="D9" s="8" t="s">
        <v>48</v>
      </c>
      <c r="E9" s="9">
        <v>5</v>
      </c>
      <c r="F9" s="8" t="s">
        <v>2607</v>
      </c>
      <c r="G9" s="8" t="s">
        <v>2611</v>
      </c>
      <c r="H9" s="6">
        <v>1</v>
      </c>
      <c r="I9" s="6">
        <v>38</v>
      </c>
      <c r="J9" s="6">
        <v>27</v>
      </c>
    </row>
    <row r="10" spans="1:10">
      <c r="A10" s="8" t="str">
        <f t="shared" si="0"/>
        <v>311</v>
      </c>
      <c r="B10" s="9">
        <v>3</v>
      </c>
      <c r="C10" s="9">
        <v>1</v>
      </c>
      <c r="D10" s="8" t="s">
        <v>64</v>
      </c>
      <c r="E10" s="9">
        <v>1</v>
      </c>
      <c r="F10" s="8" t="s">
        <v>2607</v>
      </c>
      <c r="G10" s="8" t="s">
        <v>2612</v>
      </c>
      <c r="H10" s="6">
        <v>1</v>
      </c>
      <c r="I10" s="6">
        <v>240</v>
      </c>
      <c r="J10" s="6">
        <v>185</v>
      </c>
    </row>
    <row r="11" spans="1:10">
      <c r="A11" s="8" t="str">
        <f t="shared" si="0"/>
        <v>411</v>
      </c>
      <c r="B11" s="9">
        <v>4</v>
      </c>
      <c r="C11" s="9">
        <v>1</v>
      </c>
      <c r="D11" s="8" t="s">
        <v>69</v>
      </c>
      <c r="E11" s="9">
        <v>1</v>
      </c>
      <c r="F11" s="8" t="s">
        <v>2607</v>
      </c>
      <c r="G11" s="8" t="s">
        <v>2612</v>
      </c>
      <c r="H11" s="6">
        <v>1</v>
      </c>
      <c r="I11" s="6">
        <v>51</v>
      </c>
      <c r="J11" s="6">
        <v>41</v>
      </c>
    </row>
    <row r="12" spans="1:10">
      <c r="A12" s="8" t="str">
        <f t="shared" si="0"/>
        <v>421</v>
      </c>
      <c r="B12" s="9">
        <v>4</v>
      </c>
      <c r="C12" s="9">
        <v>2</v>
      </c>
      <c r="D12" s="8" t="s">
        <v>73</v>
      </c>
      <c r="E12" s="9">
        <v>1</v>
      </c>
      <c r="F12" s="8" t="s">
        <v>2607</v>
      </c>
      <c r="G12" s="8" t="s">
        <v>2612</v>
      </c>
      <c r="H12" s="6">
        <v>1</v>
      </c>
      <c r="I12" s="6">
        <v>40</v>
      </c>
      <c r="J12" s="6">
        <v>19</v>
      </c>
    </row>
    <row r="13" spans="1:10">
      <c r="A13" s="8" t="str">
        <f t="shared" si="0"/>
        <v>511</v>
      </c>
      <c r="B13" s="9">
        <v>5</v>
      </c>
      <c r="C13" s="9">
        <v>1</v>
      </c>
      <c r="D13" s="8" t="s">
        <v>75</v>
      </c>
      <c r="E13" s="9">
        <v>1</v>
      </c>
      <c r="F13" s="8" t="s">
        <v>2607</v>
      </c>
      <c r="G13" s="8" t="s">
        <v>2613</v>
      </c>
      <c r="H13" s="6">
        <v>1</v>
      </c>
      <c r="I13" s="6">
        <v>27</v>
      </c>
      <c r="J13" s="6">
        <v>25</v>
      </c>
    </row>
    <row r="14" spans="1:10">
      <c r="A14" s="8" t="str">
        <f t="shared" si="0"/>
        <v>512</v>
      </c>
      <c r="B14" s="9">
        <v>5</v>
      </c>
      <c r="C14" s="9">
        <v>1</v>
      </c>
      <c r="D14" s="8" t="s">
        <v>75</v>
      </c>
      <c r="E14" s="9">
        <v>2</v>
      </c>
      <c r="F14" s="8" t="s">
        <v>2607</v>
      </c>
      <c r="G14" s="8" t="s">
        <v>2614</v>
      </c>
      <c r="H14" s="6">
        <v>1</v>
      </c>
      <c r="I14" s="6">
        <v>18</v>
      </c>
      <c r="J14" s="6">
        <v>13</v>
      </c>
    </row>
    <row r="15" spans="1:10">
      <c r="A15" s="8" t="str">
        <f t="shared" si="0"/>
        <v>513</v>
      </c>
      <c r="B15" s="9">
        <v>5</v>
      </c>
      <c r="C15" s="9">
        <v>1</v>
      </c>
      <c r="D15" s="8" t="s">
        <v>75</v>
      </c>
      <c r="E15" s="9">
        <v>3</v>
      </c>
      <c r="F15" s="8" t="s">
        <v>2607</v>
      </c>
      <c r="G15" s="8" t="s">
        <v>2615</v>
      </c>
      <c r="H15" s="6">
        <v>1</v>
      </c>
      <c r="I15" s="6">
        <v>3</v>
      </c>
      <c r="J15" s="6">
        <v>2</v>
      </c>
    </row>
    <row r="16" ht="27" spans="1:10">
      <c r="A16" s="8" t="str">
        <f t="shared" si="0"/>
        <v>611</v>
      </c>
      <c r="B16" s="9">
        <v>6</v>
      </c>
      <c r="C16" s="9">
        <v>1</v>
      </c>
      <c r="D16" s="8" t="s">
        <v>90</v>
      </c>
      <c r="E16" s="9">
        <v>1</v>
      </c>
      <c r="F16" s="8" t="s">
        <v>2607</v>
      </c>
      <c r="G16" s="8" t="s">
        <v>2616</v>
      </c>
      <c r="H16" s="6">
        <v>1</v>
      </c>
      <c r="I16" s="6">
        <v>29</v>
      </c>
      <c r="J16" s="6">
        <v>20</v>
      </c>
    </row>
    <row r="17" ht="27" spans="1:10">
      <c r="A17" s="8" t="str">
        <f t="shared" si="0"/>
        <v>621</v>
      </c>
      <c r="B17" s="9">
        <v>6</v>
      </c>
      <c r="C17" s="9">
        <v>2</v>
      </c>
      <c r="D17" s="8" t="s">
        <v>94</v>
      </c>
      <c r="E17" s="9">
        <v>1</v>
      </c>
      <c r="F17" s="8" t="s">
        <v>2607</v>
      </c>
      <c r="G17" s="8" t="s">
        <v>2617</v>
      </c>
      <c r="H17" s="6">
        <v>1</v>
      </c>
      <c r="I17" s="6">
        <v>36</v>
      </c>
      <c r="J17" s="6">
        <v>22</v>
      </c>
    </row>
    <row r="18" spans="1:10">
      <c r="A18" s="8" t="str">
        <f t="shared" si="0"/>
        <v>711</v>
      </c>
      <c r="B18" s="9">
        <v>7</v>
      </c>
      <c r="C18" s="9">
        <v>1</v>
      </c>
      <c r="D18" s="8" t="s">
        <v>99</v>
      </c>
      <c r="E18" s="9">
        <v>1</v>
      </c>
      <c r="F18" s="8" t="s">
        <v>2607</v>
      </c>
      <c r="G18" s="8" t="s">
        <v>2618</v>
      </c>
      <c r="H18" s="6">
        <v>1</v>
      </c>
      <c r="I18" s="6">
        <v>65</v>
      </c>
      <c r="J18" s="6">
        <v>44</v>
      </c>
    </row>
    <row r="19" ht="27" spans="1:10">
      <c r="A19" s="8" t="str">
        <f t="shared" si="0"/>
        <v>721</v>
      </c>
      <c r="B19" s="9">
        <v>7</v>
      </c>
      <c r="C19" s="9">
        <v>2</v>
      </c>
      <c r="D19" s="8" t="s">
        <v>106</v>
      </c>
      <c r="E19" s="9">
        <v>1</v>
      </c>
      <c r="F19" s="8" t="s">
        <v>2607</v>
      </c>
      <c r="G19" s="8" t="s">
        <v>2619</v>
      </c>
      <c r="H19" s="6">
        <v>1</v>
      </c>
      <c r="I19" s="6">
        <v>51</v>
      </c>
      <c r="J19" s="6">
        <v>22</v>
      </c>
    </row>
    <row r="20" spans="1:10">
      <c r="A20" s="8" t="str">
        <f t="shared" si="0"/>
        <v>731</v>
      </c>
      <c r="B20" s="9">
        <v>7</v>
      </c>
      <c r="C20" s="9">
        <v>3</v>
      </c>
      <c r="D20" s="8" t="s">
        <v>108</v>
      </c>
      <c r="E20" s="9">
        <v>1</v>
      </c>
      <c r="F20" s="8" t="s">
        <v>2607</v>
      </c>
      <c r="G20" s="8" t="s">
        <v>2620</v>
      </c>
      <c r="H20" s="6">
        <v>1</v>
      </c>
      <c r="I20" s="6">
        <v>38</v>
      </c>
      <c r="J20" s="6">
        <v>17</v>
      </c>
    </row>
    <row r="21" spans="1:10">
      <c r="A21" s="8" t="str">
        <f t="shared" si="0"/>
        <v>741</v>
      </c>
      <c r="B21" s="9">
        <v>7</v>
      </c>
      <c r="C21" s="9">
        <v>4</v>
      </c>
      <c r="D21" s="8" t="s">
        <v>113</v>
      </c>
      <c r="E21" s="9">
        <v>1</v>
      </c>
      <c r="F21" s="8" t="s">
        <v>2607</v>
      </c>
      <c r="G21" s="8" t="s">
        <v>2619</v>
      </c>
      <c r="H21" s="6">
        <v>1</v>
      </c>
      <c r="I21" s="6">
        <v>34</v>
      </c>
      <c r="J21" s="6">
        <v>19</v>
      </c>
    </row>
    <row r="22" spans="1:10">
      <c r="A22" s="8" t="str">
        <f t="shared" si="0"/>
        <v>751</v>
      </c>
      <c r="B22" s="9">
        <v>7</v>
      </c>
      <c r="C22" s="9">
        <v>5</v>
      </c>
      <c r="D22" s="8" t="s">
        <v>114</v>
      </c>
      <c r="E22" s="9">
        <v>1</v>
      </c>
      <c r="F22" s="8" t="s">
        <v>2621</v>
      </c>
      <c r="G22" s="8" t="s">
        <v>2622</v>
      </c>
      <c r="H22" s="6">
        <v>1</v>
      </c>
      <c r="I22" s="6">
        <v>15</v>
      </c>
      <c r="J22" s="6">
        <v>13</v>
      </c>
    </row>
    <row r="23" spans="1:10">
      <c r="A23" s="8" t="str">
        <f t="shared" si="0"/>
        <v>752</v>
      </c>
      <c r="B23" s="9">
        <v>7</v>
      </c>
      <c r="C23" s="9">
        <v>5</v>
      </c>
      <c r="D23" s="8" t="s">
        <v>114</v>
      </c>
      <c r="E23" s="9">
        <v>2</v>
      </c>
      <c r="F23" s="8" t="s">
        <v>2621</v>
      </c>
      <c r="G23" s="8" t="s">
        <v>2623</v>
      </c>
      <c r="H23" s="6">
        <v>1</v>
      </c>
      <c r="I23" s="6">
        <v>16</v>
      </c>
      <c r="J23" s="6">
        <v>8</v>
      </c>
    </row>
    <row r="24" spans="1:10">
      <c r="A24" s="8" t="str">
        <f t="shared" si="0"/>
        <v>753</v>
      </c>
      <c r="B24" s="9">
        <v>7</v>
      </c>
      <c r="C24" s="9">
        <v>5</v>
      </c>
      <c r="D24" s="8" t="s">
        <v>114</v>
      </c>
      <c r="E24" s="9">
        <v>3</v>
      </c>
      <c r="F24" s="8" t="s">
        <v>2621</v>
      </c>
      <c r="G24" s="8" t="s">
        <v>2624</v>
      </c>
      <c r="H24" s="6">
        <v>1</v>
      </c>
      <c r="I24" s="6">
        <v>21</v>
      </c>
      <c r="J24" s="6">
        <v>15</v>
      </c>
    </row>
    <row r="25" spans="1:10">
      <c r="A25" s="8" t="str">
        <f t="shared" si="0"/>
        <v>754</v>
      </c>
      <c r="B25" s="9">
        <v>7</v>
      </c>
      <c r="C25" s="9">
        <v>5</v>
      </c>
      <c r="D25" s="8" t="s">
        <v>114</v>
      </c>
      <c r="E25" s="9">
        <v>4</v>
      </c>
      <c r="F25" s="8" t="s">
        <v>2621</v>
      </c>
      <c r="G25" s="8" t="s">
        <v>2625</v>
      </c>
      <c r="H25" s="6">
        <v>1</v>
      </c>
      <c r="I25" s="6">
        <v>1</v>
      </c>
      <c r="J25" s="6">
        <v>1</v>
      </c>
    </row>
    <row r="26" spans="1:10">
      <c r="A26" s="8" t="str">
        <f t="shared" si="0"/>
        <v>755</v>
      </c>
      <c r="B26" s="9">
        <v>7</v>
      </c>
      <c r="C26" s="9">
        <v>5</v>
      </c>
      <c r="D26" s="8" t="s">
        <v>114</v>
      </c>
      <c r="E26" s="9">
        <v>5</v>
      </c>
      <c r="F26" s="8" t="s">
        <v>2621</v>
      </c>
      <c r="G26" s="8" t="s">
        <v>2626</v>
      </c>
      <c r="H26" s="6">
        <v>1</v>
      </c>
      <c r="I26" s="6">
        <v>8</v>
      </c>
      <c r="J26" s="6">
        <v>6</v>
      </c>
    </row>
    <row r="27" spans="1:10">
      <c r="A27" s="8" t="str">
        <f t="shared" si="0"/>
        <v>756</v>
      </c>
      <c r="B27" s="9">
        <v>7</v>
      </c>
      <c r="C27" s="9">
        <v>5</v>
      </c>
      <c r="D27" s="8" t="s">
        <v>114</v>
      </c>
      <c r="E27" s="9">
        <v>6</v>
      </c>
      <c r="F27" s="8" t="s">
        <v>2621</v>
      </c>
      <c r="G27" s="8" t="s">
        <v>2627</v>
      </c>
      <c r="H27" s="6">
        <v>1</v>
      </c>
      <c r="I27" s="6">
        <v>8</v>
      </c>
      <c r="J27" s="6">
        <v>5</v>
      </c>
    </row>
    <row r="28" spans="1:10">
      <c r="A28" s="8" t="str">
        <f t="shared" si="0"/>
        <v>757</v>
      </c>
      <c r="B28" s="9">
        <v>7</v>
      </c>
      <c r="C28" s="9">
        <v>5</v>
      </c>
      <c r="D28" s="8" t="s">
        <v>114</v>
      </c>
      <c r="E28" s="9">
        <v>7</v>
      </c>
      <c r="F28" s="8" t="s">
        <v>2621</v>
      </c>
      <c r="G28" s="8" t="s">
        <v>2628</v>
      </c>
      <c r="H28" s="6">
        <v>1</v>
      </c>
      <c r="I28" s="6">
        <v>24</v>
      </c>
      <c r="J28" s="6">
        <v>16</v>
      </c>
    </row>
    <row r="29" spans="1:10">
      <c r="A29" s="8" t="str">
        <f t="shared" si="0"/>
        <v>758</v>
      </c>
      <c r="B29" s="9">
        <v>7</v>
      </c>
      <c r="C29" s="9">
        <v>5</v>
      </c>
      <c r="D29" s="8" t="s">
        <v>114</v>
      </c>
      <c r="E29" s="9">
        <v>8</v>
      </c>
      <c r="F29" s="8" t="s">
        <v>2621</v>
      </c>
      <c r="G29" s="8" t="s">
        <v>2629</v>
      </c>
      <c r="H29" s="6">
        <v>1</v>
      </c>
      <c r="I29" s="6">
        <v>1</v>
      </c>
      <c r="J29" s="6">
        <v>0</v>
      </c>
    </row>
    <row r="30" spans="1:10">
      <c r="A30" s="8" t="str">
        <f t="shared" si="0"/>
        <v>759</v>
      </c>
      <c r="B30" s="9">
        <v>7</v>
      </c>
      <c r="C30" s="9">
        <v>5</v>
      </c>
      <c r="D30" s="8" t="s">
        <v>114</v>
      </c>
      <c r="E30" s="9">
        <v>9</v>
      </c>
      <c r="F30" s="8" t="s">
        <v>2604</v>
      </c>
      <c r="G30" s="8" t="s">
        <v>2630</v>
      </c>
      <c r="H30" s="6">
        <v>1</v>
      </c>
      <c r="I30" s="6">
        <v>6</v>
      </c>
      <c r="J30" s="6">
        <v>4</v>
      </c>
    </row>
    <row r="31" spans="1:10">
      <c r="A31" s="8" t="str">
        <f t="shared" si="0"/>
        <v>7510</v>
      </c>
      <c r="B31" s="9">
        <v>7</v>
      </c>
      <c r="C31" s="9">
        <v>5</v>
      </c>
      <c r="D31" s="8" t="s">
        <v>114</v>
      </c>
      <c r="E31" s="9">
        <v>10</v>
      </c>
      <c r="F31" s="8" t="s">
        <v>2604</v>
      </c>
      <c r="G31" s="8" t="s">
        <v>2620</v>
      </c>
      <c r="H31" s="6">
        <v>1</v>
      </c>
      <c r="I31" s="6">
        <v>4</v>
      </c>
      <c r="J31" s="6">
        <v>1</v>
      </c>
    </row>
    <row r="32" spans="1:10">
      <c r="A32" s="8" t="str">
        <f t="shared" si="0"/>
        <v>7511</v>
      </c>
      <c r="B32" s="9">
        <v>7</v>
      </c>
      <c r="C32" s="9">
        <v>5</v>
      </c>
      <c r="D32" s="8" t="s">
        <v>114</v>
      </c>
      <c r="E32" s="9">
        <v>11</v>
      </c>
      <c r="F32" s="8" t="s">
        <v>2607</v>
      </c>
      <c r="G32" s="8" t="s">
        <v>2631</v>
      </c>
      <c r="H32" s="6">
        <v>1</v>
      </c>
      <c r="I32" s="6">
        <v>8</v>
      </c>
      <c r="J32" s="6">
        <v>5</v>
      </c>
    </row>
    <row r="33" spans="1:10">
      <c r="A33" s="8" t="str">
        <f t="shared" si="0"/>
        <v>7512</v>
      </c>
      <c r="B33" s="9">
        <v>7</v>
      </c>
      <c r="C33" s="9">
        <v>5</v>
      </c>
      <c r="D33" s="8" t="s">
        <v>114</v>
      </c>
      <c r="E33" s="9">
        <v>12</v>
      </c>
      <c r="F33" s="8" t="s">
        <v>2607</v>
      </c>
      <c r="G33" s="8" t="s">
        <v>2632</v>
      </c>
      <c r="H33" s="6">
        <v>1</v>
      </c>
      <c r="I33" s="6">
        <v>10</v>
      </c>
      <c r="J33" s="6">
        <v>5</v>
      </c>
    </row>
    <row r="34" spans="1:10">
      <c r="A34" s="8" t="str">
        <f t="shared" si="0"/>
        <v>7513</v>
      </c>
      <c r="B34" s="9">
        <v>7</v>
      </c>
      <c r="C34" s="9">
        <v>5</v>
      </c>
      <c r="D34" s="8" t="s">
        <v>114</v>
      </c>
      <c r="E34" s="9">
        <v>13</v>
      </c>
      <c r="F34" s="8" t="s">
        <v>2607</v>
      </c>
      <c r="G34" s="8" t="s">
        <v>2633</v>
      </c>
      <c r="H34" s="6">
        <v>1</v>
      </c>
      <c r="I34" s="6">
        <v>5</v>
      </c>
      <c r="J34" s="6">
        <v>0</v>
      </c>
    </row>
    <row r="35" spans="1:10">
      <c r="A35" s="8" t="str">
        <f t="shared" si="0"/>
        <v>7514</v>
      </c>
      <c r="B35" s="9">
        <v>7</v>
      </c>
      <c r="C35" s="9">
        <v>5</v>
      </c>
      <c r="D35" s="8" t="s">
        <v>114</v>
      </c>
      <c r="E35" s="9">
        <v>14</v>
      </c>
      <c r="F35" s="8" t="s">
        <v>2607</v>
      </c>
      <c r="G35" s="8" t="s">
        <v>2633</v>
      </c>
      <c r="H35" s="6">
        <v>1</v>
      </c>
      <c r="I35" s="6">
        <v>5</v>
      </c>
      <c r="J35" s="6">
        <v>3</v>
      </c>
    </row>
    <row r="36" spans="1:10">
      <c r="A36" s="8" t="str">
        <f t="shared" si="0"/>
        <v>7515</v>
      </c>
      <c r="B36" s="9">
        <v>7</v>
      </c>
      <c r="C36" s="9">
        <v>5</v>
      </c>
      <c r="D36" s="8" t="s">
        <v>114</v>
      </c>
      <c r="E36" s="9">
        <v>15</v>
      </c>
      <c r="F36" s="8" t="s">
        <v>2607</v>
      </c>
      <c r="G36" s="8" t="s">
        <v>2633</v>
      </c>
      <c r="H36" s="6">
        <v>1</v>
      </c>
      <c r="I36" s="6">
        <v>2</v>
      </c>
      <c r="J36" s="6">
        <v>1</v>
      </c>
    </row>
    <row r="37" spans="1:10">
      <c r="A37" s="8" t="str">
        <f t="shared" si="0"/>
        <v>7516</v>
      </c>
      <c r="B37" s="9">
        <v>7</v>
      </c>
      <c r="C37" s="9">
        <v>5</v>
      </c>
      <c r="D37" s="8" t="s">
        <v>114</v>
      </c>
      <c r="E37" s="9">
        <v>16</v>
      </c>
      <c r="F37" s="8" t="s">
        <v>2607</v>
      </c>
      <c r="G37" s="8" t="s">
        <v>2634</v>
      </c>
      <c r="H37" s="6">
        <v>1</v>
      </c>
      <c r="I37" s="6">
        <v>8</v>
      </c>
      <c r="J37" s="6">
        <v>5</v>
      </c>
    </row>
    <row r="38" spans="1:10">
      <c r="A38" s="8" t="str">
        <f t="shared" si="0"/>
        <v>7517</v>
      </c>
      <c r="B38" s="9">
        <v>7</v>
      </c>
      <c r="C38" s="9">
        <v>5</v>
      </c>
      <c r="D38" s="8" t="s">
        <v>114</v>
      </c>
      <c r="E38" s="9">
        <v>17</v>
      </c>
      <c r="F38" s="8" t="s">
        <v>2607</v>
      </c>
      <c r="G38" s="8" t="s">
        <v>2635</v>
      </c>
      <c r="H38" s="6">
        <v>1</v>
      </c>
      <c r="I38" s="6">
        <v>9</v>
      </c>
      <c r="J38" s="6">
        <v>4</v>
      </c>
    </row>
    <row r="39" spans="1:10">
      <c r="A39" s="8" t="str">
        <f t="shared" si="0"/>
        <v>7518</v>
      </c>
      <c r="B39" s="9">
        <v>7</v>
      </c>
      <c r="C39" s="9">
        <v>5</v>
      </c>
      <c r="D39" s="8" t="s">
        <v>114</v>
      </c>
      <c r="E39" s="9">
        <v>18</v>
      </c>
      <c r="F39" s="8" t="s">
        <v>2607</v>
      </c>
      <c r="G39" s="8" t="s">
        <v>2636</v>
      </c>
      <c r="H39" s="6">
        <v>1</v>
      </c>
      <c r="I39" s="6">
        <v>10</v>
      </c>
      <c r="J39" s="6">
        <v>6</v>
      </c>
    </row>
    <row r="40" ht="27" spans="1:10">
      <c r="A40" s="8" t="str">
        <f t="shared" si="0"/>
        <v>7519</v>
      </c>
      <c r="B40" s="9">
        <v>7</v>
      </c>
      <c r="C40" s="9">
        <v>5</v>
      </c>
      <c r="D40" s="8" t="s">
        <v>114</v>
      </c>
      <c r="E40" s="9">
        <v>19</v>
      </c>
      <c r="F40" s="8" t="s">
        <v>2607</v>
      </c>
      <c r="G40" s="8" t="s">
        <v>2637</v>
      </c>
      <c r="H40" s="6">
        <v>1</v>
      </c>
      <c r="I40" s="6">
        <v>12</v>
      </c>
      <c r="J40" s="6">
        <v>5</v>
      </c>
    </row>
    <row r="41" ht="27" spans="1:10">
      <c r="A41" s="8" t="str">
        <f t="shared" si="0"/>
        <v>7520</v>
      </c>
      <c r="B41" s="9">
        <v>7</v>
      </c>
      <c r="C41" s="9">
        <v>5</v>
      </c>
      <c r="D41" s="8" t="s">
        <v>114</v>
      </c>
      <c r="E41" s="9">
        <v>20</v>
      </c>
      <c r="F41" s="8" t="s">
        <v>2607</v>
      </c>
      <c r="G41" s="8" t="s">
        <v>2638</v>
      </c>
      <c r="H41" s="6">
        <v>1</v>
      </c>
      <c r="I41" s="6">
        <v>11</v>
      </c>
      <c r="J41" s="6">
        <v>2</v>
      </c>
    </row>
    <row r="42" spans="1:10">
      <c r="A42" s="8" t="str">
        <f t="shared" si="0"/>
        <v>7521</v>
      </c>
      <c r="B42" s="9">
        <v>7</v>
      </c>
      <c r="C42" s="9">
        <v>5</v>
      </c>
      <c r="D42" s="8" t="s">
        <v>114</v>
      </c>
      <c r="E42" s="9">
        <v>21</v>
      </c>
      <c r="F42" s="8" t="s">
        <v>2607</v>
      </c>
      <c r="G42" s="8" t="s">
        <v>2639</v>
      </c>
      <c r="H42" s="6">
        <v>1</v>
      </c>
      <c r="I42" s="6">
        <v>10</v>
      </c>
      <c r="J42" s="6">
        <v>0</v>
      </c>
    </row>
    <row r="43" ht="27" spans="1:10">
      <c r="A43" s="8" t="str">
        <f t="shared" si="0"/>
        <v>7522</v>
      </c>
      <c r="B43" s="9">
        <v>7</v>
      </c>
      <c r="C43" s="9">
        <v>5</v>
      </c>
      <c r="D43" s="8" t="s">
        <v>114</v>
      </c>
      <c r="E43" s="9">
        <v>22</v>
      </c>
      <c r="F43" s="8" t="s">
        <v>2607</v>
      </c>
      <c r="G43" s="8" t="s">
        <v>2640</v>
      </c>
      <c r="H43" s="6">
        <v>2</v>
      </c>
      <c r="I43" s="6">
        <v>6</v>
      </c>
      <c r="J43" s="6">
        <v>0</v>
      </c>
    </row>
    <row r="44" spans="1:10">
      <c r="A44" s="8" t="str">
        <f t="shared" si="0"/>
        <v>7523</v>
      </c>
      <c r="B44" s="9">
        <v>7</v>
      </c>
      <c r="C44" s="9">
        <v>5</v>
      </c>
      <c r="D44" s="8" t="s">
        <v>114</v>
      </c>
      <c r="E44" s="9">
        <v>23</v>
      </c>
      <c r="F44" s="8" t="s">
        <v>2607</v>
      </c>
      <c r="G44" s="8" t="s">
        <v>2641</v>
      </c>
      <c r="H44" s="6">
        <v>3</v>
      </c>
      <c r="I44" s="6">
        <v>25</v>
      </c>
      <c r="J44" s="6">
        <v>19</v>
      </c>
    </row>
    <row r="45" spans="1:10">
      <c r="A45" s="8" t="str">
        <f t="shared" si="0"/>
        <v>7524</v>
      </c>
      <c r="B45" s="9">
        <v>7</v>
      </c>
      <c r="C45" s="9">
        <v>5</v>
      </c>
      <c r="D45" s="8" t="s">
        <v>114</v>
      </c>
      <c r="E45" s="9">
        <v>24</v>
      </c>
      <c r="F45" s="8" t="s">
        <v>2607</v>
      </c>
      <c r="G45" s="8" t="s">
        <v>2642</v>
      </c>
      <c r="H45" s="6">
        <v>2</v>
      </c>
      <c r="I45" s="6">
        <v>26</v>
      </c>
      <c r="J45" s="6">
        <v>19</v>
      </c>
    </row>
    <row r="46" spans="1:10">
      <c r="A46" s="8" t="str">
        <f t="shared" si="0"/>
        <v>7525</v>
      </c>
      <c r="B46" s="9">
        <v>7</v>
      </c>
      <c r="C46" s="9">
        <v>5</v>
      </c>
      <c r="D46" s="8" t="s">
        <v>114</v>
      </c>
      <c r="E46" s="9">
        <v>25</v>
      </c>
      <c r="F46" s="8" t="s">
        <v>2607</v>
      </c>
      <c r="G46" s="8" t="s">
        <v>2643</v>
      </c>
      <c r="H46" s="6">
        <v>1</v>
      </c>
      <c r="I46" s="6">
        <v>31</v>
      </c>
      <c r="J46" s="6">
        <v>16</v>
      </c>
    </row>
    <row r="47" spans="1:10">
      <c r="A47" s="8" t="str">
        <f t="shared" si="0"/>
        <v>7526</v>
      </c>
      <c r="B47" s="9">
        <v>7</v>
      </c>
      <c r="C47" s="9">
        <v>5</v>
      </c>
      <c r="D47" s="8" t="s">
        <v>114</v>
      </c>
      <c r="E47" s="9">
        <v>26</v>
      </c>
      <c r="F47" s="8" t="s">
        <v>2607</v>
      </c>
      <c r="G47" s="8" t="s">
        <v>2644</v>
      </c>
      <c r="H47" s="6">
        <v>1</v>
      </c>
      <c r="I47" s="6">
        <v>32</v>
      </c>
      <c r="J47" s="6">
        <v>21</v>
      </c>
    </row>
    <row r="48" ht="27" spans="1:10">
      <c r="A48" s="8" t="str">
        <f t="shared" si="0"/>
        <v>7527</v>
      </c>
      <c r="B48" s="9">
        <v>7</v>
      </c>
      <c r="C48" s="9">
        <v>5</v>
      </c>
      <c r="D48" s="8" t="s">
        <v>114</v>
      </c>
      <c r="E48" s="9">
        <v>27</v>
      </c>
      <c r="F48" s="8" t="s">
        <v>2607</v>
      </c>
      <c r="G48" s="8" t="s">
        <v>2645</v>
      </c>
      <c r="H48" s="6">
        <v>1</v>
      </c>
      <c r="I48" s="6">
        <v>15</v>
      </c>
      <c r="J48" s="6">
        <v>5</v>
      </c>
    </row>
    <row r="49" ht="27" spans="1:10">
      <c r="A49" s="8" t="str">
        <f t="shared" si="0"/>
        <v>7528</v>
      </c>
      <c r="B49" s="9">
        <v>7</v>
      </c>
      <c r="C49" s="9">
        <v>5</v>
      </c>
      <c r="D49" s="8" t="s">
        <v>114</v>
      </c>
      <c r="E49" s="9">
        <v>28</v>
      </c>
      <c r="F49" s="8" t="s">
        <v>2607</v>
      </c>
      <c r="G49" s="8" t="s">
        <v>2645</v>
      </c>
      <c r="H49" s="6">
        <v>2</v>
      </c>
      <c r="I49" s="6">
        <v>14</v>
      </c>
      <c r="J49" s="6">
        <v>4</v>
      </c>
    </row>
    <row r="50" ht="27" spans="1:10">
      <c r="A50" s="8" t="str">
        <f t="shared" si="0"/>
        <v>7529</v>
      </c>
      <c r="B50" s="9">
        <v>7</v>
      </c>
      <c r="C50" s="9">
        <v>5</v>
      </c>
      <c r="D50" s="8" t="s">
        <v>114</v>
      </c>
      <c r="E50" s="9">
        <v>29</v>
      </c>
      <c r="F50" s="8" t="s">
        <v>2607</v>
      </c>
      <c r="G50" s="8" t="s">
        <v>2645</v>
      </c>
      <c r="H50" s="6">
        <v>2</v>
      </c>
      <c r="I50" s="6">
        <v>5</v>
      </c>
      <c r="J50" s="6">
        <v>3</v>
      </c>
    </row>
    <row r="51" spans="1:10">
      <c r="A51" s="8" t="str">
        <f t="shared" si="0"/>
        <v>7530</v>
      </c>
      <c r="B51" s="9">
        <v>7</v>
      </c>
      <c r="C51" s="9">
        <v>5</v>
      </c>
      <c r="D51" s="8" t="s">
        <v>114</v>
      </c>
      <c r="E51" s="9">
        <v>30</v>
      </c>
      <c r="F51" s="8" t="s">
        <v>2607</v>
      </c>
      <c r="G51" s="8" t="s">
        <v>2646</v>
      </c>
      <c r="H51" s="6">
        <v>2</v>
      </c>
      <c r="I51" s="6">
        <v>14</v>
      </c>
      <c r="J51" s="6">
        <v>11</v>
      </c>
    </row>
    <row r="52" spans="1:10">
      <c r="A52" s="8" t="str">
        <f t="shared" si="0"/>
        <v>7531</v>
      </c>
      <c r="B52" s="9">
        <v>7</v>
      </c>
      <c r="C52" s="9">
        <v>5</v>
      </c>
      <c r="D52" s="8" t="s">
        <v>114</v>
      </c>
      <c r="E52" s="9">
        <v>31</v>
      </c>
      <c r="F52" s="8" t="s">
        <v>2607</v>
      </c>
      <c r="G52" s="8" t="s">
        <v>2646</v>
      </c>
      <c r="H52" s="6">
        <v>2</v>
      </c>
      <c r="I52" s="6">
        <v>22</v>
      </c>
      <c r="J52" s="6">
        <v>14</v>
      </c>
    </row>
    <row r="53" spans="1:10">
      <c r="A53" s="8" t="str">
        <f t="shared" si="0"/>
        <v>761</v>
      </c>
      <c r="B53" s="9">
        <v>7</v>
      </c>
      <c r="C53" s="9">
        <v>6</v>
      </c>
      <c r="D53" s="8" t="s">
        <v>180</v>
      </c>
      <c r="E53" s="9">
        <v>1</v>
      </c>
      <c r="F53" s="8" t="s">
        <v>2607</v>
      </c>
      <c r="G53" s="8" t="s">
        <v>2646</v>
      </c>
      <c r="H53" s="6">
        <v>2</v>
      </c>
      <c r="I53" s="6">
        <v>12</v>
      </c>
      <c r="J53" s="6">
        <v>9</v>
      </c>
    </row>
    <row r="54" spans="1:10">
      <c r="A54" s="8" t="str">
        <f t="shared" si="0"/>
        <v>762</v>
      </c>
      <c r="B54" s="9">
        <v>7</v>
      </c>
      <c r="C54" s="9">
        <v>6</v>
      </c>
      <c r="D54" s="8" t="s">
        <v>180</v>
      </c>
      <c r="E54" s="9">
        <v>2</v>
      </c>
      <c r="F54" s="8" t="s">
        <v>2607</v>
      </c>
      <c r="G54" s="8" t="s">
        <v>2646</v>
      </c>
      <c r="H54" s="6">
        <v>2</v>
      </c>
      <c r="I54" s="6">
        <v>15</v>
      </c>
      <c r="J54" s="6">
        <v>11</v>
      </c>
    </row>
    <row r="55" spans="1:10">
      <c r="A55" s="8" t="str">
        <f t="shared" si="0"/>
        <v>771</v>
      </c>
      <c r="B55" s="9">
        <v>7</v>
      </c>
      <c r="C55" s="9">
        <v>7</v>
      </c>
      <c r="D55" s="8" t="s">
        <v>182</v>
      </c>
      <c r="E55" s="9">
        <v>1</v>
      </c>
      <c r="F55" s="8" t="s">
        <v>2621</v>
      </c>
      <c r="G55" s="8" t="s">
        <v>2647</v>
      </c>
      <c r="H55" s="6">
        <v>1</v>
      </c>
      <c r="I55" s="6">
        <v>12</v>
      </c>
      <c r="J55" s="6">
        <v>8</v>
      </c>
    </row>
    <row r="56" spans="1:10">
      <c r="A56" s="8" t="str">
        <f t="shared" si="0"/>
        <v>772</v>
      </c>
      <c r="B56" s="9">
        <v>7</v>
      </c>
      <c r="C56" s="9">
        <v>7</v>
      </c>
      <c r="D56" s="8" t="s">
        <v>182</v>
      </c>
      <c r="E56" s="9">
        <v>2</v>
      </c>
      <c r="F56" s="8" t="s">
        <v>2607</v>
      </c>
      <c r="G56" s="8" t="s">
        <v>2648</v>
      </c>
      <c r="H56" s="6">
        <v>1</v>
      </c>
      <c r="I56" s="6">
        <v>19</v>
      </c>
      <c r="J56" s="6">
        <v>13</v>
      </c>
    </row>
    <row r="57" spans="1:10">
      <c r="A57" s="8" t="str">
        <f t="shared" si="0"/>
        <v>773</v>
      </c>
      <c r="B57" s="9">
        <v>7</v>
      </c>
      <c r="C57" s="9">
        <v>7</v>
      </c>
      <c r="D57" s="8" t="s">
        <v>182</v>
      </c>
      <c r="E57" s="9">
        <v>3</v>
      </c>
      <c r="F57" s="8" t="s">
        <v>2607</v>
      </c>
      <c r="G57" s="8" t="s">
        <v>2619</v>
      </c>
      <c r="H57" s="6">
        <v>1</v>
      </c>
      <c r="I57" s="6">
        <v>39</v>
      </c>
      <c r="J57" s="6">
        <v>28</v>
      </c>
    </row>
    <row r="58" spans="1:10">
      <c r="A58" s="8" t="str">
        <f t="shared" si="0"/>
        <v>774</v>
      </c>
      <c r="B58" s="9">
        <v>7</v>
      </c>
      <c r="C58" s="9">
        <v>7</v>
      </c>
      <c r="D58" s="8" t="s">
        <v>182</v>
      </c>
      <c r="E58" s="9">
        <v>4</v>
      </c>
      <c r="F58" s="8" t="s">
        <v>2607</v>
      </c>
      <c r="G58" s="8" t="s">
        <v>2649</v>
      </c>
      <c r="H58" s="6">
        <v>1</v>
      </c>
      <c r="I58" s="6">
        <v>8</v>
      </c>
      <c r="J58" s="6">
        <v>5</v>
      </c>
    </row>
    <row r="59" spans="1:10">
      <c r="A59" s="8" t="str">
        <f t="shared" si="0"/>
        <v>775</v>
      </c>
      <c r="B59" s="9">
        <v>7</v>
      </c>
      <c r="C59" s="9">
        <v>7</v>
      </c>
      <c r="D59" s="8" t="s">
        <v>182</v>
      </c>
      <c r="E59" s="9">
        <v>5</v>
      </c>
      <c r="F59" s="8" t="s">
        <v>2607</v>
      </c>
      <c r="G59" s="8" t="s">
        <v>2650</v>
      </c>
      <c r="H59" s="6">
        <v>1</v>
      </c>
      <c r="I59" s="6">
        <v>19</v>
      </c>
      <c r="J59" s="6">
        <v>0</v>
      </c>
    </row>
    <row r="60" spans="1:10">
      <c r="A60" s="8" t="str">
        <f t="shared" si="0"/>
        <v>776</v>
      </c>
      <c r="B60" s="9">
        <v>7</v>
      </c>
      <c r="C60" s="9">
        <v>7</v>
      </c>
      <c r="D60" s="8" t="s">
        <v>182</v>
      </c>
      <c r="E60" s="9">
        <v>6</v>
      </c>
      <c r="F60" s="8" t="s">
        <v>2607</v>
      </c>
      <c r="G60" s="8" t="s">
        <v>2651</v>
      </c>
      <c r="H60" s="6">
        <v>1</v>
      </c>
      <c r="I60" s="6">
        <v>13</v>
      </c>
      <c r="J60" s="6">
        <v>7</v>
      </c>
    </row>
    <row r="61" spans="1:10">
      <c r="A61" s="8" t="str">
        <f t="shared" si="0"/>
        <v>777</v>
      </c>
      <c r="B61" s="9">
        <v>7</v>
      </c>
      <c r="C61" s="9">
        <v>7</v>
      </c>
      <c r="D61" s="8" t="s">
        <v>182</v>
      </c>
      <c r="E61" s="9">
        <v>7</v>
      </c>
      <c r="F61" s="8" t="s">
        <v>2607</v>
      </c>
      <c r="G61" s="8" t="s">
        <v>2652</v>
      </c>
      <c r="H61" s="6">
        <v>1</v>
      </c>
      <c r="I61" s="6">
        <v>2</v>
      </c>
      <c r="J61" s="6">
        <v>1</v>
      </c>
    </row>
    <row r="62" ht="27" spans="1:10">
      <c r="A62" s="8" t="str">
        <f t="shared" si="0"/>
        <v>781</v>
      </c>
      <c r="B62" s="9">
        <v>7</v>
      </c>
      <c r="C62" s="9">
        <v>8</v>
      </c>
      <c r="D62" s="8" t="s">
        <v>203</v>
      </c>
      <c r="E62" s="9">
        <v>1</v>
      </c>
      <c r="F62" s="8" t="s">
        <v>2607</v>
      </c>
      <c r="G62" s="8" t="s">
        <v>2653</v>
      </c>
      <c r="H62" s="6">
        <v>1</v>
      </c>
      <c r="I62" s="6">
        <v>1</v>
      </c>
      <c r="J62" s="6">
        <v>1</v>
      </c>
    </row>
    <row r="63" ht="27" spans="1:10">
      <c r="A63" s="8" t="str">
        <f t="shared" si="0"/>
        <v>782</v>
      </c>
      <c r="B63" s="9">
        <v>7</v>
      </c>
      <c r="C63" s="9">
        <v>8</v>
      </c>
      <c r="D63" s="8" t="s">
        <v>203</v>
      </c>
      <c r="E63" s="9">
        <v>2</v>
      </c>
      <c r="F63" s="8" t="s">
        <v>2607</v>
      </c>
      <c r="G63" s="8" t="s">
        <v>2654</v>
      </c>
      <c r="H63" s="6">
        <v>1</v>
      </c>
      <c r="I63" s="6">
        <v>0</v>
      </c>
      <c r="J63" s="6">
        <v>0</v>
      </c>
    </row>
    <row r="64" ht="27" spans="1:10">
      <c r="A64" s="8" t="str">
        <f t="shared" si="0"/>
        <v>783</v>
      </c>
      <c r="B64" s="9">
        <v>7</v>
      </c>
      <c r="C64" s="9">
        <v>8</v>
      </c>
      <c r="D64" s="8" t="s">
        <v>203</v>
      </c>
      <c r="E64" s="9">
        <v>3</v>
      </c>
      <c r="F64" s="8" t="s">
        <v>2607</v>
      </c>
      <c r="G64" s="8" t="s">
        <v>2655</v>
      </c>
      <c r="H64" s="6">
        <v>1</v>
      </c>
      <c r="I64" s="6">
        <v>0</v>
      </c>
      <c r="J64" s="6">
        <v>0</v>
      </c>
    </row>
    <row r="65" ht="27" spans="1:10">
      <c r="A65" s="8" t="str">
        <f t="shared" si="0"/>
        <v>784</v>
      </c>
      <c r="B65" s="9">
        <v>7</v>
      </c>
      <c r="C65" s="9">
        <v>8</v>
      </c>
      <c r="D65" s="8" t="s">
        <v>203</v>
      </c>
      <c r="E65" s="9">
        <v>4</v>
      </c>
      <c r="F65" s="8" t="s">
        <v>2607</v>
      </c>
      <c r="G65" s="8" t="s">
        <v>2656</v>
      </c>
      <c r="H65" s="6">
        <v>1</v>
      </c>
      <c r="I65" s="6">
        <v>0</v>
      </c>
      <c r="J65" s="6">
        <v>0</v>
      </c>
    </row>
    <row r="66" ht="27" spans="1:10">
      <c r="A66" s="8" t="str">
        <f t="shared" si="0"/>
        <v>785</v>
      </c>
      <c r="B66" s="9">
        <v>7</v>
      </c>
      <c r="C66" s="9">
        <v>8</v>
      </c>
      <c r="D66" s="8" t="s">
        <v>203</v>
      </c>
      <c r="E66" s="9">
        <v>5</v>
      </c>
      <c r="F66" s="8" t="s">
        <v>2607</v>
      </c>
      <c r="G66" s="8" t="s">
        <v>2657</v>
      </c>
      <c r="H66" s="6">
        <v>1</v>
      </c>
      <c r="I66" s="6">
        <v>0</v>
      </c>
      <c r="J66" s="6">
        <v>0</v>
      </c>
    </row>
    <row r="67" ht="27" spans="1:10">
      <c r="A67" s="8" t="str">
        <f t="shared" ref="A67:A130" si="1">B67&amp;C67&amp;E67</f>
        <v>786</v>
      </c>
      <c r="B67" s="9">
        <v>7</v>
      </c>
      <c r="C67" s="9">
        <v>8</v>
      </c>
      <c r="D67" s="8" t="s">
        <v>203</v>
      </c>
      <c r="E67" s="9">
        <v>6</v>
      </c>
      <c r="F67" s="8" t="s">
        <v>2607</v>
      </c>
      <c r="G67" s="8" t="s">
        <v>2658</v>
      </c>
      <c r="H67" s="6">
        <v>1</v>
      </c>
      <c r="I67" s="6">
        <v>4</v>
      </c>
      <c r="J67" s="6">
        <v>3</v>
      </c>
    </row>
    <row r="68" ht="27" spans="1:10">
      <c r="A68" s="8" t="str">
        <f t="shared" si="1"/>
        <v>787</v>
      </c>
      <c r="B68" s="9">
        <v>7</v>
      </c>
      <c r="C68" s="9">
        <v>8</v>
      </c>
      <c r="D68" s="8" t="s">
        <v>203</v>
      </c>
      <c r="E68" s="9">
        <v>7</v>
      </c>
      <c r="F68" s="8" t="s">
        <v>2607</v>
      </c>
      <c r="G68" s="8" t="s">
        <v>2659</v>
      </c>
      <c r="H68" s="6">
        <v>3</v>
      </c>
      <c r="I68" s="6">
        <v>4</v>
      </c>
      <c r="J68" s="6">
        <v>2</v>
      </c>
    </row>
    <row r="69" ht="27" spans="1:10">
      <c r="A69" s="8" t="str">
        <f t="shared" si="1"/>
        <v>788</v>
      </c>
      <c r="B69" s="9">
        <v>7</v>
      </c>
      <c r="C69" s="9">
        <v>8</v>
      </c>
      <c r="D69" s="8" t="s">
        <v>203</v>
      </c>
      <c r="E69" s="9">
        <v>8</v>
      </c>
      <c r="F69" s="8" t="s">
        <v>2607</v>
      </c>
      <c r="G69" s="8" t="s">
        <v>2660</v>
      </c>
      <c r="H69" s="6">
        <v>1</v>
      </c>
      <c r="I69" s="6">
        <v>1</v>
      </c>
      <c r="J69" s="6">
        <v>1</v>
      </c>
    </row>
    <row r="70" ht="27" spans="1:10">
      <c r="A70" s="8" t="str">
        <f t="shared" si="1"/>
        <v>789</v>
      </c>
      <c r="B70" s="9">
        <v>7</v>
      </c>
      <c r="C70" s="9">
        <v>8</v>
      </c>
      <c r="D70" s="8" t="s">
        <v>203</v>
      </c>
      <c r="E70" s="9">
        <v>9</v>
      </c>
      <c r="F70" s="8" t="s">
        <v>2607</v>
      </c>
      <c r="G70" s="8" t="s">
        <v>2661</v>
      </c>
      <c r="H70" s="6">
        <v>1</v>
      </c>
      <c r="I70" s="6">
        <v>2</v>
      </c>
      <c r="J70" s="6">
        <v>2</v>
      </c>
    </row>
    <row r="71" ht="27" spans="1:10">
      <c r="A71" s="8" t="str">
        <f t="shared" si="1"/>
        <v>7810</v>
      </c>
      <c r="B71" s="9">
        <v>7</v>
      </c>
      <c r="C71" s="9">
        <v>8</v>
      </c>
      <c r="D71" s="8" t="s">
        <v>203</v>
      </c>
      <c r="E71" s="9">
        <v>10</v>
      </c>
      <c r="F71" s="8" t="s">
        <v>2607</v>
      </c>
      <c r="G71" s="8" t="s">
        <v>2662</v>
      </c>
      <c r="H71" s="6">
        <v>5</v>
      </c>
      <c r="I71" s="6">
        <v>23</v>
      </c>
      <c r="J71" s="6">
        <v>20</v>
      </c>
    </row>
    <row r="72" ht="27" spans="1:10">
      <c r="A72" s="8" t="str">
        <f t="shared" si="1"/>
        <v>7811</v>
      </c>
      <c r="B72" s="9">
        <v>7</v>
      </c>
      <c r="C72" s="9">
        <v>8</v>
      </c>
      <c r="D72" s="8" t="s">
        <v>203</v>
      </c>
      <c r="E72" s="9">
        <v>11</v>
      </c>
      <c r="F72" s="8" t="s">
        <v>2607</v>
      </c>
      <c r="G72" s="8" t="s">
        <v>2657</v>
      </c>
      <c r="H72" s="6">
        <v>3</v>
      </c>
      <c r="I72" s="6">
        <v>7</v>
      </c>
      <c r="J72" s="6">
        <v>6</v>
      </c>
    </row>
    <row r="73" ht="27" spans="1:10">
      <c r="A73" s="8" t="str">
        <f t="shared" si="1"/>
        <v>7812</v>
      </c>
      <c r="B73" s="9">
        <v>7</v>
      </c>
      <c r="C73" s="9">
        <v>8</v>
      </c>
      <c r="D73" s="8" t="s">
        <v>203</v>
      </c>
      <c r="E73" s="9">
        <v>12</v>
      </c>
      <c r="F73" s="8" t="s">
        <v>2607</v>
      </c>
      <c r="G73" s="8" t="s">
        <v>2663</v>
      </c>
      <c r="H73" s="6">
        <v>5</v>
      </c>
      <c r="I73" s="6">
        <v>14</v>
      </c>
      <c r="J73" s="6">
        <v>13</v>
      </c>
    </row>
    <row r="74" spans="1:10">
      <c r="A74" s="8" t="str">
        <f t="shared" si="1"/>
        <v>791</v>
      </c>
      <c r="B74" s="9">
        <v>7</v>
      </c>
      <c r="C74" s="9">
        <v>9</v>
      </c>
      <c r="D74" s="8" t="s">
        <v>232</v>
      </c>
      <c r="E74" s="9">
        <v>1</v>
      </c>
      <c r="F74" s="8" t="s">
        <v>2607</v>
      </c>
      <c r="G74" s="8" t="s">
        <v>2646</v>
      </c>
      <c r="H74" s="6">
        <v>3</v>
      </c>
      <c r="I74" s="6">
        <v>23</v>
      </c>
      <c r="J74" s="6">
        <v>21</v>
      </c>
    </row>
    <row r="75" spans="1:10">
      <c r="A75" s="8" t="str">
        <f t="shared" si="1"/>
        <v>792</v>
      </c>
      <c r="B75" s="9">
        <v>7</v>
      </c>
      <c r="C75" s="9">
        <v>9</v>
      </c>
      <c r="D75" s="8" t="s">
        <v>232</v>
      </c>
      <c r="E75" s="9">
        <v>2</v>
      </c>
      <c r="F75" s="8" t="s">
        <v>2607</v>
      </c>
      <c r="G75" s="8" t="s">
        <v>2646</v>
      </c>
      <c r="H75" s="6">
        <v>3</v>
      </c>
      <c r="I75" s="6">
        <v>55</v>
      </c>
      <c r="J75" s="6">
        <v>51</v>
      </c>
    </row>
    <row r="76" spans="1:10">
      <c r="A76" s="8" t="str">
        <f t="shared" si="1"/>
        <v>811</v>
      </c>
      <c r="B76" s="9">
        <v>8</v>
      </c>
      <c r="C76" s="9">
        <v>1</v>
      </c>
      <c r="D76" s="8" t="s">
        <v>235</v>
      </c>
      <c r="E76" s="9">
        <v>1</v>
      </c>
      <c r="F76" s="8" t="s">
        <v>2607</v>
      </c>
      <c r="G76" s="8" t="s">
        <v>2664</v>
      </c>
      <c r="H76" s="6">
        <v>1</v>
      </c>
      <c r="I76" s="6">
        <v>35</v>
      </c>
      <c r="J76" s="6">
        <v>32</v>
      </c>
    </row>
    <row r="77" spans="1:10">
      <c r="A77" s="8" t="str">
        <f t="shared" si="1"/>
        <v>911</v>
      </c>
      <c r="B77" s="9">
        <v>9</v>
      </c>
      <c r="C77" s="9">
        <v>1</v>
      </c>
      <c r="D77" s="8" t="s">
        <v>240</v>
      </c>
      <c r="E77" s="9">
        <v>1</v>
      </c>
      <c r="F77" s="8" t="s">
        <v>2607</v>
      </c>
      <c r="G77" s="8" t="s">
        <v>2665</v>
      </c>
      <c r="H77" s="6">
        <v>6</v>
      </c>
      <c r="I77" s="6">
        <v>218</v>
      </c>
      <c r="J77" s="6">
        <v>128</v>
      </c>
    </row>
    <row r="78" spans="1:10">
      <c r="A78" s="8" t="str">
        <f t="shared" si="1"/>
        <v>912</v>
      </c>
      <c r="B78" s="9">
        <v>9</v>
      </c>
      <c r="C78" s="9">
        <v>1</v>
      </c>
      <c r="D78" s="8" t="s">
        <v>240</v>
      </c>
      <c r="E78" s="9">
        <v>2</v>
      </c>
      <c r="F78" s="8" t="s">
        <v>2607</v>
      </c>
      <c r="G78" s="8" t="s">
        <v>2666</v>
      </c>
      <c r="H78" s="6">
        <v>6</v>
      </c>
      <c r="I78" s="6">
        <v>107</v>
      </c>
      <c r="J78" s="6">
        <v>57</v>
      </c>
    </row>
    <row r="79" spans="1:10">
      <c r="A79" s="8" t="str">
        <f t="shared" si="1"/>
        <v>913</v>
      </c>
      <c r="B79" s="9">
        <v>9</v>
      </c>
      <c r="C79" s="9">
        <v>1</v>
      </c>
      <c r="D79" s="8" t="s">
        <v>240</v>
      </c>
      <c r="E79" s="9">
        <v>3</v>
      </c>
      <c r="F79" s="8" t="s">
        <v>2607</v>
      </c>
      <c r="G79" s="8" t="s">
        <v>2667</v>
      </c>
      <c r="H79" s="6">
        <v>2</v>
      </c>
      <c r="I79" s="6">
        <v>35</v>
      </c>
      <c r="J79" s="6">
        <v>13</v>
      </c>
    </row>
    <row r="80" spans="1:10">
      <c r="A80" s="8" t="str">
        <f t="shared" si="1"/>
        <v>914</v>
      </c>
      <c r="B80" s="9">
        <v>9</v>
      </c>
      <c r="C80" s="9">
        <v>1</v>
      </c>
      <c r="D80" s="8" t="s">
        <v>240</v>
      </c>
      <c r="E80" s="9">
        <v>4</v>
      </c>
      <c r="F80" s="8" t="s">
        <v>2607</v>
      </c>
      <c r="G80" s="8" t="s">
        <v>2668</v>
      </c>
      <c r="H80" s="6">
        <v>2</v>
      </c>
      <c r="I80" s="6">
        <v>33</v>
      </c>
      <c r="J80" s="6">
        <v>13</v>
      </c>
    </row>
    <row r="81" spans="1:10">
      <c r="A81" s="8" t="str">
        <f t="shared" si="1"/>
        <v>915</v>
      </c>
      <c r="B81" s="9">
        <v>9</v>
      </c>
      <c r="C81" s="9">
        <v>1</v>
      </c>
      <c r="D81" s="8" t="s">
        <v>240</v>
      </c>
      <c r="E81" s="9">
        <v>5</v>
      </c>
      <c r="F81" s="8" t="s">
        <v>2607</v>
      </c>
      <c r="G81" s="8" t="s">
        <v>2669</v>
      </c>
      <c r="H81" s="6">
        <v>1</v>
      </c>
      <c r="I81" s="6">
        <v>7</v>
      </c>
      <c r="J81" s="6">
        <v>4</v>
      </c>
    </row>
    <row r="82" spans="1:10">
      <c r="A82" s="8" t="str">
        <f t="shared" si="1"/>
        <v>916</v>
      </c>
      <c r="B82" s="9">
        <v>9</v>
      </c>
      <c r="C82" s="9">
        <v>1</v>
      </c>
      <c r="D82" s="8" t="s">
        <v>240</v>
      </c>
      <c r="E82" s="9">
        <v>6</v>
      </c>
      <c r="F82" s="8" t="s">
        <v>2607</v>
      </c>
      <c r="G82" s="8" t="s">
        <v>2670</v>
      </c>
      <c r="H82" s="6">
        <v>1</v>
      </c>
      <c r="I82" s="6">
        <v>8</v>
      </c>
      <c r="J82" s="6">
        <v>4</v>
      </c>
    </row>
    <row r="83" spans="1:10">
      <c r="A83" s="8" t="str">
        <f t="shared" si="1"/>
        <v>917</v>
      </c>
      <c r="B83" s="9">
        <v>9</v>
      </c>
      <c r="C83" s="9">
        <v>1</v>
      </c>
      <c r="D83" s="8" t="s">
        <v>240</v>
      </c>
      <c r="E83" s="9">
        <v>7</v>
      </c>
      <c r="F83" s="8" t="s">
        <v>2607</v>
      </c>
      <c r="G83" s="8" t="s">
        <v>2671</v>
      </c>
      <c r="H83" s="6">
        <v>1</v>
      </c>
      <c r="I83" s="6">
        <v>20</v>
      </c>
      <c r="J83" s="6">
        <v>11</v>
      </c>
    </row>
    <row r="84" spans="1:10">
      <c r="A84" s="8" t="str">
        <f t="shared" si="1"/>
        <v>918</v>
      </c>
      <c r="B84" s="9">
        <v>9</v>
      </c>
      <c r="C84" s="9">
        <v>1</v>
      </c>
      <c r="D84" s="8" t="s">
        <v>240</v>
      </c>
      <c r="E84" s="9">
        <v>8</v>
      </c>
      <c r="F84" s="8" t="s">
        <v>2607</v>
      </c>
      <c r="G84" s="8" t="s">
        <v>2672</v>
      </c>
      <c r="H84" s="6">
        <v>1</v>
      </c>
      <c r="I84" s="6">
        <v>25</v>
      </c>
      <c r="J84" s="6">
        <v>10</v>
      </c>
    </row>
    <row r="85" spans="1:10">
      <c r="A85" s="8" t="str">
        <f t="shared" si="1"/>
        <v>1011</v>
      </c>
      <c r="B85" s="9">
        <v>10</v>
      </c>
      <c r="C85" s="9">
        <v>1</v>
      </c>
      <c r="D85" s="8" t="s">
        <v>257</v>
      </c>
      <c r="E85" s="9">
        <v>1</v>
      </c>
      <c r="F85" s="8" t="s">
        <v>2607</v>
      </c>
      <c r="G85" s="8" t="s">
        <v>2673</v>
      </c>
      <c r="H85" s="6">
        <v>2</v>
      </c>
      <c r="I85" s="6">
        <v>48</v>
      </c>
      <c r="J85" s="6">
        <v>39</v>
      </c>
    </row>
    <row r="86" spans="1:10">
      <c r="A86" s="8" t="str">
        <f t="shared" si="1"/>
        <v>1012</v>
      </c>
      <c r="B86" s="9">
        <v>10</v>
      </c>
      <c r="C86" s="9">
        <v>1</v>
      </c>
      <c r="D86" s="8" t="s">
        <v>257</v>
      </c>
      <c r="E86" s="9">
        <v>2</v>
      </c>
      <c r="F86" s="8" t="s">
        <v>2607</v>
      </c>
      <c r="G86" s="8" t="s">
        <v>2674</v>
      </c>
      <c r="H86" s="6">
        <v>1</v>
      </c>
      <c r="I86" s="6">
        <v>19</v>
      </c>
      <c r="J86" s="6">
        <v>11</v>
      </c>
    </row>
    <row r="87" spans="1:10">
      <c r="A87" s="8" t="str">
        <f t="shared" si="1"/>
        <v>1013</v>
      </c>
      <c r="B87" s="9">
        <v>10</v>
      </c>
      <c r="C87" s="9">
        <v>1</v>
      </c>
      <c r="D87" s="8" t="s">
        <v>257</v>
      </c>
      <c r="E87" s="9">
        <v>3</v>
      </c>
      <c r="F87" s="8" t="s">
        <v>2607</v>
      </c>
      <c r="G87" s="8" t="s">
        <v>2675</v>
      </c>
      <c r="H87" s="6">
        <v>1</v>
      </c>
      <c r="I87" s="6">
        <v>16</v>
      </c>
      <c r="J87" s="6">
        <v>10</v>
      </c>
    </row>
    <row r="88" ht="27" spans="1:10">
      <c r="A88" s="8" t="str">
        <f t="shared" si="1"/>
        <v>1111</v>
      </c>
      <c r="B88" s="9">
        <v>11</v>
      </c>
      <c r="C88" s="9">
        <v>1</v>
      </c>
      <c r="D88" s="8" t="s">
        <v>264</v>
      </c>
      <c r="E88" s="9">
        <v>1</v>
      </c>
      <c r="F88" s="8" t="s">
        <v>2607</v>
      </c>
      <c r="G88" s="8" t="s">
        <v>2676</v>
      </c>
      <c r="H88" s="6">
        <v>1</v>
      </c>
      <c r="I88" s="6">
        <v>77</v>
      </c>
      <c r="J88" s="6">
        <v>26</v>
      </c>
    </row>
    <row r="89" spans="1:10">
      <c r="A89" s="8" t="str">
        <f t="shared" si="1"/>
        <v>1121</v>
      </c>
      <c r="B89" s="9">
        <v>11</v>
      </c>
      <c r="C89" s="9">
        <v>2</v>
      </c>
      <c r="D89" s="8" t="s">
        <v>268</v>
      </c>
      <c r="E89" s="9">
        <v>1</v>
      </c>
      <c r="F89" s="8" t="s">
        <v>2607</v>
      </c>
      <c r="G89" s="8" t="s">
        <v>2676</v>
      </c>
      <c r="H89" s="6">
        <v>1</v>
      </c>
      <c r="I89" s="6">
        <v>121</v>
      </c>
      <c r="J89" s="6">
        <v>41</v>
      </c>
    </row>
    <row r="90" spans="1:10">
      <c r="A90" s="8" t="str">
        <f t="shared" si="1"/>
        <v>1211</v>
      </c>
      <c r="B90" s="9">
        <v>12</v>
      </c>
      <c r="C90" s="9">
        <v>1</v>
      </c>
      <c r="D90" s="8" t="s">
        <v>271</v>
      </c>
      <c r="E90" s="9">
        <v>1</v>
      </c>
      <c r="F90" s="8" t="s">
        <v>2607</v>
      </c>
      <c r="G90" s="8" t="s">
        <v>2677</v>
      </c>
      <c r="H90" s="6">
        <v>1</v>
      </c>
      <c r="I90" s="6">
        <v>5</v>
      </c>
      <c r="J90" s="6">
        <v>5</v>
      </c>
    </row>
    <row r="91" spans="1:10">
      <c r="A91" s="8" t="str">
        <f t="shared" si="1"/>
        <v>1212</v>
      </c>
      <c r="B91" s="9">
        <v>12</v>
      </c>
      <c r="C91" s="9">
        <v>1</v>
      </c>
      <c r="D91" s="8" t="s">
        <v>271</v>
      </c>
      <c r="E91" s="9">
        <v>2</v>
      </c>
      <c r="F91" s="8" t="s">
        <v>2607</v>
      </c>
      <c r="G91" s="8" t="s">
        <v>2678</v>
      </c>
      <c r="H91" s="6">
        <v>2</v>
      </c>
      <c r="I91" s="6">
        <v>1</v>
      </c>
      <c r="J91" s="6">
        <v>0</v>
      </c>
    </row>
    <row r="92" spans="1:10">
      <c r="A92" s="8" t="str">
        <f t="shared" si="1"/>
        <v>1213</v>
      </c>
      <c r="B92" s="9">
        <v>12</v>
      </c>
      <c r="C92" s="9">
        <v>1</v>
      </c>
      <c r="D92" s="8" t="s">
        <v>271</v>
      </c>
      <c r="E92" s="9">
        <v>3</v>
      </c>
      <c r="F92" s="8" t="s">
        <v>2607</v>
      </c>
      <c r="G92" s="8" t="s">
        <v>2679</v>
      </c>
      <c r="H92" s="6">
        <v>2</v>
      </c>
      <c r="I92" s="6">
        <v>15</v>
      </c>
      <c r="J92" s="6">
        <v>11</v>
      </c>
    </row>
    <row r="93" spans="1:10">
      <c r="A93" s="8" t="str">
        <f t="shared" si="1"/>
        <v>1214</v>
      </c>
      <c r="B93" s="9">
        <v>12</v>
      </c>
      <c r="C93" s="9">
        <v>1</v>
      </c>
      <c r="D93" s="8" t="s">
        <v>271</v>
      </c>
      <c r="E93" s="9">
        <v>4</v>
      </c>
      <c r="F93" s="8" t="s">
        <v>2607</v>
      </c>
      <c r="G93" s="8" t="s">
        <v>2680</v>
      </c>
      <c r="H93" s="6">
        <v>1</v>
      </c>
      <c r="I93" s="6">
        <v>1</v>
      </c>
      <c r="J93" s="6">
        <v>0</v>
      </c>
    </row>
    <row r="94" spans="1:10">
      <c r="A94" s="8" t="str">
        <f t="shared" si="1"/>
        <v>1215</v>
      </c>
      <c r="B94" s="9">
        <v>12</v>
      </c>
      <c r="C94" s="9">
        <v>1</v>
      </c>
      <c r="D94" s="8" t="s">
        <v>271</v>
      </c>
      <c r="E94" s="9">
        <v>5</v>
      </c>
      <c r="F94" s="8" t="s">
        <v>2607</v>
      </c>
      <c r="G94" s="8" t="s">
        <v>2681</v>
      </c>
      <c r="H94" s="6">
        <v>1</v>
      </c>
      <c r="I94" s="6">
        <v>1</v>
      </c>
      <c r="J94" s="6">
        <v>1</v>
      </c>
    </row>
    <row r="95" spans="1:10">
      <c r="A95" s="8" t="str">
        <f t="shared" si="1"/>
        <v>1216</v>
      </c>
      <c r="B95" s="9">
        <v>12</v>
      </c>
      <c r="C95" s="9">
        <v>1</v>
      </c>
      <c r="D95" s="8" t="s">
        <v>271</v>
      </c>
      <c r="E95" s="9">
        <v>6</v>
      </c>
      <c r="F95" s="8" t="s">
        <v>2607</v>
      </c>
      <c r="G95" s="8" t="s">
        <v>2682</v>
      </c>
      <c r="H95" s="6">
        <v>1</v>
      </c>
      <c r="I95" s="6">
        <v>36</v>
      </c>
      <c r="J95" s="6">
        <v>32</v>
      </c>
    </row>
    <row r="96" ht="27" spans="1:10">
      <c r="A96" s="8" t="str">
        <f t="shared" si="1"/>
        <v>1217</v>
      </c>
      <c r="B96" s="9">
        <v>12</v>
      </c>
      <c r="C96" s="9">
        <v>1</v>
      </c>
      <c r="D96" s="8" t="s">
        <v>271</v>
      </c>
      <c r="E96" s="9">
        <v>7</v>
      </c>
      <c r="F96" s="8" t="s">
        <v>2607</v>
      </c>
      <c r="G96" s="8" t="s">
        <v>2683</v>
      </c>
      <c r="H96" s="6">
        <v>1</v>
      </c>
      <c r="I96" s="6">
        <v>6</v>
      </c>
      <c r="J96" s="6">
        <v>0</v>
      </c>
    </row>
    <row r="97" ht="27" spans="1:10">
      <c r="A97" s="8" t="str">
        <f t="shared" si="1"/>
        <v>1218</v>
      </c>
      <c r="B97" s="9">
        <v>12</v>
      </c>
      <c r="C97" s="9">
        <v>1</v>
      </c>
      <c r="D97" s="8" t="s">
        <v>271</v>
      </c>
      <c r="E97" s="9">
        <v>8</v>
      </c>
      <c r="F97" s="8" t="s">
        <v>2607</v>
      </c>
      <c r="G97" s="8" t="s">
        <v>2684</v>
      </c>
      <c r="H97" s="6">
        <v>1</v>
      </c>
      <c r="I97" s="6">
        <v>7</v>
      </c>
      <c r="J97" s="6">
        <v>0</v>
      </c>
    </row>
    <row r="98" spans="1:10">
      <c r="A98" s="8" t="str">
        <f t="shared" si="1"/>
        <v>1219</v>
      </c>
      <c r="B98" s="9">
        <v>12</v>
      </c>
      <c r="C98" s="9">
        <v>1</v>
      </c>
      <c r="D98" s="8" t="s">
        <v>271</v>
      </c>
      <c r="E98" s="9">
        <v>9</v>
      </c>
      <c r="F98" s="8" t="s">
        <v>2607</v>
      </c>
      <c r="G98" s="8" t="s">
        <v>2685</v>
      </c>
      <c r="H98" s="6">
        <v>1</v>
      </c>
      <c r="I98" s="6">
        <v>6</v>
      </c>
      <c r="J98" s="6">
        <v>6</v>
      </c>
    </row>
    <row r="99" spans="1:10">
      <c r="A99" s="8" t="str">
        <f t="shared" si="1"/>
        <v>12110</v>
      </c>
      <c r="B99" s="9">
        <v>12</v>
      </c>
      <c r="C99" s="9">
        <v>1</v>
      </c>
      <c r="D99" s="8" t="s">
        <v>271</v>
      </c>
      <c r="E99" s="9">
        <v>10</v>
      </c>
      <c r="F99" s="8" t="s">
        <v>2607</v>
      </c>
      <c r="G99" s="8" t="s">
        <v>2686</v>
      </c>
      <c r="H99" s="6">
        <v>1</v>
      </c>
      <c r="I99" s="6">
        <v>30</v>
      </c>
      <c r="J99" s="6">
        <v>26</v>
      </c>
    </row>
    <row r="100" spans="1:10">
      <c r="A100" s="8" t="str">
        <f t="shared" si="1"/>
        <v>12111</v>
      </c>
      <c r="B100" s="9">
        <v>12</v>
      </c>
      <c r="C100" s="9">
        <v>1</v>
      </c>
      <c r="D100" s="8" t="s">
        <v>271</v>
      </c>
      <c r="E100" s="9">
        <v>11</v>
      </c>
      <c r="F100" s="8" t="s">
        <v>2607</v>
      </c>
      <c r="G100" s="8" t="s">
        <v>2687</v>
      </c>
      <c r="H100" s="6">
        <v>1</v>
      </c>
      <c r="I100" s="6">
        <v>19</v>
      </c>
      <c r="J100" s="6">
        <v>16</v>
      </c>
    </row>
    <row r="101" spans="1:10">
      <c r="A101" s="8" t="str">
        <f t="shared" si="1"/>
        <v>12112</v>
      </c>
      <c r="B101" s="9">
        <v>12</v>
      </c>
      <c r="C101" s="9">
        <v>1</v>
      </c>
      <c r="D101" s="8" t="s">
        <v>271</v>
      </c>
      <c r="E101" s="9">
        <v>12</v>
      </c>
      <c r="F101" s="8" t="s">
        <v>2607</v>
      </c>
      <c r="G101" s="8" t="s">
        <v>2688</v>
      </c>
      <c r="H101" s="6">
        <v>1</v>
      </c>
      <c r="I101" s="6">
        <v>23</v>
      </c>
      <c r="J101" s="6">
        <v>14</v>
      </c>
    </row>
    <row r="102" spans="1:10">
      <c r="A102" s="8" t="str">
        <f t="shared" si="1"/>
        <v>12113</v>
      </c>
      <c r="B102" s="9">
        <v>12</v>
      </c>
      <c r="C102" s="9">
        <v>1</v>
      </c>
      <c r="D102" s="8" t="s">
        <v>271</v>
      </c>
      <c r="E102" s="9">
        <v>13</v>
      </c>
      <c r="F102" s="8" t="s">
        <v>2607</v>
      </c>
      <c r="G102" s="8" t="s">
        <v>2689</v>
      </c>
      <c r="H102" s="6">
        <v>1</v>
      </c>
      <c r="I102" s="6">
        <v>1</v>
      </c>
      <c r="J102" s="6">
        <v>0</v>
      </c>
    </row>
    <row r="103" spans="1:10">
      <c r="A103" s="8" t="str">
        <f t="shared" si="1"/>
        <v>12114</v>
      </c>
      <c r="B103" s="9">
        <v>12</v>
      </c>
      <c r="C103" s="9">
        <v>1</v>
      </c>
      <c r="D103" s="8" t="s">
        <v>271</v>
      </c>
      <c r="E103" s="9">
        <v>14</v>
      </c>
      <c r="F103" s="8" t="s">
        <v>2607</v>
      </c>
      <c r="G103" s="8" t="s">
        <v>2690</v>
      </c>
      <c r="H103" s="6">
        <v>1</v>
      </c>
      <c r="I103" s="6">
        <v>16</v>
      </c>
      <c r="J103" s="6">
        <v>11</v>
      </c>
    </row>
    <row r="104" spans="1:10">
      <c r="A104" s="8" t="str">
        <f t="shared" si="1"/>
        <v>12115</v>
      </c>
      <c r="B104" s="9">
        <v>12</v>
      </c>
      <c r="C104" s="9">
        <v>1</v>
      </c>
      <c r="D104" s="8" t="s">
        <v>271</v>
      </c>
      <c r="E104" s="9">
        <v>15</v>
      </c>
      <c r="F104" s="8" t="s">
        <v>2607</v>
      </c>
      <c r="G104" s="8" t="s">
        <v>2691</v>
      </c>
      <c r="H104" s="6">
        <v>2</v>
      </c>
      <c r="I104" s="6">
        <v>0</v>
      </c>
      <c r="J104" s="6">
        <v>0</v>
      </c>
    </row>
    <row r="105" spans="1:10">
      <c r="A105" s="8" t="str">
        <f t="shared" si="1"/>
        <v>1311</v>
      </c>
      <c r="B105" s="9">
        <v>13</v>
      </c>
      <c r="C105" s="9">
        <v>1</v>
      </c>
      <c r="D105" s="8" t="s">
        <v>308</v>
      </c>
      <c r="E105" s="9">
        <v>1</v>
      </c>
      <c r="F105" s="8" t="s">
        <v>2607</v>
      </c>
      <c r="G105" s="8" t="s">
        <v>2692</v>
      </c>
      <c r="H105" s="6">
        <v>1</v>
      </c>
      <c r="I105" s="6">
        <v>13</v>
      </c>
      <c r="J105" s="6">
        <v>10</v>
      </c>
    </row>
    <row r="106" spans="1:10">
      <c r="A106" s="8" t="str">
        <f t="shared" si="1"/>
        <v>1312</v>
      </c>
      <c r="B106" s="9">
        <v>13</v>
      </c>
      <c r="C106" s="9">
        <v>1</v>
      </c>
      <c r="D106" s="8" t="s">
        <v>308</v>
      </c>
      <c r="E106" s="9">
        <v>2</v>
      </c>
      <c r="F106" s="8" t="s">
        <v>2607</v>
      </c>
      <c r="G106" s="8" t="s">
        <v>2693</v>
      </c>
      <c r="H106" s="6">
        <v>1</v>
      </c>
      <c r="I106" s="6">
        <v>16</v>
      </c>
      <c r="J106" s="6">
        <v>12</v>
      </c>
    </row>
    <row r="107" spans="1:10">
      <c r="A107" s="8" t="str">
        <f t="shared" si="1"/>
        <v>1313</v>
      </c>
      <c r="B107" s="9">
        <v>13</v>
      </c>
      <c r="C107" s="9">
        <v>1</v>
      </c>
      <c r="D107" s="8" t="s">
        <v>308</v>
      </c>
      <c r="E107" s="9">
        <v>3</v>
      </c>
      <c r="F107" s="8" t="s">
        <v>2607</v>
      </c>
      <c r="G107" s="8" t="s">
        <v>2694</v>
      </c>
      <c r="H107" s="6">
        <v>1</v>
      </c>
      <c r="I107" s="6">
        <v>36</v>
      </c>
      <c r="J107" s="6">
        <v>28</v>
      </c>
    </row>
    <row r="108" spans="1:10">
      <c r="A108" s="8" t="str">
        <f t="shared" si="1"/>
        <v>1411</v>
      </c>
      <c r="B108" s="9">
        <v>14</v>
      </c>
      <c r="C108" s="9">
        <v>1</v>
      </c>
      <c r="D108" s="8" t="s">
        <v>315</v>
      </c>
      <c r="E108" s="9">
        <v>1</v>
      </c>
      <c r="F108" s="8" t="s">
        <v>2607</v>
      </c>
      <c r="G108" s="8" t="s">
        <v>2695</v>
      </c>
      <c r="H108" s="6">
        <v>1</v>
      </c>
      <c r="I108" s="6">
        <v>17</v>
      </c>
      <c r="J108" s="6">
        <v>16</v>
      </c>
    </row>
    <row r="109" spans="1:10">
      <c r="A109" s="8" t="str">
        <f t="shared" si="1"/>
        <v>1412</v>
      </c>
      <c r="B109" s="9">
        <v>14</v>
      </c>
      <c r="C109" s="9">
        <v>1</v>
      </c>
      <c r="D109" s="8" t="s">
        <v>315</v>
      </c>
      <c r="E109" s="9">
        <v>2</v>
      </c>
      <c r="F109" s="8" t="s">
        <v>2607</v>
      </c>
      <c r="G109" s="8" t="s">
        <v>2695</v>
      </c>
      <c r="H109" s="6">
        <v>1</v>
      </c>
      <c r="I109" s="6">
        <v>14</v>
      </c>
      <c r="J109" s="6">
        <v>13</v>
      </c>
    </row>
    <row r="110" spans="1:10">
      <c r="A110" s="8" t="str">
        <f t="shared" si="1"/>
        <v>1421</v>
      </c>
      <c r="B110" s="9">
        <v>14</v>
      </c>
      <c r="C110" s="9">
        <v>2</v>
      </c>
      <c r="D110" s="8" t="s">
        <v>319</v>
      </c>
      <c r="E110" s="9">
        <v>1</v>
      </c>
      <c r="F110" s="8" t="s">
        <v>2607</v>
      </c>
      <c r="G110" s="8" t="s">
        <v>2695</v>
      </c>
      <c r="H110" s="6">
        <v>1</v>
      </c>
      <c r="I110" s="6">
        <v>12</v>
      </c>
      <c r="J110" s="6">
        <v>10</v>
      </c>
    </row>
    <row r="111" ht="27" spans="1:10">
      <c r="A111" s="8" t="str">
        <f t="shared" si="1"/>
        <v>1511</v>
      </c>
      <c r="B111" s="9">
        <v>15</v>
      </c>
      <c r="C111" s="9">
        <v>1</v>
      </c>
      <c r="D111" s="8" t="s">
        <v>321</v>
      </c>
      <c r="E111" s="9">
        <v>1</v>
      </c>
      <c r="F111" s="8" t="s">
        <v>2607</v>
      </c>
      <c r="G111" s="8" t="s">
        <v>2696</v>
      </c>
      <c r="H111" s="6">
        <v>1</v>
      </c>
      <c r="I111" s="6">
        <v>24</v>
      </c>
      <c r="J111" s="6">
        <v>20</v>
      </c>
    </row>
    <row r="112" ht="27" spans="1:10">
      <c r="A112" s="8" t="str">
        <f t="shared" si="1"/>
        <v>1512</v>
      </c>
      <c r="B112" s="9">
        <v>15</v>
      </c>
      <c r="C112" s="9">
        <v>1</v>
      </c>
      <c r="D112" s="8" t="s">
        <v>321</v>
      </c>
      <c r="E112" s="9">
        <v>2</v>
      </c>
      <c r="F112" s="8" t="s">
        <v>2607</v>
      </c>
      <c r="G112" s="8" t="s">
        <v>2697</v>
      </c>
      <c r="H112" s="6">
        <v>1</v>
      </c>
      <c r="I112" s="6">
        <v>11</v>
      </c>
      <c r="J112" s="6">
        <v>5</v>
      </c>
    </row>
    <row r="113" ht="27" spans="1:10">
      <c r="A113" s="8" t="str">
        <f t="shared" si="1"/>
        <v>1513</v>
      </c>
      <c r="B113" s="9">
        <v>15</v>
      </c>
      <c r="C113" s="9">
        <v>1</v>
      </c>
      <c r="D113" s="8" t="s">
        <v>321</v>
      </c>
      <c r="E113" s="9">
        <v>3</v>
      </c>
      <c r="F113" s="8" t="s">
        <v>2607</v>
      </c>
      <c r="G113" s="8" t="s">
        <v>2698</v>
      </c>
      <c r="H113" s="6">
        <v>1</v>
      </c>
      <c r="I113" s="6">
        <v>18</v>
      </c>
      <c r="J113" s="6">
        <v>14</v>
      </c>
    </row>
    <row r="114" spans="1:10">
      <c r="A114" s="8" t="str">
        <f t="shared" si="1"/>
        <v>1521</v>
      </c>
      <c r="B114" s="9">
        <v>15</v>
      </c>
      <c r="C114" s="9">
        <v>2</v>
      </c>
      <c r="D114" s="8" t="s">
        <v>330</v>
      </c>
      <c r="E114" s="9">
        <v>1</v>
      </c>
      <c r="F114" s="8" t="s">
        <v>2607</v>
      </c>
      <c r="G114" s="8" t="s">
        <v>2699</v>
      </c>
      <c r="H114" s="6">
        <v>1</v>
      </c>
      <c r="I114" s="6">
        <v>12</v>
      </c>
      <c r="J114" s="6">
        <v>9</v>
      </c>
    </row>
    <row r="115" spans="1:10">
      <c r="A115" s="8" t="str">
        <f t="shared" si="1"/>
        <v>1522</v>
      </c>
      <c r="B115" s="9">
        <v>15</v>
      </c>
      <c r="C115" s="9">
        <v>2</v>
      </c>
      <c r="D115" s="8" t="s">
        <v>330</v>
      </c>
      <c r="E115" s="9">
        <v>2</v>
      </c>
      <c r="F115" s="8" t="s">
        <v>2607</v>
      </c>
      <c r="G115" s="8" t="s">
        <v>2700</v>
      </c>
      <c r="H115" s="6">
        <v>1</v>
      </c>
      <c r="I115" s="6">
        <v>35</v>
      </c>
      <c r="J115" s="6">
        <v>35</v>
      </c>
    </row>
    <row r="116" spans="1:10">
      <c r="A116" s="8" t="str">
        <f t="shared" si="1"/>
        <v>1523</v>
      </c>
      <c r="B116" s="9">
        <v>15</v>
      </c>
      <c r="C116" s="9">
        <v>2</v>
      </c>
      <c r="D116" s="8" t="s">
        <v>330</v>
      </c>
      <c r="E116" s="9">
        <v>3</v>
      </c>
      <c r="F116" s="8" t="s">
        <v>2607</v>
      </c>
      <c r="G116" s="8" t="s">
        <v>2698</v>
      </c>
      <c r="H116" s="6">
        <v>2</v>
      </c>
      <c r="I116" s="6">
        <v>36</v>
      </c>
      <c r="J116" s="6">
        <v>18</v>
      </c>
    </row>
    <row r="117" spans="1:10">
      <c r="A117" s="8" t="str">
        <f t="shared" si="1"/>
        <v>1524</v>
      </c>
      <c r="B117" s="9">
        <v>15</v>
      </c>
      <c r="C117" s="9">
        <v>2</v>
      </c>
      <c r="D117" s="8" t="s">
        <v>330</v>
      </c>
      <c r="E117" s="9">
        <v>4</v>
      </c>
      <c r="F117" s="8" t="s">
        <v>2607</v>
      </c>
      <c r="G117" s="8" t="s">
        <v>2701</v>
      </c>
      <c r="H117" s="6">
        <v>2</v>
      </c>
      <c r="I117" s="6">
        <v>25</v>
      </c>
      <c r="J117" s="6">
        <v>4</v>
      </c>
    </row>
    <row r="118" spans="1:10">
      <c r="A118" s="8" t="str">
        <f t="shared" si="1"/>
        <v>1525</v>
      </c>
      <c r="B118" s="9">
        <v>15</v>
      </c>
      <c r="C118" s="9">
        <v>2</v>
      </c>
      <c r="D118" s="8" t="s">
        <v>330</v>
      </c>
      <c r="E118" s="9">
        <v>5</v>
      </c>
      <c r="F118" s="8" t="s">
        <v>2607</v>
      </c>
      <c r="G118" s="8" t="s">
        <v>2698</v>
      </c>
      <c r="H118" s="6">
        <v>1</v>
      </c>
      <c r="I118" s="6">
        <v>35</v>
      </c>
      <c r="J118" s="6">
        <v>28</v>
      </c>
    </row>
    <row r="119" spans="1:10">
      <c r="A119" s="8" t="str">
        <f t="shared" si="1"/>
        <v>1531</v>
      </c>
      <c r="B119" s="9">
        <v>15</v>
      </c>
      <c r="C119" s="9">
        <v>3</v>
      </c>
      <c r="D119" s="8" t="s">
        <v>341</v>
      </c>
      <c r="E119" s="9">
        <v>1</v>
      </c>
      <c r="F119" s="8" t="s">
        <v>2607</v>
      </c>
      <c r="G119" s="8" t="s">
        <v>2702</v>
      </c>
      <c r="H119" s="6">
        <v>1</v>
      </c>
      <c r="I119" s="6">
        <v>18</v>
      </c>
      <c r="J119" s="6">
        <v>4</v>
      </c>
    </row>
    <row r="120" spans="1:10">
      <c r="A120" s="8" t="str">
        <f t="shared" si="1"/>
        <v>1532</v>
      </c>
      <c r="B120" s="9">
        <v>15</v>
      </c>
      <c r="C120" s="9">
        <v>3</v>
      </c>
      <c r="D120" s="8" t="s">
        <v>341</v>
      </c>
      <c r="E120" s="9">
        <v>2</v>
      </c>
      <c r="F120" s="8" t="s">
        <v>2607</v>
      </c>
      <c r="G120" s="8" t="s">
        <v>2703</v>
      </c>
      <c r="H120" s="6">
        <v>1</v>
      </c>
      <c r="I120" s="6">
        <v>12</v>
      </c>
      <c r="J120" s="6">
        <v>11</v>
      </c>
    </row>
    <row r="121" spans="1:10">
      <c r="A121" s="8" t="str">
        <f t="shared" si="1"/>
        <v>1541</v>
      </c>
      <c r="B121" s="9">
        <v>15</v>
      </c>
      <c r="C121" s="9">
        <v>4</v>
      </c>
      <c r="D121" s="8" t="s">
        <v>347</v>
      </c>
      <c r="E121" s="9">
        <v>1</v>
      </c>
      <c r="F121" s="8" t="s">
        <v>2607</v>
      </c>
      <c r="G121" s="8" t="s">
        <v>2698</v>
      </c>
      <c r="H121" s="6">
        <v>1</v>
      </c>
      <c r="I121" s="6">
        <v>21</v>
      </c>
      <c r="J121" s="6">
        <v>13</v>
      </c>
    </row>
    <row r="122" spans="1:10">
      <c r="A122" s="8" t="str">
        <f t="shared" si="1"/>
        <v>1542</v>
      </c>
      <c r="B122" s="9">
        <v>15</v>
      </c>
      <c r="C122" s="9">
        <v>4</v>
      </c>
      <c r="D122" s="8" t="s">
        <v>347</v>
      </c>
      <c r="E122" s="9">
        <v>2</v>
      </c>
      <c r="F122" s="8" t="s">
        <v>2607</v>
      </c>
      <c r="G122" s="8" t="s">
        <v>2704</v>
      </c>
      <c r="H122" s="6">
        <v>1</v>
      </c>
      <c r="I122" s="6">
        <v>21</v>
      </c>
      <c r="J122" s="6">
        <v>9</v>
      </c>
    </row>
    <row r="123" spans="1:10">
      <c r="A123" s="8" t="str">
        <f t="shared" si="1"/>
        <v>1543</v>
      </c>
      <c r="B123" s="9">
        <v>15</v>
      </c>
      <c r="C123" s="9">
        <v>4</v>
      </c>
      <c r="D123" s="8" t="s">
        <v>347</v>
      </c>
      <c r="E123" s="9">
        <v>3</v>
      </c>
      <c r="F123" s="8" t="s">
        <v>2607</v>
      </c>
      <c r="G123" s="8" t="s">
        <v>2698</v>
      </c>
      <c r="H123" s="6">
        <v>1</v>
      </c>
      <c r="I123" s="6">
        <v>24</v>
      </c>
      <c r="J123" s="6">
        <v>12</v>
      </c>
    </row>
    <row r="124" ht="27" spans="1:10">
      <c r="A124" s="8" t="str">
        <f t="shared" si="1"/>
        <v>1551</v>
      </c>
      <c r="B124" s="9">
        <v>15</v>
      </c>
      <c r="C124" s="9">
        <v>5</v>
      </c>
      <c r="D124" s="8" t="s">
        <v>354</v>
      </c>
      <c r="E124" s="9">
        <v>1</v>
      </c>
      <c r="F124" s="8" t="s">
        <v>2607</v>
      </c>
      <c r="G124" s="8" t="s">
        <v>2704</v>
      </c>
      <c r="H124" s="6">
        <v>1</v>
      </c>
      <c r="I124" s="6">
        <v>18</v>
      </c>
      <c r="J124" s="6">
        <v>3</v>
      </c>
    </row>
    <row r="125" ht="27" spans="1:10">
      <c r="A125" s="8" t="str">
        <f t="shared" si="1"/>
        <v>1552</v>
      </c>
      <c r="B125" s="9">
        <v>15</v>
      </c>
      <c r="C125" s="9">
        <v>5</v>
      </c>
      <c r="D125" s="8" t="s">
        <v>354</v>
      </c>
      <c r="E125" s="9">
        <v>2</v>
      </c>
      <c r="F125" s="8" t="s">
        <v>2607</v>
      </c>
      <c r="G125" s="8" t="s">
        <v>2705</v>
      </c>
      <c r="H125" s="6">
        <v>1</v>
      </c>
      <c r="I125" s="6">
        <v>13</v>
      </c>
      <c r="J125" s="6">
        <v>5</v>
      </c>
    </row>
    <row r="126" ht="27" spans="1:10">
      <c r="A126" s="8" t="str">
        <f t="shared" si="1"/>
        <v>1561</v>
      </c>
      <c r="B126" s="9">
        <v>15</v>
      </c>
      <c r="C126" s="9">
        <v>6</v>
      </c>
      <c r="D126" s="8" t="s">
        <v>358</v>
      </c>
      <c r="E126" s="9">
        <v>1</v>
      </c>
      <c r="F126" s="8" t="s">
        <v>2607</v>
      </c>
      <c r="G126" s="8" t="s">
        <v>2706</v>
      </c>
      <c r="H126" s="6">
        <v>1</v>
      </c>
      <c r="I126" s="6">
        <v>30</v>
      </c>
      <c r="J126" s="6">
        <v>23</v>
      </c>
    </row>
    <row r="127" spans="1:10">
      <c r="A127" s="8" t="str">
        <f t="shared" si="1"/>
        <v>1571</v>
      </c>
      <c r="B127" s="9">
        <v>15</v>
      </c>
      <c r="C127" s="9">
        <v>7</v>
      </c>
      <c r="D127" s="8" t="s">
        <v>362</v>
      </c>
      <c r="E127" s="9">
        <v>1</v>
      </c>
      <c r="F127" s="8" t="s">
        <v>2607</v>
      </c>
      <c r="G127" s="8" t="s">
        <v>2630</v>
      </c>
      <c r="H127" s="6">
        <v>1</v>
      </c>
      <c r="I127" s="6">
        <v>37</v>
      </c>
      <c r="J127" s="6">
        <v>29</v>
      </c>
    </row>
    <row r="128" spans="1:10">
      <c r="A128" s="8" t="str">
        <f t="shared" si="1"/>
        <v>1572</v>
      </c>
      <c r="B128" s="9">
        <v>15</v>
      </c>
      <c r="C128" s="9">
        <v>7</v>
      </c>
      <c r="D128" s="8" t="s">
        <v>362</v>
      </c>
      <c r="E128" s="9">
        <v>2</v>
      </c>
      <c r="F128" s="8" t="s">
        <v>2607</v>
      </c>
      <c r="G128" s="8" t="s">
        <v>2707</v>
      </c>
      <c r="H128" s="6">
        <v>1</v>
      </c>
      <c r="I128" s="6">
        <v>33</v>
      </c>
      <c r="J128" s="6">
        <v>16</v>
      </c>
    </row>
    <row r="129" spans="1:10">
      <c r="A129" s="8" t="str">
        <f t="shared" si="1"/>
        <v>1581</v>
      </c>
      <c r="B129" s="9">
        <v>15</v>
      </c>
      <c r="C129" s="9">
        <v>8</v>
      </c>
      <c r="D129" s="8" t="s">
        <v>2708</v>
      </c>
      <c r="E129" s="9">
        <v>1</v>
      </c>
      <c r="F129" s="8" t="s">
        <v>2607</v>
      </c>
      <c r="G129" s="8" t="s">
        <v>2698</v>
      </c>
      <c r="H129" s="6">
        <v>1</v>
      </c>
      <c r="I129" s="6">
        <v>25</v>
      </c>
      <c r="J129" s="6">
        <v>15</v>
      </c>
    </row>
    <row r="130" ht="27" spans="1:10">
      <c r="A130" s="8" t="str">
        <f t="shared" si="1"/>
        <v>1611</v>
      </c>
      <c r="B130" s="9">
        <v>16</v>
      </c>
      <c r="C130" s="9">
        <v>1</v>
      </c>
      <c r="D130" s="8" t="s">
        <v>371</v>
      </c>
      <c r="E130" s="9">
        <v>1</v>
      </c>
      <c r="F130" s="8" t="s">
        <v>2607</v>
      </c>
      <c r="G130" s="8" t="s">
        <v>2709</v>
      </c>
      <c r="H130" s="6">
        <v>4</v>
      </c>
      <c r="I130" s="6">
        <v>23</v>
      </c>
      <c r="J130" s="6">
        <v>9</v>
      </c>
    </row>
    <row r="131" ht="27" spans="1:10">
      <c r="A131" s="8" t="str">
        <f t="shared" ref="A131:A194" si="2">B131&amp;C131&amp;E131</f>
        <v>1612</v>
      </c>
      <c r="B131" s="9">
        <v>16</v>
      </c>
      <c r="C131" s="9">
        <v>1</v>
      </c>
      <c r="D131" s="8" t="s">
        <v>371</v>
      </c>
      <c r="E131" s="9">
        <v>2</v>
      </c>
      <c r="F131" s="8" t="s">
        <v>2607</v>
      </c>
      <c r="G131" s="8" t="s">
        <v>2710</v>
      </c>
      <c r="H131" s="6">
        <v>4</v>
      </c>
      <c r="I131" s="6">
        <v>0</v>
      </c>
      <c r="J131" s="6">
        <v>0</v>
      </c>
    </row>
    <row r="132" ht="27" spans="1:10">
      <c r="A132" s="8" t="str">
        <f t="shared" si="2"/>
        <v>1613</v>
      </c>
      <c r="B132" s="9">
        <v>16</v>
      </c>
      <c r="C132" s="9">
        <v>1</v>
      </c>
      <c r="D132" s="8" t="s">
        <v>371</v>
      </c>
      <c r="E132" s="9">
        <v>3</v>
      </c>
      <c r="F132" s="8" t="s">
        <v>2607</v>
      </c>
      <c r="G132" s="8" t="s">
        <v>2711</v>
      </c>
      <c r="H132" s="6">
        <v>1</v>
      </c>
      <c r="I132" s="6">
        <v>6</v>
      </c>
      <c r="J132" s="6">
        <v>1</v>
      </c>
    </row>
    <row r="133" ht="27" spans="1:10">
      <c r="A133" s="8" t="str">
        <f t="shared" si="2"/>
        <v>1614</v>
      </c>
      <c r="B133" s="9">
        <v>16</v>
      </c>
      <c r="C133" s="9">
        <v>1</v>
      </c>
      <c r="D133" s="8" t="s">
        <v>371</v>
      </c>
      <c r="E133" s="9">
        <v>4</v>
      </c>
      <c r="F133" s="8" t="s">
        <v>2607</v>
      </c>
      <c r="G133" s="8" t="s">
        <v>2712</v>
      </c>
      <c r="H133" s="6">
        <v>3</v>
      </c>
      <c r="I133" s="6">
        <v>68</v>
      </c>
      <c r="J133" s="6">
        <v>54</v>
      </c>
    </row>
    <row r="134" ht="27" spans="1:10">
      <c r="A134" s="8" t="str">
        <f t="shared" si="2"/>
        <v>1621</v>
      </c>
      <c r="B134" s="9">
        <v>16</v>
      </c>
      <c r="C134" s="9">
        <v>2</v>
      </c>
      <c r="D134" s="8" t="s">
        <v>382</v>
      </c>
      <c r="E134" s="9">
        <v>1</v>
      </c>
      <c r="F134" s="8" t="s">
        <v>2607</v>
      </c>
      <c r="G134" s="8" t="s">
        <v>2713</v>
      </c>
      <c r="H134" s="6">
        <v>1</v>
      </c>
      <c r="I134" s="6">
        <v>1</v>
      </c>
      <c r="J134" s="6">
        <v>1</v>
      </c>
    </row>
    <row r="135" ht="27" spans="1:10">
      <c r="A135" s="8" t="str">
        <f t="shared" si="2"/>
        <v>1631</v>
      </c>
      <c r="B135" s="9">
        <v>16</v>
      </c>
      <c r="C135" s="9">
        <v>3</v>
      </c>
      <c r="D135" s="8" t="s">
        <v>385</v>
      </c>
      <c r="E135" s="9">
        <v>1</v>
      </c>
      <c r="F135" s="8" t="s">
        <v>2607</v>
      </c>
      <c r="G135" s="8" t="s">
        <v>2619</v>
      </c>
      <c r="H135" s="6">
        <v>1</v>
      </c>
      <c r="I135" s="6">
        <v>2</v>
      </c>
      <c r="J135" s="6">
        <v>2</v>
      </c>
    </row>
    <row r="136" ht="27" spans="1:10">
      <c r="A136" s="8" t="str">
        <f t="shared" si="2"/>
        <v>1641</v>
      </c>
      <c r="B136" s="9">
        <v>16</v>
      </c>
      <c r="C136" s="9">
        <v>4</v>
      </c>
      <c r="D136" s="8" t="s">
        <v>386</v>
      </c>
      <c r="E136" s="9">
        <v>1</v>
      </c>
      <c r="F136" s="8" t="s">
        <v>2621</v>
      </c>
      <c r="G136" s="8" t="s">
        <v>2714</v>
      </c>
      <c r="H136" s="6">
        <v>1</v>
      </c>
      <c r="I136" s="6">
        <v>6</v>
      </c>
      <c r="J136" s="6">
        <v>5</v>
      </c>
    </row>
    <row r="137" ht="27" spans="1:10">
      <c r="A137" s="8" t="str">
        <f t="shared" si="2"/>
        <v>1642</v>
      </c>
      <c r="B137" s="9">
        <v>16</v>
      </c>
      <c r="C137" s="9">
        <v>4</v>
      </c>
      <c r="D137" s="8" t="s">
        <v>386</v>
      </c>
      <c r="E137" s="9">
        <v>2</v>
      </c>
      <c r="F137" s="8" t="s">
        <v>2621</v>
      </c>
      <c r="G137" s="8" t="s">
        <v>2713</v>
      </c>
      <c r="H137" s="6">
        <v>1</v>
      </c>
      <c r="I137" s="6">
        <v>1</v>
      </c>
      <c r="J137" s="6">
        <v>1</v>
      </c>
    </row>
    <row r="138" spans="1:10">
      <c r="A138" s="8" t="str">
        <f t="shared" si="2"/>
        <v>1711</v>
      </c>
      <c r="B138" s="9">
        <v>17</v>
      </c>
      <c r="C138" s="9">
        <v>1</v>
      </c>
      <c r="D138" s="8" t="s">
        <v>390</v>
      </c>
      <c r="E138" s="9">
        <v>1</v>
      </c>
      <c r="F138" s="8" t="s">
        <v>2607</v>
      </c>
      <c r="G138" s="8" t="s">
        <v>2715</v>
      </c>
      <c r="H138" s="6">
        <v>1</v>
      </c>
      <c r="I138" s="6">
        <v>21</v>
      </c>
      <c r="J138" s="6">
        <v>8</v>
      </c>
    </row>
    <row r="139" spans="1:10">
      <c r="A139" s="8" t="str">
        <f t="shared" si="2"/>
        <v>1712</v>
      </c>
      <c r="B139" s="9">
        <v>17</v>
      </c>
      <c r="C139" s="9">
        <v>1</v>
      </c>
      <c r="D139" s="8" t="s">
        <v>390</v>
      </c>
      <c r="E139" s="9">
        <v>2</v>
      </c>
      <c r="F139" s="8" t="s">
        <v>2607</v>
      </c>
      <c r="G139" s="8" t="s">
        <v>2716</v>
      </c>
      <c r="H139" s="6">
        <v>1</v>
      </c>
      <c r="I139" s="6">
        <v>21</v>
      </c>
      <c r="J139" s="6">
        <v>13</v>
      </c>
    </row>
    <row r="140" spans="1:10">
      <c r="A140" s="8" t="str">
        <f t="shared" si="2"/>
        <v>1713</v>
      </c>
      <c r="B140" s="9">
        <v>17</v>
      </c>
      <c r="C140" s="9">
        <v>1</v>
      </c>
      <c r="D140" s="8" t="s">
        <v>390</v>
      </c>
      <c r="E140" s="9">
        <v>3</v>
      </c>
      <c r="F140" s="8" t="s">
        <v>2607</v>
      </c>
      <c r="G140" s="8" t="s">
        <v>2717</v>
      </c>
      <c r="H140" s="6">
        <v>1</v>
      </c>
      <c r="I140" s="6">
        <v>7</v>
      </c>
      <c r="J140" s="6">
        <v>6</v>
      </c>
    </row>
    <row r="141" spans="1:10">
      <c r="A141" s="8" t="str">
        <f t="shared" si="2"/>
        <v>1811</v>
      </c>
      <c r="B141" s="9">
        <v>18</v>
      </c>
      <c r="C141" s="9">
        <v>1</v>
      </c>
      <c r="D141" s="8" t="s">
        <v>400</v>
      </c>
      <c r="E141" s="9">
        <v>1</v>
      </c>
      <c r="F141" s="8" t="s">
        <v>2607</v>
      </c>
      <c r="G141" s="8" t="s">
        <v>2718</v>
      </c>
      <c r="H141" s="6">
        <v>3</v>
      </c>
      <c r="I141" s="6">
        <v>19</v>
      </c>
      <c r="J141" s="6">
        <v>10</v>
      </c>
    </row>
    <row r="142" ht="27" spans="1:10">
      <c r="A142" s="8" t="str">
        <f t="shared" si="2"/>
        <v>1911</v>
      </c>
      <c r="B142" s="9">
        <v>19</v>
      </c>
      <c r="C142" s="9">
        <v>1</v>
      </c>
      <c r="D142" s="8" t="s">
        <v>406</v>
      </c>
      <c r="E142" s="9">
        <v>1</v>
      </c>
      <c r="F142" s="8" t="s">
        <v>2604</v>
      </c>
      <c r="G142" s="8" t="s">
        <v>2612</v>
      </c>
      <c r="H142" s="6">
        <v>1</v>
      </c>
      <c r="I142" s="6">
        <v>13</v>
      </c>
      <c r="J142" s="6">
        <v>11</v>
      </c>
    </row>
    <row r="143" ht="27" spans="1:10">
      <c r="A143" s="8" t="str">
        <f t="shared" si="2"/>
        <v>1912</v>
      </c>
      <c r="B143" s="9">
        <v>19</v>
      </c>
      <c r="C143" s="9">
        <v>1</v>
      </c>
      <c r="D143" s="8" t="s">
        <v>406</v>
      </c>
      <c r="E143" s="9">
        <v>2</v>
      </c>
      <c r="F143" s="8" t="s">
        <v>2604</v>
      </c>
      <c r="G143" s="8" t="s">
        <v>2719</v>
      </c>
      <c r="H143" s="6">
        <v>1</v>
      </c>
      <c r="I143" s="6">
        <v>7</v>
      </c>
      <c r="J143" s="6">
        <v>5</v>
      </c>
    </row>
    <row r="144" ht="27" spans="1:10">
      <c r="A144" s="8" t="str">
        <f t="shared" si="2"/>
        <v>1913</v>
      </c>
      <c r="B144" s="9">
        <v>19</v>
      </c>
      <c r="C144" s="9">
        <v>1</v>
      </c>
      <c r="D144" s="8" t="s">
        <v>406</v>
      </c>
      <c r="E144" s="9">
        <v>3</v>
      </c>
      <c r="F144" s="8" t="s">
        <v>2604</v>
      </c>
      <c r="G144" s="8" t="s">
        <v>2720</v>
      </c>
      <c r="H144" s="6">
        <v>2</v>
      </c>
      <c r="I144" s="6">
        <v>68</v>
      </c>
      <c r="J144" s="6">
        <v>48</v>
      </c>
    </row>
    <row r="145" ht="27" spans="1:10">
      <c r="A145" s="8" t="str">
        <f t="shared" si="2"/>
        <v>1914</v>
      </c>
      <c r="B145" s="9">
        <v>19</v>
      </c>
      <c r="C145" s="9">
        <v>1</v>
      </c>
      <c r="D145" s="8" t="s">
        <v>406</v>
      </c>
      <c r="E145" s="9">
        <v>4</v>
      </c>
      <c r="F145" s="8" t="s">
        <v>2604</v>
      </c>
      <c r="G145" s="8" t="s">
        <v>2721</v>
      </c>
      <c r="H145" s="6">
        <v>2</v>
      </c>
      <c r="I145" s="6">
        <v>30</v>
      </c>
      <c r="J145" s="6">
        <v>15</v>
      </c>
    </row>
    <row r="146" ht="27" spans="1:10">
      <c r="A146" s="8" t="str">
        <f t="shared" si="2"/>
        <v>1915</v>
      </c>
      <c r="B146" s="9">
        <v>19</v>
      </c>
      <c r="C146" s="9">
        <v>1</v>
      </c>
      <c r="D146" s="8" t="s">
        <v>406</v>
      </c>
      <c r="E146" s="9">
        <v>5</v>
      </c>
      <c r="F146" s="8" t="s">
        <v>2604</v>
      </c>
      <c r="G146" s="8" t="s">
        <v>2722</v>
      </c>
      <c r="H146" s="6">
        <v>1</v>
      </c>
      <c r="I146" s="6">
        <v>41</v>
      </c>
      <c r="J146" s="6">
        <v>27</v>
      </c>
    </row>
    <row r="147" ht="27" spans="1:10">
      <c r="A147" s="8" t="str">
        <f t="shared" si="2"/>
        <v>1916</v>
      </c>
      <c r="B147" s="9">
        <v>19</v>
      </c>
      <c r="C147" s="9">
        <v>1</v>
      </c>
      <c r="D147" s="8" t="s">
        <v>406</v>
      </c>
      <c r="E147" s="9">
        <v>6</v>
      </c>
      <c r="F147" s="8" t="s">
        <v>2604</v>
      </c>
      <c r="G147" s="8" t="s">
        <v>2723</v>
      </c>
      <c r="H147" s="6">
        <v>1</v>
      </c>
      <c r="I147" s="6">
        <v>36</v>
      </c>
      <c r="J147" s="6">
        <v>21</v>
      </c>
    </row>
    <row r="148" spans="1:10">
      <c r="A148" s="8" t="str">
        <f t="shared" si="2"/>
        <v>1921</v>
      </c>
      <c r="B148" s="9">
        <v>19</v>
      </c>
      <c r="C148" s="9">
        <v>2</v>
      </c>
      <c r="D148" s="8" t="s">
        <v>418</v>
      </c>
      <c r="E148" s="9">
        <v>1</v>
      </c>
      <c r="F148" s="8" t="s">
        <v>2607</v>
      </c>
      <c r="G148" s="8" t="s">
        <v>2724</v>
      </c>
      <c r="H148" s="6">
        <v>1</v>
      </c>
      <c r="I148" s="6">
        <v>20</v>
      </c>
      <c r="J148" s="6">
        <v>8</v>
      </c>
    </row>
    <row r="149" ht="27" spans="1:10">
      <c r="A149" s="8" t="str">
        <f t="shared" si="2"/>
        <v>1931</v>
      </c>
      <c r="B149" s="9">
        <v>19</v>
      </c>
      <c r="C149" s="9">
        <v>3</v>
      </c>
      <c r="D149" s="8" t="s">
        <v>420</v>
      </c>
      <c r="E149" s="9">
        <v>1</v>
      </c>
      <c r="F149" s="8" t="s">
        <v>2604</v>
      </c>
      <c r="G149" s="8" t="s">
        <v>2619</v>
      </c>
      <c r="H149" s="6">
        <v>1</v>
      </c>
      <c r="I149" s="6">
        <v>16</v>
      </c>
      <c r="J149" s="6">
        <v>9</v>
      </c>
    </row>
    <row r="150" spans="1:10">
      <c r="A150" s="8" t="str">
        <f t="shared" si="2"/>
        <v>2011</v>
      </c>
      <c r="B150" s="9">
        <v>20</v>
      </c>
      <c r="C150" s="9">
        <v>1</v>
      </c>
      <c r="D150" s="8" t="s">
        <v>423</v>
      </c>
      <c r="E150" s="9">
        <v>1</v>
      </c>
      <c r="F150" s="8" t="s">
        <v>2607</v>
      </c>
      <c r="G150" s="8" t="s">
        <v>2725</v>
      </c>
      <c r="H150" s="6">
        <v>1</v>
      </c>
      <c r="I150" s="6">
        <v>1</v>
      </c>
      <c r="J150" s="6">
        <v>0</v>
      </c>
    </row>
    <row r="151" spans="1:10">
      <c r="A151" s="8" t="str">
        <f t="shared" si="2"/>
        <v>2012</v>
      </c>
      <c r="B151" s="9">
        <v>20</v>
      </c>
      <c r="C151" s="9">
        <v>1</v>
      </c>
      <c r="D151" s="8" t="s">
        <v>423</v>
      </c>
      <c r="E151" s="9">
        <v>2</v>
      </c>
      <c r="F151" s="8" t="s">
        <v>2607</v>
      </c>
      <c r="G151" s="8" t="s">
        <v>2726</v>
      </c>
      <c r="H151" s="6">
        <v>2</v>
      </c>
      <c r="I151" s="6">
        <v>3</v>
      </c>
      <c r="J151" s="6">
        <v>0</v>
      </c>
    </row>
    <row r="152" spans="1:10">
      <c r="A152" s="8" t="str">
        <f t="shared" si="2"/>
        <v>2021</v>
      </c>
      <c r="B152" s="9">
        <v>20</v>
      </c>
      <c r="C152" s="9">
        <v>2</v>
      </c>
      <c r="D152" s="8" t="s">
        <v>431</v>
      </c>
      <c r="E152" s="9">
        <v>1</v>
      </c>
      <c r="F152" s="8" t="s">
        <v>2607</v>
      </c>
      <c r="G152" s="8" t="s">
        <v>2727</v>
      </c>
      <c r="H152" s="6">
        <v>2</v>
      </c>
      <c r="I152" s="6">
        <v>18</v>
      </c>
      <c r="J152" s="6">
        <v>13</v>
      </c>
    </row>
    <row r="153" spans="1:10">
      <c r="A153" s="8" t="str">
        <f t="shared" si="2"/>
        <v>2022</v>
      </c>
      <c r="B153" s="9">
        <v>20</v>
      </c>
      <c r="C153" s="9">
        <v>2</v>
      </c>
      <c r="D153" s="8" t="s">
        <v>431</v>
      </c>
      <c r="E153" s="9">
        <v>2</v>
      </c>
      <c r="F153" s="8" t="s">
        <v>2607</v>
      </c>
      <c r="G153" s="8" t="s">
        <v>2728</v>
      </c>
      <c r="H153" s="6">
        <v>1</v>
      </c>
      <c r="I153" s="6">
        <v>20</v>
      </c>
      <c r="J153" s="6">
        <v>15</v>
      </c>
    </row>
    <row r="154" spans="1:10">
      <c r="A154" s="8" t="str">
        <f t="shared" si="2"/>
        <v>2023</v>
      </c>
      <c r="B154" s="9">
        <v>20</v>
      </c>
      <c r="C154" s="9">
        <v>2</v>
      </c>
      <c r="D154" s="8" t="s">
        <v>431</v>
      </c>
      <c r="E154" s="9">
        <v>3</v>
      </c>
      <c r="F154" s="8" t="s">
        <v>2607</v>
      </c>
      <c r="G154" s="8" t="s">
        <v>2729</v>
      </c>
      <c r="H154" s="6">
        <v>1</v>
      </c>
      <c r="I154" s="6">
        <v>51</v>
      </c>
      <c r="J154" s="6">
        <v>0</v>
      </c>
    </row>
    <row r="155" spans="1:10">
      <c r="A155" s="8" t="str">
        <f t="shared" si="2"/>
        <v>2031</v>
      </c>
      <c r="B155" s="9">
        <v>20</v>
      </c>
      <c r="C155" s="9">
        <v>3</v>
      </c>
      <c r="D155" s="8" t="s">
        <v>2730</v>
      </c>
      <c r="E155" s="9">
        <v>1</v>
      </c>
      <c r="F155" s="8" t="s">
        <v>2607</v>
      </c>
      <c r="G155" s="8" t="s">
        <v>2731</v>
      </c>
      <c r="H155" s="6">
        <v>1</v>
      </c>
      <c r="I155" s="6">
        <v>4</v>
      </c>
      <c r="J155" s="6">
        <v>4</v>
      </c>
    </row>
    <row r="156" spans="1:10">
      <c r="A156" s="8" t="str">
        <f t="shared" si="2"/>
        <v>2032</v>
      </c>
      <c r="B156" s="9">
        <v>20</v>
      </c>
      <c r="C156" s="9">
        <v>3</v>
      </c>
      <c r="D156" s="8" t="s">
        <v>2730</v>
      </c>
      <c r="E156" s="9">
        <v>2</v>
      </c>
      <c r="F156" s="8" t="s">
        <v>2607</v>
      </c>
      <c r="G156" s="8" t="s">
        <v>2732</v>
      </c>
      <c r="H156" s="6">
        <v>1</v>
      </c>
      <c r="I156" s="6">
        <v>6</v>
      </c>
      <c r="J156" s="6">
        <v>6</v>
      </c>
    </row>
    <row r="157" spans="1:10">
      <c r="A157" s="8" t="str">
        <f t="shared" si="2"/>
        <v>2033</v>
      </c>
      <c r="B157" s="9">
        <v>20</v>
      </c>
      <c r="C157" s="9">
        <v>3</v>
      </c>
      <c r="D157" s="8" t="s">
        <v>2730</v>
      </c>
      <c r="E157" s="9">
        <v>3</v>
      </c>
      <c r="F157" s="8" t="s">
        <v>2607</v>
      </c>
      <c r="G157" s="8" t="s">
        <v>2733</v>
      </c>
      <c r="H157" s="6">
        <v>1</v>
      </c>
      <c r="I157" s="6">
        <v>3</v>
      </c>
      <c r="J157" s="6">
        <v>3</v>
      </c>
    </row>
    <row r="158" spans="1:10">
      <c r="A158" s="8" t="str">
        <f t="shared" si="2"/>
        <v>2034</v>
      </c>
      <c r="B158" s="9">
        <v>20</v>
      </c>
      <c r="C158" s="9">
        <v>3</v>
      </c>
      <c r="D158" s="8" t="s">
        <v>2730</v>
      </c>
      <c r="E158" s="9">
        <v>4</v>
      </c>
      <c r="F158" s="8" t="s">
        <v>2607</v>
      </c>
      <c r="G158" s="8" t="s">
        <v>2734</v>
      </c>
      <c r="H158" s="6">
        <v>1</v>
      </c>
      <c r="I158" s="6">
        <v>17</v>
      </c>
      <c r="J158" s="6">
        <v>12</v>
      </c>
    </row>
    <row r="159" ht="27" spans="1:10">
      <c r="A159" s="8" t="str">
        <f t="shared" si="2"/>
        <v>2041</v>
      </c>
      <c r="B159" s="9">
        <v>20</v>
      </c>
      <c r="C159" s="9">
        <v>4</v>
      </c>
      <c r="D159" s="8" t="s">
        <v>450</v>
      </c>
      <c r="E159" s="9">
        <v>1</v>
      </c>
      <c r="F159" s="8" t="s">
        <v>2607</v>
      </c>
      <c r="G159" s="8" t="s">
        <v>2735</v>
      </c>
      <c r="H159" s="6">
        <v>3</v>
      </c>
      <c r="I159" s="6">
        <v>5</v>
      </c>
      <c r="J159" s="6">
        <v>5</v>
      </c>
    </row>
    <row r="160" spans="1:10">
      <c r="A160" s="8" t="str">
        <f t="shared" si="2"/>
        <v>2051</v>
      </c>
      <c r="B160" s="9">
        <v>20</v>
      </c>
      <c r="C160" s="9">
        <v>5</v>
      </c>
      <c r="D160" s="8" t="s">
        <v>455</v>
      </c>
      <c r="E160" s="9">
        <v>1</v>
      </c>
      <c r="F160" s="8" t="s">
        <v>2607</v>
      </c>
      <c r="G160" s="8" t="s">
        <v>2736</v>
      </c>
      <c r="H160" s="6">
        <v>2</v>
      </c>
      <c r="I160" s="6">
        <v>5</v>
      </c>
      <c r="J160" s="6">
        <v>4</v>
      </c>
    </row>
    <row r="161" spans="1:10">
      <c r="A161" s="8" t="str">
        <f t="shared" si="2"/>
        <v>2052</v>
      </c>
      <c r="B161" s="9">
        <v>20</v>
      </c>
      <c r="C161" s="9">
        <v>5</v>
      </c>
      <c r="D161" s="8" t="s">
        <v>455</v>
      </c>
      <c r="E161" s="9">
        <v>2</v>
      </c>
      <c r="F161" s="8" t="s">
        <v>2607</v>
      </c>
      <c r="G161" s="8" t="s">
        <v>2737</v>
      </c>
      <c r="H161" s="6">
        <v>1</v>
      </c>
      <c r="I161" s="6">
        <v>4</v>
      </c>
      <c r="J161" s="6">
        <v>3</v>
      </c>
    </row>
    <row r="162" spans="1:10">
      <c r="A162" s="8" t="str">
        <f t="shared" si="2"/>
        <v>2053</v>
      </c>
      <c r="B162" s="9">
        <v>20</v>
      </c>
      <c r="C162" s="9">
        <v>5</v>
      </c>
      <c r="D162" s="8" t="s">
        <v>455</v>
      </c>
      <c r="E162" s="9">
        <v>3</v>
      </c>
      <c r="F162" s="8" t="s">
        <v>2607</v>
      </c>
      <c r="G162" s="8" t="s">
        <v>2738</v>
      </c>
      <c r="H162" s="6">
        <v>1</v>
      </c>
      <c r="I162" s="6">
        <v>31</v>
      </c>
      <c r="J162" s="6">
        <v>22</v>
      </c>
    </row>
    <row r="163" spans="1:10">
      <c r="A163" s="8" t="str">
        <f t="shared" si="2"/>
        <v>2061</v>
      </c>
      <c r="B163" s="9">
        <v>20</v>
      </c>
      <c r="C163" s="9">
        <v>6</v>
      </c>
      <c r="D163" s="8" t="s">
        <v>462</v>
      </c>
      <c r="E163" s="9">
        <v>1</v>
      </c>
      <c r="F163" s="8" t="s">
        <v>2607</v>
      </c>
      <c r="G163" s="8" t="s">
        <v>2739</v>
      </c>
      <c r="H163" s="6">
        <v>1</v>
      </c>
      <c r="I163" s="6">
        <v>9</v>
      </c>
      <c r="J163" s="6">
        <v>3</v>
      </c>
    </row>
    <row r="164" ht="27" spans="1:10">
      <c r="A164" s="8" t="str">
        <f t="shared" si="2"/>
        <v>2071</v>
      </c>
      <c r="B164" s="9">
        <v>20</v>
      </c>
      <c r="C164" s="9">
        <v>7</v>
      </c>
      <c r="D164" s="8" t="s">
        <v>465</v>
      </c>
      <c r="E164" s="9">
        <v>1</v>
      </c>
      <c r="F164" s="8" t="s">
        <v>2607</v>
      </c>
      <c r="G164" s="8" t="s">
        <v>2740</v>
      </c>
      <c r="H164" s="6">
        <v>1</v>
      </c>
      <c r="I164" s="6">
        <v>17</v>
      </c>
      <c r="J164" s="6">
        <v>13</v>
      </c>
    </row>
    <row r="165" ht="27" spans="1:10">
      <c r="A165" s="8" t="str">
        <f t="shared" si="2"/>
        <v>2072</v>
      </c>
      <c r="B165" s="9">
        <v>20</v>
      </c>
      <c r="C165" s="9">
        <v>7</v>
      </c>
      <c r="D165" s="8" t="s">
        <v>465</v>
      </c>
      <c r="E165" s="9">
        <v>2</v>
      </c>
      <c r="F165" s="8" t="s">
        <v>2607</v>
      </c>
      <c r="G165" s="8" t="s">
        <v>2741</v>
      </c>
      <c r="H165" s="6">
        <v>1</v>
      </c>
      <c r="I165" s="6">
        <v>21</v>
      </c>
      <c r="J165" s="6">
        <v>17</v>
      </c>
    </row>
    <row r="166" ht="27" spans="1:10">
      <c r="A166" s="8" t="str">
        <f t="shared" si="2"/>
        <v>2073</v>
      </c>
      <c r="B166" s="9">
        <v>20</v>
      </c>
      <c r="C166" s="9">
        <v>7</v>
      </c>
      <c r="D166" s="8" t="s">
        <v>465</v>
      </c>
      <c r="E166" s="9">
        <v>3</v>
      </c>
      <c r="F166" s="8" t="s">
        <v>2607</v>
      </c>
      <c r="G166" s="8" t="s">
        <v>2742</v>
      </c>
      <c r="H166" s="6">
        <v>1</v>
      </c>
      <c r="I166" s="6">
        <v>12</v>
      </c>
      <c r="J166" s="6">
        <v>9</v>
      </c>
    </row>
    <row r="167" ht="27" spans="1:10">
      <c r="A167" s="8" t="str">
        <f t="shared" si="2"/>
        <v>2074</v>
      </c>
      <c r="B167" s="9">
        <v>20</v>
      </c>
      <c r="C167" s="9">
        <v>7</v>
      </c>
      <c r="D167" s="8" t="s">
        <v>465</v>
      </c>
      <c r="E167" s="9">
        <v>4</v>
      </c>
      <c r="F167" s="8" t="s">
        <v>2607</v>
      </c>
      <c r="G167" s="8" t="s">
        <v>2743</v>
      </c>
      <c r="H167" s="6">
        <v>1</v>
      </c>
      <c r="I167" s="6">
        <v>3</v>
      </c>
      <c r="J167" s="6">
        <v>2</v>
      </c>
    </row>
    <row r="168" spans="1:10">
      <c r="A168" s="8" t="str">
        <f t="shared" si="2"/>
        <v>2111</v>
      </c>
      <c r="B168" s="9">
        <v>21</v>
      </c>
      <c r="C168" s="9">
        <v>1</v>
      </c>
      <c r="D168" s="8" t="s">
        <v>476</v>
      </c>
      <c r="E168" s="9">
        <v>1</v>
      </c>
      <c r="F168" s="8" t="s">
        <v>2607</v>
      </c>
      <c r="G168" s="8" t="s">
        <v>2744</v>
      </c>
      <c r="H168" s="6">
        <v>2</v>
      </c>
      <c r="I168" s="6">
        <v>4</v>
      </c>
      <c r="J168" s="6">
        <v>3</v>
      </c>
    </row>
    <row r="169" spans="1:10">
      <c r="A169" s="8" t="str">
        <f t="shared" si="2"/>
        <v>2112</v>
      </c>
      <c r="B169" s="9">
        <v>21</v>
      </c>
      <c r="C169" s="9">
        <v>1</v>
      </c>
      <c r="D169" s="8" t="s">
        <v>476</v>
      </c>
      <c r="E169" s="9">
        <v>2</v>
      </c>
      <c r="F169" s="8" t="s">
        <v>2607</v>
      </c>
      <c r="G169" s="8" t="s">
        <v>2745</v>
      </c>
      <c r="H169" s="6">
        <v>1</v>
      </c>
      <c r="I169" s="6">
        <v>2</v>
      </c>
      <c r="J169" s="6">
        <v>1</v>
      </c>
    </row>
    <row r="170" spans="1:10">
      <c r="A170" s="8" t="str">
        <f t="shared" si="2"/>
        <v>2113</v>
      </c>
      <c r="B170" s="9">
        <v>21</v>
      </c>
      <c r="C170" s="9">
        <v>1</v>
      </c>
      <c r="D170" s="8" t="s">
        <v>476</v>
      </c>
      <c r="E170" s="9">
        <v>3</v>
      </c>
      <c r="F170" s="8" t="s">
        <v>2607</v>
      </c>
      <c r="G170" s="8" t="s">
        <v>2654</v>
      </c>
      <c r="H170" s="6">
        <v>1</v>
      </c>
      <c r="I170" s="6">
        <v>5</v>
      </c>
      <c r="J170" s="6">
        <v>5</v>
      </c>
    </row>
    <row r="171" spans="1:10">
      <c r="A171" s="8" t="str">
        <f t="shared" si="2"/>
        <v>2114</v>
      </c>
      <c r="B171" s="9">
        <v>21</v>
      </c>
      <c r="C171" s="9">
        <v>1</v>
      </c>
      <c r="D171" s="8" t="s">
        <v>476</v>
      </c>
      <c r="E171" s="9">
        <v>4</v>
      </c>
      <c r="F171" s="8" t="s">
        <v>2607</v>
      </c>
      <c r="G171" s="8" t="s">
        <v>2746</v>
      </c>
      <c r="H171" s="6">
        <v>1</v>
      </c>
      <c r="I171" s="6">
        <v>18</v>
      </c>
      <c r="J171" s="6">
        <v>11</v>
      </c>
    </row>
    <row r="172" spans="1:10">
      <c r="A172" s="8" t="str">
        <f t="shared" si="2"/>
        <v>2115</v>
      </c>
      <c r="B172" s="9">
        <v>21</v>
      </c>
      <c r="C172" s="9">
        <v>1</v>
      </c>
      <c r="D172" s="8" t="s">
        <v>476</v>
      </c>
      <c r="E172" s="9">
        <v>5</v>
      </c>
      <c r="F172" s="8" t="s">
        <v>2607</v>
      </c>
      <c r="G172" s="8" t="s">
        <v>2747</v>
      </c>
      <c r="H172" s="6">
        <v>1</v>
      </c>
      <c r="I172" s="6">
        <v>2</v>
      </c>
      <c r="J172" s="6">
        <v>0</v>
      </c>
    </row>
    <row r="173" spans="1:10">
      <c r="A173" s="8" t="str">
        <f t="shared" si="2"/>
        <v>2116</v>
      </c>
      <c r="B173" s="9">
        <v>21</v>
      </c>
      <c r="C173" s="9">
        <v>1</v>
      </c>
      <c r="D173" s="8" t="s">
        <v>476</v>
      </c>
      <c r="E173" s="9">
        <v>6</v>
      </c>
      <c r="F173" s="8" t="s">
        <v>2607</v>
      </c>
      <c r="G173" s="8" t="s">
        <v>2657</v>
      </c>
      <c r="H173" s="6">
        <v>2</v>
      </c>
      <c r="I173" s="6">
        <v>7</v>
      </c>
      <c r="J173" s="6">
        <v>7</v>
      </c>
    </row>
    <row r="174" spans="1:10">
      <c r="A174" s="8" t="str">
        <f t="shared" si="2"/>
        <v>2117</v>
      </c>
      <c r="B174" s="9">
        <v>21</v>
      </c>
      <c r="C174" s="9">
        <v>1</v>
      </c>
      <c r="D174" s="8" t="s">
        <v>476</v>
      </c>
      <c r="E174" s="9">
        <v>7</v>
      </c>
      <c r="F174" s="8" t="s">
        <v>2607</v>
      </c>
      <c r="G174" s="8" t="s">
        <v>2748</v>
      </c>
      <c r="H174" s="6">
        <v>2</v>
      </c>
      <c r="I174" s="6">
        <v>13</v>
      </c>
      <c r="J174" s="6">
        <v>12</v>
      </c>
    </row>
    <row r="175" spans="1:10">
      <c r="A175" s="8" t="str">
        <f t="shared" si="2"/>
        <v>2118</v>
      </c>
      <c r="B175" s="9">
        <v>21</v>
      </c>
      <c r="C175" s="9">
        <v>1</v>
      </c>
      <c r="D175" s="8" t="s">
        <v>476</v>
      </c>
      <c r="E175" s="9">
        <v>8</v>
      </c>
      <c r="F175" s="8" t="s">
        <v>2607</v>
      </c>
      <c r="G175" s="8" t="s">
        <v>2749</v>
      </c>
      <c r="H175" s="6">
        <v>1</v>
      </c>
      <c r="I175" s="6">
        <v>7</v>
      </c>
      <c r="J175" s="6">
        <v>7</v>
      </c>
    </row>
    <row r="176" spans="1:10">
      <c r="A176" s="8" t="str">
        <f t="shared" si="2"/>
        <v>2119</v>
      </c>
      <c r="B176" s="9">
        <v>21</v>
      </c>
      <c r="C176" s="9">
        <v>1</v>
      </c>
      <c r="D176" s="8" t="s">
        <v>476</v>
      </c>
      <c r="E176" s="9">
        <v>9</v>
      </c>
      <c r="F176" s="8" t="s">
        <v>2607</v>
      </c>
      <c r="G176" s="8" t="s">
        <v>2750</v>
      </c>
      <c r="H176" s="6">
        <v>1</v>
      </c>
      <c r="I176" s="6">
        <v>3</v>
      </c>
      <c r="J176" s="6">
        <v>1</v>
      </c>
    </row>
    <row r="177" spans="1:10">
      <c r="A177" s="8" t="str">
        <f t="shared" si="2"/>
        <v>21110</v>
      </c>
      <c r="B177" s="9">
        <v>21</v>
      </c>
      <c r="C177" s="9">
        <v>1</v>
      </c>
      <c r="D177" s="8" t="s">
        <v>476</v>
      </c>
      <c r="E177" s="9">
        <v>10</v>
      </c>
      <c r="F177" s="8" t="s">
        <v>2607</v>
      </c>
      <c r="G177" s="8" t="s">
        <v>2751</v>
      </c>
      <c r="H177" s="6">
        <v>1</v>
      </c>
      <c r="I177" s="6">
        <v>5</v>
      </c>
      <c r="J177" s="6">
        <v>3</v>
      </c>
    </row>
    <row r="178" spans="1:10">
      <c r="A178" s="8" t="str">
        <f t="shared" si="2"/>
        <v>21111</v>
      </c>
      <c r="B178" s="9">
        <v>21</v>
      </c>
      <c r="C178" s="9">
        <v>1</v>
      </c>
      <c r="D178" s="8" t="s">
        <v>476</v>
      </c>
      <c r="E178" s="9">
        <v>11</v>
      </c>
      <c r="F178" s="8" t="s">
        <v>2607</v>
      </c>
      <c r="G178" s="8" t="s">
        <v>2752</v>
      </c>
      <c r="H178" s="6">
        <v>1</v>
      </c>
      <c r="I178" s="6">
        <v>4</v>
      </c>
      <c r="J178" s="6">
        <v>3</v>
      </c>
    </row>
    <row r="179" spans="1:10">
      <c r="A179" s="8" t="str">
        <f t="shared" si="2"/>
        <v>21112</v>
      </c>
      <c r="B179" s="9">
        <v>21</v>
      </c>
      <c r="C179" s="9">
        <v>1</v>
      </c>
      <c r="D179" s="8" t="s">
        <v>476</v>
      </c>
      <c r="E179" s="9">
        <v>12</v>
      </c>
      <c r="F179" s="8" t="s">
        <v>2607</v>
      </c>
      <c r="G179" s="8" t="s">
        <v>2753</v>
      </c>
      <c r="H179" s="6">
        <v>1</v>
      </c>
      <c r="I179" s="6">
        <v>6</v>
      </c>
      <c r="J179" s="6">
        <v>5</v>
      </c>
    </row>
    <row r="180" spans="1:10">
      <c r="A180" s="8" t="str">
        <f t="shared" si="2"/>
        <v>21113</v>
      </c>
      <c r="B180" s="9">
        <v>21</v>
      </c>
      <c r="C180" s="9">
        <v>1</v>
      </c>
      <c r="D180" s="8" t="s">
        <v>476</v>
      </c>
      <c r="E180" s="9">
        <v>13</v>
      </c>
      <c r="F180" s="8" t="s">
        <v>2607</v>
      </c>
      <c r="G180" s="8" t="s">
        <v>2754</v>
      </c>
      <c r="H180" s="6">
        <v>2</v>
      </c>
      <c r="I180" s="6">
        <v>10</v>
      </c>
      <c r="J180" s="6">
        <v>7</v>
      </c>
    </row>
    <row r="181" spans="1:10">
      <c r="A181" s="8" t="str">
        <f t="shared" si="2"/>
        <v>2121</v>
      </c>
      <c r="B181" s="9">
        <v>21</v>
      </c>
      <c r="C181" s="9">
        <v>2</v>
      </c>
      <c r="D181" s="8" t="s">
        <v>502</v>
      </c>
      <c r="E181" s="9">
        <v>1</v>
      </c>
      <c r="F181" s="8" t="s">
        <v>2607</v>
      </c>
      <c r="G181" s="8" t="s">
        <v>2755</v>
      </c>
      <c r="H181" s="6">
        <v>1</v>
      </c>
      <c r="I181" s="6">
        <v>0</v>
      </c>
      <c r="J181" s="6">
        <v>0</v>
      </c>
    </row>
    <row r="182" spans="1:10">
      <c r="A182" s="8" t="str">
        <f t="shared" si="2"/>
        <v>2122</v>
      </c>
      <c r="B182" s="9">
        <v>21</v>
      </c>
      <c r="C182" s="9">
        <v>2</v>
      </c>
      <c r="D182" s="8" t="s">
        <v>502</v>
      </c>
      <c r="E182" s="9">
        <v>2</v>
      </c>
      <c r="F182" s="8" t="s">
        <v>2607</v>
      </c>
      <c r="G182" s="8" t="s">
        <v>2756</v>
      </c>
      <c r="H182" s="6">
        <v>1</v>
      </c>
      <c r="I182" s="6">
        <v>0</v>
      </c>
      <c r="J182" s="6">
        <v>0</v>
      </c>
    </row>
    <row r="183" spans="1:10">
      <c r="A183" s="8" t="str">
        <f t="shared" si="2"/>
        <v>2123</v>
      </c>
      <c r="B183" s="9">
        <v>21</v>
      </c>
      <c r="C183" s="9">
        <v>2</v>
      </c>
      <c r="D183" s="8" t="s">
        <v>502</v>
      </c>
      <c r="E183" s="9">
        <v>3</v>
      </c>
      <c r="F183" s="8" t="s">
        <v>2607</v>
      </c>
      <c r="G183" s="8" t="s">
        <v>2757</v>
      </c>
      <c r="H183" s="6">
        <v>1</v>
      </c>
      <c r="I183" s="6">
        <v>0</v>
      </c>
      <c r="J183" s="6">
        <v>0</v>
      </c>
    </row>
    <row r="184" spans="1:10">
      <c r="A184" s="8" t="str">
        <f t="shared" si="2"/>
        <v>2124</v>
      </c>
      <c r="B184" s="9">
        <v>21</v>
      </c>
      <c r="C184" s="9">
        <v>2</v>
      </c>
      <c r="D184" s="8" t="s">
        <v>502</v>
      </c>
      <c r="E184" s="9">
        <v>4</v>
      </c>
      <c r="F184" s="8" t="s">
        <v>2607</v>
      </c>
      <c r="G184" s="8" t="s">
        <v>2758</v>
      </c>
      <c r="H184" s="6">
        <v>1</v>
      </c>
      <c r="I184" s="6">
        <v>0</v>
      </c>
      <c r="J184" s="6">
        <v>0</v>
      </c>
    </row>
    <row r="185" spans="1:10">
      <c r="A185" s="8" t="str">
        <f t="shared" si="2"/>
        <v>2125</v>
      </c>
      <c r="B185" s="9">
        <v>21</v>
      </c>
      <c r="C185" s="9">
        <v>2</v>
      </c>
      <c r="D185" s="8" t="s">
        <v>502</v>
      </c>
      <c r="E185" s="9">
        <v>5</v>
      </c>
      <c r="F185" s="8" t="s">
        <v>2607</v>
      </c>
      <c r="G185" s="8" t="s">
        <v>2759</v>
      </c>
      <c r="H185" s="6">
        <v>1</v>
      </c>
      <c r="I185" s="6">
        <v>0</v>
      </c>
      <c r="J185" s="6">
        <v>0</v>
      </c>
    </row>
    <row r="186" spans="1:10">
      <c r="A186" s="8" t="str">
        <f t="shared" si="2"/>
        <v>2126</v>
      </c>
      <c r="B186" s="9">
        <v>21</v>
      </c>
      <c r="C186" s="9">
        <v>2</v>
      </c>
      <c r="D186" s="8" t="s">
        <v>502</v>
      </c>
      <c r="E186" s="9">
        <v>6</v>
      </c>
      <c r="F186" s="8" t="s">
        <v>2607</v>
      </c>
      <c r="G186" s="8" t="s">
        <v>2655</v>
      </c>
      <c r="H186" s="6">
        <v>1</v>
      </c>
      <c r="I186" s="6">
        <v>0</v>
      </c>
      <c r="J186" s="6">
        <v>0</v>
      </c>
    </row>
    <row r="187" spans="1:10">
      <c r="A187" s="8" t="str">
        <f t="shared" si="2"/>
        <v>2127</v>
      </c>
      <c r="B187" s="9">
        <v>21</v>
      </c>
      <c r="C187" s="9">
        <v>2</v>
      </c>
      <c r="D187" s="8" t="s">
        <v>502</v>
      </c>
      <c r="E187" s="9">
        <v>7</v>
      </c>
      <c r="F187" s="8" t="s">
        <v>2607</v>
      </c>
      <c r="G187" s="8" t="s">
        <v>2760</v>
      </c>
      <c r="H187" s="6">
        <v>1</v>
      </c>
      <c r="I187" s="6">
        <v>0</v>
      </c>
      <c r="J187" s="6">
        <v>0</v>
      </c>
    </row>
    <row r="188" spans="1:10">
      <c r="A188" s="8" t="str">
        <f t="shared" si="2"/>
        <v>2128</v>
      </c>
      <c r="B188" s="9">
        <v>21</v>
      </c>
      <c r="C188" s="9">
        <v>2</v>
      </c>
      <c r="D188" s="8" t="s">
        <v>502</v>
      </c>
      <c r="E188" s="9">
        <v>8</v>
      </c>
      <c r="F188" s="8" t="s">
        <v>2607</v>
      </c>
      <c r="G188" s="8" t="s">
        <v>2761</v>
      </c>
      <c r="H188" s="6">
        <v>1</v>
      </c>
      <c r="I188" s="6">
        <v>0</v>
      </c>
      <c r="J188" s="6">
        <v>0</v>
      </c>
    </row>
    <row r="189" spans="1:10">
      <c r="A189" s="8" t="str">
        <f t="shared" si="2"/>
        <v>2129</v>
      </c>
      <c r="B189" s="9">
        <v>21</v>
      </c>
      <c r="C189" s="9">
        <v>2</v>
      </c>
      <c r="D189" s="8" t="s">
        <v>502</v>
      </c>
      <c r="E189" s="9">
        <v>9</v>
      </c>
      <c r="F189" s="8" t="s">
        <v>2607</v>
      </c>
      <c r="G189" s="8" t="s">
        <v>2762</v>
      </c>
      <c r="H189" s="6">
        <v>1</v>
      </c>
      <c r="I189" s="6">
        <v>0</v>
      </c>
      <c r="J189" s="6">
        <v>0</v>
      </c>
    </row>
    <row r="190" spans="1:10">
      <c r="A190" s="8" t="str">
        <f t="shared" si="2"/>
        <v>21210</v>
      </c>
      <c r="B190" s="9">
        <v>21</v>
      </c>
      <c r="C190" s="9">
        <v>2</v>
      </c>
      <c r="D190" s="8" t="s">
        <v>502</v>
      </c>
      <c r="E190" s="9">
        <v>10</v>
      </c>
      <c r="F190" s="8" t="s">
        <v>2607</v>
      </c>
      <c r="G190" s="8" t="s">
        <v>2663</v>
      </c>
      <c r="H190" s="6">
        <v>1</v>
      </c>
      <c r="I190" s="6">
        <v>1</v>
      </c>
      <c r="J190" s="6">
        <v>1</v>
      </c>
    </row>
    <row r="191" spans="1:10">
      <c r="A191" s="8" t="str">
        <f t="shared" si="2"/>
        <v>21211</v>
      </c>
      <c r="B191" s="9">
        <v>21</v>
      </c>
      <c r="C191" s="9">
        <v>2</v>
      </c>
      <c r="D191" s="8" t="s">
        <v>502</v>
      </c>
      <c r="E191" s="9">
        <v>11</v>
      </c>
      <c r="F191" s="8" t="s">
        <v>2607</v>
      </c>
      <c r="G191" s="8" t="s">
        <v>2763</v>
      </c>
      <c r="H191" s="6">
        <v>2</v>
      </c>
      <c r="I191" s="6">
        <v>8</v>
      </c>
      <c r="J191" s="6">
        <v>5</v>
      </c>
    </row>
    <row r="192" spans="1:10">
      <c r="A192" s="8" t="str">
        <f t="shared" si="2"/>
        <v>21212</v>
      </c>
      <c r="B192" s="9">
        <v>21</v>
      </c>
      <c r="C192" s="9">
        <v>2</v>
      </c>
      <c r="D192" s="8" t="s">
        <v>502</v>
      </c>
      <c r="E192" s="9">
        <v>12</v>
      </c>
      <c r="F192" s="8" t="s">
        <v>2607</v>
      </c>
      <c r="G192" s="8" t="s">
        <v>2764</v>
      </c>
      <c r="H192" s="6">
        <v>1</v>
      </c>
      <c r="I192" s="6">
        <v>2</v>
      </c>
      <c r="J192" s="6">
        <v>2</v>
      </c>
    </row>
    <row r="193" spans="1:10">
      <c r="A193" s="8" t="str">
        <f t="shared" si="2"/>
        <v>21213</v>
      </c>
      <c r="B193" s="9">
        <v>21</v>
      </c>
      <c r="C193" s="9">
        <v>2</v>
      </c>
      <c r="D193" s="8" t="s">
        <v>502</v>
      </c>
      <c r="E193" s="9">
        <v>13</v>
      </c>
      <c r="F193" s="8" t="s">
        <v>2607</v>
      </c>
      <c r="G193" s="8" t="s">
        <v>2765</v>
      </c>
      <c r="H193" s="6">
        <v>1</v>
      </c>
      <c r="I193" s="6">
        <v>7</v>
      </c>
      <c r="J193" s="6">
        <v>2</v>
      </c>
    </row>
    <row r="194" spans="1:10">
      <c r="A194" s="8" t="str">
        <f t="shared" si="2"/>
        <v>21214</v>
      </c>
      <c r="B194" s="9">
        <v>21</v>
      </c>
      <c r="C194" s="9">
        <v>2</v>
      </c>
      <c r="D194" s="8" t="s">
        <v>502</v>
      </c>
      <c r="E194" s="9">
        <v>14</v>
      </c>
      <c r="F194" s="8" t="s">
        <v>2607</v>
      </c>
      <c r="G194" s="8" t="s">
        <v>2757</v>
      </c>
      <c r="H194" s="6">
        <v>2</v>
      </c>
      <c r="I194" s="6">
        <v>6</v>
      </c>
      <c r="J194" s="6">
        <v>3</v>
      </c>
    </row>
    <row r="195" spans="1:10">
      <c r="A195" s="8" t="str">
        <f t="shared" ref="A195:A258" si="3">B195&amp;C195&amp;E195</f>
        <v>21215</v>
      </c>
      <c r="B195" s="9">
        <v>21</v>
      </c>
      <c r="C195" s="9">
        <v>2</v>
      </c>
      <c r="D195" s="8" t="s">
        <v>502</v>
      </c>
      <c r="E195" s="9">
        <v>15</v>
      </c>
      <c r="F195" s="8" t="s">
        <v>2607</v>
      </c>
      <c r="G195" s="8" t="s">
        <v>2766</v>
      </c>
      <c r="H195" s="6">
        <v>1</v>
      </c>
      <c r="I195" s="6">
        <v>5</v>
      </c>
      <c r="J195" s="6">
        <v>4</v>
      </c>
    </row>
    <row r="196" spans="1:10">
      <c r="A196" s="8" t="str">
        <f t="shared" si="3"/>
        <v>21216</v>
      </c>
      <c r="B196" s="9">
        <v>21</v>
      </c>
      <c r="C196" s="9">
        <v>2</v>
      </c>
      <c r="D196" s="8" t="s">
        <v>502</v>
      </c>
      <c r="E196" s="9">
        <v>16</v>
      </c>
      <c r="F196" s="8" t="s">
        <v>2607</v>
      </c>
      <c r="G196" s="8" t="s">
        <v>2767</v>
      </c>
      <c r="H196" s="6">
        <v>1</v>
      </c>
      <c r="I196" s="6">
        <v>4</v>
      </c>
      <c r="J196" s="6">
        <v>2</v>
      </c>
    </row>
    <row r="197" spans="1:10">
      <c r="A197" s="8" t="str">
        <f t="shared" si="3"/>
        <v>21217</v>
      </c>
      <c r="B197" s="9">
        <v>21</v>
      </c>
      <c r="C197" s="9">
        <v>2</v>
      </c>
      <c r="D197" s="8" t="s">
        <v>502</v>
      </c>
      <c r="E197" s="9">
        <v>17</v>
      </c>
      <c r="F197" s="8" t="s">
        <v>2607</v>
      </c>
      <c r="G197" s="8" t="s">
        <v>2768</v>
      </c>
      <c r="H197" s="6">
        <v>1</v>
      </c>
      <c r="I197" s="6">
        <v>12</v>
      </c>
      <c r="J197" s="6">
        <v>6</v>
      </c>
    </row>
    <row r="198" spans="1:10">
      <c r="A198" s="8" t="str">
        <f t="shared" si="3"/>
        <v>21218</v>
      </c>
      <c r="B198" s="9">
        <v>21</v>
      </c>
      <c r="C198" s="9">
        <v>2</v>
      </c>
      <c r="D198" s="8" t="s">
        <v>502</v>
      </c>
      <c r="E198" s="9">
        <v>18</v>
      </c>
      <c r="F198" s="8" t="s">
        <v>2607</v>
      </c>
      <c r="G198" s="8" t="s">
        <v>2769</v>
      </c>
      <c r="H198" s="6">
        <v>1</v>
      </c>
      <c r="I198" s="6">
        <v>7</v>
      </c>
      <c r="J198" s="6">
        <v>4</v>
      </c>
    </row>
    <row r="199" spans="1:10">
      <c r="A199" s="8" t="str">
        <f t="shared" si="3"/>
        <v>21219</v>
      </c>
      <c r="B199" s="9">
        <v>21</v>
      </c>
      <c r="C199" s="9">
        <v>2</v>
      </c>
      <c r="D199" s="8" t="s">
        <v>502</v>
      </c>
      <c r="E199" s="9">
        <v>19</v>
      </c>
      <c r="F199" s="8" t="s">
        <v>2621</v>
      </c>
      <c r="G199" s="8" t="s">
        <v>2612</v>
      </c>
      <c r="H199" s="6">
        <v>1</v>
      </c>
      <c r="I199" s="6">
        <v>7</v>
      </c>
      <c r="J199" s="6">
        <v>7</v>
      </c>
    </row>
    <row r="200" spans="1:10">
      <c r="A200" s="8" t="str">
        <f t="shared" si="3"/>
        <v>21220</v>
      </c>
      <c r="B200" s="9">
        <v>21</v>
      </c>
      <c r="C200" s="9">
        <v>2</v>
      </c>
      <c r="D200" s="8" t="s">
        <v>502</v>
      </c>
      <c r="E200" s="9">
        <v>20</v>
      </c>
      <c r="F200" s="8" t="s">
        <v>2621</v>
      </c>
      <c r="G200" s="8" t="s">
        <v>2770</v>
      </c>
      <c r="H200" s="6">
        <v>1</v>
      </c>
      <c r="I200" s="6">
        <v>6</v>
      </c>
      <c r="J200" s="6">
        <v>2</v>
      </c>
    </row>
    <row r="201" spans="1:10">
      <c r="A201" s="8" t="str">
        <f t="shared" si="3"/>
        <v>2131</v>
      </c>
      <c r="B201" s="9">
        <v>21</v>
      </c>
      <c r="C201" s="9">
        <v>3</v>
      </c>
      <c r="D201" s="8" t="s">
        <v>545</v>
      </c>
      <c r="E201" s="9">
        <v>1</v>
      </c>
      <c r="F201" s="8" t="s">
        <v>2607</v>
      </c>
      <c r="G201" s="8" t="s">
        <v>2771</v>
      </c>
      <c r="H201" s="6">
        <v>1</v>
      </c>
      <c r="I201" s="6">
        <v>1</v>
      </c>
      <c r="J201" s="6">
        <v>0</v>
      </c>
    </row>
    <row r="202" spans="1:10">
      <c r="A202" s="8" t="str">
        <f t="shared" si="3"/>
        <v>2132</v>
      </c>
      <c r="B202" s="9">
        <v>21</v>
      </c>
      <c r="C202" s="9">
        <v>3</v>
      </c>
      <c r="D202" s="8" t="s">
        <v>545</v>
      </c>
      <c r="E202" s="9">
        <v>2</v>
      </c>
      <c r="F202" s="8" t="s">
        <v>2607</v>
      </c>
      <c r="G202" s="8" t="s">
        <v>2772</v>
      </c>
      <c r="H202" s="6">
        <v>1</v>
      </c>
      <c r="I202" s="6">
        <v>0</v>
      </c>
      <c r="J202" s="6">
        <v>0</v>
      </c>
    </row>
    <row r="203" spans="1:10">
      <c r="A203" s="8" t="str">
        <f t="shared" si="3"/>
        <v>2133</v>
      </c>
      <c r="B203" s="9">
        <v>21</v>
      </c>
      <c r="C203" s="9">
        <v>3</v>
      </c>
      <c r="D203" s="8" t="s">
        <v>545</v>
      </c>
      <c r="E203" s="9">
        <v>3</v>
      </c>
      <c r="F203" s="8" t="s">
        <v>2607</v>
      </c>
      <c r="G203" s="8" t="s">
        <v>2773</v>
      </c>
      <c r="H203" s="6">
        <v>1</v>
      </c>
      <c r="I203" s="6">
        <v>0</v>
      </c>
      <c r="J203" s="6">
        <v>0</v>
      </c>
    </row>
    <row r="204" spans="1:10">
      <c r="A204" s="8" t="str">
        <f t="shared" si="3"/>
        <v>2134</v>
      </c>
      <c r="B204" s="9">
        <v>21</v>
      </c>
      <c r="C204" s="9">
        <v>3</v>
      </c>
      <c r="D204" s="8" t="s">
        <v>545</v>
      </c>
      <c r="E204" s="9">
        <v>4</v>
      </c>
      <c r="F204" s="8" t="s">
        <v>2607</v>
      </c>
      <c r="G204" s="8" t="s">
        <v>2755</v>
      </c>
      <c r="H204" s="6">
        <v>1</v>
      </c>
      <c r="I204" s="6">
        <v>0</v>
      </c>
      <c r="J204" s="6">
        <v>0</v>
      </c>
    </row>
    <row r="205" spans="1:10">
      <c r="A205" s="8" t="str">
        <f t="shared" si="3"/>
        <v>2135</v>
      </c>
      <c r="B205" s="9">
        <v>21</v>
      </c>
      <c r="C205" s="9">
        <v>3</v>
      </c>
      <c r="D205" s="8" t="s">
        <v>545</v>
      </c>
      <c r="E205" s="9">
        <v>5</v>
      </c>
      <c r="F205" s="8" t="s">
        <v>2607</v>
      </c>
      <c r="G205" s="8" t="s">
        <v>2774</v>
      </c>
      <c r="H205" s="6">
        <v>1</v>
      </c>
      <c r="I205" s="6">
        <v>0</v>
      </c>
      <c r="J205" s="6">
        <v>0</v>
      </c>
    </row>
    <row r="206" spans="1:10">
      <c r="A206" s="8" t="str">
        <f t="shared" si="3"/>
        <v>2136</v>
      </c>
      <c r="B206" s="9">
        <v>21</v>
      </c>
      <c r="C206" s="9">
        <v>3</v>
      </c>
      <c r="D206" s="8" t="s">
        <v>545</v>
      </c>
      <c r="E206" s="9">
        <v>6</v>
      </c>
      <c r="F206" s="8" t="s">
        <v>2607</v>
      </c>
      <c r="G206" s="8" t="s">
        <v>2775</v>
      </c>
      <c r="H206" s="6">
        <v>1</v>
      </c>
      <c r="I206" s="6">
        <v>0</v>
      </c>
      <c r="J206" s="6">
        <v>0</v>
      </c>
    </row>
    <row r="207" spans="1:10">
      <c r="A207" s="8" t="str">
        <f t="shared" si="3"/>
        <v>2137</v>
      </c>
      <c r="B207" s="9">
        <v>21</v>
      </c>
      <c r="C207" s="9">
        <v>3</v>
      </c>
      <c r="D207" s="8" t="s">
        <v>545</v>
      </c>
      <c r="E207" s="9">
        <v>7</v>
      </c>
      <c r="F207" s="8" t="s">
        <v>2607</v>
      </c>
      <c r="G207" s="8" t="s">
        <v>2776</v>
      </c>
      <c r="H207" s="6">
        <v>1</v>
      </c>
      <c r="I207" s="6">
        <v>0</v>
      </c>
      <c r="J207" s="6">
        <v>0</v>
      </c>
    </row>
    <row r="208" spans="1:10">
      <c r="A208" s="8" t="str">
        <f t="shared" si="3"/>
        <v>2138</v>
      </c>
      <c r="B208" s="9">
        <v>21</v>
      </c>
      <c r="C208" s="9">
        <v>3</v>
      </c>
      <c r="D208" s="8" t="s">
        <v>545</v>
      </c>
      <c r="E208" s="9">
        <v>8</v>
      </c>
      <c r="F208" s="8" t="s">
        <v>2607</v>
      </c>
      <c r="G208" s="8" t="s">
        <v>2656</v>
      </c>
      <c r="H208" s="6">
        <v>1</v>
      </c>
      <c r="I208" s="6">
        <v>0</v>
      </c>
      <c r="J208" s="6">
        <v>0</v>
      </c>
    </row>
    <row r="209" spans="1:10">
      <c r="A209" s="8" t="str">
        <f t="shared" si="3"/>
        <v>2139</v>
      </c>
      <c r="B209" s="9">
        <v>21</v>
      </c>
      <c r="C209" s="9">
        <v>3</v>
      </c>
      <c r="D209" s="8" t="s">
        <v>545</v>
      </c>
      <c r="E209" s="9">
        <v>9</v>
      </c>
      <c r="F209" s="8" t="s">
        <v>2607</v>
      </c>
      <c r="G209" s="8" t="s">
        <v>2777</v>
      </c>
      <c r="H209" s="6">
        <v>1</v>
      </c>
      <c r="I209" s="6">
        <v>0</v>
      </c>
      <c r="J209" s="6">
        <v>0</v>
      </c>
    </row>
    <row r="210" spans="1:10">
      <c r="A210" s="8" t="str">
        <f t="shared" si="3"/>
        <v>21310</v>
      </c>
      <c r="B210" s="9">
        <v>21</v>
      </c>
      <c r="C210" s="9">
        <v>3</v>
      </c>
      <c r="D210" s="8" t="s">
        <v>545</v>
      </c>
      <c r="E210" s="9">
        <v>10</v>
      </c>
      <c r="F210" s="8" t="s">
        <v>2607</v>
      </c>
      <c r="G210" s="8" t="s">
        <v>2748</v>
      </c>
      <c r="H210" s="6">
        <v>1</v>
      </c>
      <c r="I210" s="6">
        <v>0</v>
      </c>
      <c r="J210" s="6">
        <v>0</v>
      </c>
    </row>
    <row r="211" spans="1:10">
      <c r="A211" s="8" t="str">
        <f t="shared" si="3"/>
        <v>21311</v>
      </c>
      <c r="B211" s="9">
        <v>21</v>
      </c>
      <c r="C211" s="9">
        <v>3</v>
      </c>
      <c r="D211" s="8" t="s">
        <v>545</v>
      </c>
      <c r="E211" s="9">
        <v>11</v>
      </c>
      <c r="F211" s="8" t="s">
        <v>2607</v>
      </c>
      <c r="G211" s="8" t="s">
        <v>2778</v>
      </c>
      <c r="H211" s="6">
        <v>1</v>
      </c>
      <c r="I211" s="6">
        <v>0</v>
      </c>
      <c r="J211" s="6">
        <v>0</v>
      </c>
    </row>
    <row r="212" spans="1:10">
      <c r="A212" s="8" t="str">
        <f t="shared" si="3"/>
        <v>21312</v>
      </c>
      <c r="B212" s="9">
        <v>21</v>
      </c>
      <c r="C212" s="9">
        <v>3</v>
      </c>
      <c r="D212" s="8" t="s">
        <v>545</v>
      </c>
      <c r="E212" s="9">
        <v>12</v>
      </c>
      <c r="F212" s="8" t="s">
        <v>2607</v>
      </c>
      <c r="G212" s="8" t="s">
        <v>2752</v>
      </c>
      <c r="H212" s="6">
        <v>1</v>
      </c>
      <c r="I212" s="6">
        <v>1</v>
      </c>
      <c r="J212" s="6">
        <v>1</v>
      </c>
    </row>
    <row r="213" spans="1:10">
      <c r="A213" s="8" t="str">
        <f t="shared" si="3"/>
        <v>21313</v>
      </c>
      <c r="B213" s="9">
        <v>21</v>
      </c>
      <c r="C213" s="9">
        <v>3</v>
      </c>
      <c r="D213" s="8" t="s">
        <v>545</v>
      </c>
      <c r="E213" s="9">
        <v>13</v>
      </c>
      <c r="F213" s="8" t="s">
        <v>2607</v>
      </c>
      <c r="G213" s="8" t="s">
        <v>2655</v>
      </c>
      <c r="H213" s="6">
        <v>1</v>
      </c>
      <c r="I213" s="6">
        <v>0</v>
      </c>
      <c r="J213" s="6">
        <v>0</v>
      </c>
    </row>
    <row r="214" spans="1:10">
      <c r="A214" s="8" t="str">
        <f t="shared" si="3"/>
        <v>21314</v>
      </c>
      <c r="B214" s="9">
        <v>21</v>
      </c>
      <c r="C214" s="9">
        <v>3</v>
      </c>
      <c r="D214" s="8" t="s">
        <v>545</v>
      </c>
      <c r="E214" s="9">
        <v>14</v>
      </c>
      <c r="F214" s="8" t="s">
        <v>2607</v>
      </c>
      <c r="G214" s="8" t="s">
        <v>2779</v>
      </c>
      <c r="H214" s="6">
        <v>1</v>
      </c>
      <c r="I214" s="6">
        <v>0</v>
      </c>
      <c r="J214" s="6">
        <v>0</v>
      </c>
    </row>
    <row r="215" spans="1:10">
      <c r="A215" s="8" t="str">
        <f t="shared" si="3"/>
        <v>21315</v>
      </c>
      <c r="B215" s="9">
        <v>21</v>
      </c>
      <c r="C215" s="9">
        <v>3</v>
      </c>
      <c r="D215" s="8" t="s">
        <v>545</v>
      </c>
      <c r="E215" s="9">
        <v>15</v>
      </c>
      <c r="F215" s="8" t="s">
        <v>2607</v>
      </c>
      <c r="G215" s="8" t="s">
        <v>2780</v>
      </c>
      <c r="H215" s="6">
        <v>1</v>
      </c>
      <c r="I215" s="6">
        <v>0</v>
      </c>
      <c r="J215" s="6">
        <v>0</v>
      </c>
    </row>
    <row r="216" spans="1:10">
      <c r="A216" s="8" t="str">
        <f t="shared" si="3"/>
        <v>21316</v>
      </c>
      <c r="B216" s="9">
        <v>21</v>
      </c>
      <c r="C216" s="9">
        <v>3</v>
      </c>
      <c r="D216" s="8" t="s">
        <v>545</v>
      </c>
      <c r="E216" s="9">
        <v>16</v>
      </c>
      <c r="F216" s="8" t="s">
        <v>2607</v>
      </c>
      <c r="G216" s="8" t="s">
        <v>2781</v>
      </c>
      <c r="H216" s="6">
        <v>1</v>
      </c>
      <c r="I216" s="6">
        <v>5</v>
      </c>
      <c r="J216" s="6">
        <v>4</v>
      </c>
    </row>
    <row r="217" spans="1:10">
      <c r="A217" s="8" t="str">
        <f t="shared" si="3"/>
        <v>21317</v>
      </c>
      <c r="B217" s="9">
        <v>21</v>
      </c>
      <c r="C217" s="9">
        <v>3</v>
      </c>
      <c r="D217" s="8" t="s">
        <v>545</v>
      </c>
      <c r="E217" s="9">
        <v>17</v>
      </c>
      <c r="F217" s="8" t="s">
        <v>2607</v>
      </c>
      <c r="G217" s="8" t="s">
        <v>2782</v>
      </c>
      <c r="H217" s="6">
        <v>1</v>
      </c>
      <c r="I217" s="6">
        <v>4</v>
      </c>
      <c r="J217" s="6">
        <v>4</v>
      </c>
    </row>
    <row r="218" spans="1:10">
      <c r="A218" s="8" t="str">
        <f t="shared" si="3"/>
        <v>21318</v>
      </c>
      <c r="B218" s="9">
        <v>21</v>
      </c>
      <c r="C218" s="9">
        <v>3</v>
      </c>
      <c r="D218" s="8" t="s">
        <v>545</v>
      </c>
      <c r="E218" s="9">
        <v>18</v>
      </c>
      <c r="F218" s="8" t="s">
        <v>2607</v>
      </c>
      <c r="G218" s="8" t="s">
        <v>2783</v>
      </c>
      <c r="H218" s="6">
        <v>1</v>
      </c>
      <c r="I218" s="6">
        <v>7</v>
      </c>
      <c r="J218" s="6">
        <v>5</v>
      </c>
    </row>
    <row r="219" spans="1:10">
      <c r="A219" s="8" t="str">
        <f t="shared" si="3"/>
        <v>21319</v>
      </c>
      <c r="B219" s="9">
        <v>21</v>
      </c>
      <c r="C219" s="9">
        <v>3</v>
      </c>
      <c r="D219" s="8" t="s">
        <v>545</v>
      </c>
      <c r="E219" s="9">
        <v>19</v>
      </c>
      <c r="F219" s="8" t="s">
        <v>2607</v>
      </c>
      <c r="G219" s="8" t="s">
        <v>2619</v>
      </c>
      <c r="H219" s="6">
        <v>1</v>
      </c>
      <c r="I219" s="6">
        <v>10</v>
      </c>
      <c r="J219" s="6">
        <v>9</v>
      </c>
    </row>
    <row r="220" ht="27" spans="1:10">
      <c r="A220" s="8" t="str">
        <f t="shared" si="3"/>
        <v>2141</v>
      </c>
      <c r="B220" s="9">
        <v>21</v>
      </c>
      <c r="C220" s="9">
        <v>4</v>
      </c>
      <c r="D220" s="8" t="s">
        <v>589</v>
      </c>
      <c r="E220" s="9">
        <v>1</v>
      </c>
      <c r="F220" s="8" t="s">
        <v>2607</v>
      </c>
      <c r="G220" s="8" t="s">
        <v>2784</v>
      </c>
      <c r="H220" s="6">
        <v>1</v>
      </c>
      <c r="I220" s="6">
        <v>0</v>
      </c>
      <c r="J220" s="6">
        <v>0</v>
      </c>
    </row>
    <row r="221" ht="27" spans="1:10">
      <c r="A221" s="8" t="str">
        <f t="shared" si="3"/>
        <v>2142</v>
      </c>
      <c r="B221" s="9">
        <v>21</v>
      </c>
      <c r="C221" s="9">
        <v>4</v>
      </c>
      <c r="D221" s="8" t="s">
        <v>589</v>
      </c>
      <c r="E221" s="9">
        <v>2</v>
      </c>
      <c r="F221" s="8" t="s">
        <v>2607</v>
      </c>
      <c r="G221" s="8" t="s">
        <v>2760</v>
      </c>
      <c r="H221" s="6">
        <v>1</v>
      </c>
      <c r="I221" s="6">
        <v>0</v>
      </c>
      <c r="J221" s="6">
        <v>0</v>
      </c>
    </row>
    <row r="222" ht="27" spans="1:10">
      <c r="A222" s="8" t="str">
        <f t="shared" si="3"/>
        <v>2143</v>
      </c>
      <c r="B222" s="9">
        <v>21</v>
      </c>
      <c r="C222" s="9">
        <v>4</v>
      </c>
      <c r="D222" s="8" t="s">
        <v>589</v>
      </c>
      <c r="E222" s="9">
        <v>3</v>
      </c>
      <c r="F222" s="8" t="s">
        <v>2607</v>
      </c>
      <c r="G222" s="8" t="s">
        <v>2785</v>
      </c>
      <c r="H222" s="6">
        <v>1</v>
      </c>
      <c r="I222" s="6">
        <v>0</v>
      </c>
      <c r="J222" s="6">
        <v>0</v>
      </c>
    </row>
    <row r="223" ht="27" spans="1:10">
      <c r="A223" s="8" t="str">
        <f t="shared" si="3"/>
        <v>2144</v>
      </c>
      <c r="B223" s="9">
        <v>21</v>
      </c>
      <c r="C223" s="9">
        <v>4</v>
      </c>
      <c r="D223" s="8" t="s">
        <v>589</v>
      </c>
      <c r="E223" s="9">
        <v>4</v>
      </c>
      <c r="F223" s="8" t="s">
        <v>2607</v>
      </c>
      <c r="G223" s="8" t="s">
        <v>2748</v>
      </c>
      <c r="H223" s="6">
        <v>1</v>
      </c>
      <c r="I223" s="6">
        <v>0</v>
      </c>
      <c r="J223" s="6">
        <v>0</v>
      </c>
    </row>
    <row r="224" ht="27" spans="1:10">
      <c r="A224" s="8" t="str">
        <f t="shared" si="3"/>
        <v>2145</v>
      </c>
      <c r="B224" s="9">
        <v>21</v>
      </c>
      <c r="C224" s="9">
        <v>4</v>
      </c>
      <c r="D224" s="8" t="s">
        <v>589</v>
      </c>
      <c r="E224" s="9">
        <v>5</v>
      </c>
      <c r="F224" s="8" t="s">
        <v>2607</v>
      </c>
      <c r="G224" s="8" t="s">
        <v>2767</v>
      </c>
      <c r="H224" s="6">
        <v>1</v>
      </c>
      <c r="I224" s="6">
        <v>0</v>
      </c>
      <c r="J224" s="6">
        <v>0</v>
      </c>
    </row>
    <row r="225" ht="27" spans="1:10">
      <c r="A225" s="8" t="str">
        <f t="shared" si="3"/>
        <v>2146</v>
      </c>
      <c r="B225" s="9">
        <v>21</v>
      </c>
      <c r="C225" s="9">
        <v>4</v>
      </c>
      <c r="D225" s="8" t="s">
        <v>589</v>
      </c>
      <c r="E225" s="9">
        <v>6</v>
      </c>
      <c r="F225" s="8" t="s">
        <v>2607</v>
      </c>
      <c r="G225" s="8" t="s">
        <v>2779</v>
      </c>
      <c r="H225" s="6">
        <v>1</v>
      </c>
      <c r="I225" s="6">
        <v>0</v>
      </c>
      <c r="J225" s="6">
        <v>0</v>
      </c>
    </row>
    <row r="226" ht="27" spans="1:10">
      <c r="A226" s="8" t="str">
        <f t="shared" si="3"/>
        <v>2147</v>
      </c>
      <c r="B226" s="9">
        <v>21</v>
      </c>
      <c r="C226" s="9">
        <v>4</v>
      </c>
      <c r="D226" s="8" t="s">
        <v>589</v>
      </c>
      <c r="E226" s="9">
        <v>7</v>
      </c>
      <c r="F226" s="8" t="s">
        <v>2607</v>
      </c>
      <c r="G226" s="8" t="s">
        <v>2786</v>
      </c>
      <c r="H226" s="6">
        <v>1</v>
      </c>
      <c r="I226" s="6">
        <v>0</v>
      </c>
      <c r="J226" s="6">
        <v>0</v>
      </c>
    </row>
    <row r="227" ht="27" spans="1:10">
      <c r="A227" s="8" t="str">
        <f t="shared" si="3"/>
        <v>2148</v>
      </c>
      <c r="B227" s="9">
        <v>21</v>
      </c>
      <c r="C227" s="9">
        <v>4</v>
      </c>
      <c r="D227" s="8" t="s">
        <v>589</v>
      </c>
      <c r="E227" s="9">
        <v>8</v>
      </c>
      <c r="F227" s="8" t="s">
        <v>2607</v>
      </c>
      <c r="G227" s="8" t="s">
        <v>2656</v>
      </c>
      <c r="H227" s="6">
        <v>1</v>
      </c>
      <c r="I227" s="6">
        <v>0</v>
      </c>
      <c r="J227" s="6">
        <v>0</v>
      </c>
    </row>
    <row r="228" ht="27" spans="1:10">
      <c r="A228" s="8" t="str">
        <f t="shared" si="3"/>
        <v>2149</v>
      </c>
      <c r="B228" s="9">
        <v>21</v>
      </c>
      <c r="C228" s="9">
        <v>4</v>
      </c>
      <c r="D228" s="8" t="s">
        <v>589</v>
      </c>
      <c r="E228" s="9">
        <v>9</v>
      </c>
      <c r="F228" s="8" t="s">
        <v>2607</v>
      </c>
      <c r="G228" s="8" t="s">
        <v>2657</v>
      </c>
      <c r="H228" s="6">
        <v>1</v>
      </c>
      <c r="I228" s="6">
        <v>0</v>
      </c>
      <c r="J228" s="6">
        <v>0</v>
      </c>
    </row>
    <row r="229" ht="27" spans="1:10">
      <c r="A229" s="8" t="str">
        <f t="shared" si="3"/>
        <v>21410</v>
      </c>
      <c r="B229" s="9">
        <v>21</v>
      </c>
      <c r="C229" s="9">
        <v>4</v>
      </c>
      <c r="D229" s="8" t="s">
        <v>589</v>
      </c>
      <c r="E229" s="9">
        <v>10</v>
      </c>
      <c r="F229" s="8" t="s">
        <v>2607</v>
      </c>
      <c r="G229" s="8" t="s">
        <v>2787</v>
      </c>
      <c r="H229" s="6">
        <v>1</v>
      </c>
      <c r="I229" s="6">
        <v>3</v>
      </c>
      <c r="J229" s="6">
        <v>3</v>
      </c>
    </row>
    <row r="230" ht="27" spans="1:10">
      <c r="A230" s="8" t="str">
        <f t="shared" si="3"/>
        <v>21411</v>
      </c>
      <c r="B230" s="9">
        <v>21</v>
      </c>
      <c r="C230" s="9">
        <v>4</v>
      </c>
      <c r="D230" s="8" t="s">
        <v>589</v>
      </c>
      <c r="E230" s="9">
        <v>11</v>
      </c>
      <c r="F230" s="8" t="s">
        <v>2607</v>
      </c>
      <c r="G230" s="8" t="s">
        <v>2788</v>
      </c>
      <c r="H230" s="6">
        <v>1</v>
      </c>
      <c r="I230" s="6">
        <v>6</v>
      </c>
      <c r="J230" s="6">
        <v>1</v>
      </c>
    </row>
    <row r="231" ht="27" spans="1:10">
      <c r="A231" s="8" t="str">
        <f t="shared" si="3"/>
        <v>21412</v>
      </c>
      <c r="B231" s="9">
        <v>21</v>
      </c>
      <c r="C231" s="9">
        <v>4</v>
      </c>
      <c r="D231" s="8" t="s">
        <v>589</v>
      </c>
      <c r="E231" s="9">
        <v>12</v>
      </c>
      <c r="F231" s="8" t="s">
        <v>2607</v>
      </c>
      <c r="G231" s="8" t="s">
        <v>2767</v>
      </c>
      <c r="H231" s="6">
        <v>1</v>
      </c>
      <c r="I231" s="6">
        <v>4</v>
      </c>
      <c r="J231" s="6">
        <v>2</v>
      </c>
    </row>
    <row r="232" ht="27" spans="1:10">
      <c r="A232" s="8" t="str">
        <f t="shared" si="3"/>
        <v>21413</v>
      </c>
      <c r="B232" s="9">
        <v>21</v>
      </c>
      <c r="C232" s="9">
        <v>4</v>
      </c>
      <c r="D232" s="8" t="s">
        <v>589</v>
      </c>
      <c r="E232" s="9">
        <v>13</v>
      </c>
      <c r="F232" s="8" t="s">
        <v>2607</v>
      </c>
      <c r="G232" s="8" t="s">
        <v>2748</v>
      </c>
      <c r="H232" s="6">
        <v>1</v>
      </c>
      <c r="I232" s="6">
        <v>1</v>
      </c>
      <c r="J232" s="6">
        <v>0</v>
      </c>
    </row>
    <row r="233" ht="27" spans="1:10">
      <c r="A233" s="8" t="str">
        <f t="shared" si="3"/>
        <v>21414</v>
      </c>
      <c r="B233" s="9">
        <v>21</v>
      </c>
      <c r="C233" s="9">
        <v>4</v>
      </c>
      <c r="D233" s="8" t="s">
        <v>589</v>
      </c>
      <c r="E233" s="9">
        <v>14</v>
      </c>
      <c r="F233" s="8" t="s">
        <v>2607</v>
      </c>
      <c r="G233" s="8" t="s">
        <v>2657</v>
      </c>
      <c r="H233" s="6">
        <v>2</v>
      </c>
      <c r="I233" s="6">
        <v>3</v>
      </c>
      <c r="J233" s="6">
        <v>2</v>
      </c>
    </row>
    <row r="234" ht="27" spans="1:10">
      <c r="A234" s="8" t="str">
        <f t="shared" si="3"/>
        <v>21415</v>
      </c>
      <c r="B234" s="9">
        <v>21</v>
      </c>
      <c r="C234" s="9">
        <v>4</v>
      </c>
      <c r="D234" s="8" t="s">
        <v>589</v>
      </c>
      <c r="E234" s="9">
        <v>15</v>
      </c>
      <c r="F234" s="8" t="s">
        <v>2607</v>
      </c>
      <c r="G234" s="8" t="s">
        <v>2786</v>
      </c>
      <c r="H234" s="6">
        <v>1</v>
      </c>
      <c r="I234" s="6">
        <v>4</v>
      </c>
      <c r="J234" s="6">
        <v>2</v>
      </c>
    </row>
    <row r="235" ht="27" spans="1:10">
      <c r="A235" s="8" t="str">
        <f t="shared" si="3"/>
        <v>21416</v>
      </c>
      <c r="B235" s="9">
        <v>21</v>
      </c>
      <c r="C235" s="9">
        <v>4</v>
      </c>
      <c r="D235" s="8" t="s">
        <v>589</v>
      </c>
      <c r="E235" s="9">
        <v>16</v>
      </c>
      <c r="F235" s="8" t="s">
        <v>2607</v>
      </c>
      <c r="G235" s="8" t="s">
        <v>2789</v>
      </c>
      <c r="H235" s="6">
        <v>1</v>
      </c>
      <c r="I235" s="6">
        <v>2</v>
      </c>
      <c r="J235" s="6">
        <v>2</v>
      </c>
    </row>
    <row r="236" ht="27" spans="1:10">
      <c r="A236" s="8" t="str">
        <f t="shared" si="3"/>
        <v>21417</v>
      </c>
      <c r="B236" s="9">
        <v>21</v>
      </c>
      <c r="C236" s="9">
        <v>4</v>
      </c>
      <c r="D236" s="8" t="s">
        <v>589</v>
      </c>
      <c r="E236" s="9">
        <v>17</v>
      </c>
      <c r="F236" s="8" t="s">
        <v>2607</v>
      </c>
      <c r="G236" s="8" t="s">
        <v>2790</v>
      </c>
      <c r="H236" s="6">
        <v>1</v>
      </c>
      <c r="I236" s="6">
        <v>0</v>
      </c>
      <c r="J236" s="6">
        <v>0</v>
      </c>
    </row>
    <row r="237" ht="27" spans="1:10">
      <c r="A237" s="8" t="str">
        <f t="shared" si="3"/>
        <v>21418</v>
      </c>
      <c r="B237" s="9">
        <v>21</v>
      </c>
      <c r="C237" s="9">
        <v>4</v>
      </c>
      <c r="D237" s="8" t="s">
        <v>589</v>
      </c>
      <c r="E237" s="9">
        <v>18</v>
      </c>
      <c r="F237" s="8" t="s">
        <v>2607</v>
      </c>
      <c r="G237" s="8" t="s">
        <v>2791</v>
      </c>
      <c r="H237" s="6">
        <v>1</v>
      </c>
      <c r="I237" s="6">
        <v>6</v>
      </c>
      <c r="J237" s="6">
        <v>1</v>
      </c>
    </row>
    <row r="238" ht="27" spans="1:10">
      <c r="A238" s="8" t="str">
        <f t="shared" si="3"/>
        <v>21419</v>
      </c>
      <c r="B238" s="9">
        <v>21</v>
      </c>
      <c r="C238" s="9">
        <v>4</v>
      </c>
      <c r="D238" s="8" t="s">
        <v>589</v>
      </c>
      <c r="E238" s="9">
        <v>19</v>
      </c>
      <c r="F238" s="8" t="s">
        <v>2607</v>
      </c>
      <c r="G238" s="8" t="s">
        <v>2754</v>
      </c>
      <c r="H238" s="6">
        <v>1</v>
      </c>
      <c r="I238" s="6">
        <v>4</v>
      </c>
      <c r="J238" s="6">
        <v>3</v>
      </c>
    </row>
    <row r="239" ht="27" spans="1:10">
      <c r="A239" s="8" t="str">
        <f t="shared" si="3"/>
        <v>21420</v>
      </c>
      <c r="B239" s="9">
        <v>21</v>
      </c>
      <c r="C239" s="9">
        <v>4</v>
      </c>
      <c r="D239" s="8" t="s">
        <v>589</v>
      </c>
      <c r="E239" s="9">
        <v>20</v>
      </c>
      <c r="F239" s="8" t="s">
        <v>2607</v>
      </c>
      <c r="G239" s="8" t="s">
        <v>2663</v>
      </c>
      <c r="H239" s="6">
        <v>1</v>
      </c>
      <c r="I239" s="6">
        <v>1</v>
      </c>
      <c r="J239" s="6">
        <v>1</v>
      </c>
    </row>
    <row r="240" ht="27" spans="1:10">
      <c r="A240" s="8" t="str">
        <f t="shared" si="3"/>
        <v>21421</v>
      </c>
      <c r="B240" s="9">
        <v>21</v>
      </c>
      <c r="C240" s="9">
        <v>4</v>
      </c>
      <c r="D240" s="8" t="s">
        <v>589</v>
      </c>
      <c r="E240" s="9">
        <v>21</v>
      </c>
      <c r="F240" s="8" t="s">
        <v>2607</v>
      </c>
      <c r="G240" s="8" t="s">
        <v>2792</v>
      </c>
      <c r="H240" s="6">
        <v>1</v>
      </c>
      <c r="I240" s="6">
        <v>17</v>
      </c>
      <c r="J240" s="6">
        <v>13</v>
      </c>
    </row>
    <row r="241" spans="1:10">
      <c r="A241" s="8" t="str">
        <f t="shared" si="3"/>
        <v>2151</v>
      </c>
      <c r="B241" s="9">
        <v>21</v>
      </c>
      <c r="C241" s="9">
        <v>5</v>
      </c>
      <c r="D241" s="8" t="s">
        <v>617</v>
      </c>
      <c r="E241" s="9">
        <v>1</v>
      </c>
      <c r="F241" s="8" t="s">
        <v>2607</v>
      </c>
      <c r="G241" s="8" t="s">
        <v>2793</v>
      </c>
      <c r="H241" s="6">
        <v>3</v>
      </c>
      <c r="I241" s="6">
        <v>1</v>
      </c>
      <c r="J241" s="6">
        <v>1</v>
      </c>
    </row>
    <row r="242" spans="1:10">
      <c r="A242" s="8" t="str">
        <f t="shared" si="3"/>
        <v>2152</v>
      </c>
      <c r="B242" s="9">
        <v>21</v>
      </c>
      <c r="C242" s="9">
        <v>5</v>
      </c>
      <c r="D242" s="8" t="s">
        <v>617</v>
      </c>
      <c r="E242" s="9">
        <v>2</v>
      </c>
      <c r="F242" s="8" t="s">
        <v>2607</v>
      </c>
      <c r="G242" s="8" t="s">
        <v>2794</v>
      </c>
      <c r="H242" s="6">
        <v>1</v>
      </c>
      <c r="I242" s="6">
        <v>2</v>
      </c>
      <c r="J242" s="6">
        <v>1</v>
      </c>
    </row>
    <row r="243" spans="1:10">
      <c r="A243" s="8" t="str">
        <f t="shared" si="3"/>
        <v>2153</v>
      </c>
      <c r="B243" s="9">
        <v>21</v>
      </c>
      <c r="C243" s="9">
        <v>5</v>
      </c>
      <c r="D243" s="8" t="s">
        <v>617</v>
      </c>
      <c r="E243" s="9">
        <v>3</v>
      </c>
      <c r="F243" s="8" t="s">
        <v>2607</v>
      </c>
      <c r="G243" s="8" t="s">
        <v>2795</v>
      </c>
      <c r="H243" s="6">
        <v>1</v>
      </c>
      <c r="I243" s="6">
        <v>13</v>
      </c>
      <c r="J243" s="6">
        <v>10</v>
      </c>
    </row>
    <row r="244" spans="1:10">
      <c r="A244" s="8" t="str">
        <f t="shared" si="3"/>
        <v>2154</v>
      </c>
      <c r="B244" s="9">
        <v>21</v>
      </c>
      <c r="C244" s="9">
        <v>5</v>
      </c>
      <c r="D244" s="8" t="s">
        <v>617</v>
      </c>
      <c r="E244" s="9">
        <v>4</v>
      </c>
      <c r="F244" s="8" t="s">
        <v>2607</v>
      </c>
      <c r="G244" s="8" t="s">
        <v>2796</v>
      </c>
      <c r="H244" s="6">
        <v>1</v>
      </c>
      <c r="I244" s="6">
        <v>14</v>
      </c>
      <c r="J244" s="6">
        <v>8</v>
      </c>
    </row>
    <row r="245" spans="1:10">
      <c r="A245" s="8" t="str">
        <f t="shared" si="3"/>
        <v>2155</v>
      </c>
      <c r="B245" s="9">
        <v>21</v>
      </c>
      <c r="C245" s="9">
        <v>5</v>
      </c>
      <c r="D245" s="8" t="s">
        <v>617</v>
      </c>
      <c r="E245" s="9">
        <v>5</v>
      </c>
      <c r="F245" s="8" t="s">
        <v>2607</v>
      </c>
      <c r="G245" s="8" t="s">
        <v>2663</v>
      </c>
      <c r="H245" s="6">
        <v>3</v>
      </c>
      <c r="I245" s="6">
        <v>16</v>
      </c>
      <c r="J245" s="6">
        <v>12</v>
      </c>
    </row>
    <row r="246" spans="1:10">
      <c r="A246" s="8" t="str">
        <f t="shared" si="3"/>
        <v>2156</v>
      </c>
      <c r="B246" s="9">
        <v>21</v>
      </c>
      <c r="C246" s="9">
        <v>5</v>
      </c>
      <c r="D246" s="8" t="s">
        <v>617</v>
      </c>
      <c r="E246" s="9">
        <v>6</v>
      </c>
      <c r="F246" s="8" t="s">
        <v>2607</v>
      </c>
      <c r="G246" s="8" t="s">
        <v>2619</v>
      </c>
      <c r="H246" s="6">
        <v>1</v>
      </c>
      <c r="I246" s="6">
        <v>13</v>
      </c>
      <c r="J246" s="6">
        <v>4</v>
      </c>
    </row>
    <row r="247" spans="1:10">
      <c r="A247" s="8" t="str">
        <f t="shared" si="3"/>
        <v>2157</v>
      </c>
      <c r="B247" s="9">
        <v>21</v>
      </c>
      <c r="C247" s="9">
        <v>5</v>
      </c>
      <c r="D247" s="8" t="s">
        <v>617</v>
      </c>
      <c r="E247" s="9">
        <v>7</v>
      </c>
      <c r="F247" s="8" t="s">
        <v>2607</v>
      </c>
      <c r="G247" s="8" t="s">
        <v>2797</v>
      </c>
      <c r="H247" s="6">
        <v>1</v>
      </c>
      <c r="I247" s="6">
        <v>10</v>
      </c>
      <c r="J247" s="6">
        <v>3</v>
      </c>
    </row>
    <row r="248" spans="1:10">
      <c r="A248" s="8" t="str">
        <f t="shared" si="3"/>
        <v>2158</v>
      </c>
      <c r="B248" s="9">
        <v>21</v>
      </c>
      <c r="C248" s="9">
        <v>5</v>
      </c>
      <c r="D248" s="8" t="s">
        <v>617</v>
      </c>
      <c r="E248" s="9">
        <v>8</v>
      </c>
      <c r="F248" s="8" t="s">
        <v>2607</v>
      </c>
      <c r="G248" s="8" t="s">
        <v>2798</v>
      </c>
      <c r="H248" s="6">
        <v>1</v>
      </c>
      <c r="I248" s="6">
        <v>0</v>
      </c>
      <c r="J248" s="6">
        <v>0</v>
      </c>
    </row>
    <row r="249" spans="1:10">
      <c r="A249" s="8" t="str">
        <f t="shared" si="3"/>
        <v>2161</v>
      </c>
      <c r="B249" s="9">
        <v>21</v>
      </c>
      <c r="C249" s="9">
        <v>6</v>
      </c>
      <c r="D249" s="8" t="s">
        <v>632</v>
      </c>
      <c r="E249" s="9">
        <v>1</v>
      </c>
      <c r="F249" s="8" t="s">
        <v>2607</v>
      </c>
      <c r="G249" s="8" t="s">
        <v>2799</v>
      </c>
      <c r="H249" s="6">
        <v>1</v>
      </c>
      <c r="I249" s="6">
        <v>1</v>
      </c>
      <c r="J249" s="6">
        <v>0</v>
      </c>
    </row>
    <row r="250" spans="1:10">
      <c r="A250" s="8" t="str">
        <f t="shared" si="3"/>
        <v>2171</v>
      </c>
      <c r="B250" s="9">
        <v>21</v>
      </c>
      <c r="C250" s="9">
        <v>7</v>
      </c>
      <c r="D250" s="8" t="s">
        <v>636</v>
      </c>
      <c r="E250" s="9">
        <v>1</v>
      </c>
      <c r="F250" s="8" t="s">
        <v>2607</v>
      </c>
      <c r="G250" s="8" t="s">
        <v>2760</v>
      </c>
      <c r="H250" s="6">
        <v>2</v>
      </c>
      <c r="I250" s="6">
        <v>0</v>
      </c>
      <c r="J250" s="6">
        <v>0</v>
      </c>
    </row>
    <row r="251" spans="1:10">
      <c r="A251" s="8" t="str">
        <f t="shared" si="3"/>
        <v>2172</v>
      </c>
      <c r="B251" s="9">
        <v>21</v>
      </c>
      <c r="C251" s="9">
        <v>7</v>
      </c>
      <c r="D251" s="8" t="s">
        <v>636</v>
      </c>
      <c r="E251" s="9">
        <v>2</v>
      </c>
      <c r="F251" s="8" t="s">
        <v>2607</v>
      </c>
      <c r="G251" s="8" t="s">
        <v>2663</v>
      </c>
      <c r="H251" s="6">
        <v>2</v>
      </c>
      <c r="I251" s="6">
        <v>7</v>
      </c>
      <c r="J251" s="6">
        <v>6</v>
      </c>
    </row>
    <row r="252" spans="1:10">
      <c r="A252" s="8" t="str">
        <f t="shared" si="3"/>
        <v>2173</v>
      </c>
      <c r="B252" s="9">
        <v>21</v>
      </c>
      <c r="C252" s="9">
        <v>7</v>
      </c>
      <c r="D252" s="8" t="s">
        <v>636</v>
      </c>
      <c r="E252" s="9">
        <v>3</v>
      </c>
      <c r="F252" s="8" t="s">
        <v>2607</v>
      </c>
      <c r="G252" s="8" t="s">
        <v>2751</v>
      </c>
      <c r="H252" s="6">
        <v>1</v>
      </c>
      <c r="I252" s="6">
        <v>1</v>
      </c>
      <c r="J252" s="6">
        <v>1</v>
      </c>
    </row>
    <row r="253" spans="1:10">
      <c r="A253" s="8" t="str">
        <f t="shared" si="3"/>
        <v>2174</v>
      </c>
      <c r="B253" s="9">
        <v>21</v>
      </c>
      <c r="C253" s="9">
        <v>7</v>
      </c>
      <c r="D253" s="8" t="s">
        <v>636</v>
      </c>
      <c r="E253" s="9">
        <v>4</v>
      </c>
      <c r="F253" s="8" t="s">
        <v>2607</v>
      </c>
      <c r="G253" s="8" t="s">
        <v>2800</v>
      </c>
      <c r="H253" s="6">
        <v>1</v>
      </c>
      <c r="I253" s="6">
        <v>21</v>
      </c>
      <c r="J253" s="6">
        <v>17</v>
      </c>
    </row>
    <row r="254" ht="27" spans="1:10">
      <c r="A254" s="8" t="str">
        <f t="shared" si="3"/>
        <v>2181</v>
      </c>
      <c r="B254" s="9">
        <v>21</v>
      </c>
      <c r="C254" s="9">
        <v>8</v>
      </c>
      <c r="D254" s="8" t="s">
        <v>646</v>
      </c>
      <c r="E254" s="9">
        <v>1</v>
      </c>
      <c r="F254" s="8" t="s">
        <v>2607</v>
      </c>
      <c r="G254" s="8" t="s">
        <v>2801</v>
      </c>
      <c r="H254" s="6">
        <v>1</v>
      </c>
      <c r="I254" s="6">
        <v>0</v>
      </c>
      <c r="J254" s="6">
        <v>0</v>
      </c>
    </row>
    <row r="255" ht="27" spans="1:10">
      <c r="A255" s="8" t="str">
        <f t="shared" si="3"/>
        <v>2182</v>
      </c>
      <c r="B255" s="9">
        <v>21</v>
      </c>
      <c r="C255" s="9">
        <v>8</v>
      </c>
      <c r="D255" s="8" t="s">
        <v>646</v>
      </c>
      <c r="E255" s="9">
        <v>2</v>
      </c>
      <c r="F255" s="8" t="s">
        <v>2607</v>
      </c>
      <c r="G255" s="8" t="s">
        <v>2802</v>
      </c>
      <c r="H255" s="6">
        <v>1</v>
      </c>
      <c r="I255" s="6">
        <v>0</v>
      </c>
      <c r="J255" s="6">
        <v>0</v>
      </c>
    </row>
    <row r="256" spans="1:10">
      <c r="A256" s="8" t="str">
        <f t="shared" si="3"/>
        <v>2183</v>
      </c>
      <c r="B256" s="9">
        <v>21</v>
      </c>
      <c r="C256" s="9">
        <v>8</v>
      </c>
      <c r="D256" s="8" t="s">
        <v>646</v>
      </c>
      <c r="E256" s="9">
        <v>3</v>
      </c>
      <c r="F256" s="8" t="s">
        <v>2607</v>
      </c>
      <c r="G256" s="8" t="s">
        <v>2803</v>
      </c>
      <c r="H256" s="6">
        <v>1</v>
      </c>
      <c r="I256" s="6">
        <v>1</v>
      </c>
      <c r="J256" s="6">
        <v>1</v>
      </c>
    </row>
    <row r="257" spans="1:10">
      <c r="A257" s="8" t="str">
        <f t="shared" si="3"/>
        <v>2184</v>
      </c>
      <c r="B257" s="9">
        <v>21</v>
      </c>
      <c r="C257" s="9">
        <v>8</v>
      </c>
      <c r="D257" s="8" t="s">
        <v>646</v>
      </c>
      <c r="E257" s="9">
        <v>4</v>
      </c>
      <c r="F257" s="8" t="s">
        <v>2607</v>
      </c>
      <c r="G257" s="8" t="s">
        <v>2804</v>
      </c>
      <c r="H257" s="6">
        <v>1</v>
      </c>
      <c r="I257" s="6">
        <v>0</v>
      </c>
      <c r="J257" s="6">
        <v>0</v>
      </c>
    </row>
    <row r="258" spans="1:10">
      <c r="A258" s="8" t="str">
        <f t="shared" si="3"/>
        <v>2185</v>
      </c>
      <c r="B258" s="9">
        <v>21</v>
      </c>
      <c r="C258" s="9">
        <v>8</v>
      </c>
      <c r="D258" s="8" t="s">
        <v>646</v>
      </c>
      <c r="E258" s="9">
        <v>5</v>
      </c>
      <c r="F258" s="8" t="s">
        <v>2607</v>
      </c>
      <c r="G258" s="8" t="s">
        <v>2805</v>
      </c>
      <c r="H258" s="6">
        <v>1</v>
      </c>
      <c r="I258" s="6">
        <v>0</v>
      </c>
      <c r="J258" s="6">
        <v>0</v>
      </c>
    </row>
    <row r="259" ht="27" spans="1:10">
      <c r="A259" s="8" t="str">
        <f t="shared" ref="A259:A322" si="4">B259&amp;C259&amp;E259</f>
        <v>2186</v>
      </c>
      <c r="B259" s="9">
        <v>21</v>
      </c>
      <c r="C259" s="9">
        <v>8</v>
      </c>
      <c r="D259" s="8" t="s">
        <v>646</v>
      </c>
      <c r="E259" s="9">
        <v>6</v>
      </c>
      <c r="F259" s="8" t="s">
        <v>2607</v>
      </c>
      <c r="G259" s="8" t="s">
        <v>2801</v>
      </c>
      <c r="H259" s="6">
        <v>3</v>
      </c>
      <c r="I259" s="6">
        <v>16</v>
      </c>
      <c r="J259" s="6">
        <v>14</v>
      </c>
    </row>
    <row r="260" ht="27" spans="1:10">
      <c r="A260" s="8" t="str">
        <f t="shared" si="4"/>
        <v>2187</v>
      </c>
      <c r="B260" s="9">
        <v>21</v>
      </c>
      <c r="C260" s="9">
        <v>8</v>
      </c>
      <c r="D260" s="8" t="s">
        <v>646</v>
      </c>
      <c r="E260" s="9">
        <v>7</v>
      </c>
      <c r="F260" s="8" t="s">
        <v>2607</v>
      </c>
      <c r="G260" s="8" t="s">
        <v>2802</v>
      </c>
      <c r="H260" s="6">
        <v>3</v>
      </c>
      <c r="I260" s="6">
        <v>33</v>
      </c>
      <c r="J260" s="6">
        <v>29</v>
      </c>
    </row>
    <row r="261" ht="27" spans="1:10">
      <c r="A261" s="8" t="str">
        <f t="shared" si="4"/>
        <v>2188</v>
      </c>
      <c r="B261" s="9">
        <v>21</v>
      </c>
      <c r="C261" s="9">
        <v>8</v>
      </c>
      <c r="D261" s="8" t="s">
        <v>646</v>
      </c>
      <c r="E261" s="9">
        <v>8</v>
      </c>
      <c r="F261" s="8" t="s">
        <v>2607</v>
      </c>
      <c r="G261" s="8" t="s">
        <v>2801</v>
      </c>
      <c r="H261" s="6">
        <v>1</v>
      </c>
      <c r="I261" s="6">
        <v>10</v>
      </c>
      <c r="J261" s="6">
        <v>8</v>
      </c>
    </row>
    <row r="262" ht="27" spans="1:10">
      <c r="A262" s="8" t="str">
        <f t="shared" si="4"/>
        <v>2189</v>
      </c>
      <c r="B262" s="9">
        <v>21</v>
      </c>
      <c r="C262" s="9">
        <v>8</v>
      </c>
      <c r="D262" s="8" t="s">
        <v>646</v>
      </c>
      <c r="E262" s="9">
        <v>9</v>
      </c>
      <c r="F262" s="8" t="s">
        <v>2607</v>
      </c>
      <c r="G262" s="8" t="s">
        <v>2802</v>
      </c>
      <c r="H262" s="6">
        <v>1</v>
      </c>
      <c r="I262" s="6">
        <v>17</v>
      </c>
      <c r="J262" s="6">
        <v>14</v>
      </c>
    </row>
    <row r="263" spans="1:10">
      <c r="A263" s="8" t="str">
        <f t="shared" si="4"/>
        <v>21810</v>
      </c>
      <c r="B263" s="9">
        <v>21</v>
      </c>
      <c r="C263" s="9">
        <v>8</v>
      </c>
      <c r="D263" s="8" t="s">
        <v>646</v>
      </c>
      <c r="E263" s="9">
        <v>10</v>
      </c>
      <c r="F263" s="8" t="s">
        <v>2607</v>
      </c>
      <c r="G263" s="8" t="s">
        <v>2806</v>
      </c>
      <c r="H263" s="6">
        <v>1</v>
      </c>
      <c r="I263" s="6">
        <v>27</v>
      </c>
      <c r="J263" s="6">
        <v>16</v>
      </c>
    </row>
    <row r="264" ht="27" spans="1:10">
      <c r="A264" s="8" t="str">
        <f t="shared" si="4"/>
        <v>21811</v>
      </c>
      <c r="B264" s="9">
        <v>21</v>
      </c>
      <c r="C264" s="9">
        <v>8</v>
      </c>
      <c r="D264" s="8" t="s">
        <v>646</v>
      </c>
      <c r="E264" s="9">
        <v>11</v>
      </c>
      <c r="F264" s="8" t="s">
        <v>2607</v>
      </c>
      <c r="G264" s="8" t="s">
        <v>2807</v>
      </c>
      <c r="H264" s="6">
        <v>1</v>
      </c>
      <c r="I264" s="6">
        <v>6</v>
      </c>
      <c r="J264" s="6">
        <v>4</v>
      </c>
    </row>
    <row r="265" spans="1:10">
      <c r="A265" s="8" t="str">
        <f t="shared" si="4"/>
        <v>21812</v>
      </c>
      <c r="B265" s="9">
        <v>21</v>
      </c>
      <c r="C265" s="9">
        <v>8</v>
      </c>
      <c r="D265" s="8" t="s">
        <v>646</v>
      </c>
      <c r="E265" s="9">
        <v>12</v>
      </c>
      <c r="F265" s="8" t="s">
        <v>2607</v>
      </c>
      <c r="G265" s="8" t="s">
        <v>2797</v>
      </c>
      <c r="H265" s="6">
        <v>1</v>
      </c>
      <c r="I265" s="6">
        <v>24</v>
      </c>
      <c r="J265" s="6">
        <v>24</v>
      </c>
    </row>
    <row r="266" spans="1:10">
      <c r="A266" s="8" t="str">
        <f t="shared" si="4"/>
        <v>2191</v>
      </c>
      <c r="B266" s="9">
        <v>21</v>
      </c>
      <c r="C266" s="9">
        <v>9</v>
      </c>
      <c r="D266" s="8" t="s">
        <v>662</v>
      </c>
      <c r="E266" s="9">
        <v>1</v>
      </c>
      <c r="F266" s="8" t="s">
        <v>2607</v>
      </c>
      <c r="G266" s="8" t="s">
        <v>2663</v>
      </c>
      <c r="H266" s="6">
        <v>1</v>
      </c>
      <c r="I266" s="6">
        <v>47</v>
      </c>
      <c r="J266" s="6">
        <v>20</v>
      </c>
    </row>
    <row r="267" spans="1:10">
      <c r="A267" s="8" t="str">
        <f t="shared" si="4"/>
        <v>21101</v>
      </c>
      <c r="B267" s="9">
        <v>21</v>
      </c>
      <c r="C267" s="9">
        <v>10</v>
      </c>
      <c r="D267" s="8" t="s">
        <v>665</v>
      </c>
      <c r="E267" s="9">
        <v>1</v>
      </c>
      <c r="F267" s="8" t="s">
        <v>2607</v>
      </c>
      <c r="G267" s="8" t="s">
        <v>2663</v>
      </c>
      <c r="H267" s="6">
        <v>1</v>
      </c>
      <c r="I267" s="6">
        <v>2</v>
      </c>
      <c r="J267" s="6">
        <v>2</v>
      </c>
    </row>
    <row r="268" spans="1:10">
      <c r="A268" s="8" t="str">
        <f t="shared" si="4"/>
        <v>2211</v>
      </c>
      <c r="B268" s="9">
        <v>22</v>
      </c>
      <c r="C268" s="9">
        <v>1</v>
      </c>
      <c r="D268" s="8" t="s">
        <v>669</v>
      </c>
      <c r="E268" s="9">
        <v>1</v>
      </c>
      <c r="F268" s="8" t="s">
        <v>2607</v>
      </c>
      <c r="G268" s="8" t="s">
        <v>2808</v>
      </c>
      <c r="H268" s="6">
        <v>1</v>
      </c>
      <c r="I268" s="6">
        <v>3</v>
      </c>
      <c r="J268" s="6">
        <v>3</v>
      </c>
    </row>
    <row r="269" spans="1:10">
      <c r="A269" s="8" t="str">
        <f t="shared" si="4"/>
        <v>2212</v>
      </c>
      <c r="B269" s="9">
        <v>22</v>
      </c>
      <c r="C269" s="9">
        <v>1</v>
      </c>
      <c r="D269" s="8" t="s">
        <v>669</v>
      </c>
      <c r="E269" s="9">
        <v>2</v>
      </c>
      <c r="F269" s="8" t="s">
        <v>2607</v>
      </c>
      <c r="G269" s="8" t="s">
        <v>2809</v>
      </c>
      <c r="H269" s="6">
        <v>1</v>
      </c>
      <c r="I269" s="6">
        <v>3</v>
      </c>
      <c r="J269" s="6">
        <v>3</v>
      </c>
    </row>
    <row r="270" spans="1:10">
      <c r="A270" s="8" t="str">
        <f t="shared" si="4"/>
        <v>2213</v>
      </c>
      <c r="B270" s="9">
        <v>22</v>
      </c>
      <c r="C270" s="9">
        <v>1</v>
      </c>
      <c r="D270" s="8" t="s">
        <v>669</v>
      </c>
      <c r="E270" s="9">
        <v>3</v>
      </c>
      <c r="F270" s="8" t="s">
        <v>2607</v>
      </c>
      <c r="G270" s="8" t="s">
        <v>2810</v>
      </c>
      <c r="H270" s="6">
        <v>1</v>
      </c>
      <c r="I270" s="6">
        <v>3</v>
      </c>
      <c r="J270" s="6">
        <v>3</v>
      </c>
    </row>
    <row r="271" spans="1:10">
      <c r="A271" s="8" t="str">
        <f t="shared" si="4"/>
        <v>2214</v>
      </c>
      <c r="B271" s="9">
        <v>22</v>
      </c>
      <c r="C271" s="9">
        <v>1</v>
      </c>
      <c r="D271" s="8" t="s">
        <v>669</v>
      </c>
      <c r="E271" s="9">
        <v>4</v>
      </c>
      <c r="F271" s="8" t="s">
        <v>2607</v>
      </c>
      <c r="G271" s="8" t="s">
        <v>2619</v>
      </c>
      <c r="H271" s="6">
        <v>1</v>
      </c>
      <c r="I271" s="6">
        <v>27</v>
      </c>
      <c r="J271" s="6">
        <v>17</v>
      </c>
    </row>
    <row r="272" spans="1:10">
      <c r="A272" s="8" t="str">
        <f t="shared" si="4"/>
        <v>2215</v>
      </c>
      <c r="B272" s="9">
        <v>22</v>
      </c>
      <c r="C272" s="9">
        <v>1</v>
      </c>
      <c r="D272" s="8" t="s">
        <v>669</v>
      </c>
      <c r="E272" s="9">
        <v>5</v>
      </c>
      <c r="F272" s="8" t="s">
        <v>2621</v>
      </c>
      <c r="G272" s="8" t="s">
        <v>2811</v>
      </c>
      <c r="H272" s="6">
        <v>1</v>
      </c>
      <c r="I272" s="6">
        <v>78</v>
      </c>
      <c r="J272" s="6">
        <v>48</v>
      </c>
    </row>
    <row r="273" spans="1:10">
      <c r="A273" s="8" t="str">
        <f t="shared" si="4"/>
        <v>2311</v>
      </c>
      <c r="B273" s="9">
        <v>23</v>
      </c>
      <c r="C273" s="9">
        <v>1</v>
      </c>
      <c r="D273" s="8" t="s">
        <v>681</v>
      </c>
      <c r="E273" s="9">
        <v>1</v>
      </c>
      <c r="F273" s="8" t="s">
        <v>2607</v>
      </c>
      <c r="G273" s="8" t="s">
        <v>2676</v>
      </c>
      <c r="H273" s="6">
        <v>6</v>
      </c>
      <c r="I273" s="6">
        <v>242</v>
      </c>
      <c r="J273" s="6">
        <v>199</v>
      </c>
    </row>
    <row r="274" spans="1:10">
      <c r="A274" s="8" t="str">
        <f t="shared" si="4"/>
        <v>2312</v>
      </c>
      <c r="B274" s="9">
        <v>23</v>
      </c>
      <c r="C274" s="9">
        <v>1</v>
      </c>
      <c r="D274" s="8" t="s">
        <v>681</v>
      </c>
      <c r="E274" s="9">
        <v>2</v>
      </c>
      <c r="F274" s="8" t="s">
        <v>2607</v>
      </c>
      <c r="G274" s="8" t="s">
        <v>2812</v>
      </c>
      <c r="H274" s="6">
        <v>1</v>
      </c>
      <c r="I274" s="6">
        <v>92</v>
      </c>
      <c r="J274" s="6">
        <v>57</v>
      </c>
    </row>
    <row r="275" spans="1:10">
      <c r="A275" s="8" t="str">
        <f t="shared" si="4"/>
        <v>2313</v>
      </c>
      <c r="B275" s="9">
        <v>23</v>
      </c>
      <c r="C275" s="9">
        <v>1</v>
      </c>
      <c r="D275" s="8" t="s">
        <v>681</v>
      </c>
      <c r="E275" s="9">
        <v>3</v>
      </c>
      <c r="F275" s="8" t="s">
        <v>2607</v>
      </c>
      <c r="G275" s="8" t="s">
        <v>2813</v>
      </c>
      <c r="H275" s="6">
        <v>1</v>
      </c>
      <c r="I275" s="6">
        <v>7</v>
      </c>
      <c r="J275" s="6">
        <v>4</v>
      </c>
    </row>
    <row r="276" spans="1:10">
      <c r="A276" s="8" t="str">
        <f t="shared" si="4"/>
        <v>2314</v>
      </c>
      <c r="B276" s="9">
        <v>23</v>
      </c>
      <c r="C276" s="9">
        <v>1</v>
      </c>
      <c r="D276" s="8" t="s">
        <v>681</v>
      </c>
      <c r="E276" s="9">
        <v>4</v>
      </c>
      <c r="F276" s="8" t="s">
        <v>2607</v>
      </c>
      <c r="G276" s="8" t="s">
        <v>2814</v>
      </c>
      <c r="H276" s="6">
        <v>1</v>
      </c>
      <c r="I276" s="6">
        <v>17</v>
      </c>
      <c r="J276" s="6">
        <v>7</v>
      </c>
    </row>
    <row r="277" spans="1:10">
      <c r="A277" s="8" t="str">
        <f t="shared" si="4"/>
        <v>2411</v>
      </c>
      <c r="B277" s="9">
        <v>24</v>
      </c>
      <c r="C277" s="9">
        <v>1</v>
      </c>
      <c r="D277" s="8" t="s">
        <v>693</v>
      </c>
      <c r="E277" s="9">
        <v>1</v>
      </c>
      <c r="F277" s="8" t="s">
        <v>2607</v>
      </c>
      <c r="G277" s="8" t="s">
        <v>2815</v>
      </c>
      <c r="H277" s="6">
        <v>1</v>
      </c>
      <c r="I277" s="6">
        <v>15</v>
      </c>
      <c r="J277" s="6">
        <v>11</v>
      </c>
    </row>
    <row r="278" spans="1:10">
      <c r="A278" s="8" t="str">
        <f t="shared" si="4"/>
        <v>2511</v>
      </c>
      <c r="B278" s="9">
        <v>25</v>
      </c>
      <c r="C278" s="9">
        <v>1</v>
      </c>
      <c r="D278" s="8" t="s">
        <v>697</v>
      </c>
      <c r="E278" s="9">
        <v>1</v>
      </c>
      <c r="F278" s="8" t="s">
        <v>2607</v>
      </c>
      <c r="G278" s="8" t="s">
        <v>2816</v>
      </c>
      <c r="H278" s="6">
        <v>4</v>
      </c>
      <c r="I278" s="6">
        <v>28</v>
      </c>
      <c r="J278" s="6">
        <v>16</v>
      </c>
    </row>
    <row r="279" ht="27" spans="1:10">
      <c r="A279" s="8" t="str">
        <f t="shared" si="4"/>
        <v>2611</v>
      </c>
      <c r="B279" s="9">
        <v>26</v>
      </c>
      <c r="C279" s="9">
        <v>1</v>
      </c>
      <c r="D279" s="8" t="s">
        <v>702</v>
      </c>
      <c r="E279" s="9">
        <v>1</v>
      </c>
      <c r="F279" s="8" t="s">
        <v>2607</v>
      </c>
      <c r="G279" s="8" t="s">
        <v>2817</v>
      </c>
      <c r="H279" s="6">
        <v>1</v>
      </c>
      <c r="I279" s="6">
        <v>63</v>
      </c>
      <c r="J279" s="6">
        <v>39</v>
      </c>
    </row>
    <row r="280" ht="27" spans="1:10">
      <c r="A280" s="8" t="str">
        <f t="shared" si="4"/>
        <v>2711</v>
      </c>
      <c r="B280" s="9">
        <v>27</v>
      </c>
      <c r="C280" s="9">
        <v>1</v>
      </c>
      <c r="D280" s="8" t="s">
        <v>707</v>
      </c>
      <c r="E280" s="9">
        <v>1</v>
      </c>
      <c r="F280" s="8" t="s">
        <v>2621</v>
      </c>
      <c r="G280" s="8" t="s">
        <v>2818</v>
      </c>
      <c r="H280" s="6">
        <v>1</v>
      </c>
      <c r="I280" s="6">
        <v>155</v>
      </c>
      <c r="J280" s="6">
        <v>138</v>
      </c>
    </row>
    <row r="281" ht="27" spans="1:10">
      <c r="A281" s="8" t="str">
        <f t="shared" si="4"/>
        <v>2712</v>
      </c>
      <c r="B281" s="9">
        <v>27</v>
      </c>
      <c r="C281" s="9">
        <v>1</v>
      </c>
      <c r="D281" s="8" t="s">
        <v>707</v>
      </c>
      <c r="E281" s="9">
        <v>2</v>
      </c>
      <c r="F281" s="8" t="s">
        <v>2621</v>
      </c>
      <c r="G281" s="8" t="s">
        <v>2819</v>
      </c>
      <c r="H281" s="6">
        <v>1</v>
      </c>
      <c r="I281" s="6">
        <v>22</v>
      </c>
      <c r="J281" s="6">
        <v>17</v>
      </c>
    </row>
    <row r="282" ht="27" spans="1:10">
      <c r="A282" s="8" t="str">
        <f t="shared" si="4"/>
        <v>2811</v>
      </c>
      <c r="B282" s="9">
        <v>28</v>
      </c>
      <c r="C282" s="9">
        <v>1</v>
      </c>
      <c r="D282" s="8" t="s">
        <v>715</v>
      </c>
      <c r="E282" s="9">
        <v>1</v>
      </c>
      <c r="F282" s="8" t="s">
        <v>2621</v>
      </c>
      <c r="G282" s="8" t="s">
        <v>2820</v>
      </c>
      <c r="H282" s="6">
        <v>1</v>
      </c>
      <c r="I282" s="6">
        <v>17</v>
      </c>
      <c r="J282" s="6">
        <v>15</v>
      </c>
    </row>
    <row r="283" ht="27" spans="1:10">
      <c r="A283" s="8" t="str">
        <f t="shared" si="4"/>
        <v>2812</v>
      </c>
      <c r="B283" s="9">
        <v>28</v>
      </c>
      <c r="C283" s="9">
        <v>1</v>
      </c>
      <c r="D283" s="8" t="s">
        <v>715</v>
      </c>
      <c r="E283" s="9">
        <v>2</v>
      </c>
      <c r="F283" s="8" t="s">
        <v>2621</v>
      </c>
      <c r="G283" s="8" t="s">
        <v>2821</v>
      </c>
      <c r="H283" s="6">
        <v>1</v>
      </c>
      <c r="I283" s="6">
        <v>38</v>
      </c>
      <c r="J283" s="6">
        <v>25</v>
      </c>
    </row>
    <row r="284" ht="27" spans="1:10">
      <c r="A284" s="8" t="str">
        <f t="shared" si="4"/>
        <v>2911</v>
      </c>
      <c r="B284" s="9">
        <v>29</v>
      </c>
      <c r="C284" s="9">
        <v>1</v>
      </c>
      <c r="D284" s="8" t="s">
        <v>720</v>
      </c>
      <c r="E284" s="9">
        <v>1</v>
      </c>
      <c r="F284" s="8" t="s">
        <v>2621</v>
      </c>
      <c r="G284" s="8" t="s">
        <v>2822</v>
      </c>
      <c r="H284" s="6">
        <v>1</v>
      </c>
      <c r="I284" s="6">
        <v>206</v>
      </c>
      <c r="J284" s="6">
        <v>177</v>
      </c>
    </row>
    <row r="285" spans="1:10">
      <c r="A285" s="8" t="str">
        <f t="shared" si="4"/>
        <v>3011</v>
      </c>
      <c r="B285" s="9">
        <v>30</v>
      </c>
      <c r="C285" s="9">
        <v>1</v>
      </c>
      <c r="D285" s="8" t="s">
        <v>723</v>
      </c>
      <c r="E285" s="9">
        <v>1</v>
      </c>
      <c r="F285" s="8" t="s">
        <v>2621</v>
      </c>
      <c r="G285" s="8" t="s">
        <v>2823</v>
      </c>
      <c r="H285" s="6">
        <v>1</v>
      </c>
      <c r="I285" s="6">
        <v>119</v>
      </c>
      <c r="J285" s="6">
        <v>81</v>
      </c>
    </row>
    <row r="286" spans="1:10">
      <c r="A286" s="8" t="str">
        <f t="shared" si="4"/>
        <v>3111</v>
      </c>
      <c r="B286" s="9">
        <v>31</v>
      </c>
      <c r="C286" s="9">
        <v>1</v>
      </c>
      <c r="D286" s="8" t="s">
        <v>727</v>
      </c>
      <c r="E286" s="9">
        <v>1</v>
      </c>
      <c r="F286" s="8" t="s">
        <v>2607</v>
      </c>
      <c r="G286" s="8" t="s">
        <v>2824</v>
      </c>
      <c r="H286" s="6">
        <v>1</v>
      </c>
      <c r="I286" s="6">
        <v>26</v>
      </c>
      <c r="J286" s="6">
        <v>20</v>
      </c>
    </row>
    <row r="287" spans="1:10">
      <c r="A287" s="8" t="str">
        <f t="shared" si="4"/>
        <v>3112</v>
      </c>
      <c r="B287" s="9">
        <v>31</v>
      </c>
      <c r="C287" s="9">
        <v>1</v>
      </c>
      <c r="D287" s="8" t="s">
        <v>727</v>
      </c>
      <c r="E287" s="9">
        <v>2</v>
      </c>
      <c r="F287" s="8" t="s">
        <v>2607</v>
      </c>
      <c r="G287" s="8" t="s">
        <v>2825</v>
      </c>
      <c r="H287" s="6">
        <v>1</v>
      </c>
      <c r="I287" s="6">
        <v>45</v>
      </c>
      <c r="J287" s="6">
        <v>33</v>
      </c>
    </row>
    <row r="288" spans="1:10">
      <c r="A288" s="8" t="str">
        <f t="shared" si="4"/>
        <v>3121</v>
      </c>
      <c r="B288" s="9">
        <v>31</v>
      </c>
      <c r="C288" s="9">
        <v>2</v>
      </c>
      <c r="D288" s="8" t="s">
        <v>731</v>
      </c>
      <c r="E288" s="9">
        <v>1</v>
      </c>
      <c r="F288" s="8" t="s">
        <v>2607</v>
      </c>
      <c r="G288" s="8" t="s">
        <v>2724</v>
      </c>
      <c r="H288" s="6">
        <v>1</v>
      </c>
      <c r="I288" s="6">
        <v>49</v>
      </c>
      <c r="J288" s="6">
        <v>42</v>
      </c>
    </row>
    <row r="289" ht="27" spans="1:10">
      <c r="A289" s="8" t="str">
        <f t="shared" si="4"/>
        <v>3211</v>
      </c>
      <c r="B289" s="9">
        <v>32</v>
      </c>
      <c r="C289" s="9">
        <v>1</v>
      </c>
      <c r="D289" s="8" t="s">
        <v>734</v>
      </c>
      <c r="E289" s="9">
        <v>1</v>
      </c>
      <c r="F289" s="8" t="s">
        <v>2607</v>
      </c>
      <c r="G289" s="8" t="s">
        <v>2826</v>
      </c>
      <c r="H289" s="6">
        <v>1</v>
      </c>
      <c r="I289" s="6">
        <v>69</v>
      </c>
      <c r="J289" s="6">
        <v>48</v>
      </c>
    </row>
    <row r="290" spans="1:10">
      <c r="A290" s="8" t="str">
        <f t="shared" si="4"/>
        <v>3311</v>
      </c>
      <c r="B290" s="9">
        <v>33</v>
      </c>
      <c r="C290" s="9">
        <v>1</v>
      </c>
      <c r="D290" s="8" t="s">
        <v>738</v>
      </c>
      <c r="E290" s="9">
        <v>1</v>
      </c>
      <c r="F290" s="8" t="s">
        <v>2621</v>
      </c>
      <c r="G290" s="8" t="s">
        <v>2819</v>
      </c>
      <c r="H290" s="6">
        <v>1</v>
      </c>
      <c r="I290" s="6">
        <v>95</v>
      </c>
      <c r="J290" s="6">
        <v>75</v>
      </c>
    </row>
    <row r="291" ht="27" spans="1:10">
      <c r="A291" s="8" t="str">
        <f t="shared" si="4"/>
        <v>3411</v>
      </c>
      <c r="B291" s="9">
        <v>34</v>
      </c>
      <c r="C291" s="9">
        <v>1</v>
      </c>
      <c r="D291" s="8" t="s">
        <v>742</v>
      </c>
      <c r="E291" s="9">
        <v>1</v>
      </c>
      <c r="F291" s="8" t="s">
        <v>2607</v>
      </c>
      <c r="G291" s="8" t="s">
        <v>2827</v>
      </c>
      <c r="H291" s="6">
        <v>1</v>
      </c>
      <c r="I291" s="6">
        <v>149</v>
      </c>
      <c r="J291" s="6">
        <v>124</v>
      </c>
    </row>
    <row r="292" spans="1:10">
      <c r="A292" s="8" t="str">
        <f t="shared" si="4"/>
        <v>3511</v>
      </c>
      <c r="B292" s="9">
        <v>35</v>
      </c>
      <c r="C292" s="9">
        <v>1</v>
      </c>
      <c r="D292" s="8" t="s">
        <v>745</v>
      </c>
      <c r="E292" s="9">
        <v>1</v>
      </c>
      <c r="F292" s="8" t="s">
        <v>2607</v>
      </c>
      <c r="G292" s="8" t="s">
        <v>2828</v>
      </c>
      <c r="H292" s="6">
        <v>1</v>
      </c>
      <c r="I292" s="6">
        <v>114</v>
      </c>
      <c r="J292" s="6">
        <v>93</v>
      </c>
    </row>
    <row r="293" spans="1:10">
      <c r="A293" s="8" t="str">
        <f t="shared" si="4"/>
        <v>3611</v>
      </c>
      <c r="B293" s="9">
        <v>36</v>
      </c>
      <c r="C293" s="9">
        <v>1</v>
      </c>
      <c r="D293" s="8" t="s">
        <v>749</v>
      </c>
      <c r="E293" s="9">
        <v>1</v>
      </c>
      <c r="F293" s="8" t="s">
        <v>2607</v>
      </c>
      <c r="G293" s="8" t="s">
        <v>2829</v>
      </c>
      <c r="H293" s="6">
        <v>1</v>
      </c>
      <c r="I293" s="6">
        <v>45</v>
      </c>
      <c r="J293" s="6">
        <v>37</v>
      </c>
    </row>
    <row r="294" spans="1:10">
      <c r="A294" s="8" t="str">
        <f t="shared" si="4"/>
        <v>3711</v>
      </c>
      <c r="B294" s="9">
        <v>37</v>
      </c>
      <c r="C294" s="9">
        <v>1</v>
      </c>
      <c r="D294" s="8" t="s">
        <v>753</v>
      </c>
      <c r="E294" s="9">
        <v>1</v>
      </c>
      <c r="F294" s="8" t="s">
        <v>2607</v>
      </c>
      <c r="G294" s="8" t="s">
        <v>2830</v>
      </c>
      <c r="H294" s="6">
        <v>1</v>
      </c>
      <c r="I294" s="6">
        <v>26</v>
      </c>
      <c r="J294" s="6">
        <v>23</v>
      </c>
    </row>
    <row r="295" spans="1:10">
      <c r="A295" s="8" t="str">
        <f t="shared" si="4"/>
        <v>3712</v>
      </c>
      <c r="B295" s="9">
        <v>37</v>
      </c>
      <c r="C295" s="9">
        <v>1</v>
      </c>
      <c r="D295" s="8" t="s">
        <v>753</v>
      </c>
      <c r="E295" s="9">
        <v>2</v>
      </c>
      <c r="F295" s="8" t="s">
        <v>2607</v>
      </c>
      <c r="G295" s="8" t="s">
        <v>2705</v>
      </c>
      <c r="H295" s="6">
        <v>1</v>
      </c>
      <c r="I295" s="6">
        <v>18</v>
      </c>
      <c r="J295" s="6">
        <v>15</v>
      </c>
    </row>
    <row r="296" ht="27" spans="1:10">
      <c r="A296" s="8" t="str">
        <f t="shared" si="4"/>
        <v>3811</v>
      </c>
      <c r="B296" s="9">
        <v>38</v>
      </c>
      <c r="C296" s="9">
        <v>1</v>
      </c>
      <c r="D296" s="8" t="s">
        <v>756</v>
      </c>
      <c r="E296" s="9">
        <v>1</v>
      </c>
      <c r="F296" s="8" t="s">
        <v>2607</v>
      </c>
      <c r="G296" s="8" t="s">
        <v>2831</v>
      </c>
      <c r="H296" s="6">
        <v>1</v>
      </c>
      <c r="I296" s="6">
        <v>83</v>
      </c>
      <c r="J296" s="6">
        <v>70</v>
      </c>
    </row>
    <row r="297" spans="1:10">
      <c r="A297" s="8" t="str">
        <f t="shared" si="4"/>
        <v>3911</v>
      </c>
      <c r="B297" s="9">
        <v>39</v>
      </c>
      <c r="C297" s="9">
        <v>1</v>
      </c>
      <c r="D297" s="8" t="s">
        <v>759</v>
      </c>
      <c r="E297" s="9">
        <v>1</v>
      </c>
      <c r="F297" s="8" t="s">
        <v>2607</v>
      </c>
      <c r="G297" s="8" t="s">
        <v>2832</v>
      </c>
      <c r="H297" s="6">
        <v>1</v>
      </c>
      <c r="I297" s="6">
        <v>38</v>
      </c>
      <c r="J297" s="6">
        <v>25</v>
      </c>
    </row>
    <row r="298" spans="1:10">
      <c r="A298" s="8" t="str">
        <f t="shared" si="4"/>
        <v>4011</v>
      </c>
      <c r="B298" s="9">
        <v>40</v>
      </c>
      <c r="C298" s="9">
        <v>1</v>
      </c>
      <c r="D298" s="8" t="s">
        <v>763</v>
      </c>
      <c r="E298" s="9">
        <v>1</v>
      </c>
      <c r="F298" s="8" t="s">
        <v>2607</v>
      </c>
      <c r="G298" s="8" t="s">
        <v>2833</v>
      </c>
      <c r="H298" s="6">
        <v>1</v>
      </c>
      <c r="I298" s="6">
        <v>38</v>
      </c>
      <c r="J298" s="6">
        <v>27</v>
      </c>
    </row>
    <row r="299" spans="1:10">
      <c r="A299" s="8" t="str">
        <f t="shared" si="4"/>
        <v>4012</v>
      </c>
      <c r="B299" s="9">
        <v>40</v>
      </c>
      <c r="C299" s="9">
        <v>1</v>
      </c>
      <c r="D299" s="8" t="s">
        <v>763</v>
      </c>
      <c r="E299" s="9">
        <v>2</v>
      </c>
      <c r="F299" s="8" t="s">
        <v>2607</v>
      </c>
      <c r="G299" s="8" t="s">
        <v>2834</v>
      </c>
      <c r="H299" s="6">
        <v>1</v>
      </c>
      <c r="I299" s="6">
        <v>37</v>
      </c>
      <c r="J299" s="6">
        <v>28</v>
      </c>
    </row>
    <row r="300" ht="27" spans="1:10">
      <c r="A300" s="8" t="str">
        <f t="shared" si="4"/>
        <v>4111</v>
      </c>
      <c r="B300" s="9">
        <v>41</v>
      </c>
      <c r="C300" s="9">
        <v>1</v>
      </c>
      <c r="D300" s="8" t="s">
        <v>768</v>
      </c>
      <c r="E300" s="9">
        <v>1</v>
      </c>
      <c r="F300" s="8" t="s">
        <v>2607</v>
      </c>
      <c r="G300" s="8" t="s">
        <v>2835</v>
      </c>
      <c r="H300" s="6">
        <v>1</v>
      </c>
      <c r="I300" s="6">
        <v>18</v>
      </c>
      <c r="J300" s="6">
        <v>14</v>
      </c>
    </row>
    <row r="301" spans="1:10">
      <c r="A301" s="8" t="str">
        <f t="shared" si="4"/>
        <v>4121</v>
      </c>
      <c r="B301" s="9">
        <v>41</v>
      </c>
      <c r="C301" s="9">
        <v>2</v>
      </c>
      <c r="D301" s="8" t="s">
        <v>771</v>
      </c>
      <c r="E301" s="9">
        <v>1</v>
      </c>
      <c r="F301" s="8" t="s">
        <v>2607</v>
      </c>
      <c r="G301" s="8" t="s">
        <v>2619</v>
      </c>
      <c r="H301" s="6">
        <v>1</v>
      </c>
      <c r="I301" s="6">
        <v>15</v>
      </c>
      <c r="J301" s="6">
        <v>13</v>
      </c>
    </row>
    <row r="302" spans="1:10">
      <c r="A302" s="8" t="str">
        <f t="shared" si="4"/>
        <v>4211</v>
      </c>
      <c r="B302" s="9">
        <v>42</v>
      </c>
      <c r="C302" s="9">
        <v>1</v>
      </c>
      <c r="D302" s="8" t="s">
        <v>773</v>
      </c>
      <c r="E302" s="9">
        <v>1</v>
      </c>
      <c r="F302" s="8" t="s">
        <v>2607</v>
      </c>
      <c r="G302" s="8" t="s">
        <v>2832</v>
      </c>
      <c r="H302" s="6">
        <v>1</v>
      </c>
      <c r="I302" s="6">
        <v>52</v>
      </c>
      <c r="J302" s="6">
        <v>43</v>
      </c>
    </row>
    <row r="303" ht="27" spans="1:10">
      <c r="A303" s="8" t="str">
        <f t="shared" si="4"/>
        <v>4311</v>
      </c>
      <c r="B303" s="9">
        <v>43</v>
      </c>
      <c r="C303" s="9">
        <v>1</v>
      </c>
      <c r="D303" s="8" t="s">
        <v>776</v>
      </c>
      <c r="E303" s="9">
        <v>1</v>
      </c>
      <c r="F303" s="8" t="s">
        <v>2621</v>
      </c>
      <c r="G303" s="8" t="s">
        <v>2819</v>
      </c>
      <c r="H303" s="6">
        <v>1</v>
      </c>
      <c r="I303" s="6">
        <v>76</v>
      </c>
      <c r="J303" s="6">
        <v>31</v>
      </c>
    </row>
    <row r="304" ht="27" spans="1:10">
      <c r="A304" s="8" t="str">
        <f t="shared" si="4"/>
        <v>4411</v>
      </c>
      <c r="B304" s="9">
        <v>44</v>
      </c>
      <c r="C304" s="9">
        <v>1</v>
      </c>
      <c r="D304" s="8" t="s">
        <v>779</v>
      </c>
      <c r="E304" s="9">
        <v>1</v>
      </c>
      <c r="F304" s="8" t="s">
        <v>2607</v>
      </c>
      <c r="G304" s="8" t="s">
        <v>2836</v>
      </c>
      <c r="H304" s="6">
        <v>1</v>
      </c>
      <c r="I304" s="6">
        <v>63</v>
      </c>
      <c r="J304" s="6">
        <v>51</v>
      </c>
    </row>
    <row r="305" ht="27" spans="1:10">
      <c r="A305" s="8" t="str">
        <f t="shared" si="4"/>
        <v>4511</v>
      </c>
      <c r="B305" s="9">
        <v>45</v>
      </c>
      <c r="C305" s="9">
        <v>1</v>
      </c>
      <c r="D305" s="8" t="s">
        <v>783</v>
      </c>
      <c r="E305" s="9">
        <v>1</v>
      </c>
      <c r="F305" s="8" t="s">
        <v>2607</v>
      </c>
      <c r="G305" s="8" t="s">
        <v>2837</v>
      </c>
      <c r="H305" s="6">
        <v>1</v>
      </c>
      <c r="I305" s="6">
        <v>74</v>
      </c>
      <c r="J305" s="6">
        <v>59</v>
      </c>
    </row>
    <row r="306" ht="27" spans="1:10">
      <c r="A306" s="8" t="str">
        <f t="shared" si="4"/>
        <v>4611</v>
      </c>
      <c r="B306" s="9">
        <v>46</v>
      </c>
      <c r="C306" s="9">
        <v>1</v>
      </c>
      <c r="D306" s="8" t="s">
        <v>787</v>
      </c>
      <c r="E306" s="9">
        <v>1</v>
      </c>
      <c r="F306" s="8" t="s">
        <v>2607</v>
      </c>
      <c r="G306" s="8" t="s">
        <v>2819</v>
      </c>
      <c r="H306" s="6">
        <v>1</v>
      </c>
      <c r="I306" s="6">
        <v>58</v>
      </c>
      <c r="J306" s="6">
        <v>36</v>
      </c>
    </row>
    <row r="307" ht="27" spans="1:10">
      <c r="A307" s="8" t="str">
        <f t="shared" si="4"/>
        <v>4711</v>
      </c>
      <c r="B307" s="9">
        <v>47</v>
      </c>
      <c r="C307" s="9">
        <v>1</v>
      </c>
      <c r="D307" s="8" t="s">
        <v>791</v>
      </c>
      <c r="E307" s="9">
        <v>1</v>
      </c>
      <c r="F307" s="8" t="s">
        <v>2607</v>
      </c>
      <c r="G307" s="8" t="s">
        <v>2818</v>
      </c>
      <c r="H307" s="6">
        <v>1</v>
      </c>
      <c r="I307" s="6">
        <v>16</v>
      </c>
      <c r="J307" s="6">
        <v>9</v>
      </c>
    </row>
    <row r="308" ht="27" spans="1:10">
      <c r="A308" s="8" t="str">
        <f t="shared" si="4"/>
        <v>4811</v>
      </c>
      <c r="B308" s="9">
        <v>48</v>
      </c>
      <c r="C308" s="9">
        <v>1</v>
      </c>
      <c r="D308" s="8" t="s">
        <v>794</v>
      </c>
      <c r="E308" s="9">
        <v>1</v>
      </c>
      <c r="F308" s="8" t="s">
        <v>2607</v>
      </c>
      <c r="G308" s="8" t="s">
        <v>2832</v>
      </c>
      <c r="H308" s="6">
        <v>1</v>
      </c>
      <c r="I308" s="6">
        <v>54</v>
      </c>
      <c r="J308" s="6">
        <v>43</v>
      </c>
    </row>
    <row r="309" spans="1:10">
      <c r="A309" s="8" t="str">
        <f t="shared" si="4"/>
        <v>4911</v>
      </c>
      <c r="B309" s="9">
        <v>49</v>
      </c>
      <c r="C309" s="9">
        <v>1</v>
      </c>
      <c r="D309" s="8" t="s">
        <v>797</v>
      </c>
      <c r="E309" s="9">
        <v>1</v>
      </c>
      <c r="F309" s="8" t="s">
        <v>2607</v>
      </c>
      <c r="G309" s="8" t="s">
        <v>2838</v>
      </c>
      <c r="H309" s="6">
        <v>1</v>
      </c>
      <c r="I309" s="6">
        <v>6</v>
      </c>
      <c r="J309" s="6">
        <v>1</v>
      </c>
    </row>
    <row r="310" spans="1:10">
      <c r="A310" s="8" t="str">
        <f t="shared" si="4"/>
        <v>4912</v>
      </c>
      <c r="B310" s="9">
        <v>49</v>
      </c>
      <c r="C310" s="9">
        <v>1</v>
      </c>
      <c r="D310" s="8" t="s">
        <v>797</v>
      </c>
      <c r="E310" s="9">
        <v>2</v>
      </c>
      <c r="F310" s="8" t="s">
        <v>2607</v>
      </c>
      <c r="G310" s="8" t="s">
        <v>2839</v>
      </c>
      <c r="H310" s="6">
        <v>1</v>
      </c>
      <c r="I310" s="6">
        <v>13</v>
      </c>
      <c r="J310" s="6">
        <v>6</v>
      </c>
    </row>
    <row r="311" ht="27" spans="1:10">
      <c r="A311" s="8" t="str">
        <f t="shared" si="4"/>
        <v>4921</v>
      </c>
      <c r="B311" s="9">
        <v>49</v>
      </c>
      <c r="C311" s="9">
        <v>2</v>
      </c>
      <c r="D311" s="8" t="s">
        <v>803</v>
      </c>
      <c r="E311" s="9">
        <v>1</v>
      </c>
      <c r="F311" s="8" t="s">
        <v>2607</v>
      </c>
      <c r="G311" s="8" t="s">
        <v>2619</v>
      </c>
      <c r="H311" s="6">
        <v>1</v>
      </c>
      <c r="I311" s="6">
        <v>14</v>
      </c>
      <c r="J311" s="6">
        <v>9</v>
      </c>
    </row>
    <row r="312" ht="27" spans="1:10">
      <c r="A312" s="8" t="str">
        <f t="shared" si="4"/>
        <v>4922</v>
      </c>
      <c r="B312" s="9">
        <v>49</v>
      </c>
      <c r="C312" s="9">
        <v>2</v>
      </c>
      <c r="D312" s="8" t="s">
        <v>803</v>
      </c>
      <c r="E312" s="9">
        <v>2</v>
      </c>
      <c r="F312" s="8" t="s">
        <v>2607</v>
      </c>
      <c r="G312" s="8" t="s">
        <v>2840</v>
      </c>
      <c r="H312" s="6">
        <v>1</v>
      </c>
      <c r="I312" s="6">
        <v>2</v>
      </c>
      <c r="J312" s="6">
        <v>0</v>
      </c>
    </row>
    <row r="313" ht="27" spans="1:10">
      <c r="A313" s="8" t="str">
        <f t="shared" si="4"/>
        <v>4923</v>
      </c>
      <c r="B313" s="9">
        <v>49</v>
      </c>
      <c r="C313" s="9">
        <v>2</v>
      </c>
      <c r="D313" s="8" t="s">
        <v>803</v>
      </c>
      <c r="E313" s="9">
        <v>3</v>
      </c>
      <c r="F313" s="8" t="s">
        <v>2607</v>
      </c>
      <c r="G313" s="8" t="s">
        <v>2841</v>
      </c>
      <c r="H313" s="6">
        <v>1</v>
      </c>
      <c r="I313" s="6">
        <v>4</v>
      </c>
      <c r="J313" s="6">
        <v>0</v>
      </c>
    </row>
    <row r="314" ht="27" spans="1:10">
      <c r="A314" s="8" t="str">
        <f t="shared" si="4"/>
        <v>4931</v>
      </c>
      <c r="B314" s="9">
        <v>49</v>
      </c>
      <c r="C314" s="9">
        <v>3</v>
      </c>
      <c r="D314" s="8" t="s">
        <v>807</v>
      </c>
      <c r="E314" s="9">
        <v>1</v>
      </c>
      <c r="F314" s="8" t="s">
        <v>2607</v>
      </c>
      <c r="G314" s="8" t="s">
        <v>2842</v>
      </c>
      <c r="H314" s="6">
        <v>1</v>
      </c>
      <c r="I314" s="6">
        <v>14</v>
      </c>
      <c r="J314" s="6">
        <v>7</v>
      </c>
    </row>
    <row r="315" ht="27" spans="1:10">
      <c r="A315" s="8" t="str">
        <f t="shared" si="4"/>
        <v>4932</v>
      </c>
      <c r="B315" s="9">
        <v>49</v>
      </c>
      <c r="C315" s="9">
        <v>3</v>
      </c>
      <c r="D315" s="8" t="s">
        <v>807</v>
      </c>
      <c r="E315" s="9">
        <v>2</v>
      </c>
      <c r="F315" s="8" t="s">
        <v>2607</v>
      </c>
      <c r="G315" s="8" t="s">
        <v>2843</v>
      </c>
      <c r="H315" s="6">
        <v>1</v>
      </c>
      <c r="I315" s="6">
        <v>10</v>
      </c>
      <c r="J315" s="6">
        <v>4</v>
      </c>
    </row>
    <row r="316" ht="27" spans="1:10">
      <c r="A316" s="8" t="str">
        <f t="shared" si="4"/>
        <v>4933</v>
      </c>
      <c r="B316" s="9">
        <v>49</v>
      </c>
      <c r="C316" s="9">
        <v>3</v>
      </c>
      <c r="D316" s="8" t="s">
        <v>807</v>
      </c>
      <c r="E316" s="9">
        <v>3</v>
      </c>
      <c r="F316" s="8" t="s">
        <v>2607</v>
      </c>
      <c r="G316" s="8" t="s">
        <v>2844</v>
      </c>
      <c r="H316" s="6">
        <v>1</v>
      </c>
      <c r="I316" s="6">
        <v>83</v>
      </c>
      <c r="J316" s="6">
        <v>34</v>
      </c>
    </row>
    <row r="317" ht="27" spans="1:10">
      <c r="A317" s="8" t="str">
        <f t="shared" si="4"/>
        <v>4941</v>
      </c>
      <c r="B317" s="9">
        <v>49</v>
      </c>
      <c r="C317" s="9">
        <v>4</v>
      </c>
      <c r="D317" s="8" t="s">
        <v>814</v>
      </c>
      <c r="E317" s="9">
        <v>1</v>
      </c>
      <c r="F317" s="8" t="s">
        <v>2607</v>
      </c>
      <c r="G317" s="8" t="s">
        <v>2838</v>
      </c>
      <c r="H317" s="6">
        <v>1</v>
      </c>
      <c r="I317" s="6">
        <v>2</v>
      </c>
      <c r="J317" s="6">
        <v>1</v>
      </c>
    </row>
    <row r="318" ht="27" spans="1:10">
      <c r="A318" s="8" t="str">
        <f t="shared" si="4"/>
        <v>4942</v>
      </c>
      <c r="B318" s="9">
        <v>49</v>
      </c>
      <c r="C318" s="9">
        <v>4</v>
      </c>
      <c r="D318" s="8" t="s">
        <v>814</v>
      </c>
      <c r="E318" s="9">
        <v>2</v>
      </c>
      <c r="F318" s="8" t="s">
        <v>2607</v>
      </c>
      <c r="G318" s="8" t="s">
        <v>2843</v>
      </c>
      <c r="H318" s="6">
        <v>1</v>
      </c>
      <c r="I318" s="6">
        <v>2</v>
      </c>
      <c r="J318" s="6">
        <v>0</v>
      </c>
    </row>
    <row r="319" ht="27" spans="1:10">
      <c r="A319" s="8" t="str">
        <f t="shared" si="4"/>
        <v>4943</v>
      </c>
      <c r="B319" s="9">
        <v>49</v>
      </c>
      <c r="C319" s="9">
        <v>4</v>
      </c>
      <c r="D319" s="8" t="s">
        <v>814</v>
      </c>
      <c r="E319" s="9">
        <v>3</v>
      </c>
      <c r="F319" s="8" t="s">
        <v>2607</v>
      </c>
      <c r="G319" s="8" t="s">
        <v>2619</v>
      </c>
      <c r="H319" s="6">
        <v>1</v>
      </c>
      <c r="I319" s="6">
        <v>17</v>
      </c>
      <c r="J319" s="6">
        <v>4</v>
      </c>
    </row>
    <row r="320" ht="27" spans="1:10">
      <c r="A320" s="8" t="str">
        <f t="shared" si="4"/>
        <v>4951</v>
      </c>
      <c r="B320" s="9">
        <v>49</v>
      </c>
      <c r="C320" s="9">
        <v>5</v>
      </c>
      <c r="D320" s="8" t="s">
        <v>815</v>
      </c>
      <c r="E320" s="9">
        <v>1</v>
      </c>
      <c r="F320" s="8" t="s">
        <v>2607</v>
      </c>
      <c r="G320" s="8" t="s">
        <v>2845</v>
      </c>
      <c r="H320" s="6">
        <v>1</v>
      </c>
      <c r="I320" s="6">
        <v>2</v>
      </c>
      <c r="J320" s="6">
        <v>1</v>
      </c>
    </row>
    <row r="321" ht="27" spans="1:10">
      <c r="A321" s="8" t="str">
        <f t="shared" si="4"/>
        <v>4952</v>
      </c>
      <c r="B321" s="9">
        <v>49</v>
      </c>
      <c r="C321" s="9">
        <v>5</v>
      </c>
      <c r="D321" s="8" t="s">
        <v>815</v>
      </c>
      <c r="E321" s="9">
        <v>2</v>
      </c>
      <c r="F321" s="8" t="s">
        <v>2607</v>
      </c>
      <c r="G321" s="8" t="s">
        <v>2846</v>
      </c>
      <c r="H321" s="6">
        <v>1</v>
      </c>
      <c r="I321" s="6">
        <v>5</v>
      </c>
      <c r="J321" s="6">
        <v>1</v>
      </c>
    </row>
    <row r="322" ht="27" spans="1:10">
      <c r="A322" s="8" t="str">
        <f t="shared" si="4"/>
        <v>4961</v>
      </c>
      <c r="B322" s="9">
        <v>49</v>
      </c>
      <c r="C322" s="9">
        <v>6</v>
      </c>
      <c r="D322" s="8" t="s">
        <v>819</v>
      </c>
      <c r="E322" s="9">
        <v>1</v>
      </c>
      <c r="F322" s="8" t="s">
        <v>2607</v>
      </c>
      <c r="G322" s="8" t="s">
        <v>2847</v>
      </c>
      <c r="H322" s="6">
        <v>1</v>
      </c>
      <c r="I322" s="6">
        <v>11</v>
      </c>
      <c r="J322" s="6">
        <v>5</v>
      </c>
    </row>
    <row r="323" ht="27" spans="1:10">
      <c r="A323" s="8" t="str">
        <f t="shared" ref="A323:A386" si="5">B323&amp;C323&amp;E323</f>
        <v>4962</v>
      </c>
      <c r="B323" s="9">
        <v>49</v>
      </c>
      <c r="C323" s="9">
        <v>6</v>
      </c>
      <c r="D323" s="8" t="s">
        <v>819</v>
      </c>
      <c r="E323" s="9">
        <v>2</v>
      </c>
      <c r="F323" s="8" t="s">
        <v>2607</v>
      </c>
      <c r="G323" s="8" t="s">
        <v>2848</v>
      </c>
      <c r="H323" s="6">
        <v>1</v>
      </c>
      <c r="I323" s="6">
        <v>8</v>
      </c>
      <c r="J323" s="6">
        <v>3</v>
      </c>
    </row>
    <row r="324" ht="27" spans="1:10">
      <c r="A324" s="8" t="str">
        <f t="shared" si="5"/>
        <v>4963</v>
      </c>
      <c r="B324" s="9">
        <v>49</v>
      </c>
      <c r="C324" s="9">
        <v>6</v>
      </c>
      <c r="D324" s="8" t="s">
        <v>819</v>
      </c>
      <c r="E324" s="9">
        <v>3</v>
      </c>
      <c r="F324" s="8" t="s">
        <v>2607</v>
      </c>
      <c r="G324" s="8" t="s">
        <v>2662</v>
      </c>
      <c r="H324" s="6">
        <v>1</v>
      </c>
      <c r="I324" s="6">
        <v>6</v>
      </c>
      <c r="J324" s="6">
        <v>1</v>
      </c>
    </row>
    <row r="325" ht="27" spans="1:10">
      <c r="A325" s="8" t="str">
        <f t="shared" si="5"/>
        <v>4964</v>
      </c>
      <c r="B325" s="9">
        <v>49</v>
      </c>
      <c r="C325" s="9">
        <v>6</v>
      </c>
      <c r="D325" s="8" t="s">
        <v>819</v>
      </c>
      <c r="E325" s="9">
        <v>4</v>
      </c>
      <c r="F325" s="8" t="s">
        <v>2607</v>
      </c>
      <c r="G325" s="8" t="s">
        <v>2849</v>
      </c>
      <c r="H325" s="6">
        <v>1</v>
      </c>
      <c r="I325" s="6">
        <v>27</v>
      </c>
      <c r="J325" s="6">
        <v>7</v>
      </c>
    </row>
    <row r="326" ht="27" spans="1:10">
      <c r="A326" s="8" t="str">
        <f t="shared" si="5"/>
        <v>4971</v>
      </c>
      <c r="B326" s="9">
        <v>49</v>
      </c>
      <c r="C326" s="9">
        <v>7</v>
      </c>
      <c r="D326" s="8" t="s">
        <v>826</v>
      </c>
      <c r="E326" s="9">
        <v>1</v>
      </c>
      <c r="F326" s="8" t="s">
        <v>2607</v>
      </c>
      <c r="G326" s="8" t="s">
        <v>2619</v>
      </c>
      <c r="H326" s="6">
        <v>1</v>
      </c>
      <c r="I326" s="6">
        <v>13</v>
      </c>
      <c r="J326" s="6">
        <v>7</v>
      </c>
    </row>
    <row r="327" ht="27" spans="1:10">
      <c r="A327" s="8" t="str">
        <f t="shared" si="5"/>
        <v>4972</v>
      </c>
      <c r="B327" s="9">
        <v>49</v>
      </c>
      <c r="C327" s="9">
        <v>7</v>
      </c>
      <c r="D327" s="8" t="s">
        <v>826</v>
      </c>
      <c r="E327" s="9">
        <v>2</v>
      </c>
      <c r="F327" s="8" t="s">
        <v>2607</v>
      </c>
      <c r="G327" s="8" t="s">
        <v>2845</v>
      </c>
      <c r="H327" s="6">
        <v>1</v>
      </c>
      <c r="I327" s="6">
        <v>2</v>
      </c>
      <c r="J327" s="6">
        <v>1</v>
      </c>
    </row>
    <row r="328" ht="27" spans="1:10">
      <c r="A328" s="8" t="str">
        <f t="shared" si="5"/>
        <v>4973</v>
      </c>
      <c r="B328" s="9">
        <v>49</v>
      </c>
      <c r="C328" s="9">
        <v>7</v>
      </c>
      <c r="D328" s="8" t="s">
        <v>826</v>
      </c>
      <c r="E328" s="9">
        <v>3</v>
      </c>
      <c r="F328" s="8" t="s">
        <v>2607</v>
      </c>
      <c r="G328" s="8" t="s">
        <v>2846</v>
      </c>
      <c r="H328" s="6">
        <v>1</v>
      </c>
      <c r="I328" s="6">
        <v>5</v>
      </c>
      <c r="J328" s="6">
        <v>1</v>
      </c>
    </row>
    <row r="329" ht="27" spans="1:10">
      <c r="A329" s="8" t="str">
        <f t="shared" si="5"/>
        <v>5011</v>
      </c>
      <c r="B329" s="9">
        <v>50</v>
      </c>
      <c r="C329" s="9">
        <v>1</v>
      </c>
      <c r="D329" s="8" t="s">
        <v>828</v>
      </c>
      <c r="E329" s="9">
        <v>1</v>
      </c>
      <c r="F329" s="8" t="s">
        <v>2621</v>
      </c>
      <c r="G329" s="8" t="s">
        <v>2612</v>
      </c>
      <c r="H329" s="6">
        <v>1</v>
      </c>
      <c r="I329" s="6">
        <v>36</v>
      </c>
      <c r="J329" s="6">
        <v>7</v>
      </c>
    </row>
    <row r="330" ht="27" spans="1:10">
      <c r="A330" s="8" t="str">
        <f t="shared" si="5"/>
        <v>5111</v>
      </c>
      <c r="B330" s="9">
        <v>51</v>
      </c>
      <c r="C330" s="9">
        <v>1</v>
      </c>
      <c r="D330" s="8" t="s">
        <v>833</v>
      </c>
      <c r="E330" s="9">
        <v>1</v>
      </c>
      <c r="F330" s="8" t="s">
        <v>2607</v>
      </c>
      <c r="G330" s="8" t="s">
        <v>2850</v>
      </c>
      <c r="H330" s="6">
        <v>1</v>
      </c>
      <c r="I330" s="6">
        <v>69</v>
      </c>
      <c r="J330" s="6">
        <v>59</v>
      </c>
    </row>
    <row r="331" ht="27" spans="1:10">
      <c r="A331" s="8" t="str">
        <f t="shared" si="5"/>
        <v>5112</v>
      </c>
      <c r="B331" s="9">
        <v>51</v>
      </c>
      <c r="C331" s="9">
        <v>1</v>
      </c>
      <c r="D331" s="8" t="s">
        <v>833</v>
      </c>
      <c r="E331" s="9">
        <v>2</v>
      </c>
      <c r="F331" s="8" t="s">
        <v>2607</v>
      </c>
      <c r="G331" s="8" t="s">
        <v>2851</v>
      </c>
      <c r="H331" s="6">
        <v>1</v>
      </c>
      <c r="I331" s="6">
        <v>92</v>
      </c>
      <c r="J331" s="6">
        <v>79</v>
      </c>
    </row>
    <row r="332" ht="27" spans="1:10">
      <c r="A332" s="8" t="str">
        <f t="shared" si="5"/>
        <v>5211</v>
      </c>
      <c r="B332" s="9">
        <v>52</v>
      </c>
      <c r="C332" s="9">
        <v>1</v>
      </c>
      <c r="D332" s="8" t="s">
        <v>839</v>
      </c>
      <c r="E332" s="9">
        <v>1</v>
      </c>
      <c r="F332" s="8" t="s">
        <v>2621</v>
      </c>
      <c r="G332" s="8" t="s">
        <v>2619</v>
      </c>
      <c r="H332" s="6">
        <v>1</v>
      </c>
      <c r="I332" s="6">
        <v>19</v>
      </c>
      <c r="J332" s="6">
        <v>17</v>
      </c>
    </row>
    <row r="333" spans="1:10">
      <c r="A333" s="8" t="str">
        <f t="shared" si="5"/>
        <v>5311</v>
      </c>
      <c r="B333" s="9">
        <v>53</v>
      </c>
      <c r="C333" s="9">
        <v>1</v>
      </c>
      <c r="D333" s="8" t="s">
        <v>842</v>
      </c>
      <c r="E333" s="9">
        <v>1</v>
      </c>
      <c r="F333" s="8" t="s">
        <v>2607</v>
      </c>
      <c r="G333" s="8" t="s">
        <v>2852</v>
      </c>
      <c r="H333" s="6">
        <v>1</v>
      </c>
      <c r="I333" s="6">
        <v>76</v>
      </c>
      <c r="J333" s="6">
        <v>10</v>
      </c>
    </row>
    <row r="334" ht="27" spans="1:10">
      <c r="A334" s="8" t="str">
        <f t="shared" si="5"/>
        <v>5411</v>
      </c>
      <c r="B334" s="9">
        <v>54</v>
      </c>
      <c r="C334" s="9">
        <v>1</v>
      </c>
      <c r="D334" s="8" t="s">
        <v>845</v>
      </c>
      <c r="E334" s="9">
        <v>1</v>
      </c>
      <c r="F334" s="8" t="s">
        <v>2607</v>
      </c>
      <c r="G334" s="8" t="s">
        <v>2853</v>
      </c>
      <c r="H334" s="6">
        <v>1</v>
      </c>
      <c r="I334" s="6">
        <v>152</v>
      </c>
      <c r="J334" s="6">
        <v>129</v>
      </c>
    </row>
    <row r="335" ht="27" spans="1:10">
      <c r="A335" s="8" t="str">
        <f t="shared" si="5"/>
        <v>5412</v>
      </c>
      <c r="B335" s="9">
        <v>54</v>
      </c>
      <c r="C335" s="9">
        <v>1</v>
      </c>
      <c r="D335" s="8" t="s">
        <v>845</v>
      </c>
      <c r="E335" s="9">
        <v>2</v>
      </c>
      <c r="F335" s="8" t="s">
        <v>2607</v>
      </c>
      <c r="G335" s="8" t="s">
        <v>2854</v>
      </c>
      <c r="H335" s="6">
        <v>1</v>
      </c>
      <c r="I335" s="6">
        <v>259</v>
      </c>
      <c r="J335" s="6">
        <v>211</v>
      </c>
    </row>
    <row r="336" ht="27" spans="1:10">
      <c r="A336" s="8" t="str">
        <f t="shared" si="5"/>
        <v>5511</v>
      </c>
      <c r="B336" s="9">
        <v>55</v>
      </c>
      <c r="C336" s="9">
        <v>1</v>
      </c>
      <c r="D336" s="8" t="s">
        <v>849</v>
      </c>
      <c r="E336" s="9">
        <v>1</v>
      </c>
      <c r="F336" s="8" t="s">
        <v>2607</v>
      </c>
      <c r="G336" s="8" t="s">
        <v>2855</v>
      </c>
      <c r="H336" s="6">
        <v>1</v>
      </c>
      <c r="I336" s="6">
        <v>41</v>
      </c>
      <c r="J336" s="6">
        <v>21</v>
      </c>
    </row>
    <row r="337" ht="27" spans="1:10">
      <c r="A337" s="8" t="str">
        <f t="shared" si="5"/>
        <v>5512</v>
      </c>
      <c r="B337" s="9">
        <v>55</v>
      </c>
      <c r="C337" s="9">
        <v>1</v>
      </c>
      <c r="D337" s="8" t="s">
        <v>849</v>
      </c>
      <c r="E337" s="9">
        <v>2</v>
      </c>
      <c r="F337" s="8" t="s">
        <v>2607</v>
      </c>
      <c r="G337" s="8" t="s">
        <v>2856</v>
      </c>
      <c r="H337" s="6">
        <v>1</v>
      </c>
      <c r="I337" s="6">
        <v>28</v>
      </c>
      <c r="J337" s="6">
        <v>12</v>
      </c>
    </row>
    <row r="338" spans="1:10">
      <c r="A338" s="8" t="str">
        <f t="shared" si="5"/>
        <v>5611</v>
      </c>
      <c r="B338" s="9">
        <v>56</v>
      </c>
      <c r="C338" s="9">
        <v>1</v>
      </c>
      <c r="D338" s="8" t="s">
        <v>853</v>
      </c>
      <c r="E338" s="9">
        <v>1</v>
      </c>
      <c r="F338" s="8" t="s">
        <v>2607</v>
      </c>
      <c r="G338" s="8" t="s">
        <v>2855</v>
      </c>
      <c r="H338" s="6">
        <v>1</v>
      </c>
      <c r="I338" s="6">
        <v>24</v>
      </c>
      <c r="J338" s="6">
        <v>11</v>
      </c>
    </row>
    <row r="339" spans="1:10">
      <c r="A339" s="8" t="str">
        <f t="shared" si="5"/>
        <v>5612</v>
      </c>
      <c r="B339" s="9">
        <v>56</v>
      </c>
      <c r="C339" s="9">
        <v>1</v>
      </c>
      <c r="D339" s="8" t="s">
        <v>853</v>
      </c>
      <c r="E339" s="9">
        <v>2</v>
      </c>
      <c r="F339" s="8" t="s">
        <v>2607</v>
      </c>
      <c r="G339" s="8" t="s">
        <v>2856</v>
      </c>
      <c r="H339" s="6">
        <v>1</v>
      </c>
      <c r="I339" s="6">
        <v>20</v>
      </c>
      <c r="J339" s="6">
        <v>10</v>
      </c>
    </row>
    <row r="340" ht="27" spans="1:10">
      <c r="A340" s="8" t="str">
        <f t="shared" si="5"/>
        <v>5711</v>
      </c>
      <c r="B340" s="9">
        <v>57</v>
      </c>
      <c r="C340" s="9">
        <v>1</v>
      </c>
      <c r="D340" s="8" t="s">
        <v>855</v>
      </c>
      <c r="E340" s="9">
        <v>1</v>
      </c>
      <c r="F340" s="8" t="s">
        <v>2607</v>
      </c>
      <c r="G340" s="8" t="s">
        <v>2853</v>
      </c>
      <c r="H340" s="6">
        <v>1</v>
      </c>
      <c r="I340" s="6">
        <v>96</v>
      </c>
      <c r="J340" s="6">
        <v>63</v>
      </c>
    </row>
    <row r="341" ht="27" spans="1:10">
      <c r="A341" s="8" t="str">
        <f t="shared" si="5"/>
        <v>5712</v>
      </c>
      <c r="B341" s="9">
        <v>57</v>
      </c>
      <c r="C341" s="9">
        <v>1</v>
      </c>
      <c r="D341" s="8" t="s">
        <v>855</v>
      </c>
      <c r="E341" s="9">
        <v>2</v>
      </c>
      <c r="F341" s="8" t="s">
        <v>2607</v>
      </c>
      <c r="G341" s="8" t="s">
        <v>2854</v>
      </c>
      <c r="H341" s="6">
        <v>1</v>
      </c>
      <c r="I341" s="6">
        <v>141</v>
      </c>
      <c r="J341" s="6">
        <v>93</v>
      </c>
    </row>
    <row r="342" ht="27" spans="1:10">
      <c r="A342" s="8" t="str">
        <f t="shared" si="5"/>
        <v>5811</v>
      </c>
      <c r="B342" s="9">
        <v>58</v>
      </c>
      <c r="C342" s="9">
        <v>1</v>
      </c>
      <c r="D342" s="8" t="s">
        <v>857</v>
      </c>
      <c r="E342" s="9">
        <v>1</v>
      </c>
      <c r="F342" s="8" t="s">
        <v>2621</v>
      </c>
      <c r="G342" s="8" t="s">
        <v>2820</v>
      </c>
      <c r="H342" s="6">
        <v>1</v>
      </c>
      <c r="I342" s="6">
        <v>82</v>
      </c>
      <c r="J342" s="6">
        <v>47</v>
      </c>
    </row>
    <row r="343" ht="27" spans="1:10">
      <c r="A343" s="8" t="str">
        <f t="shared" si="5"/>
        <v>5812</v>
      </c>
      <c r="B343" s="9">
        <v>58</v>
      </c>
      <c r="C343" s="9">
        <v>1</v>
      </c>
      <c r="D343" s="8" t="s">
        <v>857</v>
      </c>
      <c r="E343" s="9">
        <v>2</v>
      </c>
      <c r="F343" s="8" t="s">
        <v>2621</v>
      </c>
      <c r="G343" s="8" t="s">
        <v>2821</v>
      </c>
      <c r="H343" s="6">
        <v>1</v>
      </c>
      <c r="I343" s="6">
        <v>99</v>
      </c>
      <c r="J343" s="6">
        <v>49</v>
      </c>
    </row>
    <row r="344" ht="27" spans="1:10">
      <c r="A344" s="8" t="str">
        <f t="shared" si="5"/>
        <v>5911</v>
      </c>
      <c r="B344" s="9">
        <v>59</v>
      </c>
      <c r="C344" s="9">
        <v>1</v>
      </c>
      <c r="D344" s="8" t="s">
        <v>860</v>
      </c>
      <c r="E344" s="9">
        <v>1</v>
      </c>
      <c r="F344" s="8" t="s">
        <v>2621</v>
      </c>
      <c r="G344" s="8" t="s">
        <v>2857</v>
      </c>
      <c r="H344" s="6">
        <v>1</v>
      </c>
      <c r="I344" s="6">
        <v>52</v>
      </c>
      <c r="J344" s="6">
        <v>17</v>
      </c>
    </row>
    <row r="345" ht="27" spans="1:10">
      <c r="A345" s="8" t="str">
        <f t="shared" si="5"/>
        <v>5912</v>
      </c>
      <c r="B345" s="9">
        <v>59</v>
      </c>
      <c r="C345" s="9">
        <v>1</v>
      </c>
      <c r="D345" s="8" t="s">
        <v>860</v>
      </c>
      <c r="E345" s="9">
        <v>2</v>
      </c>
      <c r="F345" s="8" t="s">
        <v>2621</v>
      </c>
      <c r="G345" s="8" t="s">
        <v>2858</v>
      </c>
      <c r="H345" s="6">
        <v>1</v>
      </c>
      <c r="I345" s="6">
        <v>61</v>
      </c>
      <c r="J345" s="6">
        <v>20</v>
      </c>
    </row>
    <row r="346" ht="27" spans="1:10">
      <c r="A346" s="8" t="str">
        <f t="shared" si="5"/>
        <v>6011</v>
      </c>
      <c r="B346" s="9">
        <v>60</v>
      </c>
      <c r="C346" s="9">
        <v>1</v>
      </c>
      <c r="D346" s="8" t="s">
        <v>866</v>
      </c>
      <c r="E346" s="9">
        <v>1</v>
      </c>
      <c r="F346" s="8" t="s">
        <v>2607</v>
      </c>
      <c r="G346" s="8" t="s">
        <v>2852</v>
      </c>
      <c r="H346" s="6">
        <v>2</v>
      </c>
      <c r="I346" s="6">
        <v>260</v>
      </c>
      <c r="J346" s="6">
        <v>215</v>
      </c>
    </row>
    <row r="347" ht="27" spans="1:10">
      <c r="A347" s="8" t="str">
        <f t="shared" si="5"/>
        <v>6111</v>
      </c>
      <c r="B347" s="9">
        <v>61</v>
      </c>
      <c r="C347" s="9">
        <v>1</v>
      </c>
      <c r="D347" s="8" t="s">
        <v>869</v>
      </c>
      <c r="E347" s="9">
        <v>1</v>
      </c>
      <c r="F347" s="8" t="s">
        <v>2607</v>
      </c>
      <c r="G347" s="8" t="s">
        <v>2859</v>
      </c>
      <c r="H347" s="6">
        <v>2</v>
      </c>
      <c r="I347" s="6">
        <v>14</v>
      </c>
      <c r="J347" s="6">
        <v>11</v>
      </c>
    </row>
    <row r="348" ht="27" spans="1:10">
      <c r="A348" s="8" t="str">
        <f t="shared" si="5"/>
        <v>6121</v>
      </c>
      <c r="B348" s="9">
        <v>61</v>
      </c>
      <c r="C348" s="9">
        <v>2</v>
      </c>
      <c r="D348" s="8" t="s">
        <v>874</v>
      </c>
      <c r="E348" s="9">
        <v>1</v>
      </c>
      <c r="F348" s="8" t="s">
        <v>2607</v>
      </c>
      <c r="G348" s="8" t="s">
        <v>2662</v>
      </c>
      <c r="H348" s="6">
        <v>1</v>
      </c>
      <c r="I348" s="6">
        <v>2</v>
      </c>
      <c r="J348" s="6">
        <v>0</v>
      </c>
    </row>
    <row r="349" ht="27" spans="1:10">
      <c r="A349" s="8" t="str">
        <f t="shared" si="5"/>
        <v>6131</v>
      </c>
      <c r="B349" s="9">
        <v>61</v>
      </c>
      <c r="C349" s="9">
        <v>3</v>
      </c>
      <c r="D349" s="8" t="s">
        <v>876</v>
      </c>
      <c r="E349" s="9">
        <v>1</v>
      </c>
      <c r="F349" s="8" t="s">
        <v>2607</v>
      </c>
      <c r="G349" s="8" t="s">
        <v>2860</v>
      </c>
      <c r="H349" s="6">
        <v>1</v>
      </c>
      <c r="I349" s="6">
        <v>1</v>
      </c>
      <c r="J349" s="6">
        <v>0</v>
      </c>
    </row>
    <row r="350" ht="27" spans="1:10">
      <c r="A350" s="8" t="str">
        <f t="shared" si="5"/>
        <v>6211</v>
      </c>
      <c r="B350" s="9">
        <v>62</v>
      </c>
      <c r="C350" s="9">
        <v>1</v>
      </c>
      <c r="D350" s="8" t="s">
        <v>879</v>
      </c>
      <c r="E350" s="9">
        <v>1</v>
      </c>
      <c r="F350" s="8" t="s">
        <v>2607</v>
      </c>
      <c r="G350" s="8" t="s">
        <v>2861</v>
      </c>
      <c r="H350" s="6">
        <v>1</v>
      </c>
      <c r="I350" s="6">
        <v>30</v>
      </c>
      <c r="J350" s="6">
        <v>18</v>
      </c>
    </row>
    <row r="351" ht="27" spans="1:10">
      <c r="A351" s="8" t="str">
        <f t="shared" si="5"/>
        <v>6311</v>
      </c>
      <c r="B351" s="9">
        <v>63</v>
      </c>
      <c r="C351" s="9">
        <v>1</v>
      </c>
      <c r="D351" s="8" t="s">
        <v>886</v>
      </c>
      <c r="E351" s="9">
        <v>1</v>
      </c>
      <c r="F351" s="8" t="s">
        <v>2607</v>
      </c>
      <c r="G351" s="8" t="s">
        <v>2862</v>
      </c>
      <c r="H351" s="6">
        <v>1</v>
      </c>
      <c r="I351" s="6">
        <v>32</v>
      </c>
      <c r="J351" s="6">
        <v>18</v>
      </c>
    </row>
    <row r="352" ht="27" spans="1:10">
      <c r="A352" s="8" t="str">
        <f t="shared" si="5"/>
        <v>6411</v>
      </c>
      <c r="B352" s="9">
        <v>64</v>
      </c>
      <c r="C352" s="9">
        <v>1</v>
      </c>
      <c r="D352" s="8" t="s">
        <v>890</v>
      </c>
      <c r="E352" s="9">
        <v>1</v>
      </c>
      <c r="F352" s="8" t="s">
        <v>2607</v>
      </c>
      <c r="G352" s="8" t="s">
        <v>2676</v>
      </c>
      <c r="H352" s="6">
        <v>1</v>
      </c>
      <c r="I352" s="6">
        <v>73</v>
      </c>
      <c r="J352" s="6">
        <v>42</v>
      </c>
    </row>
    <row r="353" ht="27" spans="1:10">
      <c r="A353" s="8" t="str">
        <f t="shared" si="5"/>
        <v>6511</v>
      </c>
      <c r="B353" s="9">
        <v>65</v>
      </c>
      <c r="C353" s="9">
        <v>1</v>
      </c>
      <c r="D353" s="8" t="s">
        <v>893</v>
      </c>
      <c r="E353" s="9">
        <v>1</v>
      </c>
      <c r="F353" s="8" t="s">
        <v>2607</v>
      </c>
      <c r="G353" s="8" t="s">
        <v>2863</v>
      </c>
      <c r="H353" s="6">
        <v>1</v>
      </c>
      <c r="I353" s="6">
        <v>44</v>
      </c>
      <c r="J353" s="6">
        <v>29</v>
      </c>
    </row>
    <row r="354" ht="27" spans="1:10">
      <c r="A354" s="8" t="str">
        <f t="shared" si="5"/>
        <v>6611</v>
      </c>
      <c r="B354" s="9">
        <v>66</v>
      </c>
      <c r="C354" s="9">
        <v>1</v>
      </c>
      <c r="D354" s="8" t="s">
        <v>898</v>
      </c>
      <c r="E354" s="9">
        <v>1</v>
      </c>
      <c r="F354" s="8" t="s">
        <v>2607</v>
      </c>
      <c r="G354" s="8" t="s">
        <v>2864</v>
      </c>
      <c r="H354" s="6">
        <v>1</v>
      </c>
      <c r="I354" s="6">
        <v>14</v>
      </c>
      <c r="J354" s="6">
        <v>8</v>
      </c>
    </row>
    <row r="355" spans="1:10">
      <c r="A355" s="8" t="str">
        <f t="shared" si="5"/>
        <v>6621</v>
      </c>
      <c r="B355" s="9">
        <v>66</v>
      </c>
      <c r="C355" s="9">
        <v>2</v>
      </c>
      <c r="D355" s="8" t="s">
        <v>901</v>
      </c>
      <c r="E355" s="9">
        <v>1</v>
      </c>
      <c r="F355" s="8" t="s">
        <v>2607</v>
      </c>
      <c r="G355" s="8" t="s">
        <v>2865</v>
      </c>
      <c r="H355" s="6">
        <v>1</v>
      </c>
      <c r="I355" s="6">
        <v>22</v>
      </c>
      <c r="J355" s="6">
        <v>19</v>
      </c>
    </row>
    <row r="356" spans="1:10">
      <c r="A356" s="8" t="str">
        <f t="shared" si="5"/>
        <v>6711</v>
      </c>
      <c r="B356" s="9">
        <v>67</v>
      </c>
      <c r="C356" s="9">
        <v>1</v>
      </c>
      <c r="D356" s="8" t="s">
        <v>905</v>
      </c>
      <c r="E356" s="9">
        <v>1</v>
      </c>
      <c r="F356" s="8" t="s">
        <v>2607</v>
      </c>
      <c r="G356" s="8" t="s">
        <v>2866</v>
      </c>
      <c r="H356" s="6">
        <v>1</v>
      </c>
      <c r="I356" s="6">
        <v>97</v>
      </c>
      <c r="J356" s="6">
        <v>60</v>
      </c>
    </row>
    <row r="357" spans="1:10">
      <c r="A357" s="8" t="str">
        <f t="shared" si="5"/>
        <v>6721</v>
      </c>
      <c r="B357" s="9">
        <v>67</v>
      </c>
      <c r="C357" s="9">
        <v>2</v>
      </c>
      <c r="D357" s="8" t="s">
        <v>908</v>
      </c>
      <c r="E357" s="9">
        <v>1</v>
      </c>
      <c r="F357" s="8" t="s">
        <v>2607</v>
      </c>
      <c r="G357" s="8" t="s">
        <v>2704</v>
      </c>
      <c r="H357" s="6">
        <v>1</v>
      </c>
      <c r="I357" s="6">
        <v>22</v>
      </c>
      <c r="J357" s="6">
        <v>7</v>
      </c>
    </row>
    <row r="358" ht="27" spans="1:10">
      <c r="A358" s="8" t="str">
        <f t="shared" si="5"/>
        <v>6811</v>
      </c>
      <c r="B358" s="9">
        <v>68</v>
      </c>
      <c r="C358" s="9">
        <v>1</v>
      </c>
      <c r="D358" s="8" t="s">
        <v>911</v>
      </c>
      <c r="E358" s="9">
        <v>1</v>
      </c>
      <c r="F358" s="8" t="s">
        <v>2607</v>
      </c>
      <c r="G358" s="8" t="s">
        <v>2867</v>
      </c>
      <c r="H358" s="6">
        <v>1</v>
      </c>
      <c r="I358" s="6">
        <v>20</v>
      </c>
      <c r="J358" s="6">
        <v>6</v>
      </c>
    </row>
    <row r="359" ht="27" spans="1:10">
      <c r="A359" s="8" t="str">
        <f t="shared" si="5"/>
        <v>6911</v>
      </c>
      <c r="B359" s="9">
        <v>69</v>
      </c>
      <c r="C359" s="9">
        <v>1</v>
      </c>
      <c r="D359" s="8" t="s">
        <v>915</v>
      </c>
      <c r="E359" s="9">
        <v>1</v>
      </c>
      <c r="F359" s="8" t="s">
        <v>2607</v>
      </c>
      <c r="G359" s="8" t="s">
        <v>2868</v>
      </c>
      <c r="H359" s="6">
        <v>1</v>
      </c>
      <c r="I359" s="6">
        <v>66</v>
      </c>
      <c r="J359" s="6">
        <v>34</v>
      </c>
    </row>
    <row r="360" spans="1:10">
      <c r="A360" s="8" t="str">
        <f t="shared" si="5"/>
        <v>7011</v>
      </c>
      <c r="B360" s="9">
        <v>70</v>
      </c>
      <c r="C360" s="9">
        <v>1</v>
      </c>
      <c r="D360" s="8" t="s">
        <v>919</v>
      </c>
      <c r="E360" s="9">
        <v>1</v>
      </c>
      <c r="F360" s="8" t="s">
        <v>2607</v>
      </c>
      <c r="G360" s="8" t="s">
        <v>2869</v>
      </c>
      <c r="H360" s="6">
        <v>1</v>
      </c>
      <c r="I360" s="6">
        <v>40</v>
      </c>
      <c r="J360" s="6">
        <v>20</v>
      </c>
    </row>
    <row r="361" ht="27" spans="1:10">
      <c r="A361" s="8" t="str">
        <f t="shared" si="5"/>
        <v>7111</v>
      </c>
      <c r="B361" s="9">
        <v>71</v>
      </c>
      <c r="C361" s="9">
        <v>1</v>
      </c>
      <c r="D361" s="8" t="s">
        <v>924</v>
      </c>
      <c r="E361" s="9">
        <v>1</v>
      </c>
      <c r="F361" s="8" t="s">
        <v>2607</v>
      </c>
      <c r="G361" s="8" t="s">
        <v>2870</v>
      </c>
      <c r="H361" s="6">
        <v>1</v>
      </c>
      <c r="I361" s="6">
        <v>46</v>
      </c>
      <c r="J361" s="6">
        <v>21</v>
      </c>
    </row>
    <row r="362" ht="27" spans="1:10">
      <c r="A362" s="8" t="str">
        <f t="shared" si="5"/>
        <v>7211</v>
      </c>
      <c r="B362" s="9">
        <v>72</v>
      </c>
      <c r="C362" s="9">
        <v>1</v>
      </c>
      <c r="D362" s="8" t="s">
        <v>928</v>
      </c>
      <c r="E362" s="9">
        <v>1</v>
      </c>
      <c r="F362" s="8" t="s">
        <v>2607</v>
      </c>
      <c r="G362" s="8" t="s">
        <v>2871</v>
      </c>
      <c r="H362" s="6">
        <v>1</v>
      </c>
      <c r="I362" s="6">
        <v>31</v>
      </c>
      <c r="J362" s="6">
        <v>19</v>
      </c>
    </row>
    <row r="363" ht="27" spans="1:10">
      <c r="A363" s="8" t="str">
        <f t="shared" si="5"/>
        <v>7212</v>
      </c>
      <c r="B363" s="9">
        <v>72</v>
      </c>
      <c r="C363" s="9">
        <v>1</v>
      </c>
      <c r="D363" s="8" t="s">
        <v>928</v>
      </c>
      <c r="E363" s="9">
        <v>2</v>
      </c>
      <c r="F363" s="8" t="s">
        <v>2607</v>
      </c>
      <c r="G363" s="8" t="s">
        <v>2867</v>
      </c>
      <c r="H363" s="6">
        <v>1</v>
      </c>
      <c r="I363" s="6">
        <v>6</v>
      </c>
      <c r="J363" s="6">
        <v>4</v>
      </c>
    </row>
    <row r="364" ht="27" spans="1:10">
      <c r="A364" s="8" t="str">
        <f t="shared" si="5"/>
        <v>7311</v>
      </c>
      <c r="B364" s="9">
        <v>73</v>
      </c>
      <c r="C364" s="9">
        <v>1</v>
      </c>
      <c r="D364" s="8" t="s">
        <v>933</v>
      </c>
      <c r="E364" s="9">
        <v>1</v>
      </c>
      <c r="F364" s="8" t="s">
        <v>2607</v>
      </c>
      <c r="G364" s="8" t="s">
        <v>2832</v>
      </c>
      <c r="H364" s="6">
        <v>1</v>
      </c>
      <c r="I364" s="6">
        <v>29</v>
      </c>
      <c r="J364" s="6">
        <v>13</v>
      </c>
    </row>
    <row r="365" ht="27" spans="1:10">
      <c r="A365" s="8" t="str">
        <f t="shared" si="5"/>
        <v>7411</v>
      </c>
      <c r="B365" s="9">
        <v>74</v>
      </c>
      <c r="C365" s="9">
        <v>1</v>
      </c>
      <c r="D365" s="8" t="s">
        <v>935</v>
      </c>
      <c r="E365" s="9">
        <v>1</v>
      </c>
      <c r="F365" s="8" t="s">
        <v>2607</v>
      </c>
      <c r="G365" s="8" t="s">
        <v>2872</v>
      </c>
      <c r="H365" s="6">
        <v>1</v>
      </c>
      <c r="I365" s="6">
        <v>24</v>
      </c>
      <c r="J365" s="6">
        <v>13</v>
      </c>
    </row>
    <row r="366" ht="27" spans="1:10">
      <c r="A366" s="8" t="str">
        <f t="shared" si="5"/>
        <v>7421</v>
      </c>
      <c r="B366" s="9">
        <v>74</v>
      </c>
      <c r="C366" s="9">
        <v>2</v>
      </c>
      <c r="D366" s="8" t="s">
        <v>937</v>
      </c>
      <c r="E366" s="9">
        <v>1</v>
      </c>
      <c r="F366" s="8" t="s">
        <v>2607</v>
      </c>
      <c r="G366" s="8" t="s">
        <v>2871</v>
      </c>
      <c r="H366" s="6">
        <v>1</v>
      </c>
      <c r="I366" s="6">
        <v>9</v>
      </c>
      <c r="J366" s="6">
        <v>5</v>
      </c>
    </row>
    <row r="367" ht="27" spans="1:10">
      <c r="A367" s="8" t="str">
        <f t="shared" si="5"/>
        <v>7511</v>
      </c>
      <c r="B367" s="9">
        <v>75</v>
      </c>
      <c r="C367" s="9">
        <v>1</v>
      </c>
      <c r="D367" s="8" t="s">
        <v>940</v>
      </c>
      <c r="E367" s="9">
        <v>1</v>
      </c>
      <c r="F367" s="8" t="s">
        <v>2607</v>
      </c>
      <c r="G367" s="8" t="s">
        <v>2873</v>
      </c>
      <c r="H367" s="6">
        <v>1</v>
      </c>
      <c r="I367" s="6">
        <v>7</v>
      </c>
      <c r="J367" s="6">
        <v>5</v>
      </c>
    </row>
    <row r="368" ht="27" spans="1:10">
      <c r="A368" s="8" t="str">
        <f t="shared" si="5"/>
        <v>7512</v>
      </c>
      <c r="B368" s="9">
        <v>75</v>
      </c>
      <c r="C368" s="9">
        <v>1</v>
      </c>
      <c r="D368" s="8" t="s">
        <v>940</v>
      </c>
      <c r="E368" s="9">
        <v>2</v>
      </c>
      <c r="F368" s="8" t="s">
        <v>2607</v>
      </c>
      <c r="G368" s="8" t="s">
        <v>2874</v>
      </c>
      <c r="H368" s="6">
        <v>1</v>
      </c>
      <c r="I368" s="6">
        <v>10</v>
      </c>
      <c r="J368" s="6">
        <v>6</v>
      </c>
    </row>
    <row r="369" spans="1:10">
      <c r="A369" s="8" t="str">
        <f t="shared" si="5"/>
        <v>7611</v>
      </c>
      <c r="B369" s="9">
        <v>76</v>
      </c>
      <c r="C369" s="9">
        <v>1</v>
      </c>
      <c r="D369" s="8" t="s">
        <v>944</v>
      </c>
      <c r="E369" s="9">
        <v>1</v>
      </c>
      <c r="F369" s="8" t="s">
        <v>2621</v>
      </c>
      <c r="G369" s="8" t="s">
        <v>2875</v>
      </c>
      <c r="H369" s="6">
        <v>1</v>
      </c>
      <c r="I369" s="6">
        <v>31</v>
      </c>
      <c r="J369" s="6">
        <v>25</v>
      </c>
    </row>
    <row r="370" ht="27" spans="1:10">
      <c r="A370" s="8" t="str">
        <f t="shared" si="5"/>
        <v>7711</v>
      </c>
      <c r="B370" s="9">
        <v>77</v>
      </c>
      <c r="C370" s="9">
        <v>1</v>
      </c>
      <c r="D370" s="8" t="s">
        <v>950</v>
      </c>
      <c r="E370" s="9">
        <v>1</v>
      </c>
      <c r="F370" s="8" t="s">
        <v>2621</v>
      </c>
      <c r="G370" s="8" t="s">
        <v>2612</v>
      </c>
      <c r="H370" s="6">
        <v>1</v>
      </c>
      <c r="I370" s="6">
        <v>55</v>
      </c>
      <c r="J370" s="6">
        <v>45</v>
      </c>
    </row>
    <row r="371" ht="27" spans="1:10">
      <c r="A371" s="8" t="str">
        <f t="shared" si="5"/>
        <v>7811</v>
      </c>
      <c r="B371" s="9">
        <v>78</v>
      </c>
      <c r="C371" s="9">
        <v>1</v>
      </c>
      <c r="D371" s="8" t="s">
        <v>953</v>
      </c>
      <c r="E371" s="9">
        <v>1</v>
      </c>
      <c r="F371" s="8" t="s">
        <v>2607</v>
      </c>
      <c r="G371" s="8" t="s">
        <v>2612</v>
      </c>
      <c r="H371" s="6">
        <v>1</v>
      </c>
      <c r="I371" s="6">
        <v>62</v>
      </c>
      <c r="J371" s="6">
        <v>54</v>
      </c>
    </row>
    <row r="372" ht="27" spans="1:10">
      <c r="A372" s="8" t="str">
        <f t="shared" si="5"/>
        <v>7911</v>
      </c>
      <c r="B372" s="9">
        <v>79</v>
      </c>
      <c r="C372" s="9">
        <v>1</v>
      </c>
      <c r="D372" s="8" t="s">
        <v>956</v>
      </c>
      <c r="E372" s="9">
        <v>1</v>
      </c>
      <c r="F372" s="8" t="s">
        <v>2621</v>
      </c>
      <c r="G372" s="8" t="s">
        <v>2876</v>
      </c>
      <c r="H372" s="6">
        <v>1</v>
      </c>
      <c r="I372" s="6">
        <v>20</v>
      </c>
      <c r="J372" s="6">
        <v>15</v>
      </c>
    </row>
    <row r="373" ht="27" spans="1:10">
      <c r="A373" s="8" t="str">
        <f t="shared" si="5"/>
        <v>7912</v>
      </c>
      <c r="B373" s="9">
        <v>79</v>
      </c>
      <c r="C373" s="9">
        <v>1</v>
      </c>
      <c r="D373" s="8" t="s">
        <v>956</v>
      </c>
      <c r="E373" s="9">
        <v>2</v>
      </c>
      <c r="F373" s="8" t="s">
        <v>2621</v>
      </c>
      <c r="G373" s="8" t="s">
        <v>2877</v>
      </c>
      <c r="H373" s="6">
        <v>1</v>
      </c>
      <c r="I373" s="6">
        <v>1</v>
      </c>
      <c r="J373" s="6">
        <v>1</v>
      </c>
    </row>
    <row r="374" ht="27" spans="1:10">
      <c r="A374" s="8" t="str">
        <f t="shared" si="5"/>
        <v>8011</v>
      </c>
      <c r="B374" s="9">
        <v>80</v>
      </c>
      <c r="C374" s="9">
        <v>1</v>
      </c>
      <c r="D374" s="8" t="s">
        <v>960</v>
      </c>
      <c r="E374" s="9">
        <v>1</v>
      </c>
      <c r="F374" s="8" t="s">
        <v>2621</v>
      </c>
      <c r="G374" s="8" t="s">
        <v>2878</v>
      </c>
      <c r="H374" s="6">
        <v>1</v>
      </c>
      <c r="I374" s="6">
        <v>60</v>
      </c>
      <c r="J374" s="6">
        <v>53</v>
      </c>
    </row>
    <row r="375" ht="27" spans="1:10">
      <c r="A375" s="8" t="str">
        <f t="shared" si="5"/>
        <v>8012</v>
      </c>
      <c r="B375" s="9">
        <v>80</v>
      </c>
      <c r="C375" s="9">
        <v>1</v>
      </c>
      <c r="D375" s="8" t="s">
        <v>960</v>
      </c>
      <c r="E375" s="9">
        <v>2</v>
      </c>
      <c r="F375" s="8" t="s">
        <v>2621</v>
      </c>
      <c r="G375" s="8" t="s">
        <v>2877</v>
      </c>
      <c r="H375" s="6">
        <v>1</v>
      </c>
      <c r="I375" s="6">
        <v>2</v>
      </c>
      <c r="J375" s="6">
        <v>1</v>
      </c>
    </row>
    <row r="376" ht="27" spans="1:10">
      <c r="A376" s="8" t="str">
        <f t="shared" si="5"/>
        <v>8111</v>
      </c>
      <c r="B376" s="9">
        <v>81</v>
      </c>
      <c r="C376" s="9">
        <v>1</v>
      </c>
      <c r="D376" s="8" t="s">
        <v>963</v>
      </c>
      <c r="E376" s="9">
        <v>1</v>
      </c>
      <c r="F376" s="8" t="s">
        <v>2621</v>
      </c>
      <c r="G376" s="8" t="s">
        <v>2836</v>
      </c>
      <c r="H376" s="6">
        <v>1</v>
      </c>
      <c r="I376" s="6">
        <v>40</v>
      </c>
      <c r="J376" s="6">
        <v>22</v>
      </c>
    </row>
    <row r="377" ht="27" spans="1:10">
      <c r="A377" s="8" t="str">
        <f t="shared" si="5"/>
        <v>8121</v>
      </c>
      <c r="B377" s="9">
        <v>81</v>
      </c>
      <c r="C377" s="9">
        <v>2</v>
      </c>
      <c r="D377" s="8" t="s">
        <v>966</v>
      </c>
      <c r="E377" s="9">
        <v>1</v>
      </c>
      <c r="F377" s="8" t="s">
        <v>2621</v>
      </c>
      <c r="G377" s="8" t="s">
        <v>2877</v>
      </c>
      <c r="H377" s="6">
        <v>1</v>
      </c>
      <c r="I377" s="6">
        <v>1</v>
      </c>
      <c r="J377" s="6">
        <v>0</v>
      </c>
    </row>
    <row r="378" ht="27" spans="1:10">
      <c r="A378" s="8" t="str">
        <f t="shared" si="5"/>
        <v>8211</v>
      </c>
      <c r="B378" s="9">
        <v>82</v>
      </c>
      <c r="C378" s="9">
        <v>1</v>
      </c>
      <c r="D378" s="8" t="s">
        <v>968</v>
      </c>
      <c r="E378" s="9">
        <v>1</v>
      </c>
      <c r="F378" s="8" t="s">
        <v>2607</v>
      </c>
      <c r="G378" s="8" t="s">
        <v>2879</v>
      </c>
      <c r="H378" s="6">
        <v>1</v>
      </c>
      <c r="I378" s="6">
        <v>183</v>
      </c>
      <c r="J378" s="6">
        <v>138</v>
      </c>
    </row>
    <row r="379" ht="27" spans="1:10">
      <c r="A379" s="8" t="str">
        <f t="shared" si="5"/>
        <v>8212</v>
      </c>
      <c r="B379" s="9">
        <v>82</v>
      </c>
      <c r="C379" s="9">
        <v>1</v>
      </c>
      <c r="D379" s="8" t="s">
        <v>968</v>
      </c>
      <c r="E379" s="9">
        <v>2</v>
      </c>
      <c r="F379" s="8" t="s">
        <v>2621</v>
      </c>
      <c r="G379" s="8" t="s">
        <v>2877</v>
      </c>
      <c r="H379" s="6">
        <v>1</v>
      </c>
      <c r="I379" s="6">
        <v>6</v>
      </c>
      <c r="J379" s="6">
        <v>0</v>
      </c>
    </row>
    <row r="380" ht="27" spans="1:10">
      <c r="A380" s="8" t="str">
        <f t="shared" si="5"/>
        <v>8311</v>
      </c>
      <c r="B380" s="9">
        <v>83</v>
      </c>
      <c r="C380" s="9">
        <v>1</v>
      </c>
      <c r="D380" s="8" t="s">
        <v>972</v>
      </c>
      <c r="E380" s="9">
        <v>1</v>
      </c>
      <c r="F380" s="8" t="s">
        <v>2621</v>
      </c>
      <c r="G380" s="8" t="s">
        <v>2877</v>
      </c>
      <c r="H380" s="6">
        <v>1</v>
      </c>
      <c r="I380" s="6">
        <v>7</v>
      </c>
      <c r="J380" s="6">
        <v>4</v>
      </c>
    </row>
    <row r="381" ht="27" spans="1:10">
      <c r="A381" s="8" t="str">
        <f t="shared" si="5"/>
        <v>8411</v>
      </c>
      <c r="B381" s="9">
        <v>84</v>
      </c>
      <c r="C381" s="9">
        <v>1</v>
      </c>
      <c r="D381" s="8" t="s">
        <v>974</v>
      </c>
      <c r="E381" s="9">
        <v>1</v>
      </c>
      <c r="F381" s="8" t="s">
        <v>2621</v>
      </c>
      <c r="G381" s="8" t="s">
        <v>2880</v>
      </c>
      <c r="H381" s="6">
        <v>1</v>
      </c>
      <c r="I381" s="6">
        <v>23</v>
      </c>
      <c r="J381" s="6">
        <v>6</v>
      </c>
    </row>
    <row r="382" ht="27" spans="1:10">
      <c r="A382" s="8" t="str">
        <f t="shared" si="5"/>
        <v>8421</v>
      </c>
      <c r="B382" s="9">
        <v>84</v>
      </c>
      <c r="C382" s="9">
        <v>2</v>
      </c>
      <c r="D382" s="8" t="s">
        <v>976</v>
      </c>
      <c r="E382" s="9">
        <v>1</v>
      </c>
      <c r="F382" s="8" t="s">
        <v>2621</v>
      </c>
      <c r="G382" s="8" t="s">
        <v>2877</v>
      </c>
      <c r="H382" s="6">
        <v>1</v>
      </c>
      <c r="I382" s="6">
        <v>1</v>
      </c>
      <c r="J382" s="6">
        <v>0</v>
      </c>
    </row>
    <row r="383" ht="27" spans="1:10">
      <c r="A383" s="8" t="str">
        <f t="shared" si="5"/>
        <v>8511</v>
      </c>
      <c r="B383" s="9">
        <v>85</v>
      </c>
      <c r="C383" s="9">
        <v>1</v>
      </c>
      <c r="D383" s="8" t="s">
        <v>978</v>
      </c>
      <c r="E383" s="9">
        <v>1</v>
      </c>
      <c r="F383" s="8" t="s">
        <v>2607</v>
      </c>
      <c r="G383" s="8" t="s">
        <v>2881</v>
      </c>
      <c r="H383" s="6">
        <v>1</v>
      </c>
      <c r="I383" s="6">
        <v>28</v>
      </c>
      <c r="J383" s="6">
        <v>17</v>
      </c>
    </row>
    <row r="384" ht="27" spans="1:10">
      <c r="A384" s="8" t="str">
        <f t="shared" si="5"/>
        <v>8521</v>
      </c>
      <c r="B384" s="9">
        <v>85</v>
      </c>
      <c r="C384" s="9">
        <v>2</v>
      </c>
      <c r="D384" s="8" t="s">
        <v>981</v>
      </c>
      <c r="E384" s="9">
        <v>1</v>
      </c>
      <c r="F384" s="8" t="s">
        <v>2621</v>
      </c>
      <c r="G384" s="8" t="s">
        <v>2877</v>
      </c>
      <c r="H384" s="6">
        <v>1</v>
      </c>
      <c r="I384" s="6">
        <v>3</v>
      </c>
      <c r="J384" s="6">
        <v>1</v>
      </c>
    </row>
    <row r="385" ht="27" spans="1:10">
      <c r="A385" s="8" t="str">
        <f t="shared" si="5"/>
        <v>8611</v>
      </c>
      <c r="B385" s="9">
        <v>86</v>
      </c>
      <c r="C385" s="9">
        <v>1</v>
      </c>
      <c r="D385" s="8" t="s">
        <v>983</v>
      </c>
      <c r="E385" s="9">
        <v>1</v>
      </c>
      <c r="F385" s="8" t="s">
        <v>2607</v>
      </c>
      <c r="G385" s="8" t="s">
        <v>2882</v>
      </c>
      <c r="H385" s="6">
        <v>1</v>
      </c>
      <c r="I385" s="6">
        <v>62</v>
      </c>
      <c r="J385" s="6">
        <v>45</v>
      </c>
    </row>
    <row r="386" ht="27" spans="1:10">
      <c r="A386" s="8" t="str">
        <f t="shared" si="5"/>
        <v>8711</v>
      </c>
      <c r="B386" s="9">
        <v>87</v>
      </c>
      <c r="C386" s="9">
        <v>1</v>
      </c>
      <c r="D386" s="8" t="s">
        <v>988</v>
      </c>
      <c r="E386" s="9">
        <v>1</v>
      </c>
      <c r="F386" s="8" t="s">
        <v>2607</v>
      </c>
      <c r="G386" s="8" t="s">
        <v>2883</v>
      </c>
      <c r="H386" s="6">
        <v>1</v>
      </c>
      <c r="I386" s="6">
        <v>35</v>
      </c>
      <c r="J386" s="6">
        <v>30</v>
      </c>
    </row>
    <row r="387" ht="27" spans="1:10">
      <c r="A387" s="8" t="str">
        <f t="shared" ref="A387:A450" si="6">B387&amp;C387&amp;E387</f>
        <v>8712</v>
      </c>
      <c r="B387" s="9">
        <v>87</v>
      </c>
      <c r="C387" s="9">
        <v>1</v>
      </c>
      <c r="D387" s="8" t="s">
        <v>988</v>
      </c>
      <c r="E387" s="9">
        <v>2</v>
      </c>
      <c r="F387" s="8" t="s">
        <v>2607</v>
      </c>
      <c r="G387" s="8" t="s">
        <v>2884</v>
      </c>
      <c r="H387" s="6">
        <v>1</v>
      </c>
      <c r="I387" s="6">
        <v>31</v>
      </c>
      <c r="J387" s="6">
        <v>26</v>
      </c>
    </row>
    <row r="388" spans="1:10">
      <c r="A388" s="8" t="str">
        <f t="shared" si="6"/>
        <v>8811</v>
      </c>
      <c r="B388" s="9">
        <v>88</v>
      </c>
      <c r="C388" s="9">
        <v>1</v>
      </c>
      <c r="D388" s="8" t="s">
        <v>994</v>
      </c>
      <c r="E388" s="9">
        <v>1</v>
      </c>
      <c r="F388" s="8" t="s">
        <v>2621</v>
      </c>
      <c r="G388" s="8" t="s">
        <v>2885</v>
      </c>
      <c r="H388" s="6">
        <v>1</v>
      </c>
      <c r="I388" s="6">
        <v>21</v>
      </c>
      <c r="J388" s="6">
        <v>18</v>
      </c>
    </row>
    <row r="389" spans="1:10">
      <c r="A389" s="8" t="str">
        <f t="shared" si="6"/>
        <v>8812</v>
      </c>
      <c r="B389" s="9">
        <v>88</v>
      </c>
      <c r="C389" s="9">
        <v>1</v>
      </c>
      <c r="D389" s="8" t="s">
        <v>994</v>
      </c>
      <c r="E389" s="9">
        <v>2</v>
      </c>
      <c r="F389" s="8" t="s">
        <v>2621</v>
      </c>
      <c r="G389" s="8" t="s">
        <v>2886</v>
      </c>
      <c r="H389" s="6">
        <v>1</v>
      </c>
      <c r="I389" s="6">
        <v>51</v>
      </c>
      <c r="J389" s="6">
        <v>39</v>
      </c>
    </row>
    <row r="390" ht="27" spans="1:10">
      <c r="A390" s="8" t="str">
        <f t="shared" si="6"/>
        <v>8911</v>
      </c>
      <c r="B390" s="9">
        <v>89</v>
      </c>
      <c r="C390" s="9">
        <v>1</v>
      </c>
      <c r="D390" s="8" t="s">
        <v>999</v>
      </c>
      <c r="E390" s="9">
        <v>1</v>
      </c>
      <c r="F390" s="8" t="s">
        <v>2607</v>
      </c>
      <c r="G390" s="8" t="s">
        <v>2827</v>
      </c>
      <c r="H390" s="6">
        <v>1</v>
      </c>
      <c r="I390" s="6">
        <v>40</v>
      </c>
      <c r="J390" s="6">
        <v>32</v>
      </c>
    </row>
    <row r="391" ht="27" spans="1:10">
      <c r="A391" s="8" t="str">
        <f t="shared" si="6"/>
        <v>9011</v>
      </c>
      <c r="B391" s="9">
        <v>90</v>
      </c>
      <c r="C391" s="9">
        <v>1</v>
      </c>
      <c r="D391" s="8" t="s">
        <v>1003</v>
      </c>
      <c r="E391" s="9">
        <v>1</v>
      </c>
      <c r="F391" s="8" t="s">
        <v>2607</v>
      </c>
      <c r="G391" s="8" t="s">
        <v>2619</v>
      </c>
      <c r="H391" s="6">
        <v>1</v>
      </c>
      <c r="I391" s="6">
        <v>36</v>
      </c>
      <c r="J391" s="6">
        <v>28</v>
      </c>
    </row>
    <row r="392" spans="1:10">
      <c r="A392" s="8" t="str">
        <f t="shared" si="6"/>
        <v>9111</v>
      </c>
      <c r="B392" s="9">
        <v>91</v>
      </c>
      <c r="C392" s="9">
        <v>1</v>
      </c>
      <c r="D392" s="8" t="s">
        <v>1006</v>
      </c>
      <c r="E392" s="9">
        <v>1</v>
      </c>
      <c r="F392" s="8" t="s">
        <v>2607</v>
      </c>
      <c r="G392" s="8" t="s">
        <v>2887</v>
      </c>
      <c r="H392" s="6">
        <v>1</v>
      </c>
      <c r="I392" s="6">
        <v>46</v>
      </c>
      <c r="J392" s="6">
        <v>39</v>
      </c>
    </row>
    <row r="393" ht="27" spans="1:10">
      <c r="A393" s="8" t="str">
        <f t="shared" si="6"/>
        <v>9211</v>
      </c>
      <c r="B393" s="9">
        <v>92</v>
      </c>
      <c r="C393" s="9">
        <v>1</v>
      </c>
      <c r="D393" s="8" t="s">
        <v>1010</v>
      </c>
      <c r="E393" s="9">
        <v>1</v>
      </c>
      <c r="F393" s="8" t="s">
        <v>2621</v>
      </c>
      <c r="G393" s="8" t="s">
        <v>2880</v>
      </c>
      <c r="H393" s="6">
        <v>1</v>
      </c>
      <c r="I393" s="6">
        <v>9</v>
      </c>
      <c r="J393" s="6">
        <v>5</v>
      </c>
    </row>
    <row r="394" ht="27" spans="1:10">
      <c r="A394" s="8" t="str">
        <f t="shared" si="6"/>
        <v>9221</v>
      </c>
      <c r="B394" s="9">
        <v>92</v>
      </c>
      <c r="C394" s="9">
        <v>2</v>
      </c>
      <c r="D394" s="8" t="s">
        <v>1013</v>
      </c>
      <c r="E394" s="9">
        <v>1</v>
      </c>
      <c r="F394" s="8" t="s">
        <v>2604</v>
      </c>
      <c r="G394" s="8" t="s">
        <v>2888</v>
      </c>
      <c r="H394" s="6">
        <v>1</v>
      </c>
      <c r="I394" s="6">
        <v>3</v>
      </c>
      <c r="J394" s="6">
        <v>1</v>
      </c>
    </row>
    <row r="395" spans="1:10">
      <c r="A395" s="8" t="str">
        <f t="shared" si="6"/>
        <v>9231</v>
      </c>
      <c r="B395" s="9">
        <v>92</v>
      </c>
      <c r="C395" s="9">
        <v>3</v>
      </c>
      <c r="D395" s="8" t="s">
        <v>1017</v>
      </c>
      <c r="E395" s="9">
        <v>1</v>
      </c>
      <c r="F395" s="8" t="s">
        <v>2604</v>
      </c>
      <c r="G395" s="8" t="s">
        <v>2662</v>
      </c>
      <c r="H395" s="6">
        <v>2</v>
      </c>
      <c r="I395" s="6">
        <v>5</v>
      </c>
      <c r="J395" s="6">
        <v>3</v>
      </c>
    </row>
    <row r="396" spans="1:10">
      <c r="A396" s="8" t="str">
        <f t="shared" si="6"/>
        <v>9232</v>
      </c>
      <c r="B396" s="9">
        <v>92</v>
      </c>
      <c r="C396" s="9">
        <v>3</v>
      </c>
      <c r="D396" s="8" t="s">
        <v>1017</v>
      </c>
      <c r="E396" s="9">
        <v>2</v>
      </c>
      <c r="F396" s="8" t="s">
        <v>2604</v>
      </c>
      <c r="G396" s="8" t="s">
        <v>2751</v>
      </c>
      <c r="H396" s="6">
        <v>2</v>
      </c>
      <c r="I396" s="6">
        <v>3</v>
      </c>
      <c r="J396" s="6">
        <v>2</v>
      </c>
    </row>
    <row r="397" spans="1:10">
      <c r="A397" s="8" t="str">
        <f t="shared" si="6"/>
        <v>9233</v>
      </c>
      <c r="B397" s="9">
        <v>92</v>
      </c>
      <c r="C397" s="9">
        <v>3</v>
      </c>
      <c r="D397" s="8" t="s">
        <v>1017</v>
      </c>
      <c r="E397" s="9">
        <v>3</v>
      </c>
      <c r="F397" s="8" t="s">
        <v>2604</v>
      </c>
      <c r="G397" s="8" t="s">
        <v>2889</v>
      </c>
      <c r="H397" s="6">
        <v>2</v>
      </c>
      <c r="I397" s="6">
        <v>0</v>
      </c>
      <c r="J397" s="6">
        <v>0</v>
      </c>
    </row>
    <row r="398" spans="1:10">
      <c r="A398" s="8" t="str">
        <f t="shared" si="6"/>
        <v>9241</v>
      </c>
      <c r="B398" s="9">
        <v>92</v>
      </c>
      <c r="C398" s="9">
        <v>4</v>
      </c>
      <c r="D398" s="8" t="s">
        <v>1024</v>
      </c>
      <c r="E398" s="9">
        <v>1</v>
      </c>
      <c r="F398" s="8" t="s">
        <v>2607</v>
      </c>
      <c r="G398" s="8" t="s">
        <v>2889</v>
      </c>
      <c r="H398" s="6">
        <v>1</v>
      </c>
      <c r="I398" s="6">
        <v>0</v>
      </c>
      <c r="J398" s="6">
        <v>0</v>
      </c>
    </row>
    <row r="399" spans="1:10">
      <c r="A399" s="8" t="str">
        <f t="shared" si="6"/>
        <v>9242</v>
      </c>
      <c r="B399" s="9">
        <v>92</v>
      </c>
      <c r="C399" s="9">
        <v>4</v>
      </c>
      <c r="D399" s="8" t="s">
        <v>1024</v>
      </c>
      <c r="E399" s="9">
        <v>2</v>
      </c>
      <c r="F399" s="8" t="s">
        <v>2607</v>
      </c>
      <c r="G399" s="8" t="s">
        <v>2658</v>
      </c>
      <c r="H399" s="6">
        <v>3</v>
      </c>
      <c r="I399" s="6">
        <v>8</v>
      </c>
      <c r="J399" s="6">
        <v>2</v>
      </c>
    </row>
    <row r="400" spans="1:10">
      <c r="A400" s="8" t="str">
        <f t="shared" si="6"/>
        <v>9251</v>
      </c>
      <c r="B400" s="9">
        <v>92</v>
      </c>
      <c r="C400" s="9">
        <v>5</v>
      </c>
      <c r="D400" s="8" t="s">
        <v>1027</v>
      </c>
      <c r="E400" s="9">
        <v>1</v>
      </c>
      <c r="F400" s="8" t="s">
        <v>2607</v>
      </c>
      <c r="G400" s="8" t="s">
        <v>2779</v>
      </c>
      <c r="H400" s="6">
        <v>1</v>
      </c>
      <c r="I400" s="6">
        <v>2</v>
      </c>
      <c r="J400" s="6">
        <v>1</v>
      </c>
    </row>
    <row r="401" spans="1:10">
      <c r="A401" s="8" t="str">
        <f t="shared" si="6"/>
        <v>9252</v>
      </c>
      <c r="B401" s="9">
        <v>92</v>
      </c>
      <c r="C401" s="9">
        <v>5</v>
      </c>
      <c r="D401" s="8" t="s">
        <v>1027</v>
      </c>
      <c r="E401" s="9">
        <v>2</v>
      </c>
      <c r="F401" s="8" t="s">
        <v>2607</v>
      </c>
      <c r="G401" s="8" t="s">
        <v>2859</v>
      </c>
      <c r="H401" s="6">
        <v>1</v>
      </c>
      <c r="I401" s="6">
        <v>8</v>
      </c>
      <c r="J401" s="6">
        <v>2</v>
      </c>
    </row>
    <row r="402" spans="1:10">
      <c r="A402" s="8" t="str">
        <f t="shared" si="6"/>
        <v>9253</v>
      </c>
      <c r="B402" s="9">
        <v>92</v>
      </c>
      <c r="C402" s="9">
        <v>5</v>
      </c>
      <c r="D402" s="8" t="s">
        <v>1027</v>
      </c>
      <c r="E402" s="9">
        <v>3</v>
      </c>
      <c r="F402" s="8" t="s">
        <v>2607</v>
      </c>
      <c r="G402" s="8" t="s">
        <v>2890</v>
      </c>
      <c r="H402" s="6">
        <v>1</v>
      </c>
      <c r="I402" s="6">
        <v>16</v>
      </c>
      <c r="J402" s="6">
        <v>11</v>
      </c>
    </row>
    <row r="403" spans="1:10">
      <c r="A403" s="8" t="str">
        <f t="shared" si="6"/>
        <v>9261</v>
      </c>
      <c r="B403" s="9">
        <v>92</v>
      </c>
      <c r="C403" s="9">
        <v>6</v>
      </c>
      <c r="D403" s="8" t="s">
        <v>1032</v>
      </c>
      <c r="E403" s="9">
        <v>1</v>
      </c>
      <c r="F403" s="8" t="s">
        <v>2607</v>
      </c>
      <c r="G403" s="8" t="s">
        <v>2891</v>
      </c>
      <c r="H403" s="6">
        <v>1</v>
      </c>
      <c r="I403" s="6">
        <v>8</v>
      </c>
      <c r="J403" s="6">
        <v>7</v>
      </c>
    </row>
    <row r="404" spans="1:10">
      <c r="A404" s="8" t="str">
        <f t="shared" si="6"/>
        <v>9262</v>
      </c>
      <c r="B404" s="9">
        <v>92</v>
      </c>
      <c r="C404" s="9">
        <v>6</v>
      </c>
      <c r="D404" s="8" t="s">
        <v>1032</v>
      </c>
      <c r="E404" s="9">
        <v>2</v>
      </c>
      <c r="F404" s="8" t="s">
        <v>2607</v>
      </c>
      <c r="G404" s="8" t="s">
        <v>2892</v>
      </c>
      <c r="H404" s="6">
        <v>1</v>
      </c>
      <c r="I404" s="6">
        <v>19</v>
      </c>
      <c r="J404" s="6">
        <v>7</v>
      </c>
    </row>
    <row r="405" spans="1:10">
      <c r="A405" s="8" t="str">
        <f t="shared" si="6"/>
        <v>9263</v>
      </c>
      <c r="B405" s="9">
        <v>92</v>
      </c>
      <c r="C405" s="9">
        <v>6</v>
      </c>
      <c r="D405" s="8" t="s">
        <v>1032</v>
      </c>
      <c r="E405" s="9">
        <v>3</v>
      </c>
      <c r="F405" s="8" t="s">
        <v>2607</v>
      </c>
      <c r="G405" s="8" t="s">
        <v>2768</v>
      </c>
      <c r="H405" s="6">
        <v>1</v>
      </c>
      <c r="I405" s="6">
        <v>23</v>
      </c>
      <c r="J405" s="6">
        <v>14</v>
      </c>
    </row>
    <row r="406" spans="1:10">
      <c r="A406" s="8" t="str">
        <f t="shared" si="6"/>
        <v>9271</v>
      </c>
      <c r="B406" s="9">
        <v>92</v>
      </c>
      <c r="C406" s="9">
        <v>7</v>
      </c>
      <c r="D406" s="8" t="s">
        <v>1039</v>
      </c>
      <c r="E406" s="9">
        <v>1</v>
      </c>
      <c r="F406" s="8" t="s">
        <v>2607</v>
      </c>
      <c r="G406" s="8" t="s">
        <v>2859</v>
      </c>
      <c r="H406" s="6">
        <v>1</v>
      </c>
      <c r="I406" s="6">
        <v>8</v>
      </c>
      <c r="J406" s="6">
        <v>2</v>
      </c>
    </row>
    <row r="407" spans="1:10">
      <c r="A407" s="8" t="str">
        <f t="shared" si="6"/>
        <v>9281</v>
      </c>
      <c r="B407" s="9">
        <v>92</v>
      </c>
      <c r="C407" s="9">
        <v>8</v>
      </c>
      <c r="D407" s="8" t="s">
        <v>1041</v>
      </c>
      <c r="E407" s="9">
        <v>1</v>
      </c>
      <c r="F407" s="8" t="s">
        <v>2607</v>
      </c>
      <c r="G407" s="8" t="s">
        <v>2662</v>
      </c>
      <c r="H407" s="6">
        <v>1</v>
      </c>
      <c r="I407" s="6">
        <v>2</v>
      </c>
      <c r="J407" s="6">
        <v>0</v>
      </c>
    </row>
    <row r="408" ht="27" spans="1:10">
      <c r="A408" s="8" t="str">
        <f t="shared" si="6"/>
        <v>9291</v>
      </c>
      <c r="B408" s="9">
        <v>92</v>
      </c>
      <c r="C408" s="9">
        <v>9</v>
      </c>
      <c r="D408" s="8" t="s">
        <v>1043</v>
      </c>
      <c r="E408" s="9">
        <v>1</v>
      </c>
      <c r="F408" s="8" t="s">
        <v>2607</v>
      </c>
      <c r="G408" s="8" t="s">
        <v>2662</v>
      </c>
      <c r="H408" s="6">
        <v>2</v>
      </c>
      <c r="I408" s="6">
        <v>8</v>
      </c>
      <c r="J408" s="6">
        <v>7</v>
      </c>
    </row>
    <row r="409" ht="27" spans="1:10">
      <c r="A409" s="8" t="str">
        <f t="shared" si="6"/>
        <v>9311</v>
      </c>
      <c r="B409" s="9">
        <v>93</v>
      </c>
      <c r="C409" s="9">
        <v>1</v>
      </c>
      <c r="D409" s="8" t="s">
        <v>1046</v>
      </c>
      <c r="E409" s="9">
        <v>1</v>
      </c>
      <c r="F409" s="8" t="s">
        <v>2607</v>
      </c>
      <c r="G409" s="8" t="s">
        <v>2893</v>
      </c>
      <c r="H409" s="6">
        <v>1</v>
      </c>
      <c r="I409" s="6">
        <v>7</v>
      </c>
      <c r="J409" s="6">
        <v>5</v>
      </c>
    </row>
    <row r="410" ht="27" spans="1:10">
      <c r="A410" s="8" t="str">
        <f t="shared" si="6"/>
        <v>9312</v>
      </c>
      <c r="B410" s="9">
        <v>93</v>
      </c>
      <c r="C410" s="9">
        <v>1</v>
      </c>
      <c r="D410" s="8" t="s">
        <v>1046</v>
      </c>
      <c r="E410" s="9">
        <v>2</v>
      </c>
      <c r="F410" s="8" t="s">
        <v>2607</v>
      </c>
      <c r="G410" s="8" t="s">
        <v>2894</v>
      </c>
      <c r="H410" s="6">
        <v>1</v>
      </c>
      <c r="I410" s="6">
        <v>13</v>
      </c>
      <c r="J410" s="6">
        <v>12</v>
      </c>
    </row>
    <row r="411" spans="1:10">
      <c r="A411" s="8" t="str">
        <f t="shared" si="6"/>
        <v>9411</v>
      </c>
      <c r="B411" s="9">
        <v>94</v>
      </c>
      <c r="C411" s="9">
        <v>1</v>
      </c>
      <c r="D411" s="8" t="s">
        <v>1052</v>
      </c>
      <c r="E411" s="9">
        <v>1</v>
      </c>
      <c r="F411" s="8" t="s">
        <v>2621</v>
      </c>
      <c r="G411" s="8" t="s">
        <v>2895</v>
      </c>
      <c r="H411" s="6">
        <v>1</v>
      </c>
      <c r="I411" s="6">
        <v>64</v>
      </c>
      <c r="J411" s="6">
        <v>59</v>
      </c>
    </row>
    <row r="412" spans="1:10">
      <c r="A412" s="8" t="str">
        <f t="shared" si="6"/>
        <v>9412</v>
      </c>
      <c r="B412" s="9">
        <v>94</v>
      </c>
      <c r="C412" s="9">
        <v>1</v>
      </c>
      <c r="D412" s="8" t="s">
        <v>1052</v>
      </c>
      <c r="E412" s="9">
        <v>2</v>
      </c>
      <c r="F412" s="8" t="s">
        <v>2621</v>
      </c>
      <c r="G412" s="8" t="s">
        <v>2896</v>
      </c>
      <c r="H412" s="6">
        <v>1</v>
      </c>
      <c r="I412" s="6">
        <v>34</v>
      </c>
      <c r="J412" s="6">
        <v>31</v>
      </c>
    </row>
    <row r="413" ht="27" spans="1:10">
      <c r="A413" s="8" t="str">
        <f t="shared" si="6"/>
        <v>9511</v>
      </c>
      <c r="B413" s="9">
        <v>95</v>
      </c>
      <c r="C413" s="9">
        <v>1</v>
      </c>
      <c r="D413" s="8" t="s">
        <v>1056</v>
      </c>
      <c r="E413" s="9">
        <v>1</v>
      </c>
      <c r="F413" s="8" t="s">
        <v>2607</v>
      </c>
      <c r="G413" s="8" t="s">
        <v>2897</v>
      </c>
      <c r="H413" s="6">
        <v>1</v>
      </c>
      <c r="I413" s="6">
        <v>59</v>
      </c>
      <c r="J413" s="6">
        <v>53</v>
      </c>
    </row>
    <row r="414" ht="27" spans="1:10">
      <c r="A414" s="8" t="str">
        <f t="shared" si="6"/>
        <v>9512</v>
      </c>
      <c r="B414" s="9">
        <v>95</v>
      </c>
      <c r="C414" s="9">
        <v>1</v>
      </c>
      <c r="D414" s="8" t="s">
        <v>1056</v>
      </c>
      <c r="E414" s="9">
        <v>2</v>
      </c>
      <c r="F414" s="8" t="s">
        <v>2607</v>
      </c>
      <c r="G414" s="8" t="s">
        <v>2898</v>
      </c>
      <c r="H414" s="6">
        <v>1</v>
      </c>
      <c r="I414" s="6">
        <v>51</v>
      </c>
      <c r="J414" s="6">
        <v>47</v>
      </c>
    </row>
    <row r="415" ht="27" spans="1:10">
      <c r="A415" s="8" t="str">
        <f t="shared" si="6"/>
        <v>9611</v>
      </c>
      <c r="B415" s="9">
        <v>96</v>
      </c>
      <c r="C415" s="9">
        <v>1</v>
      </c>
      <c r="D415" s="8" t="s">
        <v>1061</v>
      </c>
      <c r="E415" s="9">
        <v>1</v>
      </c>
      <c r="F415" s="8" t="s">
        <v>2607</v>
      </c>
      <c r="G415" s="8" t="s">
        <v>2899</v>
      </c>
      <c r="H415" s="6">
        <v>1</v>
      </c>
      <c r="I415" s="6">
        <v>11</v>
      </c>
      <c r="J415" s="6">
        <v>9</v>
      </c>
    </row>
    <row r="416" ht="27" spans="1:10">
      <c r="A416" s="8" t="str">
        <f t="shared" si="6"/>
        <v>9612</v>
      </c>
      <c r="B416" s="9">
        <v>96</v>
      </c>
      <c r="C416" s="9">
        <v>1</v>
      </c>
      <c r="D416" s="8" t="s">
        <v>1061</v>
      </c>
      <c r="E416" s="9">
        <v>2</v>
      </c>
      <c r="F416" s="8" t="s">
        <v>2607</v>
      </c>
      <c r="G416" s="8" t="s">
        <v>2900</v>
      </c>
      <c r="H416" s="6">
        <v>1</v>
      </c>
      <c r="I416" s="6">
        <v>8</v>
      </c>
      <c r="J416" s="6">
        <v>6</v>
      </c>
    </row>
    <row r="417" spans="1:10">
      <c r="A417" s="8" t="str">
        <f t="shared" si="6"/>
        <v>9711</v>
      </c>
      <c r="B417" s="9">
        <v>97</v>
      </c>
      <c r="C417" s="9">
        <v>1</v>
      </c>
      <c r="D417" s="8" t="s">
        <v>1065</v>
      </c>
      <c r="E417" s="9">
        <v>1</v>
      </c>
      <c r="F417" s="8" t="s">
        <v>2621</v>
      </c>
      <c r="G417" s="8" t="s">
        <v>2901</v>
      </c>
      <c r="H417" s="6">
        <v>1</v>
      </c>
      <c r="I417" s="6">
        <v>21</v>
      </c>
      <c r="J417" s="6">
        <v>19</v>
      </c>
    </row>
    <row r="418" spans="1:10">
      <c r="A418" s="8" t="str">
        <f t="shared" si="6"/>
        <v>9712</v>
      </c>
      <c r="B418" s="9">
        <v>97</v>
      </c>
      <c r="C418" s="9">
        <v>1</v>
      </c>
      <c r="D418" s="8" t="s">
        <v>1065</v>
      </c>
      <c r="E418" s="9">
        <v>2</v>
      </c>
      <c r="F418" s="8" t="s">
        <v>2621</v>
      </c>
      <c r="G418" s="8" t="s">
        <v>2902</v>
      </c>
      <c r="H418" s="6">
        <v>1</v>
      </c>
      <c r="I418" s="6">
        <v>18</v>
      </c>
      <c r="J418" s="6">
        <v>17</v>
      </c>
    </row>
    <row r="419" spans="1:10">
      <c r="A419" s="8" t="str">
        <f t="shared" si="6"/>
        <v>9811</v>
      </c>
      <c r="B419" s="9">
        <v>98</v>
      </c>
      <c r="C419" s="9">
        <v>1</v>
      </c>
      <c r="D419" s="8" t="s">
        <v>1070</v>
      </c>
      <c r="E419" s="9">
        <v>1</v>
      </c>
      <c r="F419" s="8" t="s">
        <v>2621</v>
      </c>
      <c r="G419" s="8" t="s">
        <v>2852</v>
      </c>
      <c r="H419" s="6">
        <v>1</v>
      </c>
      <c r="I419" s="6">
        <v>70</v>
      </c>
      <c r="J419" s="6">
        <v>39</v>
      </c>
    </row>
    <row r="420" spans="1:10">
      <c r="A420" s="8" t="str">
        <f t="shared" si="6"/>
        <v>9812</v>
      </c>
      <c r="B420" s="9">
        <v>98</v>
      </c>
      <c r="C420" s="9">
        <v>1</v>
      </c>
      <c r="D420" s="8" t="s">
        <v>1070</v>
      </c>
      <c r="E420" s="9">
        <v>2</v>
      </c>
      <c r="F420" s="8" t="s">
        <v>2621</v>
      </c>
      <c r="G420" s="8" t="s">
        <v>2852</v>
      </c>
      <c r="H420" s="6">
        <v>1</v>
      </c>
      <c r="I420" s="6">
        <v>37</v>
      </c>
      <c r="J420" s="6">
        <v>32</v>
      </c>
    </row>
    <row r="421" ht="27" spans="1:10">
      <c r="A421" s="8" t="str">
        <f t="shared" si="6"/>
        <v>9911</v>
      </c>
      <c r="B421" s="9">
        <v>99</v>
      </c>
      <c r="C421" s="9">
        <v>1</v>
      </c>
      <c r="D421" s="8" t="s">
        <v>1073</v>
      </c>
      <c r="E421" s="9">
        <v>1</v>
      </c>
      <c r="F421" s="8" t="s">
        <v>2621</v>
      </c>
      <c r="G421" s="8" t="s">
        <v>2903</v>
      </c>
      <c r="H421" s="6">
        <v>1</v>
      </c>
      <c r="I421" s="6">
        <v>12</v>
      </c>
      <c r="J421" s="6">
        <v>11</v>
      </c>
    </row>
    <row r="422" ht="27" spans="1:10">
      <c r="A422" s="8" t="str">
        <f t="shared" si="6"/>
        <v>9912</v>
      </c>
      <c r="B422" s="9">
        <v>99</v>
      </c>
      <c r="C422" s="9">
        <v>1</v>
      </c>
      <c r="D422" s="8" t="s">
        <v>1073</v>
      </c>
      <c r="E422" s="9">
        <v>2</v>
      </c>
      <c r="F422" s="8" t="s">
        <v>2621</v>
      </c>
      <c r="G422" s="8" t="s">
        <v>2904</v>
      </c>
      <c r="H422" s="6">
        <v>1</v>
      </c>
      <c r="I422" s="6">
        <v>10</v>
      </c>
      <c r="J422" s="6">
        <v>10</v>
      </c>
    </row>
    <row r="423" ht="27" spans="1:10">
      <c r="A423" s="8" t="str">
        <f t="shared" si="6"/>
        <v>10011</v>
      </c>
      <c r="B423" s="9">
        <v>100</v>
      </c>
      <c r="C423" s="9">
        <v>1</v>
      </c>
      <c r="D423" s="8" t="s">
        <v>1077</v>
      </c>
      <c r="E423" s="9">
        <v>1</v>
      </c>
      <c r="F423" s="8" t="s">
        <v>2607</v>
      </c>
      <c r="G423" s="8" t="s">
        <v>2905</v>
      </c>
      <c r="H423" s="6">
        <v>3</v>
      </c>
      <c r="I423" s="6">
        <v>21</v>
      </c>
      <c r="J423" s="6">
        <v>19</v>
      </c>
    </row>
    <row r="424" ht="27" spans="1:10">
      <c r="A424" s="8" t="str">
        <f t="shared" si="6"/>
        <v>10012</v>
      </c>
      <c r="B424" s="9">
        <v>100</v>
      </c>
      <c r="C424" s="9">
        <v>1</v>
      </c>
      <c r="D424" s="8" t="s">
        <v>1077</v>
      </c>
      <c r="E424" s="9">
        <v>2</v>
      </c>
      <c r="F424" s="8" t="s">
        <v>2607</v>
      </c>
      <c r="G424" s="8" t="s">
        <v>2906</v>
      </c>
      <c r="H424" s="6">
        <v>1</v>
      </c>
      <c r="I424" s="6">
        <v>4</v>
      </c>
      <c r="J424" s="6">
        <v>4</v>
      </c>
    </row>
    <row r="425" spans="1:10">
      <c r="A425" s="8" t="str">
        <f t="shared" si="6"/>
        <v>10111</v>
      </c>
      <c r="B425" s="9">
        <v>101</v>
      </c>
      <c r="C425" s="9">
        <v>1</v>
      </c>
      <c r="D425" s="8" t="s">
        <v>1084</v>
      </c>
      <c r="E425" s="9">
        <v>1</v>
      </c>
      <c r="F425" s="8" t="s">
        <v>2607</v>
      </c>
      <c r="G425" s="8" t="s">
        <v>2907</v>
      </c>
      <c r="H425" s="6">
        <v>1</v>
      </c>
      <c r="I425" s="6">
        <v>66</v>
      </c>
      <c r="J425" s="6">
        <v>65</v>
      </c>
    </row>
    <row r="426" spans="1:10">
      <c r="A426" s="8" t="str">
        <f t="shared" si="6"/>
        <v>10112</v>
      </c>
      <c r="B426" s="9">
        <v>101</v>
      </c>
      <c r="C426" s="9">
        <v>1</v>
      </c>
      <c r="D426" s="8" t="s">
        <v>1084</v>
      </c>
      <c r="E426" s="9">
        <v>2</v>
      </c>
      <c r="F426" s="8" t="s">
        <v>2607</v>
      </c>
      <c r="G426" s="8" t="s">
        <v>2908</v>
      </c>
      <c r="H426" s="6">
        <v>1</v>
      </c>
      <c r="I426" s="6">
        <v>41</v>
      </c>
      <c r="J426" s="6">
        <v>40</v>
      </c>
    </row>
    <row r="427" spans="1:10">
      <c r="A427" s="8" t="str">
        <f t="shared" si="6"/>
        <v>10211</v>
      </c>
      <c r="B427" s="9">
        <v>102</v>
      </c>
      <c r="C427" s="9">
        <v>1</v>
      </c>
      <c r="D427" s="8" t="s">
        <v>1088</v>
      </c>
      <c r="E427" s="9">
        <v>1</v>
      </c>
      <c r="F427" s="8" t="s">
        <v>2607</v>
      </c>
      <c r="G427" s="8" t="s">
        <v>2755</v>
      </c>
      <c r="H427" s="6">
        <v>1</v>
      </c>
      <c r="I427" s="6">
        <v>3</v>
      </c>
      <c r="J427" s="6">
        <v>1</v>
      </c>
    </row>
    <row r="428" spans="1:10">
      <c r="A428" s="8" t="str">
        <f t="shared" si="6"/>
        <v>10212</v>
      </c>
      <c r="B428" s="9">
        <v>102</v>
      </c>
      <c r="C428" s="9">
        <v>1</v>
      </c>
      <c r="D428" s="8" t="s">
        <v>1088</v>
      </c>
      <c r="E428" s="9">
        <v>2</v>
      </c>
      <c r="F428" s="8" t="s">
        <v>2607</v>
      </c>
      <c r="G428" s="8" t="s">
        <v>2653</v>
      </c>
      <c r="H428" s="6">
        <v>1</v>
      </c>
      <c r="I428" s="6">
        <v>2</v>
      </c>
      <c r="J428" s="6">
        <v>2</v>
      </c>
    </row>
    <row r="429" spans="1:10">
      <c r="A429" s="8" t="str">
        <f t="shared" si="6"/>
        <v>10213</v>
      </c>
      <c r="B429" s="9">
        <v>102</v>
      </c>
      <c r="C429" s="9">
        <v>1</v>
      </c>
      <c r="D429" s="8" t="s">
        <v>1088</v>
      </c>
      <c r="E429" s="9">
        <v>3</v>
      </c>
      <c r="F429" s="8" t="s">
        <v>2607</v>
      </c>
      <c r="G429" s="8" t="s">
        <v>2760</v>
      </c>
      <c r="H429" s="6">
        <v>1</v>
      </c>
      <c r="I429" s="6">
        <v>0</v>
      </c>
      <c r="J429" s="6">
        <v>0</v>
      </c>
    </row>
    <row r="430" spans="1:10">
      <c r="A430" s="8" t="str">
        <f t="shared" si="6"/>
        <v>10214</v>
      </c>
      <c r="B430" s="9">
        <v>102</v>
      </c>
      <c r="C430" s="9">
        <v>1</v>
      </c>
      <c r="D430" s="8" t="s">
        <v>1088</v>
      </c>
      <c r="E430" s="9">
        <v>4</v>
      </c>
      <c r="F430" s="8" t="s">
        <v>2607</v>
      </c>
      <c r="G430" s="8" t="s">
        <v>2909</v>
      </c>
      <c r="H430" s="6">
        <v>2</v>
      </c>
      <c r="I430" s="6">
        <v>3</v>
      </c>
      <c r="J430" s="6">
        <v>2</v>
      </c>
    </row>
    <row r="431" spans="1:10">
      <c r="A431" s="8" t="str">
        <f t="shared" si="6"/>
        <v>10215</v>
      </c>
      <c r="B431" s="9">
        <v>102</v>
      </c>
      <c r="C431" s="9">
        <v>1</v>
      </c>
      <c r="D431" s="8" t="s">
        <v>1088</v>
      </c>
      <c r="E431" s="9">
        <v>5</v>
      </c>
      <c r="F431" s="8" t="s">
        <v>2607</v>
      </c>
      <c r="G431" s="8" t="s">
        <v>2910</v>
      </c>
      <c r="H431" s="6">
        <v>2</v>
      </c>
      <c r="I431" s="6">
        <v>4</v>
      </c>
      <c r="J431" s="6">
        <v>4</v>
      </c>
    </row>
    <row r="432" spans="1:10">
      <c r="A432" s="8" t="str">
        <f t="shared" si="6"/>
        <v>10216</v>
      </c>
      <c r="B432" s="9">
        <v>102</v>
      </c>
      <c r="C432" s="9">
        <v>1</v>
      </c>
      <c r="D432" s="8" t="s">
        <v>1088</v>
      </c>
      <c r="E432" s="9">
        <v>6</v>
      </c>
      <c r="F432" s="8" t="s">
        <v>2607</v>
      </c>
      <c r="G432" s="8" t="s">
        <v>2774</v>
      </c>
      <c r="H432" s="6">
        <v>2</v>
      </c>
      <c r="I432" s="6">
        <v>4</v>
      </c>
      <c r="J432" s="6">
        <v>4</v>
      </c>
    </row>
    <row r="433" spans="1:10">
      <c r="A433" s="8" t="str">
        <f t="shared" si="6"/>
        <v>10217</v>
      </c>
      <c r="B433" s="9">
        <v>102</v>
      </c>
      <c r="C433" s="9">
        <v>1</v>
      </c>
      <c r="D433" s="8" t="s">
        <v>1088</v>
      </c>
      <c r="E433" s="9">
        <v>7</v>
      </c>
      <c r="F433" s="8" t="s">
        <v>2607</v>
      </c>
      <c r="G433" s="8" t="s">
        <v>2784</v>
      </c>
      <c r="H433" s="6">
        <v>1</v>
      </c>
      <c r="I433" s="6">
        <v>0</v>
      </c>
      <c r="J433" s="6">
        <v>0</v>
      </c>
    </row>
    <row r="434" spans="1:10">
      <c r="A434" s="8" t="str">
        <f t="shared" si="6"/>
        <v>10218</v>
      </c>
      <c r="B434" s="9">
        <v>102</v>
      </c>
      <c r="C434" s="9">
        <v>1</v>
      </c>
      <c r="D434" s="8" t="s">
        <v>1088</v>
      </c>
      <c r="E434" s="9">
        <v>8</v>
      </c>
      <c r="F434" s="8" t="s">
        <v>2607</v>
      </c>
      <c r="G434" s="8" t="s">
        <v>2779</v>
      </c>
      <c r="H434" s="6">
        <v>1</v>
      </c>
      <c r="I434" s="6">
        <v>2</v>
      </c>
      <c r="J434" s="6">
        <v>2</v>
      </c>
    </row>
    <row r="435" spans="1:10">
      <c r="A435" s="8" t="str">
        <f t="shared" si="6"/>
        <v>10219</v>
      </c>
      <c r="B435" s="9">
        <v>102</v>
      </c>
      <c r="C435" s="9">
        <v>1</v>
      </c>
      <c r="D435" s="8" t="s">
        <v>1088</v>
      </c>
      <c r="E435" s="9">
        <v>9</v>
      </c>
      <c r="F435" s="8" t="s">
        <v>2607</v>
      </c>
      <c r="G435" s="8" t="s">
        <v>2911</v>
      </c>
      <c r="H435" s="6">
        <v>1</v>
      </c>
      <c r="I435" s="6">
        <v>0</v>
      </c>
      <c r="J435" s="6">
        <v>0</v>
      </c>
    </row>
    <row r="436" spans="1:10">
      <c r="A436" s="8" t="str">
        <f t="shared" si="6"/>
        <v>102110</v>
      </c>
      <c r="B436" s="9">
        <v>102</v>
      </c>
      <c r="C436" s="9">
        <v>1</v>
      </c>
      <c r="D436" s="8" t="s">
        <v>1088</v>
      </c>
      <c r="E436" s="9">
        <v>10</v>
      </c>
      <c r="F436" s="8" t="s">
        <v>2607</v>
      </c>
      <c r="G436" s="8" t="s">
        <v>2912</v>
      </c>
      <c r="H436" s="6">
        <v>1</v>
      </c>
      <c r="I436" s="6">
        <v>0</v>
      </c>
      <c r="J436" s="6">
        <v>0</v>
      </c>
    </row>
    <row r="437" spans="1:10">
      <c r="A437" s="8" t="str">
        <f t="shared" si="6"/>
        <v>102111</v>
      </c>
      <c r="B437" s="9">
        <v>102</v>
      </c>
      <c r="C437" s="9">
        <v>1</v>
      </c>
      <c r="D437" s="8" t="s">
        <v>1088</v>
      </c>
      <c r="E437" s="9">
        <v>11</v>
      </c>
      <c r="F437" s="8" t="s">
        <v>2607</v>
      </c>
      <c r="G437" s="8" t="s">
        <v>2913</v>
      </c>
      <c r="H437" s="6">
        <v>1</v>
      </c>
      <c r="I437" s="6">
        <v>2</v>
      </c>
      <c r="J437" s="6">
        <v>2</v>
      </c>
    </row>
    <row r="438" spans="1:10">
      <c r="A438" s="8" t="str">
        <f t="shared" si="6"/>
        <v>102112</v>
      </c>
      <c r="B438" s="9">
        <v>102</v>
      </c>
      <c r="C438" s="9">
        <v>1</v>
      </c>
      <c r="D438" s="8" t="s">
        <v>1088</v>
      </c>
      <c r="E438" s="9">
        <v>12</v>
      </c>
      <c r="F438" s="8" t="s">
        <v>2607</v>
      </c>
      <c r="G438" s="8" t="s">
        <v>2914</v>
      </c>
      <c r="H438" s="6">
        <v>1</v>
      </c>
      <c r="I438" s="6">
        <v>0</v>
      </c>
      <c r="J438" s="6">
        <v>0</v>
      </c>
    </row>
    <row r="439" spans="1:10">
      <c r="A439" s="8" t="str">
        <f t="shared" si="6"/>
        <v>102113</v>
      </c>
      <c r="B439" s="9">
        <v>102</v>
      </c>
      <c r="C439" s="9">
        <v>1</v>
      </c>
      <c r="D439" s="8" t="s">
        <v>1088</v>
      </c>
      <c r="E439" s="9">
        <v>13</v>
      </c>
      <c r="F439" s="8" t="s">
        <v>2607</v>
      </c>
      <c r="G439" s="8" t="s">
        <v>2915</v>
      </c>
      <c r="H439" s="6">
        <v>1</v>
      </c>
      <c r="I439" s="6">
        <v>0</v>
      </c>
      <c r="J439" s="6">
        <v>0</v>
      </c>
    </row>
    <row r="440" spans="1:10">
      <c r="A440" s="8" t="str">
        <f t="shared" si="6"/>
        <v>102114</v>
      </c>
      <c r="B440" s="9">
        <v>102</v>
      </c>
      <c r="C440" s="9">
        <v>1</v>
      </c>
      <c r="D440" s="8" t="s">
        <v>1088</v>
      </c>
      <c r="E440" s="9">
        <v>14</v>
      </c>
      <c r="F440" s="8" t="s">
        <v>2607</v>
      </c>
      <c r="G440" s="8" t="s">
        <v>2916</v>
      </c>
      <c r="H440" s="6">
        <v>1</v>
      </c>
      <c r="I440" s="6">
        <v>0</v>
      </c>
      <c r="J440" s="6">
        <v>0</v>
      </c>
    </row>
    <row r="441" spans="1:10">
      <c r="A441" s="8" t="str">
        <f t="shared" si="6"/>
        <v>102115</v>
      </c>
      <c r="B441" s="9">
        <v>102</v>
      </c>
      <c r="C441" s="9">
        <v>1</v>
      </c>
      <c r="D441" s="8" t="s">
        <v>1088</v>
      </c>
      <c r="E441" s="9">
        <v>15</v>
      </c>
      <c r="F441" s="8" t="s">
        <v>2607</v>
      </c>
      <c r="G441" s="8" t="s">
        <v>2917</v>
      </c>
      <c r="H441" s="6">
        <v>1</v>
      </c>
      <c r="I441" s="6">
        <v>0</v>
      </c>
      <c r="J441" s="6">
        <v>0</v>
      </c>
    </row>
    <row r="442" spans="1:10">
      <c r="A442" s="8" t="str">
        <f t="shared" si="6"/>
        <v>102116</v>
      </c>
      <c r="B442" s="9">
        <v>102</v>
      </c>
      <c r="C442" s="9">
        <v>1</v>
      </c>
      <c r="D442" s="8" t="s">
        <v>1088</v>
      </c>
      <c r="E442" s="9">
        <v>16</v>
      </c>
      <c r="F442" s="8" t="s">
        <v>2607</v>
      </c>
      <c r="G442" s="8" t="s">
        <v>2918</v>
      </c>
      <c r="H442" s="6">
        <v>1</v>
      </c>
      <c r="I442" s="6">
        <v>5</v>
      </c>
      <c r="J442" s="6">
        <v>3</v>
      </c>
    </row>
    <row r="443" spans="1:10">
      <c r="A443" s="8" t="str">
        <f t="shared" si="6"/>
        <v>102117</v>
      </c>
      <c r="B443" s="9">
        <v>102</v>
      </c>
      <c r="C443" s="9">
        <v>1</v>
      </c>
      <c r="D443" s="8" t="s">
        <v>1088</v>
      </c>
      <c r="E443" s="9">
        <v>17</v>
      </c>
      <c r="F443" s="8" t="s">
        <v>2607</v>
      </c>
      <c r="G443" s="8" t="s">
        <v>2919</v>
      </c>
      <c r="H443" s="6">
        <v>2</v>
      </c>
      <c r="I443" s="6">
        <v>0</v>
      </c>
      <c r="J443" s="6">
        <v>0</v>
      </c>
    </row>
    <row r="444" spans="1:10">
      <c r="A444" s="8" t="str">
        <f t="shared" si="6"/>
        <v>102118</v>
      </c>
      <c r="B444" s="9">
        <v>102</v>
      </c>
      <c r="C444" s="9">
        <v>1</v>
      </c>
      <c r="D444" s="8" t="s">
        <v>1088</v>
      </c>
      <c r="E444" s="9">
        <v>18</v>
      </c>
      <c r="F444" s="8" t="s">
        <v>2607</v>
      </c>
      <c r="G444" s="8" t="s">
        <v>2920</v>
      </c>
      <c r="H444" s="6">
        <v>1</v>
      </c>
      <c r="I444" s="6">
        <v>6</v>
      </c>
      <c r="J444" s="6">
        <v>3</v>
      </c>
    </row>
    <row r="445" spans="1:10">
      <c r="A445" s="8" t="str">
        <f t="shared" si="6"/>
        <v>102119</v>
      </c>
      <c r="B445" s="9">
        <v>102</v>
      </c>
      <c r="C445" s="9">
        <v>1</v>
      </c>
      <c r="D445" s="8" t="s">
        <v>1088</v>
      </c>
      <c r="E445" s="9">
        <v>19</v>
      </c>
      <c r="F445" s="8" t="s">
        <v>2607</v>
      </c>
      <c r="G445" s="8" t="s">
        <v>2657</v>
      </c>
      <c r="H445" s="6">
        <v>1</v>
      </c>
      <c r="I445" s="6">
        <v>2</v>
      </c>
      <c r="J445" s="6">
        <v>0</v>
      </c>
    </row>
    <row r="446" ht="27" spans="1:10">
      <c r="A446" s="8" t="str">
        <f t="shared" si="6"/>
        <v>102120</v>
      </c>
      <c r="B446" s="9">
        <v>102</v>
      </c>
      <c r="C446" s="9">
        <v>1</v>
      </c>
      <c r="D446" s="8" t="s">
        <v>1088</v>
      </c>
      <c r="E446" s="9">
        <v>20</v>
      </c>
      <c r="F446" s="8" t="s">
        <v>2607</v>
      </c>
      <c r="G446" s="8" t="s">
        <v>2921</v>
      </c>
      <c r="H446" s="6">
        <v>1</v>
      </c>
      <c r="I446" s="6">
        <v>3</v>
      </c>
      <c r="J446" s="6">
        <v>3</v>
      </c>
    </row>
    <row r="447" spans="1:10">
      <c r="A447" s="8" t="str">
        <f t="shared" si="6"/>
        <v>102121</v>
      </c>
      <c r="B447" s="9">
        <v>102</v>
      </c>
      <c r="C447" s="9">
        <v>1</v>
      </c>
      <c r="D447" s="8" t="s">
        <v>1088</v>
      </c>
      <c r="E447" s="9">
        <v>21</v>
      </c>
      <c r="F447" s="8" t="s">
        <v>2607</v>
      </c>
      <c r="G447" s="8" t="s">
        <v>2922</v>
      </c>
      <c r="H447" s="6">
        <v>1</v>
      </c>
      <c r="I447" s="6">
        <v>9</v>
      </c>
      <c r="J447" s="6">
        <v>8</v>
      </c>
    </row>
    <row r="448" spans="1:10">
      <c r="A448" s="8" t="str">
        <f t="shared" si="6"/>
        <v>102122</v>
      </c>
      <c r="B448" s="9">
        <v>102</v>
      </c>
      <c r="C448" s="9">
        <v>1</v>
      </c>
      <c r="D448" s="8" t="s">
        <v>1088</v>
      </c>
      <c r="E448" s="9">
        <v>22</v>
      </c>
      <c r="F448" s="8" t="s">
        <v>2607</v>
      </c>
      <c r="G448" s="8" t="s">
        <v>2923</v>
      </c>
      <c r="H448" s="6">
        <v>1</v>
      </c>
      <c r="I448" s="6">
        <v>5</v>
      </c>
      <c r="J448" s="6">
        <v>4</v>
      </c>
    </row>
    <row r="449" spans="1:10">
      <c r="A449" s="8" t="str">
        <f t="shared" si="6"/>
        <v>102123</v>
      </c>
      <c r="B449" s="9">
        <v>102</v>
      </c>
      <c r="C449" s="9">
        <v>1</v>
      </c>
      <c r="D449" s="8" t="s">
        <v>1088</v>
      </c>
      <c r="E449" s="9">
        <v>23</v>
      </c>
      <c r="F449" s="8" t="s">
        <v>2607</v>
      </c>
      <c r="G449" s="8" t="s">
        <v>2889</v>
      </c>
      <c r="H449" s="6">
        <v>2</v>
      </c>
      <c r="I449" s="6">
        <v>12</v>
      </c>
      <c r="J449" s="6">
        <v>11</v>
      </c>
    </row>
    <row r="450" spans="1:10">
      <c r="A450" s="8" t="str">
        <f t="shared" si="6"/>
        <v>102124</v>
      </c>
      <c r="B450" s="9">
        <v>102</v>
      </c>
      <c r="C450" s="9">
        <v>1</v>
      </c>
      <c r="D450" s="8" t="s">
        <v>1088</v>
      </c>
      <c r="E450" s="9">
        <v>24</v>
      </c>
      <c r="F450" s="8" t="s">
        <v>2607</v>
      </c>
      <c r="G450" s="8" t="s">
        <v>2924</v>
      </c>
      <c r="H450" s="6">
        <v>2</v>
      </c>
      <c r="I450" s="6">
        <v>2</v>
      </c>
      <c r="J450" s="6">
        <v>2</v>
      </c>
    </row>
    <row r="451" spans="1:10">
      <c r="A451" s="8" t="str">
        <f t="shared" ref="A451:A514" si="7">B451&amp;C451&amp;E451</f>
        <v>102125</v>
      </c>
      <c r="B451" s="9">
        <v>102</v>
      </c>
      <c r="C451" s="9">
        <v>1</v>
      </c>
      <c r="D451" s="8" t="s">
        <v>1088</v>
      </c>
      <c r="E451" s="9">
        <v>25</v>
      </c>
      <c r="F451" s="8" t="s">
        <v>2607</v>
      </c>
      <c r="G451" s="8" t="s">
        <v>2925</v>
      </c>
      <c r="H451" s="6">
        <v>1</v>
      </c>
      <c r="I451" s="6">
        <v>7</v>
      </c>
      <c r="J451" s="6">
        <v>7</v>
      </c>
    </row>
    <row r="452" spans="1:10">
      <c r="A452" s="8" t="str">
        <f t="shared" si="7"/>
        <v>10221</v>
      </c>
      <c r="B452" s="9">
        <v>102</v>
      </c>
      <c r="C452" s="9">
        <v>2</v>
      </c>
      <c r="D452" s="8" t="s">
        <v>1142</v>
      </c>
      <c r="E452" s="9">
        <v>1</v>
      </c>
      <c r="F452" s="8" t="s">
        <v>2607</v>
      </c>
      <c r="G452" s="8" t="s">
        <v>2839</v>
      </c>
      <c r="H452" s="6">
        <v>1</v>
      </c>
      <c r="I452" s="6">
        <v>0</v>
      </c>
      <c r="J452" s="6">
        <v>0</v>
      </c>
    </row>
    <row r="453" spans="1:10">
      <c r="A453" s="8" t="str">
        <f t="shared" si="7"/>
        <v>10222</v>
      </c>
      <c r="B453" s="9">
        <v>102</v>
      </c>
      <c r="C453" s="9">
        <v>2</v>
      </c>
      <c r="D453" s="8" t="s">
        <v>1142</v>
      </c>
      <c r="E453" s="9">
        <v>2</v>
      </c>
      <c r="F453" s="8" t="s">
        <v>2607</v>
      </c>
      <c r="G453" s="8" t="s">
        <v>2657</v>
      </c>
      <c r="H453" s="6">
        <v>1</v>
      </c>
      <c r="I453" s="6">
        <v>1</v>
      </c>
      <c r="J453" s="6">
        <v>0</v>
      </c>
    </row>
    <row r="454" spans="1:10">
      <c r="A454" s="8" t="str">
        <f t="shared" si="7"/>
        <v>10231</v>
      </c>
      <c r="B454" s="9">
        <v>102</v>
      </c>
      <c r="C454" s="9">
        <v>3</v>
      </c>
      <c r="D454" s="8" t="s">
        <v>1145</v>
      </c>
      <c r="E454" s="9">
        <v>1</v>
      </c>
      <c r="F454" s="8" t="s">
        <v>2607</v>
      </c>
      <c r="G454" s="8" t="s">
        <v>2757</v>
      </c>
      <c r="H454" s="6">
        <v>1</v>
      </c>
      <c r="I454" s="6">
        <v>0</v>
      </c>
      <c r="J454" s="6">
        <v>0</v>
      </c>
    </row>
    <row r="455" spans="1:10">
      <c r="A455" s="8" t="str">
        <f t="shared" si="7"/>
        <v>10232</v>
      </c>
      <c r="B455" s="9">
        <v>102</v>
      </c>
      <c r="C455" s="9">
        <v>3</v>
      </c>
      <c r="D455" s="8" t="s">
        <v>1145</v>
      </c>
      <c r="E455" s="9">
        <v>2</v>
      </c>
      <c r="F455" s="8" t="s">
        <v>2607</v>
      </c>
      <c r="G455" s="8" t="s">
        <v>2777</v>
      </c>
      <c r="H455" s="6">
        <v>1</v>
      </c>
      <c r="I455" s="6">
        <v>0</v>
      </c>
      <c r="J455" s="6">
        <v>0</v>
      </c>
    </row>
    <row r="456" spans="1:10">
      <c r="A456" s="8" t="str">
        <f t="shared" si="7"/>
        <v>10233</v>
      </c>
      <c r="B456" s="9">
        <v>102</v>
      </c>
      <c r="C456" s="9">
        <v>3</v>
      </c>
      <c r="D456" s="8" t="s">
        <v>1145</v>
      </c>
      <c r="E456" s="9">
        <v>3</v>
      </c>
      <c r="F456" s="8" t="s">
        <v>2607</v>
      </c>
      <c r="G456" s="8" t="s">
        <v>2751</v>
      </c>
      <c r="H456" s="6">
        <v>1</v>
      </c>
      <c r="I456" s="6">
        <v>0</v>
      </c>
      <c r="J456" s="6">
        <v>0</v>
      </c>
    </row>
    <row r="457" spans="1:10">
      <c r="A457" s="8" t="str">
        <f t="shared" si="7"/>
        <v>10234</v>
      </c>
      <c r="B457" s="9">
        <v>102</v>
      </c>
      <c r="C457" s="9">
        <v>3</v>
      </c>
      <c r="D457" s="8" t="s">
        <v>1145</v>
      </c>
      <c r="E457" s="9">
        <v>4</v>
      </c>
      <c r="F457" s="8" t="s">
        <v>2607</v>
      </c>
      <c r="G457" s="8" t="s">
        <v>2926</v>
      </c>
      <c r="H457" s="6">
        <v>1</v>
      </c>
      <c r="I457" s="6">
        <v>8</v>
      </c>
      <c r="J457" s="6">
        <v>6</v>
      </c>
    </row>
    <row r="458" spans="1:10">
      <c r="A458" s="8" t="str">
        <f t="shared" si="7"/>
        <v>10235</v>
      </c>
      <c r="B458" s="9">
        <v>102</v>
      </c>
      <c r="C458" s="9">
        <v>3</v>
      </c>
      <c r="D458" s="8" t="s">
        <v>1145</v>
      </c>
      <c r="E458" s="9">
        <v>5</v>
      </c>
      <c r="F458" s="8" t="s">
        <v>2607</v>
      </c>
      <c r="G458" s="8" t="s">
        <v>2892</v>
      </c>
      <c r="H458" s="6">
        <v>1</v>
      </c>
      <c r="I458" s="6">
        <v>3</v>
      </c>
      <c r="J458" s="6">
        <v>3</v>
      </c>
    </row>
    <row r="459" spans="1:10">
      <c r="A459" s="8" t="str">
        <f t="shared" si="7"/>
        <v>10236</v>
      </c>
      <c r="B459" s="9">
        <v>102</v>
      </c>
      <c r="C459" s="9">
        <v>3</v>
      </c>
      <c r="D459" s="8" t="s">
        <v>1145</v>
      </c>
      <c r="E459" s="9">
        <v>6</v>
      </c>
      <c r="F459" s="8" t="s">
        <v>2607</v>
      </c>
      <c r="G459" s="8" t="s">
        <v>2927</v>
      </c>
      <c r="H459" s="6">
        <v>2</v>
      </c>
      <c r="I459" s="6">
        <v>3</v>
      </c>
      <c r="J459" s="6">
        <v>2</v>
      </c>
    </row>
    <row r="460" spans="1:10">
      <c r="A460" s="8" t="str">
        <f t="shared" si="7"/>
        <v>10237</v>
      </c>
      <c r="B460" s="9">
        <v>102</v>
      </c>
      <c r="C460" s="9">
        <v>3</v>
      </c>
      <c r="D460" s="8" t="s">
        <v>1145</v>
      </c>
      <c r="E460" s="9">
        <v>7</v>
      </c>
      <c r="F460" s="8" t="s">
        <v>2607</v>
      </c>
      <c r="G460" s="8" t="s">
        <v>2928</v>
      </c>
      <c r="H460" s="6">
        <v>1</v>
      </c>
      <c r="I460" s="6">
        <v>0</v>
      </c>
      <c r="J460" s="6">
        <v>0</v>
      </c>
    </row>
    <row r="461" spans="1:10">
      <c r="A461" s="8" t="str">
        <f t="shared" si="7"/>
        <v>10241</v>
      </c>
      <c r="B461" s="9">
        <v>102</v>
      </c>
      <c r="C461" s="9">
        <v>4</v>
      </c>
      <c r="D461" s="8" t="s">
        <v>1158</v>
      </c>
      <c r="E461" s="9">
        <v>1</v>
      </c>
      <c r="F461" s="8" t="s">
        <v>2607</v>
      </c>
      <c r="G461" s="8" t="s">
        <v>2927</v>
      </c>
      <c r="H461" s="6">
        <v>8</v>
      </c>
      <c r="I461" s="6">
        <v>7</v>
      </c>
      <c r="J461" s="6">
        <v>3</v>
      </c>
    </row>
    <row r="462" ht="27" spans="1:10">
      <c r="A462" s="8" t="str">
        <f t="shared" si="7"/>
        <v>10251</v>
      </c>
      <c r="B462" s="9">
        <v>102</v>
      </c>
      <c r="C462" s="9">
        <v>5</v>
      </c>
      <c r="D462" s="8" t="s">
        <v>1161</v>
      </c>
      <c r="E462" s="9">
        <v>1</v>
      </c>
      <c r="F462" s="8" t="s">
        <v>2607</v>
      </c>
      <c r="G462" s="8" t="s">
        <v>2929</v>
      </c>
      <c r="H462" s="6">
        <v>1</v>
      </c>
      <c r="I462" s="6">
        <v>3</v>
      </c>
      <c r="J462" s="6">
        <v>3</v>
      </c>
    </row>
    <row r="463" ht="27" spans="1:10">
      <c r="A463" s="8" t="str">
        <f t="shared" si="7"/>
        <v>10261</v>
      </c>
      <c r="B463" s="9">
        <v>102</v>
      </c>
      <c r="C463" s="9">
        <v>6</v>
      </c>
      <c r="D463" s="8" t="s">
        <v>1165</v>
      </c>
      <c r="E463" s="9">
        <v>1</v>
      </c>
      <c r="F463" s="8" t="s">
        <v>2607</v>
      </c>
      <c r="G463" s="8" t="s">
        <v>2930</v>
      </c>
      <c r="H463" s="6">
        <v>1</v>
      </c>
      <c r="I463" s="6">
        <v>2</v>
      </c>
      <c r="J463" s="6">
        <v>0</v>
      </c>
    </row>
    <row r="464" spans="1:10">
      <c r="A464" s="8" t="str">
        <f t="shared" si="7"/>
        <v>10271</v>
      </c>
      <c r="B464" s="9">
        <v>102</v>
      </c>
      <c r="C464" s="9">
        <v>7</v>
      </c>
      <c r="D464" s="8" t="s">
        <v>1169</v>
      </c>
      <c r="E464" s="9">
        <v>1</v>
      </c>
      <c r="F464" s="8" t="s">
        <v>2607</v>
      </c>
      <c r="G464" s="8" t="s">
        <v>2891</v>
      </c>
      <c r="H464" s="6">
        <v>1</v>
      </c>
      <c r="I464" s="6">
        <v>3</v>
      </c>
      <c r="J464" s="6">
        <v>2</v>
      </c>
    </row>
    <row r="465" spans="1:10">
      <c r="A465" s="8" t="str">
        <f t="shared" si="7"/>
        <v>10281</v>
      </c>
      <c r="B465" s="9">
        <v>102</v>
      </c>
      <c r="C465" s="9">
        <v>8</v>
      </c>
      <c r="D465" s="8" t="s">
        <v>1172</v>
      </c>
      <c r="E465" s="9">
        <v>1</v>
      </c>
      <c r="F465" s="8" t="s">
        <v>2607</v>
      </c>
      <c r="G465" s="8" t="s">
        <v>2889</v>
      </c>
      <c r="H465" s="6">
        <v>1</v>
      </c>
      <c r="I465" s="6">
        <v>4</v>
      </c>
      <c r="J465" s="6">
        <v>4</v>
      </c>
    </row>
    <row r="466" spans="1:10">
      <c r="A466" s="8" t="str">
        <f t="shared" si="7"/>
        <v>10311</v>
      </c>
      <c r="B466" s="9">
        <v>103</v>
      </c>
      <c r="C466" s="9">
        <v>1</v>
      </c>
      <c r="D466" s="8" t="s">
        <v>1175</v>
      </c>
      <c r="E466" s="9">
        <v>1</v>
      </c>
      <c r="F466" s="8" t="s">
        <v>2607</v>
      </c>
      <c r="G466" s="8" t="s">
        <v>2931</v>
      </c>
      <c r="H466" s="6">
        <v>1</v>
      </c>
      <c r="I466" s="6">
        <v>23</v>
      </c>
      <c r="J466" s="6">
        <v>5</v>
      </c>
    </row>
    <row r="467" ht="27" spans="1:10">
      <c r="A467" s="8" t="str">
        <f t="shared" si="7"/>
        <v>10321</v>
      </c>
      <c r="B467" s="9">
        <v>103</v>
      </c>
      <c r="C467" s="9">
        <v>2</v>
      </c>
      <c r="D467" s="8" t="s">
        <v>1180</v>
      </c>
      <c r="E467" s="9">
        <v>1</v>
      </c>
      <c r="F467" s="8" t="s">
        <v>2621</v>
      </c>
      <c r="G467" s="8" t="s">
        <v>2932</v>
      </c>
      <c r="H467" s="6">
        <v>1</v>
      </c>
      <c r="I467" s="6">
        <v>176</v>
      </c>
      <c r="J467" s="6">
        <v>93</v>
      </c>
    </row>
    <row r="468" spans="1:10">
      <c r="A468" s="8" t="str">
        <f t="shared" si="7"/>
        <v>10411</v>
      </c>
      <c r="B468" s="9">
        <v>104</v>
      </c>
      <c r="C468" s="9">
        <v>1</v>
      </c>
      <c r="D468" s="8" t="s">
        <v>1184</v>
      </c>
      <c r="E468" s="9">
        <v>1</v>
      </c>
      <c r="F468" s="8" t="s">
        <v>2607</v>
      </c>
      <c r="G468" s="8" t="s">
        <v>2933</v>
      </c>
      <c r="H468" s="6">
        <v>1</v>
      </c>
      <c r="I468" s="6">
        <v>39</v>
      </c>
      <c r="J468" s="6">
        <v>16</v>
      </c>
    </row>
    <row r="469" spans="1:10">
      <c r="A469" s="8" t="str">
        <f t="shared" si="7"/>
        <v>10412</v>
      </c>
      <c r="B469" s="9">
        <v>104</v>
      </c>
      <c r="C469" s="9">
        <v>1</v>
      </c>
      <c r="D469" s="8" t="s">
        <v>1184</v>
      </c>
      <c r="E469" s="9">
        <v>2</v>
      </c>
      <c r="F469" s="8" t="s">
        <v>2621</v>
      </c>
      <c r="G469" s="8" t="s">
        <v>2934</v>
      </c>
      <c r="H469" s="6">
        <v>1</v>
      </c>
      <c r="I469" s="6">
        <v>18</v>
      </c>
      <c r="J469" s="6">
        <v>13</v>
      </c>
    </row>
    <row r="470" spans="1:10">
      <c r="A470" s="8" t="str">
        <f t="shared" si="7"/>
        <v>10413</v>
      </c>
      <c r="B470" s="9">
        <v>104</v>
      </c>
      <c r="C470" s="9">
        <v>1</v>
      </c>
      <c r="D470" s="8" t="s">
        <v>1184</v>
      </c>
      <c r="E470" s="9">
        <v>3</v>
      </c>
      <c r="F470" s="8" t="s">
        <v>2621</v>
      </c>
      <c r="G470" s="8" t="s">
        <v>2935</v>
      </c>
      <c r="H470" s="6">
        <v>1</v>
      </c>
      <c r="I470" s="6">
        <v>34</v>
      </c>
      <c r="J470" s="6">
        <v>10</v>
      </c>
    </row>
    <row r="471" spans="1:10">
      <c r="A471" s="8" t="str">
        <f t="shared" si="7"/>
        <v>10511</v>
      </c>
      <c r="B471" s="9">
        <v>105</v>
      </c>
      <c r="C471" s="9">
        <v>1</v>
      </c>
      <c r="D471" s="8" t="s">
        <v>1191</v>
      </c>
      <c r="E471" s="9">
        <v>1</v>
      </c>
      <c r="F471" s="8" t="s">
        <v>2607</v>
      </c>
      <c r="G471" s="8" t="s">
        <v>2936</v>
      </c>
      <c r="H471" s="6">
        <v>1</v>
      </c>
      <c r="I471" s="6">
        <v>24</v>
      </c>
      <c r="J471" s="6">
        <v>8</v>
      </c>
    </row>
    <row r="472" spans="1:10">
      <c r="A472" s="8" t="str">
        <f t="shared" si="7"/>
        <v>10512</v>
      </c>
      <c r="B472" s="9">
        <v>105</v>
      </c>
      <c r="C472" s="9">
        <v>1</v>
      </c>
      <c r="D472" s="8" t="s">
        <v>1191</v>
      </c>
      <c r="E472" s="9">
        <v>2</v>
      </c>
      <c r="F472" s="8" t="s">
        <v>2607</v>
      </c>
      <c r="G472" s="8" t="s">
        <v>2937</v>
      </c>
      <c r="H472" s="6">
        <v>1</v>
      </c>
      <c r="I472" s="6">
        <v>12</v>
      </c>
      <c r="J472" s="6">
        <v>4</v>
      </c>
    </row>
    <row r="473" ht="27" spans="1:10">
      <c r="A473" s="8" t="str">
        <f t="shared" si="7"/>
        <v>10611</v>
      </c>
      <c r="B473" s="9">
        <v>106</v>
      </c>
      <c r="C473" s="9">
        <v>1</v>
      </c>
      <c r="D473" s="8" t="s">
        <v>1198</v>
      </c>
      <c r="E473" s="9">
        <v>1</v>
      </c>
      <c r="F473" s="8" t="s">
        <v>2621</v>
      </c>
      <c r="G473" s="8" t="s">
        <v>2938</v>
      </c>
      <c r="H473" s="6">
        <v>1</v>
      </c>
      <c r="I473" s="6">
        <v>33</v>
      </c>
      <c r="J473" s="6">
        <v>16</v>
      </c>
    </row>
    <row r="474" spans="1:10">
      <c r="A474" s="8" t="str">
        <f t="shared" si="7"/>
        <v>10711</v>
      </c>
      <c r="B474" s="9">
        <v>107</v>
      </c>
      <c r="C474" s="9">
        <v>1</v>
      </c>
      <c r="D474" s="8" t="s">
        <v>1202</v>
      </c>
      <c r="E474" s="9">
        <v>1</v>
      </c>
      <c r="F474" s="8" t="s">
        <v>2607</v>
      </c>
      <c r="G474" s="8" t="s">
        <v>2939</v>
      </c>
      <c r="H474" s="6">
        <v>1</v>
      </c>
      <c r="I474" s="6">
        <v>114</v>
      </c>
      <c r="J474" s="6">
        <v>53</v>
      </c>
    </row>
    <row r="475" spans="1:10">
      <c r="A475" s="8" t="str">
        <f t="shared" si="7"/>
        <v>10811</v>
      </c>
      <c r="B475" s="9">
        <v>108</v>
      </c>
      <c r="C475" s="9">
        <v>1</v>
      </c>
      <c r="D475" s="8" t="s">
        <v>1207</v>
      </c>
      <c r="E475" s="9">
        <v>1</v>
      </c>
      <c r="F475" s="8" t="s">
        <v>2607</v>
      </c>
      <c r="G475" s="8" t="s">
        <v>2704</v>
      </c>
      <c r="H475" s="6">
        <v>1</v>
      </c>
      <c r="I475" s="6">
        <v>29</v>
      </c>
      <c r="J475" s="6">
        <v>12</v>
      </c>
    </row>
    <row r="476" spans="1:10">
      <c r="A476" s="8" t="str">
        <f t="shared" si="7"/>
        <v>10821</v>
      </c>
      <c r="B476" s="9">
        <v>108</v>
      </c>
      <c r="C476" s="9">
        <v>2</v>
      </c>
      <c r="D476" s="8" t="s">
        <v>1209</v>
      </c>
      <c r="E476" s="9">
        <v>1</v>
      </c>
      <c r="F476" s="8" t="s">
        <v>2607</v>
      </c>
      <c r="G476" s="8" t="s">
        <v>2704</v>
      </c>
      <c r="H476" s="6">
        <v>1</v>
      </c>
      <c r="I476" s="6">
        <v>29</v>
      </c>
      <c r="J476" s="6">
        <v>14</v>
      </c>
    </row>
    <row r="477" spans="1:10">
      <c r="A477" s="8" t="str">
        <f t="shared" si="7"/>
        <v>10911</v>
      </c>
      <c r="B477" s="9">
        <v>109</v>
      </c>
      <c r="C477" s="9">
        <v>1</v>
      </c>
      <c r="D477" s="8" t="s">
        <v>1211</v>
      </c>
      <c r="E477" s="9">
        <v>1</v>
      </c>
      <c r="F477" s="8" t="s">
        <v>2607</v>
      </c>
      <c r="G477" s="8" t="s">
        <v>2940</v>
      </c>
      <c r="H477" s="6">
        <v>1</v>
      </c>
      <c r="I477" s="6">
        <v>67</v>
      </c>
      <c r="J477" s="6">
        <v>37</v>
      </c>
    </row>
    <row r="478" spans="1:10">
      <c r="A478" s="8" t="str">
        <f t="shared" si="7"/>
        <v>10912</v>
      </c>
      <c r="B478" s="9">
        <v>109</v>
      </c>
      <c r="C478" s="9">
        <v>1</v>
      </c>
      <c r="D478" s="8" t="s">
        <v>1211</v>
      </c>
      <c r="E478" s="9">
        <v>2</v>
      </c>
      <c r="F478" s="8" t="s">
        <v>2607</v>
      </c>
      <c r="G478" s="8" t="s">
        <v>2941</v>
      </c>
      <c r="H478" s="6">
        <v>1</v>
      </c>
      <c r="I478" s="6">
        <v>32</v>
      </c>
      <c r="J478" s="6">
        <v>13</v>
      </c>
    </row>
    <row r="479" ht="27" spans="1:10">
      <c r="A479" s="8" t="str">
        <f t="shared" si="7"/>
        <v>11011</v>
      </c>
      <c r="B479" s="9">
        <v>110</v>
      </c>
      <c r="C479" s="9">
        <v>1</v>
      </c>
      <c r="D479" s="8" t="s">
        <v>1218</v>
      </c>
      <c r="E479" s="9">
        <v>1</v>
      </c>
      <c r="F479" s="8" t="s">
        <v>2607</v>
      </c>
      <c r="G479" s="8" t="s">
        <v>2942</v>
      </c>
      <c r="H479" s="6">
        <v>1</v>
      </c>
      <c r="I479" s="6">
        <v>146</v>
      </c>
      <c r="J479" s="6">
        <v>76</v>
      </c>
    </row>
    <row r="480" spans="1:10">
      <c r="A480" s="8" t="str">
        <f t="shared" si="7"/>
        <v>11021</v>
      </c>
      <c r="B480" s="9">
        <v>110</v>
      </c>
      <c r="C480" s="9">
        <v>2</v>
      </c>
      <c r="D480" s="8" t="s">
        <v>1222</v>
      </c>
      <c r="E480" s="9">
        <v>1</v>
      </c>
      <c r="F480" s="8" t="s">
        <v>2607</v>
      </c>
      <c r="G480" s="8" t="s">
        <v>2942</v>
      </c>
      <c r="H480" s="6">
        <v>2</v>
      </c>
      <c r="I480" s="6">
        <v>195</v>
      </c>
      <c r="J480" s="6">
        <v>128</v>
      </c>
    </row>
    <row r="481" spans="1:10">
      <c r="A481" s="8" t="str">
        <f t="shared" si="7"/>
        <v>11111</v>
      </c>
      <c r="B481" s="9">
        <v>111</v>
      </c>
      <c r="C481" s="9">
        <v>1</v>
      </c>
      <c r="D481" s="8" t="s">
        <v>1225</v>
      </c>
      <c r="E481" s="9">
        <v>1</v>
      </c>
      <c r="F481" s="8" t="s">
        <v>2607</v>
      </c>
      <c r="G481" s="8" t="s">
        <v>2797</v>
      </c>
      <c r="H481" s="6">
        <v>1</v>
      </c>
      <c r="I481" s="6">
        <v>26</v>
      </c>
      <c r="J481" s="6">
        <v>12</v>
      </c>
    </row>
    <row r="482" ht="27" spans="1:10">
      <c r="A482" s="8" t="str">
        <f t="shared" si="7"/>
        <v>11211</v>
      </c>
      <c r="B482" s="9">
        <v>112</v>
      </c>
      <c r="C482" s="9">
        <v>1</v>
      </c>
      <c r="D482" s="8" t="s">
        <v>1228</v>
      </c>
      <c r="E482" s="9">
        <v>1</v>
      </c>
      <c r="F482" s="8" t="s">
        <v>2621</v>
      </c>
      <c r="G482" s="8" t="s">
        <v>2943</v>
      </c>
      <c r="H482" s="6">
        <v>1</v>
      </c>
      <c r="I482" s="6">
        <v>242</v>
      </c>
      <c r="J482" s="6">
        <v>160</v>
      </c>
    </row>
    <row r="483" spans="1:10">
      <c r="A483" s="8" t="str">
        <f t="shared" si="7"/>
        <v>11311</v>
      </c>
      <c r="B483" s="9">
        <v>113</v>
      </c>
      <c r="C483" s="9">
        <v>1</v>
      </c>
      <c r="D483" s="8" t="s">
        <v>1231</v>
      </c>
      <c r="E483" s="9">
        <v>1</v>
      </c>
      <c r="F483" s="8" t="s">
        <v>2607</v>
      </c>
      <c r="G483" s="8" t="s">
        <v>2944</v>
      </c>
      <c r="H483" s="6">
        <v>1</v>
      </c>
      <c r="I483" s="6">
        <v>16</v>
      </c>
      <c r="J483" s="6">
        <v>11</v>
      </c>
    </row>
    <row r="484" spans="1:10">
      <c r="A484" s="8" t="str">
        <f t="shared" si="7"/>
        <v>11312</v>
      </c>
      <c r="B484" s="9">
        <v>113</v>
      </c>
      <c r="C484" s="9">
        <v>1</v>
      </c>
      <c r="D484" s="8" t="s">
        <v>1231</v>
      </c>
      <c r="E484" s="9">
        <v>2</v>
      </c>
      <c r="F484" s="8" t="s">
        <v>2607</v>
      </c>
      <c r="G484" s="8" t="s">
        <v>2945</v>
      </c>
      <c r="H484" s="6">
        <v>1</v>
      </c>
      <c r="I484" s="6">
        <v>11</v>
      </c>
      <c r="J484" s="6">
        <v>7</v>
      </c>
    </row>
    <row r="485" spans="1:10">
      <c r="A485" s="8" t="str">
        <f t="shared" si="7"/>
        <v>11313</v>
      </c>
      <c r="B485" s="9">
        <v>113</v>
      </c>
      <c r="C485" s="9">
        <v>1</v>
      </c>
      <c r="D485" s="8" t="s">
        <v>1231</v>
      </c>
      <c r="E485" s="9">
        <v>3</v>
      </c>
      <c r="F485" s="8" t="s">
        <v>2607</v>
      </c>
      <c r="G485" s="8" t="s">
        <v>2946</v>
      </c>
      <c r="H485" s="6">
        <v>1</v>
      </c>
      <c r="I485" s="6">
        <v>70</v>
      </c>
      <c r="J485" s="6">
        <v>43</v>
      </c>
    </row>
    <row r="486" ht="27" spans="1:10">
      <c r="A486" s="8" t="str">
        <f t="shared" si="7"/>
        <v>11411</v>
      </c>
      <c r="B486" s="9">
        <v>114</v>
      </c>
      <c r="C486" s="9">
        <v>1</v>
      </c>
      <c r="D486" s="8" t="s">
        <v>1238</v>
      </c>
      <c r="E486" s="9">
        <v>1</v>
      </c>
      <c r="F486" s="8" t="s">
        <v>2607</v>
      </c>
      <c r="G486" s="8" t="s">
        <v>2947</v>
      </c>
      <c r="H486" s="6">
        <v>1</v>
      </c>
      <c r="I486" s="6">
        <v>28</v>
      </c>
      <c r="J486" s="6">
        <v>10</v>
      </c>
    </row>
    <row r="487" ht="27" spans="1:10">
      <c r="A487" s="8" t="str">
        <f t="shared" si="7"/>
        <v>11412</v>
      </c>
      <c r="B487" s="9">
        <v>114</v>
      </c>
      <c r="C487" s="9">
        <v>1</v>
      </c>
      <c r="D487" s="8" t="s">
        <v>1238</v>
      </c>
      <c r="E487" s="9">
        <v>2</v>
      </c>
      <c r="F487" s="8" t="s">
        <v>2607</v>
      </c>
      <c r="G487" s="8" t="s">
        <v>2948</v>
      </c>
      <c r="H487" s="6">
        <v>1</v>
      </c>
      <c r="I487" s="6">
        <v>26</v>
      </c>
      <c r="J487" s="6">
        <v>12</v>
      </c>
    </row>
    <row r="488" spans="1:10">
      <c r="A488" s="8" t="str">
        <f t="shared" si="7"/>
        <v>11421</v>
      </c>
      <c r="B488" s="9">
        <v>114</v>
      </c>
      <c r="C488" s="9">
        <v>2</v>
      </c>
      <c r="D488" s="8" t="s">
        <v>1243</v>
      </c>
      <c r="E488" s="9">
        <v>1</v>
      </c>
      <c r="F488" s="8" t="s">
        <v>2607</v>
      </c>
      <c r="G488" s="8" t="s">
        <v>2949</v>
      </c>
      <c r="H488" s="6">
        <v>1</v>
      </c>
      <c r="I488" s="6">
        <v>33</v>
      </c>
      <c r="J488" s="6">
        <v>17</v>
      </c>
    </row>
    <row r="489" spans="1:10">
      <c r="A489" s="8" t="str">
        <f t="shared" si="7"/>
        <v>11431</v>
      </c>
      <c r="B489" s="9">
        <v>114</v>
      </c>
      <c r="C489" s="9">
        <v>3</v>
      </c>
      <c r="D489" s="8" t="s">
        <v>1247</v>
      </c>
      <c r="E489" s="9">
        <v>1</v>
      </c>
      <c r="F489" s="8" t="s">
        <v>2621</v>
      </c>
      <c r="G489" s="8" t="s">
        <v>2950</v>
      </c>
      <c r="H489" s="6">
        <v>1</v>
      </c>
      <c r="I489" s="6">
        <v>31</v>
      </c>
      <c r="J489" s="6">
        <v>16</v>
      </c>
    </row>
    <row r="490" spans="1:10">
      <c r="A490" s="8" t="str">
        <f t="shared" si="7"/>
        <v>11511</v>
      </c>
      <c r="B490" s="9">
        <v>115</v>
      </c>
      <c r="C490" s="9">
        <v>1</v>
      </c>
      <c r="D490" s="8" t="s">
        <v>1250</v>
      </c>
      <c r="E490" s="9">
        <v>1</v>
      </c>
      <c r="F490" s="8" t="s">
        <v>2607</v>
      </c>
      <c r="G490" s="8" t="s">
        <v>2951</v>
      </c>
      <c r="H490" s="6">
        <v>1</v>
      </c>
      <c r="I490" s="6">
        <v>64</v>
      </c>
      <c r="J490" s="6">
        <v>39</v>
      </c>
    </row>
    <row r="491" spans="1:10">
      <c r="A491" s="8" t="str">
        <f t="shared" si="7"/>
        <v>11521</v>
      </c>
      <c r="B491" s="9">
        <v>115</v>
      </c>
      <c r="C491" s="9">
        <v>2</v>
      </c>
      <c r="D491" s="8" t="s">
        <v>1254</v>
      </c>
      <c r="E491" s="9">
        <v>1</v>
      </c>
      <c r="F491" s="8" t="s">
        <v>2607</v>
      </c>
      <c r="G491" s="8" t="s">
        <v>2952</v>
      </c>
      <c r="H491" s="6">
        <v>1</v>
      </c>
      <c r="I491" s="6">
        <v>85</v>
      </c>
      <c r="J491" s="6">
        <v>50</v>
      </c>
    </row>
    <row r="492" spans="1:10">
      <c r="A492" s="8" t="str">
        <f t="shared" si="7"/>
        <v>11611</v>
      </c>
      <c r="B492" s="9">
        <v>116</v>
      </c>
      <c r="C492" s="9">
        <v>1</v>
      </c>
      <c r="D492" s="8" t="s">
        <v>1258</v>
      </c>
      <c r="E492" s="9">
        <v>1</v>
      </c>
      <c r="F492" s="8" t="s">
        <v>2621</v>
      </c>
      <c r="G492" s="8" t="s">
        <v>2953</v>
      </c>
      <c r="H492" s="6">
        <v>1</v>
      </c>
      <c r="I492" s="6">
        <v>36</v>
      </c>
      <c r="J492" s="6">
        <v>26</v>
      </c>
    </row>
    <row r="493" spans="1:10">
      <c r="A493" s="8" t="str">
        <f t="shared" si="7"/>
        <v>11612</v>
      </c>
      <c r="B493" s="9">
        <v>116</v>
      </c>
      <c r="C493" s="9">
        <v>1</v>
      </c>
      <c r="D493" s="8" t="s">
        <v>1258</v>
      </c>
      <c r="E493" s="9">
        <v>2</v>
      </c>
      <c r="F493" s="8" t="s">
        <v>2607</v>
      </c>
      <c r="G493" s="8" t="s">
        <v>2954</v>
      </c>
      <c r="H493" s="6">
        <v>1</v>
      </c>
      <c r="I493" s="6">
        <v>40</v>
      </c>
      <c r="J493" s="6">
        <v>33</v>
      </c>
    </row>
    <row r="494" spans="1:10">
      <c r="A494" s="8" t="str">
        <f t="shared" si="7"/>
        <v>11711</v>
      </c>
      <c r="B494" s="9">
        <v>117</v>
      </c>
      <c r="C494" s="9">
        <v>1</v>
      </c>
      <c r="D494" s="8" t="s">
        <v>1264</v>
      </c>
      <c r="E494" s="9">
        <v>1</v>
      </c>
      <c r="F494" s="8" t="s">
        <v>2607</v>
      </c>
      <c r="G494" s="8" t="s">
        <v>2704</v>
      </c>
      <c r="H494" s="6">
        <v>2</v>
      </c>
      <c r="I494" s="6">
        <v>51</v>
      </c>
      <c r="J494" s="6">
        <v>39</v>
      </c>
    </row>
    <row r="495" spans="1:10">
      <c r="A495" s="8" t="str">
        <f t="shared" si="7"/>
        <v>11721</v>
      </c>
      <c r="B495" s="9">
        <v>117</v>
      </c>
      <c r="C495" s="9">
        <v>2</v>
      </c>
      <c r="D495" s="8" t="s">
        <v>1266</v>
      </c>
      <c r="E495" s="9">
        <v>1</v>
      </c>
      <c r="F495" s="8" t="s">
        <v>2607</v>
      </c>
      <c r="G495" s="8" t="s">
        <v>2704</v>
      </c>
      <c r="H495" s="6">
        <v>1</v>
      </c>
      <c r="I495" s="6">
        <v>29</v>
      </c>
      <c r="J495" s="6">
        <v>19</v>
      </c>
    </row>
    <row r="496" spans="1:10">
      <c r="A496" s="8" t="str">
        <f t="shared" si="7"/>
        <v>11722</v>
      </c>
      <c r="B496" s="9">
        <v>117</v>
      </c>
      <c r="C496" s="9">
        <v>2</v>
      </c>
      <c r="D496" s="8" t="s">
        <v>1266</v>
      </c>
      <c r="E496" s="9">
        <v>2</v>
      </c>
      <c r="F496" s="8" t="s">
        <v>2607</v>
      </c>
      <c r="G496" s="8" t="s">
        <v>2955</v>
      </c>
      <c r="H496" s="6">
        <v>1</v>
      </c>
      <c r="I496" s="6">
        <v>7</v>
      </c>
      <c r="J496" s="6">
        <v>4</v>
      </c>
    </row>
    <row r="497" spans="1:10">
      <c r="A497" s="8" t="str">
        <f t="shared" si="7"/>
        <v>11811</v>
      </c>
      <c r="B497" s="9">
        <v>118</v>
      </c>
      <c r="C497" s="9">
        <v>1</v>
      </c>
      <c r="D497" s="8" t="s">
        <v>1269</v>
      </c>
      <c r="E497" s="9">
        <v>1</v>
      </c>
      <c r="F497" s="8" t="s">
        <v>2607</v>
      </c>
      <c r="G497" s="8" t="s">
        <v>2955</v>
      </c>
      <c r="H497" s="6">
        <v>1</v>
      </c>
      <c r="I497" s="6">
        <v>13</v>
      </c>
      <c r="J497" s="6">
        <v>10</v>
      </c>
    </row>
    <row r="498" ht="27" spans="1:10">
      <c r="A498" s="8" t="str">
        <f t="shared" si="7"/>
        <v>11821</v>
      </c>
      <c r="B498" s="9">
        <v>118</v>
      </c>
      <c r="C498" s="9">
        <v>2</v>
      </c>
      <c r="D498" s="8" t="s">
        <v>1272</v>
      </c>
      <c r="E498" s="9">
        <v>1</v>
      </c>
      <c r="F498" s="8" t="s">
        <v>2607</v>
      </c>
      <c r="G498" s="8" t="s">
        <v>2955</v>
      </c>
      <c r="H498" s="6">
        <v>1</v>
      </c>
      <c r="I498" s="6">
        <v>18</v>
      </c>
      <c r="J498" s="6">
        <v>14</v>
      </c>
    </row>
    <row r="499" spans="1:10">
      <c r="A499" s="8" t="str">
        <f t="shared" si="7"/>
        <v>11831</v>
      </c>
      <c r="B499" s="9">
        <v>118</v>
      </c>
      <c r="C499" s="9">
        <v>3</v>
      </c>
      <c r="D499" s="8" t="s">
        <v>1274</v>
      </c>
      <c r="E499" s="9">
        <v>1</v>
      </c>
      <c r="F499" s="8" t="s">
        <v>2607</v>
      </c>
      <c r="G499" s="8" t="s">
        <v>2956</v>
      </c>
      <c r="H499" s="6">
        <v>12</v>
      </c>
      <c r="I499" s="6">
        <v>210</v>
      </c>
      <c r="J499" s="6">
        <v>179</v>
      </c>
    </row>
    <row r="500" spans="1:10">
      <c r="A500" s="8" t="str">
        <f t="shared" si="7"/>
        <v>11911</v>
      </c>
      <c r="B500" s="9">
        <v>119</v>
      </c>
      <c r="C500" s="9">
        <v>1</v>
      </c>
      <c r="D500" s="8" t="s">
        <v>1278</v>
      </c>
      <c r="E500" s="9">
        <v>1</v>
      </c>
      <c r="F500" s="8" t="s">
        <v>2607</v>
      </c>
      <c r="G500" s="8" t="s">
        <v>2619</v>
      </c>
      <c r="H500" s="6">
        <v>1</v>
      </c>
      <c r="I500" s="6">
        <v>23</v>
      </c>
      <c r="J500" s="6">
        <v>16</v>
      </c>
    </row>
    <row r="501" ht="27" spans="1:10">
      <c r="A501" s="8" t="str">
        <f t="shared" si="7"/>
        <v>12011</v>
      </c>
      <c r="B501" s="9">
        <v>120</v>
      </c>
      <c r="C501" s="9">
        <v>1</v>
      </c>
      <c r="D501" s="8" t="s">
        <v>1281</v>
      </c>
      <c r="E501" s="9">
        <v>1</v>
      </c>
      <c r="F501" s="8" t="s">
        <v>2607</v>
      </c>
      <c r="G501" s="8" t="s">
        <v>2619</v>
      </c>
      <c r="H501" s="6">
        <v>1</v>
      </c>
      <c r="I501" s="6">
        <v>18</v>
      </c>
      <c r="J501" s="6">
        <v>13</v>
      </c>
    </row>
    <row r="502" spans="1:10">
      <c r="A502" s="8" t="str">
        <f t="shared" si="7"/>
        <v>12111</v>
      </c>
      <c r="B502" s="9">
        <v>121</v>
      </c>
      <c r="C502" s="9">
        <v>1</v>
      </c>
      <c r="D502" s="8" t="s">
        <v>1284</v>
      </c>
      <c r="E502" s="9">
        <v>1</v>
      </c>
      <c r="F502" s="8" t="s">
        <v>2607</v>
      </c>
      <c r="G502" s="8" t="s">
        <v>2957</v>
      </c>
      <c r="H502" s="6">
        <v>1</v>
      </c>
      <c r="I502" s="6">
        <v>6</v>
      </c>
      <c r="J502" s="6">
        <v>5</v>
      </c>
    </row>
    <row r="503" spans="1:10">
      <c r="A503" s="8" t="str">
        <f t="shared" si="7"/>
        <v>12112</v>
      </c>
      <c r="B503" s="9">
        <v>121</v>
      </c>
      <c r="C503" s="9">
        <v>1</v>
      </c>
      <c r="D503" s="8" t="s">
        <v>1284</v>
      </c>
      <c r="E503" s="9">
        <v>2</v>
      </c>
      <c r="F503" s="8" t="s">
        <v>2607</v>
      </c>
      <c r="G503" s="8" t="s">
        <v>2958</v>
      </c>
      <c r="H503" s="6">
        <v>1</v>
      </c>
      <c r="I503" s="6">
        <v>15</v>
      </c>
      <c r="J503" s="6">
        <v>5</v>
      </c>
    </row>
    <row r="504" spans="1:10">
      <c r="A504" s="8" t="str">
        <f t="shared" si="7"/>
        <v>12211</v>
      </c>
      <c r="B504" s="9">
        <v>122</v>
      </c>
      <c r="C504" s="9">
        <v>1</v>
      </c>
      <c r="D504" s="8" t="s">
        <v>1292</v>
      </c>
      <c r="E504" s="9">
        <v>1</v>
      </c>
      <c r="F504" s="8" t="s">
        <v>2607</v>
      </c>
      <c r="G504" s="8" t="s">
        <v>2959</v>
      </c>
      <c r="H504" s="6">
        <v>1</v>
      </c>
      <c r="I504" s="6">
        <v>42</v>
      </c>
      <c r="J504" s="6">
        <v>29</v>
      </c>
    </row>
    <row r="505" spans="1:10">
      <c r="A505" s="8" t="str">
        <f t="shared" si="7"/>
        <v>12311</v>
      </c>
      <c r="B505" s="9">
        <v>123</v>
      </c>
      <c r="C505" s="9">
        <v>1</v>
      </c>
      <c r="D505" s="8" t="s">
        <v>1297</v>
      </c>
      <c r="E505" s="9">
        <v>1</v>
      </c>
      <c r="F505" s="8" t="s">
        <v>2604</v>
      </c>
      <c r="G505" s="8" t="s">
        <v>2960</v>
      </c>
      <c r="H505" s="6">
        <v>1</v>
      </c>
      <c r="I505" s="6">
        <v>75</v>
      </c>
      <c r="J505" s="6">
        <v>56</v>
      </c>
    </row>
    <row r="506" spans="1:10">
      <c r="A506" s="8" t="str">
        <f t="shared" si="7"/>
        <v>12321</v>
      </c>
      <c r="B506" s="9">
        <v>123</v>
      </c>
      <c r="C506" s="9">
        <v>2</v>
      </c>
      <c r="D506" s="8" t="s">
        <v>1300</v>
      </c>
      <c r="E506" s="9">
        <v>1</v>
      </c>
      <c r="F506" s="8" t="s">
        <v>2961</v>
      </c>
      <c r="G506" s="8" t="s">
        <v>2962</v>
      </c>
      <c r="H506" s="6">
        <v>1</v>
      </c>
      <c r="I506" s="6">
        <v>26</v>
      </c>
      <c r="J506" s="6">
        <v>17</v>
      </c>
    </row>
    <row r="507" spans="1:10">
      <c r="A507" s="8" t="str">
        <f t="shared" si="7"/>
        <v>12411</v>
      </c>
      <c r="B507" s="9">
        <v>124</v>
      </c>
      <c r="C507" s="9">
        <v>1</v>
      </c>
      <c r="D507" s="8" t="s">
        <v>1302</v>
      </c>
      <c r="E507" s="9">
        <v>1</v>
      </c>
      <c r="F507" s="8" t="s">
        <v>2621</v>
      </c>
      <c r="G507" s="8" t="s">
        <v>2963</v>
      </c>
      <c r="H507" s="6">
        <v>1</v>
      </c>
      <c r="I507" s="6">
        <v>76</v>
      </c>
      <c r="J507" s="6">
        <v>0</v>
      </c>
    </row>
    <row r="508" ht="27" spans="1:10">
      <c r="A508" s="8" t="str">
        <f t="shared" si="7"/>
        <v>12511</v>
      </c>
      <c r="B508" s="9">
        <v>125</v>
      </c>
      <c r="C508" s="9">
        <v>1</v>
      </c>
      <c r="D508" s="8" t="s">
        <v>1307</v>
      </c>
      <c r="E508" s="9">
        <v>1</v>
      </c>
      <c r="F508" s="8" t="s">
        <v>2607</v>
      </c>
      <c r="G508" s="8" t="s">
        <v>2964</v>
      </c>
      <c r="H508" s="6">
        <v>1</v>
      </c>
      <c r="I508" s="6">
        <v>15</v>
      </c>
      <c r="J508" s="6">
        <v>13</v>
      </c>
    </row>
    <row r="509" ht="27" spans="1:10">
      <c r="A509" s="8" t="str">
        <f t="shared" si="7"/>
        <v>12611</v>
      </c>
      <c r="B509" s="9">
        <v>126</v>
      </c>
      <c r="C509" s="9">
        <v>1</v>
      </c>
      <c r="D509" s="8" t="s">
        <v>1312</v>
      </c>
      <c r="E509" s="9">
        <v>1</v>
      </c>
      <c r="F509" s="8" t="s">
        <v>2607</v>
      </c>
      <c r="G509" s="8" t="s">
        <v>2965</v>
      </c>
      <c r="H509" s="6">
        <v>1</v>
      </c>
      <c r="I509" s="6">
        <v>21</v>
      </c>
      <c r="J509" s="6">
        <v>20</v>
      </c>
    </row>
    <row r="510" ht="27" spans="1:10">
      <c r="A510" s="8" t="str">
        <f t="shared" si="7"/>
        <v>12612</v>
      </c>
      <c r="B510" s="9">
        <v>126</v>
      </c>
      <c r="C510" s="9">
        <v>1</v>
      </c>
      <c r="D510" s="8" t="s">
        <v>1312</v>
      </c>
      <c r="E510" s="9">
        <v>2</v>
      </c>
      <c r="F510" s="8" t="s">
        <v>2607</v>
      </c>
      <c r="G510" s="8" t="s">
        <v>2966</v>
      </c>
      <c r="H510" s="6">
        <v>1</v>
      </c>
      <c r="I510" s="6">
        <v>12</v>
      </c>
      <c r="J510" s="6">
        <v>10</v>
      </c>
    </row>
    <row r="511" ht="27" spans="1:10">
      <c r="A511" s="8" t="str">
        <f t="shared" si="7"/>
        <v>12613</v>
      </c>
      <c r="B511" s="9">
        <v>126</v>
      </c>
      <c r="C511" s="9">
        <v>1</v>
      </c>
      <c r="D511" s="8" t="s">
        <v>1312</v>
      </c>
      <c r="E511" s="9">
        <v>3</v>
      </c>
      <c r="F511" s="8" t="s">
        <v>2607</v>
      </c>
      <c r="G511" s="8" t="s">
        <v>2612</v>
      </c>
      <c r="H511" s="6">
        <v>1</v>
      </c>
      <c r="I511" s="6">
        <v>161</v>
      </c>
      <c r="J511" s="6">
        <v>131</v>
      </c>
    </row>
    <row r="512" ht="27" spans="1:10">
      <c r="A512" s="8" t="str">
        <f t="shared" si="7"/>
        <v>12711</v>
      </c>
      <c r="B512" s="9">
        <v>127</v>
      </c>
      <c r="C512" s="9">
        <v>1</v>
      </c>
      <c r="D512" s="8" t="s">
        <v>1317</v>
      </c>
      <c r="E512" s="9">
        <v>1</v>
      </c>
      <c r="F512" s="8" t="s">
        <v>2621</v>
      </c>
      <c r="G512" s="8" t="s">
        <v>2967</v>
      </c>
      <c r="H512" s="6">
        <v>1</v>
      </c>
      <c r="I512" s="6">
        <v>9</v>
      </c>
      <c r="J512" s="6">
        <v>9</v>
      </c>
    </row>
    <row r="513" ht="27" spans="1:10">
      <c r="A513" s="8" t="str">
        <f t="shared" si="7"/>
        <v>12811</v>
      </c>
      <c r="B513" s="9">
        <v>128</v>
      </c>
      <c r="C513" s="9">
        <v>1</v>
      </c>
      <c r="D513" s="8" t="s">
        <v>1321</v>
      </c>
      <c r="E513" s="9">
        <v>1</v>
      </c>
      <c r="F513" s="8" t="s">
        <v>2607</v>
      </c>
      <c r="G513" s="8" t="s">
        <v>2968</v>
      </c>
      <c r="H513" s="6">
        <v>1</v>
      </c>
      <c r="I513" s="6">
        <v>150</v>
      </c>
      <c r="J513" s="6">
        <v>122</v>
      </c>
    </row>
    <row r="514" ht="27" spans="1:10">
      <c r="A514" s="8" t="str">
        <f t="shared" si="7"/>
        <v>12821</v>
      </c>
      <c r="B514" s="9">
        <v>128</v>
      </c>
      <c r="C514" s="9">
        <v>2</v>
      </c>
      <c r="D514" s="8" t="s">
        <v>1324</v>
      </c>
      <c r="E514" s="9">
        <v>1</v>
      </c>
      <c r="F514" s="8" t="s">
        <v>2621</v>
      </c>
      <c r="G514" s="8" t="s">
        <v>2969</v>
      </c>
      <c r="H514" s="6">
        <v>1</v>
      </c>
      <c r="I514" s="6">
        <v>109</v>
      </c>
      <c r="J514" s="6">
        <v>94</v>
      </c>
    </row>
    <row r="515" ht="27" spans="1:10">
      <c r="A515" s="8" t="str">
        <f t="shared" ref="A515:A578" si="8">B515&amp;C515&amp;E515</f>
        <v>12911</v>
      </c>
      <c r="B515" s="9">
        <v>129</v>
      </c>
      <c r="C515" s="9">
        <v>1</v>
      </c>
      <c r="D515" s="8" t="s">
        <v>1328</v>
      </c>
      <c r="E515" s="9">
        <v>1</v>
      </c>
      <c r="F515" s="8" t="s">
        <v>2607</v>
      </c>
      <c r="G515" s="8" t="s">
        <v>2704</v>
      </c>
      <c r="H515" s="6">
        <v>1</v>
      </c>
      <c r="I515" s="6">
        <v>17</v>
      </c>
      <c r="J515" s="6">
        <v>10</v>
      </c>
    </row>
    <row r="516" ht="27" spans="1:10">
      <c r="A516" s="8" t="str">
        <f t="shared" si="8"/>
        <v>13011</v>
      </c>
      <c r="B516" s="9">
        <v>130</v>
      </c>
      <c r="C516" s="9">
        <v>1</v>
      </c>
      <c r="D516" s="8" t="s">
        <v>1331</v>
      </c>
      <c r="E516" s="9">
        <v>1</v>
      </c>
      <c r="F516" s="8" t="s">
        <v>2607</v>
      </c>
      <c r="G516" s="8" t="s">
        <v>2698</v>
      </c>
      <c r="H516" s="6">
        <v>1</v>
      </c>
      <c r="I516" s="6">
        <v>18</v>
      </c>
      <c r="J516" s="6">
        <v>10</v>
      </c>
    </row>
    <row r="517" ht="27" spans="1:10">
      <c r="A517" s="8" t="str">
        <f t="shared" si="8"/>
        <v>13021</v>
      </c>
      <c r="B517" s="9">
        <v>130</v>
      </c>
      <c r="C517" s="9">
        <v>2</v>
      </c>
      <c r="D517" s="8" t="s">
        <v>1334</v>
      </c>
      <c r="E517" s="9">
        <v>1</v>
      </c>
      <c r="F517" s="8" t="s">
        <v>2621</v>
      </c>
      <c r="G517" s="8" t="s">
        <v>2970</v>
      </c>
      <c r="H517" s="6">
        <v>1</v>
      </c>
      <c r="I517" s="6">
        <v>12</v>
      </c>
      <c r="J517" s="6">
        <v>6</v>
      </c>
    </row>
    <row r="518" ht="27" spans="1:10">
      <c r="A518" s="8" t="str">
        <f t="shared" si="8"/>
        <v>13111</v>
      </c>
      <c r="B518" s="9">
        <v>131</v>
      </c>
      <c r="C518" s="9">
        <v>1</v>
      </c>
      <c r="D518" s="8" t="s">
        <v>1338</v>
      </c>
      <c r="E518" s="9">
        <v>1</v>
      </c>
      <c r="F518" s="8" t="s">
        <v>2621</v>
      </c>
      <c r="G518" s="8" t="s">
        <v>2971</v>
      </c>
      <c r="H518" s="6">
        <v>1</v>
      </c>
      <c r="I518" s="6">
        <v>94</v>
      </c>
      <c r="J518" s="6">
        <v>52</v>
      </c>
    </row>
    <row r="519" ht="27" spans="1:10">
      <c r="A519" s="8" t="str">
        <f t="shared" si="8"/>
        <v>13121</v>
      </c>
      <c r="B519" s="9">
        <v>131</v>
      </c>
      <c r="C519" s="9">
        <v>2</v>
      </c>
      <c r="D519" s="8" t="s">
        <v>1341</v>
      </c>
      <c r="E519" s="9">
        <v>1</v>
      </c>
      <c r="F519" s="8" t="s">
        <v>2607</v>
      </c>
      <c r="G519" s="8" t="s">
        <v>2972</v>
      </c>
      <c r="H519" s="6">
        <v>1</v>
      </c>
      <c r="I519" s="6">
        <v>20</v>
      </c>
      <c r="J519" s="6">
        <v>14</v>
      </c>
    </row>
    <row r="520" ht="27" spans="1:10">
      <c r="A520" s="8" t="str">
        <f t="shared" si="8"/>
        <v>13211</v>
      </c>
      <c r="B520" s="9">
        <v>132</v>
      </c>
      <c r="C520" s="9">
        <v>1</v>
      </c>
      <c r="D520" s="8" t="s">
        <v>1345</v>
      </c>
      <c r="E520" s="9">
        <v>1</v>
      </c>
      <c r="F520" s="8" t="s">
        <v>2621</v>
      </c>
      <c r="G520" s="8" t="s">
        <v>2973</v>
      </c>
      <c r="H520" s="6">
        <v>1</v>
      </c>
      <c r="I520" s="6">
        <v>19</v>
      </c>
      <c r="J520" s="6">
        <v>7</v>
      </c>
    </row>
    <row r="521" ht="27" spans="1:10">
      <c r="A521" s="8" t="str">
        <f t="shared" si="8"/>
        <v>13311</v>
      </c>
      <c r="B521" s="9">
        <v>133</v>
      </c>
      <c r="C521" s="9">
        <v>1</v>
      </c>
      <c r="D521" s="8" t="s">
        <v>1349</v>
      </c>
      <c r="E521" s="9">
        <v>1</v>
      </c>
      <c r="F521" s="8" t="s">
        <v>2621</v>
      </c>
      <c r="G521" s="8" t="s">
        <v>2950</v>
      </c>
      <c r="H521" s="6">
        <v>1</v>
      </c>
      <c r="I521" s="6">
        <v>20</v>
      </c>
      <c r="J521" s="6">
        <v>10</v>
      </c>
    </row>
    <row r="522" ht="27" spans="1:10">
      <c r="A522" s="8" t="str">
        <f t="shared" si="8"/>
        <v>13321</v>
      </c>
      <c r="B522" s="9">
        <v>133</v>
      </c>
      <c r="C522" s="9">
        <v>2</v>
      </c>
      <c r="D522" s="8" t="s">
        <v>1351</v>
      </c>
      <c r="E522" s="9">
        <v>1</v>
      </c>
      <c r="F522" s="8" t="s">
        <v>2621</v>
      </c>
      <c r="G522" s="8" t="s">
        <v>2974</v>
      </c>
      <c r="H522" s="6">
        <v>1</v>
      </c>
      <c r="I522" s="6">
        <v>100</v>
      </c>
      <c r="J522" s="6">
        <v>65</v>
      </c>
    </row>
    <row r="523" ht="27" spans="1:10">
      <c r="A523" s="8" t="str">
        <f t="shared" si="8"/>
        <v>13411</v>
      </c>
      <c r="B523" s="9">
        <v>134</v>
      </c>
      <c r="C523" s="9">
        <v>1</v>
      </c>
      <c r="D523" s="8" t="s">
        <v>1355</v>
      </c>
      <c r="E523" s="9">
        <v>1</v>
      </c>
      <c r="F523" s="8" t="s">
        <v>2621</v>
      </c>
      <c r="G523" s="8" t="s">
        <v>2954</v>
      </c>
      <c r="H523" s="6">
        <v>1</v>
      </c>
      <c r="I523" s="6">
        <v>26</v>
      </c>
      <c r="J523" s="6">
        <v>14</v>
      </c>
    </row>
    <row r="524" ht="27" spans="1:10">
      <c r="A524" s="8" t="str">
        <f t="shared" si="8"/>
        <v>13421</v>
      </c>
      <c r="B524" s="9">
        <v>134</v>
      </c>
      <c r="C524" s="9">
        <v>2</v>
      </c>
      <c r="D524" s="8" t="s">
        <v>1358</v>
      </c>
      <c r="E524" s="9">
        <v>1</v>
      </c>
      <c r="F524" s="8" t="s">
        <v>2607</v>
      </c>
      <c r="G524" s="8" t="s">
        <v>2619</v>
      </c>
      <c r="H524" s="6">
        <v>1</v>
      </c>
      <c r="I524" s="6">
        <v>16</v>
      </c>
      <c r="J524" s="6">
        <v>13</v>
      </c>
    </row>
    <row r="525" ht="27" spans="1:10">
      <c r="A525" s="8" t="str">
        <f t="shared" si="8"/>
        <v>13511</v>
      </c>
      <c r="B525" s="9">
        <v>135</v>
      </c>
      <c r="C525" s="9">
        <v>1</v>
      </c>
      <c r="D525" s="8" t="s">
        <v>1359</v>
      </c>
      <c r="E525" s="9">
        <v>1</v>
      </c>
      <c r="F525" s="8" t="s">
        <v>2621</v>
      </c>
      <c r="G525" s="8" t="s">
        <v>2975</v>
      </c>
      <c r="H525" s="6">
        <v>1</v>
      </c>
      <c r="I525" s="6">
        <v>7</v>
      </c>
      <c r="J525" s="6">
        <v>4</v>
      </c>
    </row>
    <row r="526" ht="27" spans="1:10">
      <c r="A526" s="8" t="str">
        <f t="shared" si="8"/>
        <v>13611</v>
      </c>
      <c r="B526" s="9">
        <v>136</v>
      </c>
      <c r="C526" s="9">
        <v>1</v>
      </c>
      <c r="D526" s="8" t="s">
        <v>1362</v>
      </c>
      <c r="E526" s="9">
        <v>1</v>
      </c>
      <c r="F526" s="8" t="s">
        <v>2621</v>
      </c>
      <c r="G526" s="8" t="s">
        <v>2612</v>
      </c>
      <c r="H526" s="6">
        <v>1</v>
      </c>
      <c r="I526" s="6">
        <v>38</v>
      </c>
      <c r="J526" s="6">
        <v>24</v>
      </c>
    </row>
    <row r="527" ht="27" spans="1:10">
      <c r="A527" s="8" t="str">
        <f t="shared" si="8"/>
        <v>13612</v>
      </c>
      <c r="B527" s="9">
        <v>136</v>
      </c>
      <c r="C527" s="9">
        <v>1</v>
      </c>
      <c r="D527" s="8" t="s">
        <v>1362</v>
      </c>
      <c r="E527" s="9">
        <v>2</v>
      </c>
      <c r="F527" s="8" t="s">
        <v>2621</v>
      </c>
      <c r="G527" s="8" t="s">
        <v>2976</v>
      </c>
      <c r="H527" s="6">
        <v>1</v>
      </c>
      <c r="I527" s="6">
        <v>15</v>
      </c>
      <c r="J527" s="6">
        <v>12</v>
      </c>
    </row>
    <row r="528" spans="1:10">
      <c r="A528" s="8" t="str">
        <f t="shared" si="8"/>
        <v>13711</v>
      </c>
      <c r="B528" s="9">
        <v>137</v>
      </c>
      <c r="C528" s="9">
        <v>1</v>
      </c>
      <c r="D528" s="8" t="s">
        <v>1367</v>
      </c>
      <c r="E528" s="9">
        <v>1</v>
      </c>
      <c r="F528" s="8" t="s">
        <v>2607</v>
      </c>
      <c r="G528" s="8" t="s">
        <v>2977</v>
      </c>
      <c r="H528" s="6">
        <v>1</v>
      </c>
      <c r="I528" s="6">
        <v>11</v>
      </c>
      <c r="J528" s="6">
        <v>9</v>
      </c>
    </row>
    <row r="529" ht="27" spans="1:10">
      <c r="A529" s="8" t="str">
        <f t="shared" si="8"/>
        <v>13721</v>
      </c>
      <c r="B529" s="9">
        <v>137</v>
      </c>
      <c r="C529" s="9">
        <v>2</v>
      </c>
      <c r="D529" s="8" t="s">
        <v>1371</v>
      </c>
      <c r="E529" s="9">
        <v>1</v>
      </c>
      <c r="F529" s="8" t="s">
        <v>2607</v>
      </c>
      <c r="G529" s="8" t="s">
        <v>2977</v>
      </c>
      <c r="H529" s="6">
        <v>1</v>
      </c>
      <c r="I529" s="6">
        <v>14</v>
      </c>
      <c r="J529" s="6">
        <v>10</v>
      </c>
    </row>
    <row r="530" ht="27" spans="1:10">
      <c r="A530" s="8" t="str">
        <f t="shared" si="8"/>
        <v>13731</v>
      </c>
      <c r="B530" s="9">
        <v>137</v>
      </c>
      <c r="C530" s="9">
        <v>3</v>
      </c>
      <c r="D530" s="8" t="s">
        <v>1373</v>
      </c>
      <c r="E530" s="9">
        <v>1</v>
      </c>
      <c r="F530" s="8" t="s">
        <v>2607</v>
      </c>
      <c r="G530" s="8" t="s">
        <v>2812</v>
      </c>
      <c r="H530" s="6">
        <v>1</v>
      </c>
      <c r="I530" s="6">
        <v>27</v>
      </c>
      <c r="J530" s="6">
        <v>21</v>
      </c>
    </row>
    <row r="531" ht="27" spans="1:10">
      <c r="A531" s="8" t="str">
        <f t="shared" si="8"/>
        <v>13741</v>
      </c>
      <c r="B531" s="9">
        <v>137</v>
      </c>
      <c r="C531" s="9">
        <v>4</v>
      </c>
      <c r="D531" s="8" t="s">
        <v>1376</v>
      </c>
      <c r="E531" s="9">
        <v>1</v>
      </c>
      <c r="F531" s="8" t="s">
        <v>2621</v>
      </c>
      <c r="G531" s="8" t="s">
        <v>2978</v>
      </c>
      <c r="H531" s="6">
        <v>1</v>
      </c>
      <c r="I531" s="6">
        <v>14</v>
      </c>
      <c r="J531" s="6">
        <v>11</v>
      </c>
    </row>
    <row r="532" ht="27" spans="1:10">
      <c r="A532" s="8" t="str">
        <f t="shared" si="8"/>
        <v>13742</v>
      </c>
      <c r="B532" s="9">
        <v>137</v>
      </c>
      <c r="C532" s="9">
        <v>4</v>
      </c>
      <c r="D532" s="8" t="s">
        <v>1376</v>
      </c>
      <c r="E532" s="9">
        <v>2</v>
      </c>
      <c r="F532" s="8" t="s">
        <v>2607</v>
      </c>
      <c r="G532" s="8" t="s">
        <v>2979</v>
      </c>
      <c r="H532" s="6">
        <v>1</v>
      </c>
      <c r="I532" s="6">
        <v>26</v>
      </c>
      <c r="J532" s="6">
        <v>18</v>
      </c>
    </row>
    <row r="533" ht="27" spans="1:10">
      <c r="A533" s="8" t="str">
        <f t="shared" si="8"/>
        <v>13743</v>
      </c>
      <c r="B533" s="9">
        <v>137</v>
      </c>
      <c r="C533" s="9">
        <v>4</v>
      </c>
      <c r="D533" s="8" t="s">
        <v>1376</v>
      </c>
      <c r="E533" s="9">
        <v>3</v>
      </c>
      <c r="F533" s="8" t="s">
        <v>2607</v>
      </c>
      <c r="G533" s="8" t="s">
        <v>2980</v>
      </c>
      <c r="H533" s="6">
        <v>2</v>
      </c>
      <c r="I533" s="6">
        <v>10</v>
      </c>
      <c r="J533" s="6">
        <v>9</v>
      </c>
    </row>
    <row r="534" ht="27" spans="1:10">
      <c r="A534" s="8" t="str">
        <f t="shared" si="8"/>
        <v>13751</v>
      </c>
      <c r="B534" s="9">
        <v>137</v>
      </c>
      <c r="C534" s="9">
        <v>5</v>
      </c>
      <c r="D534" s="8" t="s">
        <v>1383</v>
      </c>
      <c r="E534" s="9">
        <v>1</v>
      </c>
      <c r="F534" s="8" t="s">
        <v>2607</v>
      </c>
      <c r="G534" s="8" t="s">
        <v>2981</v>
      </c>
      <c r="H534" s="6">
        <v>1</v>
      </c>
      <c r="I534" s="6">
        <v>3</v>
      </c>
      <c r="J534" s="6">
        <v>3</v>
      </c>
    </row>
    <row r="535" spans="1:10">
      <c r="A535" s="8" t="str">
        <f t="shared" si="8"/>
        <v>13752</v>
      </c>
      <c r="B535" s="9">
        <v>137</v>
      </c>
      <c r="C535" s="9">
        <v>5</v>
      </c>
      <c r="D535" s="8" t="s">
        <v>1383</v>
      </c>
      <c r="E535" s="9">
        <v>2</v>
      </c>
      <c r="F535" s="8" t="s">
        <v>2607</v>
      </c>
      <c r="G535" s="8" t="s">
        <v>2982</v>
      </c>
      <c r="H535" s="6">
        <v>1</v>
      </c>
      <c r="I535" s="6">
        <v>11</v>
      </c>
      <c r="J535" s="6">
        <v>10</v>
      </c>
    </row>
    <row r="536" spans="1:10">
      <c r="A536" s="8" t="str">
        <f t="shared" si="8"/>
        <v>13753</v>
      </c>
      <c r="B536" s="9">
        <v>137</v>
      </c>
      <c r="C536" s="9">
        <v>5</v>
      </c>
      <c r="D536" s="8" t="s">
        <v>1383</v>
      </c>
      <c r="E536" s="9">
        <v>3</v>
      </c>
      <c r="F536" s="8" t="s">
        <v>2607</v>
      </c>
      <c r="G536" s="8" t="s">
        <v>2983</v>
      </c>
      <c r="H536" s="6">
        <v>1</v>
      </c>
      <c r="I536" s="6">
        <v>11</v>
      </c>
      <c r="J536" s="6">
        <v>11</v>
      </c>
    </row>
    <row r="537" ht="27" spans="1:10">
      <c r="A537" s="8" t="str">
        <f t="shared" si="8"/>
        <v>13754</v>
      </c>
      <c r="B537" s="9">
        <v>137</v>
      </c>
      <c r="C537" s="9">
        <v>5</v>
      </c>
      <c r="D537" s="8" t="s">
        <v>1383</v>
      </c>
      <c r="E537" s="9">
        <v>4</v>
      </c>
      <c r="F537" s="8" t="s">
        <v>2607</v>
      </c>
      <c r="G537" s="8" t="s">
        <v>2984</v>
      </c>
      <c r="H537" s="6">
        <v>1</v>
      </c>
      <c r="I537" s="6">
        <v>1</v>
      </c>
      <c r="J537" s="6">
        <v>0</v>
      </c>
    </row>
    <row r="538" spans="1:10">
      <c r="A538" s="8" t="str">
        <f t="shared" si="8"/>
        <v>13755</v>
      </c>
      <c r="B538" s="9">
        <v>137</v>
      </c>
      <c r="C538" s="9">
        <v>5</v>
      </c>
      <c r="D538" s="8" t="s">
        <v>1383</v>
      </c>
      <c r="E538" s="9">
        <v>5</v>
      </c>
      <c r="F538" s="8" t="s">
        <v>2607</v>
      </c>
      <c r="G538" s="8" t="s">
        <v>2985</v>
      </c>
      <c r="H538" s="6">
        <v>2</v>
      </c>
      <c r="I538" s="6">
        <v>5</v>
      </c>
      <c r="J538" s="6">
        <v>5</v>
      </c>
    </row>
    <row r="539" spans="1:10">
      <c r="A539" s="8" t="str">
        <f t="shared" si="8"/>
        <v>13756</v>
      </c>
      <c r="B539" s="9">
        <v>137</v>
      </c>
      <c r="C539" s="9">
        <v>5</v>
      </c>
      <c r="D539" s="8" t="s">
        <v>1383</v>
      </c>
      <c r="E539" s="9">
        <v>6</v>
      </c>
      <c r="F539" s="8" t="s">
        <v>2607</v>
      </c>
      <c r="G539" s="8" t="s">
        <v>2986</v>
      </c>
      <c r="H539" s="6">
        <v>1</v>
      </c>
      <c r="I539" s="6">
        <v>5</v>
      </c>
      <c r="J539" s="6">
        <v>4</v>
      </c>
    </row>
    <row r="540" spans="1:10">
      <c r="A540" s="8" t="str">
        <f t="shared" si="8"/>
        <v>13757</v>
      </c>
      <c r="B540" s="9">
        <v>137</v>
      </c>
      <c r="C540" s="9">
        <v>5</v>
      </c>
      <c r="D540" s="8" t="s">
        <v>1383</v>
      </c>
      <c r="E540" s="9">
        <v>7</v>
      </c>
      <c r="F540" s="8" t="s">
        <v>2607</v>
      </c>
      <c r="G540" s="8" t="s">
        <v>2987</v>
      </c>
      <c r="H540" s="6">
        <v>3</v>
      </c>
      <c r="I540" s="6">
        <v>98</v>
      </c>
      <c r="J540" s="6">
        <v>85</v>
      </c>
    </row>
    <row r="541" spans="1:10">
      <c r="A541" s="8" t="str">
        <f t="shared" si="8"/>
        <v>13758</v>
      </c>
      <c r="B541" s="9">
        <v>137</v>
      </c>
      <c r="C541" s="9">
        <v>5</v>
      </c>
      <c r="D541" s="8" t="s">
        <v>1383</v>
      </c>
      <c r="E541" s="9">
        <v>8</v>
      </c>
      <c r="F541" s="8" t="s">
        <v>2607</v>
      </c>
      <c r="G541" s="8" t="s">
        <v>2988</v>
      </c>
      <c r="H541" s="6">
        <v>2</v>
      </c>
      <c r="I541" s="6">
        <v>98</v>
      </c>
      <c r="J541" s="6">
        <v>83</v>
      </c>
    </row>
    <row r="542" spans="1:10">
      <c r="A542" s="8" t="str">
        <f t="shared" si="8"/>
        <v>13759</v>
      </c>
      <c r="B542" s="9">
        <v>137</v>
      </c>
      <c r="C542" s="9">
        <v>5</v>
      </c>
      <c r="D542" s="8" t="s">
        <v>1383</v>
      </c>
      <c r="E542" s="9">
        <v>9</v>
      </c>
      <c r="F542" s="8" t="s">
        <v>2607</v>
      </c>
      <c r="G542" s="8" t="s">
        <v>2924</v>
      </c>
      <c r="H542" s="6">
        <v>2</v>
      </c>
      <c r="I542" s="6">
        <v>1</v>
      </c>
      <c r="J542" s="6">
        <v>1</v>
      </c>
    </row>
    <row r="543" spans="1:10">
      <c r="A543" s="8" t="str">
        <f t="shared" si="8"/>
        <v>137510</v>
      </c>
      <c r="B543" s="9">
        <v>137</v>
      </c>
      <c r="C543" s="9">
        <v>5</v>
      </c>
      <c r="D543" s="8" t="s">
        <v>1383</v>
      </c>
      <c r="E543" s="9">
        <v>10</v>
      </c>
      <c r="F543" s="8" t="s">
        <v>2607</v>
      </c>
      <c r="G543" s="8" t="s">
        <v>2925</v>
      </c>
      <c r="H543" s="6">
        <v>38</v>
      </c>
      <c r="I543" s="6">
        <v>109</v>
      </c>
      <c r="J543" s="6">
        <v>78</v>
      </c>
    </row>
    <row r="544" spans="1:10">
      <c r="A544" s="8" t="str">
        <f t="shared" si="8"/>
        <v>137511</v>
      </c>
      <c r="B544" s="9">
        <v>137</v>
      </c>
      <c r="C544" s="9">
        <v>5</v>
      </c>
      <c r="D544" s="8" t="s">
        <v>1383</v>
      </c>
      <c r="E544" s="9">
        <v>11</v>
      </c>
      <c r="F544" s="8" t="s">
        <v>2607</v>
      </c>
      <c r="G544" s="8" t="s">
        <v>2989</v>
      </c>
      <c r="H544" s="6">
        <v>8</v>
      </c>
      <c r="I544" s="6">
        <v>18</v>
      </c>
      <c r="J544" s="6">
        <v>15</v>
      </c>
    </row>
    <row r="545" spans="1:10">
      <c r="A545" s="8" t="str">
        <f t="shared" si="8"/>
        <v>137512</v>
      </c>
      <c r="B545" s="9">
        <v>137</v>
      </c>
      <c r="C545" s="9">
        <v>5</v>
      </c>
      <c r="D545" s="8" t="s">
        <v>1383</v>
      </c>
      <c r="E545" s="9">
        <v>12</v>
      </c>
      <c r="F545" s="8" t="s">
        <v>2607</v>
      </c>
      <c r="G545" s="8" t="s">
        <v>2990</v>
      </c>
      <c r="H545" s="6">
        <v>2</v>
      </c>
      <c r="I545" s="6">
        <v>11</v>
      </c>
      <c r="J545" s="6">
        <v>6</v>
      </c>
    </row>
    <row r="546" spans="1:10">
      <c r="A546" s="8" t="str">
        <f t="shared" si="8"/>
        <v>137513</v>
      </c>
      <c r="B546" s="9">
        <v>137</v>
      </c>
      <c r="C546" s="9">
        <v>5</v>
      </c>
      <c r="D546" s="8" t="s">
        <v>1383</v>
      </c>
      <c r="E546" s="9">
        <v>13</v>
      </c>
      <c r="F546" s="8" t="s">
        <v>2607</v>
      </c>
      <c r="G546" s="8" t="s">
        <v>2991</v>
      </c>
      <c r="H546" s="6">
        <v>1</v>
      </c>
      <c r="I546" s="6">
        <v>21</v>
      </c>
      <c r="J546" s="6">
        <v>15</v>
      </c>
    </row>
    <row r="547" spans="1:10">
      <c r="A547" s="8" t="str">
        <f t="shared" si="8"/>
        <v>137514</v>
      </c>
      <c r="B547" s="9">
        <v>137</v>
      </c>
      <c r="C547" s="9">
        <v>5</v>
      </c>
      <c r="D547" s="8" t="s">
        <v>1383</v>
      </c>
      <c r="E547" s="9">
        <v>14</v>
      </c>
      <c r="F547" s="8" t="s">
        <v>2607</v>
      </c>
      <c r="G547" s="8" t="s">
        <v>2992</v>
      </c>
      <c r="H547" s="6">
        <v>1</v>
      </c>
      <c r="I547" s="6">
        <v>14</v>
      </c>
      <c r="J547" s="6">
        <v>6</v>
      </c>
    </row>
    <row r="548" spans="1:10">
      <c r="A548" s="8" t="str">
        <f t="shared" si="8"/>
        <v>13761</v>
      </c>
      <c r="B548" s="9">
        <v>137</v>
      </c>
      <c r="C548" s="9">
        <v>6</v>
      </c>
      <c r="D548" s="8" t="s">
        <v>1410</v>
      </c>
      <c r="E548" s="9">
        <v>1</v>
      </c>
      <c r="F548" s="8" t="s">
        <v>2607</v>
      </c>
      <c r="G548" s="8" t="s">
        <v>2757</v>
      </c>
      <c r="H548" s="6">
        <v>1</v>
      </c>
      <c r="I548" s="6">
        <v>0</v>
      </c>
      <c r="J548" s="6">
        <v>0</v>
      </c>
    </row>
    <row r="549" spans="1:10">
      <c r="A549" s="8" t="str">
        <f t="shared" si="8"/>
        <v>13762</v>
      </c>
      <c r="B549" s="9">
        <v>137</v>
      </c>
      <c r="C549" s="9">
        <v>6</v>
      </c>
      <c r="D549" s="8" t="s">
        <v>1410</v>
      </c>
      <c r="E549" s="9">
        <v>2</v>
      </c>
      <c r="F549" s="8" t="s">
        <v>2607</v>
      </c>
      <c r="G549" s="8" t="s">
        <v>2993</v>
      </c>
      <c r="H549" s="6">
        <v>2</v>
      </c>
      <c r="I549" s="6">
        <v>2</v>
      </c>
      <c r="J549" s="6">
        <v>1</v>
      </c>
    </row>
    <row r="550" spans="1:10">
      <c r="A550" s="8" t="str">
        <f t="shared" si="8"/>
        <v>13763</v>
      </c>
      <c r="B550" s="9">
        <v>137</v>
      </c>
      <c r="C550" s="9">
        <v>6</v>
      </c>
      <c r="D550" s="8" t="s">
        <v>1410</v>
      </c>
      <c r="E550" s="9">
        <v>3</v>
      </c>
      <c r="F550" s="8" t="s">
        <v>2607</v>
      </c>
      <c r="G550" s="8" t="s">
        <v>2994</v>
      </c>
      <c r="H550" s="6">
        <v>1</v>
      </c>
      <c r="I550" s="6">
        <v>0</v>
      </c>
      <c r="J550" s="6">
        <v>0</v>
      </c>
    </row>
    <row r="551" spans="1:10">
      <c r="A551" s="8" t="str">
        <f t="shared" si="8"/>
        <v>13764</v>
      </c>
      <c r="B551" s="9">
        <v>137</v>
      </c>
      <c r="C551" s="9">
        <v>6</v>
      </c>
      <c r="D551" s="8" t="s">
        <v>1410</v>
      </c>
      <c r="E551" s="9">
        <v>4</v>
      </c>
      <c r="F551" s="8" t="s">
        <v>2607</v>
      </c>
      <c r="G551" s="8" t="s">
        <v>2995</v>
      </c>
      <c r="H551" s="6">
        <v>1</v>
      </c>
      <c r="I551" s="6">
        <v>0</v>
      </c>
      <c r="J551" s="6">
        <v>0</v>
      </c>
    </row>
    <row r="552" spans="1:10">
      <c r="A552" s="8" t="str">
        <f t="shared" si="8"/>
        <v>13765</v>
      </c>
      <c r="B552" s="9">
        <v>137</v>
      </c>
      <c r="C552" s="9">
        <v>6</v>
      </c>
      <c r="D552" s="8" t="s">
        <v>1410</v>
      </c>
      <c r="E552" s="9">
        <v>5</v>
      </c>
      <c r="F552" s="8" t="s">
        <v>2607</v>
      </c>
      <c r="G552" s="8" t="s">
        <v>2996</v>
      </c>
      <c r="H552" s="6">
        <v>1</v>
      </c>
      <c r="I552" s="6">
        <v>18</v>
      </c>
      <c r="J552" s="6">
        <v>12</v>
      </c>
    </row>
    <row r="553" spans="1:10">
      <c r="A553" s="8" t="str">
        <f t="shared" si="8"/>
        <v>13766</v>
      </c>
      <c r="B553" s="9">
        <v>137</v>
      </c>
      <c r="C553" s="9">
        <v>6</v>
      </c>
      <c r="D553" s="8" t="s">
        <v>1410</v>
      </c>
      <c r="E553" s="9">
        <v>6</v>
      </c>
      <c r="F553" s="8" t="s">
        <v>2607</v>
      </c>
      <c r="G553" s="8" t="s">
        <v>2754</v>
      </c>
      <c r="H553" s="6">
        <v>1</v>
      </c>
      <c r="I553" s="6">
        <v>12</v>
      </c>
      <c r="J553" s="6">
        <v>10</v>
      </c>
    </row>
    <row r="554" spans="1:10">
      <c r="A554" s="8" t="str">
        <f t="shared" si="8"/>
        <v>13767</v>
      </c>
      <c r="B554" s="9">
        <v>137</v>
      </c>
      <c r="C554" s="9">
        <v>6</v>
      </c>
      <c r="D554" s="8" t="s">
        <v>1410</v>
      </c>
      <c r="E554" s="9">
        <v>7</v>
      </c>
      <c r="F554" s="8" t="s">
        <v>2607</v>
      </c>
      <c r="G554" s="8" t="s">
        <v>2656</v>
      </c>
      <c r="H554" s="6">
        <v>1</v>
      </c>
      <c r="I554" s="6">
        <v>0</v>
      </c>
      <c r="J554" s="6">
        <v>0</v>
      </c>
    </row>
    <row r="555" spans="1:10">
      <c r="A555" s="8" t="str">
        <f t="shared" si="8"/>
        <v>13768</v>
      </c>
      <c r="B555" s="9">
        <v>137</v>
      </c>
      <c r="C555" s="9">
        <v>6</v>
      </c>
      <c r="D555" s="8" t="s">
        <v>1410</v>
      </c>
      <c r="E555" s="9">
        <v>8</v>
      </c>
      <c r="F555" s="8" t="s">
        <v>2607</v>
      </c>
      <c r="G555" s="8" t="s">
        <v>2997</v>
      </c>
      <c r="H555" s="6">
        <v>2</v>
      </c>
      <c r="I555" s="6">
        <v>1</v>
      </c>
      <c r="J555" s="6">
        <v>0</v>
      </c>
    </row>
    <row r="556" spans="1:10">
      <c r="A556" s="8" t="str">
        <f t="shared" si="8"/>
        <v>13769</v>
      </c>
      <c r="B556" s="9">
        <v>137</v>
      </c>
      <c r="C556" s="9">
        <v>6</v>
      </c>
      <c r="D556" s="8" t="s">
        <v>1410</v>
      </c>
      <c r="E556" s="9">
        <v>9</v>
      </c>
      <c r="F556" s="8" t="s">
        <v>2607</v>
      </c>
      <c r="G556" s="8" t="s">
        <v>2849</v>
      </c>
      <c r="H556" s="6">
        <v>2</v>
      </c>
      <c r="I556" s="6">
        <v>3</v>
      </c>
      <c r="J556" s="6">
        <v>1</v>
      </c>
    </row>
    <row r="557" spans="1:10">
      <c r="A557" s="8" t="str">
        <f t="shared" si="8"/>
        <v>137610</v>
      </c>
      <c r="B557" s="9">
        <v>137</v>
      </c>
      <c r="C557" s="9">
        <v>6</v>
      </c>
      <c r="D557" s="8" t="s">
        <v>1410</v>
      </c>
      <c r="E557" s="9">
        <v>10</v>
      </c>
      <c r="F557" s="8" t="s">
        <v>2607</v>
      </c>
      <c r="G557" s="8" t="s">
        <v>2888</v>
      </c>
      <c r="H557" s="6">
        <v>3</v>
      </c>
      <c r="I557" s="6">
        <v>0</v>
      </c>
      <c r="J557" s="6">
        <v>0</v>
      </c>
    </row>
    <row r="558" spans="1:10">
      <c r="A558" s="8" t="str">
        <f t="shared" si="8"/>
        <v>137611</v>
      </c>
      <c r="B558" s="9">
        <v>137</v>
      </c>
      <c r="C558" s="9">
        <v>6</v>
      </c>
      <c r="D558" s="8" t="s">
        <v>1410</v>
      </c>
      <c r="E558" s="9">
        <v>11</v>
      </c>
      <c r="F558" s="8" t="s">
        <v>2607</v>
      </c>
      <c r="G558" s="8" t="s">
        <v>2619</v>
      </c>
      <c r="H558" s="6">
        <v>1</v>
      </c>
      <c r="I558" s="6">
        <v>13</v>
      </c>
      <c r="J558" s="6">
        <v>6</v>
      </c>
    </row>
    <row r="559" ht="27" spans="1:10">
      <c r="A559" s="8" t="str">
        <f t="shared" si="8"/>
        <v>13771</v>
      </c>
      <c r="B559" s="9">
        <v>137</v>
      </c>
      <c r="C559" s="9">
        <v>7</v>
      </c>
      <c r="D559" s="8" t="s">
        <v>1425</v>
      </c>
      <c r="E559" s="9">
        <v>1</v>
      </c>
      <c r="F559" s="8" t="s">
        <v>2607</v>
      </c>
      <c r="G559" s="8" t="s">
        <v>2998</v>
      </c>
      <c r="H559" s="6">
        <v>8</v>
      </c>
      <c r="I559" s="6">
        <v>2</v>
      </c>
      <c r="J559" s="6">
        <v>1</v>
      </c>
    </row>
    <row r="560" ht="27" spans="1:10">
      <c r="A560" s="8" t="str">
        <f t="shared" si="8"/>
        <v>13772</v>
      </c>
      <c r="B560" s="9">
        <v>137</v>
      </c>
      <c r="C560" s="9">
        <v>7</v>
      </c>
      <c r="D560" s="8" t="s">
        <v>1425</v>
      </c>
      <c r="E560" s="9">
        <v>2</v>
      </c>
      <c r="F560" s="8" t="s">
        <v>2607</v>
      </c>
      <c r="G560" s="8" t="s">
        <v>2999</v>
      </c>
      <c r="H560" s="6">
        <v>6</v>
      </c>
      <c r="I560" s="6">
        <v>2</v>
      </c>
      <c r="J560" s="6">
        <v>0</v>
      </c>
    </row>
    <row r="561" ht="27" spans="1:10">
      <c r="A561" s="8" t="str">
        <f t="shared" si="8"/>
        <v>13773</v>
      </c>
      <c r="B561" s="9">
        <v>137</v>
      </c>
      <c r="C561" s="9">
        <v>7</v>
      </c>
      <c r="D561" s="8" t="s">
        <v>1425</v>
      </c>
      <c r="E561" s="9">
        <v>3</v>
      </c>
      <c r="F561" s="8" t="s">
        <v>2607</v>
      </c>
      <c r="G561" s="8" t="s">
        <v>3000</v>
      </c>
      <c r="H561" s="6">
        <v>5</v>
      </c>
      <c r="I561" s="6">
        <v>18</v>
      </c>
      <c r="J561" s="6">
        <v>12</v>
      </c>
    </row>
    <row r="562" ht="27" spans="1:10">
      <c r="A562" s="8" t="str">
        <f t="shared" si="8"/>
        <v>13774</v>
      </c>
      <c r="B562" s="9">
        <v>137</v>
      </c>
      <c r="C562" s="9">
        <v>7</v>
      </c>
      <c r="D562" s="8" t="s">
        <v>1425</v>
      </c>
      <c r="E562" s="9">
        <v>4</v>
      </c>
      <c r="F562" s="8" t="s">
        <v>2607</v>
      </c>
      <c r="G562" s="8" t="s">
        <v>2774</v>
      </c>
      <c r="H562" s="6">
        <v>2</v>
      </c>
      <c r="I562" s="6">
        <v>1</v>
      </c>
      <c r="J562" s="6">
        <v>1</v>
      </c>
    </row>
    <row r="563" ht="27" spans="1:10">
      <c r="A563" s="8" t="str">
        <f t="shared" si="8"/>
        <v>13775</v>
      </c>
      <c r="B563" s="9">
        <v>137</v>
      </c>
      <c r="C563" s="9">
        <v>7</v>
      </c>
      <c r="D563" s="8" t="s">
        <v>1425</v>
      </c>
      <c r="E563" s="9">
        <v>5</v>
      </c>
      <c r="F563" s="8" t="s">
        <v>2607</v>
      </c>
      <c r="G563" s="8" t="s">
        <v>3001</v>
      </c>
      <c r="H563" s="6">
        <v>2</v>
      </c>
      <c r="I563" s="6">
        <v>0</v>
      </c>
      <c r="J563" s="6">
        <v>0</v>
      </c>
    </row>
    <row r="564" ht="27" spans="1:10">
      <c r="A564" s="8" t="str">
        <f t="shared" si="8"/>
        <v>13776</v>
      </c>
      <c r="B564" s="9">
        <v>137</v>
      </c>
      <c r="C564" s="9">
        <v>7</v>
      </c>
      <c r="D564" s="8" t="s">
        <v>1425</v>
      </c>
      <c r="E564" s="9">
        <v>6</v>
      </c>
      <c r="F564" s="8" t="s">
        <v>2607</v>
      </c>
      <c r="G564" s="8" t="s">
        <v>3002</v>
      </c>
      <c r="H564" s="6">
        <v>7</v>
      </c>
      <c r="I564" s="6">
        <v>2</v>
      </c>
      <c r="J564" s="6">
        <v>1</v>
      </c>
    </row>
    <row r="565" ht="27" spans="1:10">
      <c r="A565" s="8" t="str">
        <f t="shared" si="8"/>
        <v>13777</v>
      </c>
      <c r="B565" s="9">
        <v>137</v>
      </c>
      <c r="C565" s="9">
        <v>7</v>
      </c>
      <c r="D565" s="8" t="s">
        <v>1425</v>
      </c>
      <c r="E565" s="9">
        <v>7</v>
      </c>
      <c r="F565" s="8" t="s">
        <v>2607</v>
      </c>
      <c r="G565" s="8" t="s">
        <v>3003</v>
      </c>
      <c r="H565" s="6">
        <v>7</v>
      </c>
      <c r="I565" s="6">
        <v>4</v>
      </c>
      <c r="J565" s="6">
        <v>2</v>
      </c>
    </row>
    <row r="566" ht="27" spans="1:10">
      <c r="A566" s="8" t="str">
        <f t="shared" si="8"/>
        <v>13778</v>
      </c>
      <c r="B566" s="9">
        <v>137</v>
      </c>
      <c r="C566" s="9">
        <v>7</v>
      </c>
      <c r="D566" s="8" t="s">
        <v>1425</v>
      </c>
      <c r="E566" s="9">
        <v>8</v>
      </c>
      <c r="F566" s="8" t="s">
        <v>2607</v>
      </c>
      <c r="G566" s="8" t="s">
        <v>2889</v>
      </c>
      <c r="H566" s="6">
        <v>2</v>
      </c>
      <c r="I566" s="6">
        <v>2</v>
      </c>
      <c r="J566" s="6">
        <v>1</v>
      </c>
    </row>
    <row r="567" ht="27" spans="1:10">
      <c r="A567" s="8" t="str">
        <f t="shared" si="8"/>
        <v>13779</v>
      </c>
      <c r="B567" s="9">
        <v>137</v>
      </c>
      <c r="C567" s="9">
        <v>7</v>
      </c>
      <c r="D567" s="8" t="s">
        <v>1425</v>
      </c>
      <c r="E567" s="9">
        <v>9</v>
      </c>
      <c r="F567" s="8" t="s">
        <v>2607</v>
      </c>
      <c r="G567" s="8" t="s">
        <v>3004</v>
      </c>
      <c r="H567" s="6">
        <v>1</v>
      </c>
      <c r="I567" s="6">
        <v>3</v>
      </c>
      <c r="J567" s="6">
        <v>0</v>
      </c>
    </row>
    <row r="568" ht="27" spans="1:10">
      <c r="A568" s="8" t="str">
        <f t="shared" si="8"/>
        <v>137710</v>
      </c>
      <c r="B568" s="9">
        <v>137</v>
      </c>
      <c r="C568" s="9">
        <v>7</v>
      </c>
      <c r="D568" s="8" t="s">
        <v>1425</v>
      </c>
      <c r="E568" s="9">
        <v>10</v>
      </c>
      <c r="F568" s="8" t="s">
        <v>2607</v>
      </c>
      <c r="G568" s="8" t="s">
        <v>2752</v>
      </c>
      <c r="H568" s="6">
        <v>1</v>
      </c>
      <c r="I568" s="6">
        <v>0</v>
      </c>
      <c r="J568" s="6">
        <v>0</v>
      </c>
    </row>
    <row r="569" ht="27" spans="1:10">
      <c r="A569" s="8" t="str">
        <f t="shared" si="8"/>
        <v>137711</v>
      </c>
      <c r="B569" s="9">
        <v>137</v>
      </c>
      <c r="C569" s="9">
        <v>7</v>
      </c>
      <c r="D569" s="8" t="s">
        <v>1425</v>
      </c>
      <c r="E569" s="9">
        <v>11</v>
      </c>
      <c r="F569" s="8" t="s">
        <v>2607</v>
      </c>
      <c r="G569" s="8" t="s">
        <v>3005</v>
      </c>
      <c r="H569" s="6">
        <v>1</v>
      </c>
      <c r="I569" s="6">
        <v>4</v>
      </c>
      <c r="J569" s="6">
        <v>3</v>
      </c>
    </row>
    <row r="570" ht="27" spans="1:10">
      <c r="A570" s="8" t="str">
        <f t="shared" si="8"/>
        <v>137712</v>
      </c>
      <c r="B570" s="9">
        <v>137</v>
      </c>
      <c r="C570" s="9">
        <v>7</v>
      </c>
      <c r="D570" s="8" t="s">
        <v>1425</v>
      </c>
      <c r="E570" s="9">
        <v>12</v>
      </c>
      <c r="F570" s="8" t="s">
        <v>2607</v>
      </c>
      <c r="G570" s="8" t="s">
        <v>2888</v>
      </c>
      <c r="H570" s="6">
        <v>1</v>
      </c>
      <c r="I570" s="6">
        <v>3</v>
      </c>
      <c r="J570" s="6">
        <v>3</v>
      </c>
    </row>
    <row r="571" ht="27" spans="1:10">
      <c r="A571" s="8" t="str">
        <f t="shared" si="8"/>
        <v>137713</v>
      </c>
      <c r="B571" s="9">
        <v>137</v>
      </c>
      <c r="C571" s="9">
        <v>7</v>
      </c>
      <c r="D571" s="8" t="s">
        <v>1425</v>
      </c>
      <c r="E571" s="9">
        <v>13</v>
      </c>
      <c r="F571" s="8" t="s">
        <v>2607</v>
      </c>
      <c r="G571" s="8" t="s">
        <v>3006</v>
      </c>
      <c r="H571" s="6">
        <v>1</v>
      </c>
      <c r="I571" s="6">
        <v>0</v>
      </c>
      <c r="J571" s="6">
        <v>0</v>
      </c>
    </row>
    <row r="572" ht="27" spans="1:10">
      <c r="A572" s="8" t="str">
        <f t="shared" si="8"/>
        <v>137714</v>
      </c>
      <c r="B572" s="9">
        <v>137</v>
      </c>
      <c r="C572" s="9">
        <v>7</v>
      </c>
      <c r="D572" s="8" t="s">
        <v>1425</v>
      </c>
      <c r="E572" s="9">
        <v>14</v>
      </c>
      <c r="F572" s="8" t="s">
        <v>2607</v>
      </c>
      <c r="G572" s="8" t="s">
        <v>2849</v>
      </c>
      <c r="H572" s="6">
        <v>8</v>
      </c>
      <c r="I572" s="6">
        <v>5</v>
      </c>
      <c r="J572" s="6">
        <v>4</v>
      </c>
    </row>
    <row r="573" ht="27" spans="1:10">
      <c r="A573" s="8" t="str">
        <f t="shared" si="8"/>
        <v>137715</v>
      </c>
      <c r="B573" s="9">
        <v>137</v>
      </c>
      <c r="C573" s="9">
        <v>7</v>
      </c>
      <c r="D573" s="8" t="s">
        <v>1425</v>
      </c>
      <c r="E573" s="9">
        <v>15</v>
      </c>
      <c r="F573" s="8" t="s">
        <v>2607</v>
      </c>
      <c r="G573" s="8" t="s">
        <v>3007</v>
      </c>
      <c r="H573" s="6">
        <v>1</v>
      </c>
      <c r="I573" s="6">
        <v>5</v>
      </c>
      <c r="J573" s="6">
        <v>3</v>
      </c>
    </row>
    <row r="574" ht="27" spans="1:10">
      <c r="A574" s="8" t="str">
        <f t="shared" si="8"/>
        <v>13781</v>
      </c>
      <c r="B574" s="9">
        <v>137</v>
      </c>
      <c r="C574" s="9">
        <v>8</v>
      </c>
      <c r="D574" s="8" t="s">
        <v>1448</v>
      </c>
      <c r="E574" s="9">
        <v>1</v>
      </c>
      <c r="F574" s="8" t="s">
        <v>2607</v>
      </c>
      <c r="G574" s="8" t="s">
        <v>2619</v>
      </c>
      <c r="H574" s="6">
        <v>1</v>
      </c>
      <c r="I574" s="6">
        <v>16</v>
      </c>
      <c r="J574" s="6">
        <v>7</v>
      </c>
    </row>
    <row r="575" ht="27" spans="1:10">
      <c r="A575" s="8" t="str">
        <f t="shared" si="8"/>
        <v>13782</v>
      </c>
      <c r="B575" s="9">
        <v>137</v>
      </c>
      <c r="C575" s="9">
        <v>8</v>
      </c>
      <c r="D575" s="8" t="s">
        <v>1448</v>
      </c>
      <c r="E575" s="9">
        <v>2</v>
      </c>
      <c r="F575" s="8" t="s">
        <v>2607</v>
      </c>
      <c r="G575" s="8" t="s">
        <v>2889</v>
      </c>
      <c r="H575" s="6">
        <v>2</v>
      </c>
      <c r="I575" s="6">
        <v>0</v>
      </c>
      <c r="J575" s="6">
        <v>0</v>
      </c>
    </row>
    <row r="576" ht="27" spans="1:10">
      <c r="A576" s="8" t="str">
        <f t="shared" si="8"/>
        <v>13783</v>
      </c>
      <c r="B576" s="9">
        <v>137</v>
      </c>
      <c r="C576" s="9">
        <v>8</v>
      </c>
      <c r="D576" s="8" t="s">
        <v>1448</v>
      </c>
      <c r="E576" s="9">
        <v>3</v>
      </c>
      <c r="F576" s="8" t="s">
        <v>2607</v>
      </c>
      <c r="G576" s="8" t="s">
        <v>2888</v>
      </c>
      <c r="H576" s="6">
        <v>1</v>
      </c>
      <c r="I576" s="6">
        <v>0</v>
      </c>
      <c r="J576" s="6">
        <v>0</v>
      </c>
    </row>
    <row r="577" ht="27" spans="1:10">
      <c r="A577" s="8" t="str">
        <f t="shared" si="8"/>
        <v>13784</v>
      </c>
      <c r="B577" s="9">
        <v>137</v>
      </c>
      <c r="C577" s="9">
        <v>8</v>
      </c>
      <c r="D577" s="8" t="s">
        <v>1448</v>
      </c>
      <c r="E577" s="9">
        <v>4</v>
      </c>
      <c r="F577" s="8" t="s">
        <v>2607</v>
      </c>
      <c r="G577" s="8" t="s">
        <v>2927</v>
      </c>
      <c r="H577" s="6">
        <v>2</v>
      </c>
      <c r="I577" s="6">
        <v>1</v>
      </c>
      <c r="J577" s="6">
        <v>0</v>
      </c>
    </row>
    <row r="578" ht="27" spans="1:10">
      <c r="A578" s="8" t="str">
        <f t="shared" si="8"/>
        <v>13785</v>
      </c>
      <c r="B578" s="9">
        <v>137</v>
      </c>
      <c r="C578" s="9">
        <v>8</v>
      </c>
      <c r="D578" s="8" t="s">
        <v>1448</v>
      </c>
      <c r="E578" s="9">
        <v>5</v>
      </c>
      <c r="F578" s="8" t="s">
        <v>2607</v>
      </c>
      <c r="G578" s="8" t="s">
        <v>2754</v>
      </c>
      <c r="H578" s="6">
        <v>1</v>
      </c>
      <c r="I578" s="6">
        <v>34</v>
      </c>
      <c r="J578" s="6">
        <v>21</v>
      </c>
    </row>
    <row r="579" ht="27" spans="1:10">
      <c r="A579" s="8" t="str">
        <f t="shared" ref="A579:A642" si="9">B579&amp;C579&amp;E579</f>
        <v>13786</v>
      </c>
      <c r="B579" s="9">
        <v>137</v>
      </c>
      <c r="C579" s="9">
        <v>8</v>
      </c>
      <c r="D579" s="8" t="s">
        <v>1448</v>
      </c>
      <c r="E579" s="9">
        <v>6</v>
      </c>
      <c r="F579" s="8" t="s">
        <v>2607</v>
      </c>
      <c r="G579" s="8" t="s">
        <v>3008</v>
      </c>
      <c r="H579" s="6">
        <v>1</v>
      </c>
      <c r="I579" s="6">
        <v>1</v>
      </c>
      <c r="J579" s="6">
        <v>1</v>
      </c>
    </row>
    <row r="580" ht="27" spans="1:10">
      <c r="A580" s="8" t="str">
        <f t="shared" si="9"/>
        <v>13791</v>
      </c>
      <c r="B580" s="9">
        <v>137</v>
      </c>
      <c r="C580" s="9">
        <v>9</v>
      </c>
      <c r="D580" s="8" t="s">
        <v>1453</v>
      </c>
      <c r="E580" s="9">
        <v>1</v>
      </c>
      <c r="F580" s="8" t="s">
        <v>2607</v>
      </c>
      <c r="G580" s="8" t="s">
        <v>3009</v>
      </c>
      <c r="H580" s="6">
        <v>1</v>
      </c>
      <c r="I580" s="6">
        <v>1</v>
      </c>
      <c r="J580" s="6">
        <v>1</v>
      </c>
    </row>
    <row r="581" ht="27" spans="1:10">
      <c r="A581" s="8" t="str">
        <f t="shared" si="9"/>
        <v>137101</v>
      </c>
      <c r="B581" s="9">
        <v>137</v>
      </c>
      <c r="C581" s="9">
        <v>10</v>
      </c>
      <c r="D581" s="8" t="s">
        <v>1457</v>
      </c>
      <c r="E581" s="9">
        <v>1</v>
      </c>
      <c r="F581" s="8" t="s">
        <v>2607</v>
      </c>
      <c r="G581" s="8" t="s">
        <v>3010</v>
      </c>
      <c r="H581" s="6">
        <v>1</v>
      </c>
      <c r="I581" s="6">
        <v>1</v>
      </c>
      <c r="J581" s="6">
        <v>0</v>
      </c>
    </row>
    <row r="582" ht="27" spans="1:10">
      <c r="A582" s="8" t="str">
        <f t="shared" si="9"/>
        <v>137102</v>
      </c>
      <c r="B582" s="9">
        <v>137</v>
      </c>
      <c r="C582" s="9">
        <v>10</v>
      </c>
      <c r="D582" s="8" t="s">
        <v>1457</v>
      </c>
      <c r="E582" s="9">
        <v>2</v>
      </c>
      <c r="F582" s="8" t="s">
        <v>2607</v>
      </c>
      <c r="G582" s="8" t="s">
        <v>3011</v>
      </c>
      <c r="H582" s="6">
        <v>1</v>
      </c>
      <c r="I582" s="6">
        <v>18</v>
      </c>
      <c r="J582" s="6">
        <v>8</v>
      </c>
    </row>
    <row r="583" ht="27" spans="1:10">
      <c r="A583" s="8" t="str">
        <f t="shared" si="9"/>
        <v>137103</v>
      </c>
      <c r="B583" s="9">
        <v>137</v>
      </c>
      <c r="C583" s="9">
        <v>10</v>
      </c>
      <c r="D583" s="8" t="s">
        <v>1457</v>
      </c>
      <c r="E583" s="9">
        <v>3</v>
      </c>
      <c r="F583" s="8" t="s">
        <v>2607</v>
      </c>
      <c r="G583" s="8" t="s">
        <v>2927</v>
      </c>
      <c r="H583" s="6">
        <v>2</v>
      </c>
      <c r="I583" s="6">
        <v>7</v>
      </c>
      <c r="J583" s="6">
        <v>3</v>
      </c>
    </row>
    <row r="584" ht="27" spans="1:10">
      <c r="A584" s="8" t="str">
        <f t="shared" si="9"/>
        <v>137104</v>
      </c>
      <c r="B584" s="9">
        <v>137</v>
      </c>
      <c r="C584" s="9">
        <v>10</v>
      </c>
      <c r="D584" s="8" t="s">
        <v>1457</v>
      </c>
      <c r="E584" s="9">
        <v>4</v>
      </c>
      <c r="F584" s="8" t="s">
        <v>2607</v>
      </c>
      <c r="G584" s="8" t="s">
        <v>2849</v>
      </c>
      <c r="H584" s="6">
        <v>1</v>
      </c>
      <c r="I584" s="6">
        <v>11</v>
      </c>
      <c r="J584" s="6">
        <v>8</v>
      </c>
    </row>
    <row r="585" ht="27" spans="1:10">
      <c r="A585" s="8" t="str">
        <f t="shared" si="9"/>
        <v>137111</v>
      </c>
      <c r="B585" s="9">
        <v>137</v>
      </c>
      <c r="C585" s="9">
        <v>11</v>
      </c>
      <c r="D585" s="8" t="s">
        <v>1464</v>
      </c>
      <c r="E585" s="9">
        <v>1</v>
      </c>
      <c r="F585" s="8" t="s">
        <v>2607</v>
      </c>
      <c r="G585" s="8" t="s">
        <v>2888</v>
      </c>
      <c r="H585" s="6">
        <v>1</v>
      </c>
      <c r="I585" s="6">
        <v>1</v>
      </c>
      <c r="J585" s="6">
        <v>1</v>
      </c>
    </row>
    <row r="586" ht="27" spans="1:10">
      <c r="A586" s="8" t="str">
        <f t="shared" si="9"/>
        <v>137112</v>
      </c>
      <c r="B586" s="9">
        <v>137</v>
      </c>
      <c r="C586" s="9">
        <v>11</v>
      </c>
      <c r="D586" s="8" t="s">
        <v>1464</v>
      </c>
      <c r="E586" s="9">
        <v>2</v>
      </c>
      <c r="F586" s="8" t="s">
        <v>2607</v>
      </c>
      <c r="G586" s="8" t="s">
        <v>3012</v>
      </c>
      <c r="H586" s="6">
        <v>1</v>
      </c>
      <c r="I586" s="6">
        <v>8</v>
      </c>
      <c r="J586" s="6">
        <v>5</v>
      </c>
    </row>
    <row r="587" ht="27" spans="1:10">
      <c r="A587" s="8" t="str">
        <f t="shared" si="9"/>
        <v>137113</v>
      </c>
      <c r="B587" s="9">
        <v>137</v>
      </c>
      <c r="C587" s="9">
        <v>11</v>
      </c>
      <c r="D587" s="8" t="s">
        <v>1464</v>
      </c>
      <c r="E587" s="9">
        <v>3</v>
      </c>
      <c r="F587" s="8" t="s">
        <v>2607</v>
      </c>
      <c r="G587" s="8" t="s">
        <v>2845</v>
      </c>
      <c r="H587" s="6">
        <v>1</v>
      </c>
      <c r="I587" s="6">
        <v>3</v>
      </c>
      <c r="J587" s="6">
        <v>2</v>
      </c>
    </row>
    <row r="588" ht="27" spans="1:10">
      <c r="A588" s="8" t="str">
        <f t="shared" si="9"/>
        <v>137114</v>
      </c>
      <c r="B588" s="9">
        <v>137</v>
      </c>
      <c r="C588" s="9">
        <v>11</v>
      </c>
      <c r="D588" s="8" t="s">
        <v>1464</v>
      </c>
      <c r="E588" s="9">
        <v>4</v>
      </c>
      <c r="F588" s="8" t="s">
        <v>2607</v>
      </c>
      <c r="G588" s="8" t="s">
        <v>2846</v>
      </c>
      <c r="H588" s="6">
        <v>1</v>
      </c>
      <c r="I588" s="6">
        <v>0</v>
      </c>
      <c r="J588" s="6">
        <v>0</v>
      </c>
    </row>
    <row r="589" ht="27" spans="1:10">
      <c r="A589" s="8" t="str">
        <f t="shared" si="9"/>
        <v>137115</v>
      </c>
      <c r="B589" s="9">
        <v>137</v>
      </c>
      <c r="C589" s="9">
        <v>11</v>
      </c>
      <c r="D589" s="8" t="s">
        <v>1464</v>
      </c>
      <c r="E589" s="9">
        <v>5</v>
      </c>
      <c r="F589" s="8" t="s">
        <v>2607</v>
      </c>
      <c r="G589" s="8" t="s">
        <v>3013</v>
      </c>
      <c r="H589" s="6">
        <v>1</v>
      </c>
      <c r="I589" s="6">
        <v>1</v>
      </c>
      <c r="J589" s="6">
        <v>1</v>
      </c>
    </row>
    <row r="590" spans="1:10">
      <c r="A590" s="8" t="str">
        <f t="shared" si="9"/>
        <v>137121</v>
      </c>
      <c r="B590" s="9">
        <v>137</v>
      </c>
      <c r="C590" s="9">
        <v>12</v>
      </c>
      <c r="D590" s="8" t="s">
        <v>1472</v>
      </c>
      <c r="E590" s="9">
        <v>1</v>
      </c>
      <c r="F590" s="8" t="s">
        <v>2607</v>
      </c>
      <c r="G590" s="8" t="s">
        <v>3008</v>
      </c>
      <c r="H590" s="6">
        <v>2</v>
      </c>
      <c r="I590" s="6">
        <v>0</v>
      </c>
      <c r="J590" s="6">
        <v>0</v>
      </c>
    </row>
    <row r="591" spans="1:10">
      <c r="A591" s="8" t="str">
        <f t="shared" si="9"/>
        <v>137122</v>
      </c>
      <c r="B591" s="9">
        <v>137</v>
      </c>
      <c r="C591" s="9">
        <v>12</v>
      </c>
      <c r="D591" s="8" t="s">
        <v>1472</v>
      </c>
      <c r="E591" s="9">
        <v>2</v>
      </c>
      <c r="F591" s="8" t="s">
        <v>2607</v>
      </c>
      <c r="G591" s="8" t="s">
        <v>2888</v>
      </c>
      <c r="H591" s="6">
        <v>3</v>
      </c>
      <c r="I591" s="6">
        <v>0</v>
      </c>
      <c r="J591" s="6">
        <v>0</v>
      </c>
    </row>
    <row r="592" spans="1:10">
      <c r="A592" s="8" t="str">
        <f t="shared" si="9"/>
        <v>137123</v>
      </c>
      <c r="B592" s="9">
        <v>137</v>
      </c>
      <c r="C592" s="9">
        <v>12</v>
      </c>
      <c r="D592" s="8" t="s">
        <v>1472</v>
      </c>
      <c r="E592" s="9">
        <v>3</v>
      </c>
      <c r="F592" s="8" t="s">
        <v>2607</v>
      </c>
      <c r="G592" s="8" t="s">
        <v>2845</v>
      </c>
      <c r="H592" s="6">
        <v>4</v>
      </c>
      <c r="I592" s="6">
        <v>1</v>
      </c>
      <c r="J592" s="6">
        <v>0</v>
      </c>
    </row>
    <row r="593" spans="1:10">
      <c r="A593" s="8" t="str">
        <f t="shared" si="9"/>
        <v>137124</v>
      </c>
      <c r="B593" s="9">
        <v>137</v>
      </c>
      <c r="C593" s="9">
        <v>12</v>
      </c>
      <c r="D593" s="8" t="s">
        <v>1472</v>
      </c>
      <c r="E593" s="9">
        <v>4</v>
      </c>
      <c r="F593" s="8" t="s">
        <v>2607</v>
      </c>
      <c r="G593" s="8" t="s">
        <v>2846</v>
      </c>
      <c r="H593" s="6">
        <v>1</v>
      </c>
      <c r="I593" s="6">
        <v>0</v>
      </c>
      <c r="J593" s="6">
        <v>0</v>
      </c>
    </row>
    <row r="594" spans="1:10">
      <c r="A594" s="8" t="str">
        <f t="shared" si="9"/>
        <v>137125</v>
      </c>
      <c r="B594" s="9">
        <v>137</v>
      </c>
      <c r="C594" s="9">
        <v>12</v>
      </c>
      <c r="D594" s="8" t="s">
        <v>1472</v>
      </c>
      <c r="E594" s="9">
        <v>5</v>
      </c>
      <c r="F594" s="8" t="s">
        <v>2607</v>
      </c>
      <c r="G594" s="8" t="s">
        <v>2849</v>
      </c>
      <c r="H594" s="6">
        <v>2</v>
      </c>
      <c r="I594" s="6">
        <v>1</v>
      </c>
      <c r="J594" s="6">
        <v>0</v>
      </c>
    </row>
    <row r="595" ht="27" spans="1:10">
      <c r="A595" s="8" t="str">
        <f t="shared" si="9"/>
        <v>137131</v>
      </c>
      <c r="B595" s="9">
        <v>137</v>
      </c>
      <c r="C595" s="9">
        <v>13</v>
      </c>
      <c r="D595" s="8" t="s">
        <v>1475</v>
      </c>
      <c r="E595" s="9">
        <v>1</v>
      </c>
      <c r="F595" s="8" t="s">
        <v>2607</v>
      </c>
      <c r="G595" s="8" t="s">
        <v>2889</v>
      </c>
      <c r="H595" s="6">
        <v>2</v>
      </c>
      <c r="I595" s="6">
        <v>0</v>
      </c>
      <c r="J595" s="6">
        <v>0</v>
      </c>
    </row>
    <row r="596" ht="27" spans="1:10">
      <c r="A596" s="8" t="str">
        <f t="shared" si="9"/>
        <v>137132</v>
      </c>
      <c r="B596" s="9">
        <v>137</v>
      </c>
      <c r="C596" s="9">
        <v>13</v>
      </c>
      <c r="D596" s="8" t="s">
        <v>1475</v>
      </c>
      <c r="E596" s="9">
        <v>2</v>
      </c>
      <c r="F596" s="8" t="s">
        <v>2607</v>
      </c>
      <c r="G596" s="8" t="s">
        <v>2924</v>
      </c>
      <c r="H596" s="6">
        <v>1</v>
      </c>
      <c r="I596" s="6">
        <v>2</v>
      </c>
      <c r="J596" s="6">
        <v>2</v>
      </c>
    </row>
    <row r="597" ht="27" spans="1:10">
      <c r="A597" s="8" t="str">
        <f t="shared" si="9"/>
        <v>137133</v>
      </c>
      <c r="B597" s="9">
        <v>137</v>
      </c>
      <c r="C597" s="9">
        <v>13</v>
      </c>
      <c r="D597" s="8" t="s">
        <v>1475</v>
      </c>
      <c r="E597" s="9">
        <v>3</v>
      </c>
      <c r="F597" s="8" t="s">
        <v>2607</v>
      </c>
      <c r="G597" s="8" t="s">
        <v>2925</v>
      </c>
      <c r="H597" s="6">
        <v>1</v>
      </c>
      <c r="I597" s="6">
        <v>0</v>
      </c>
      <c r="J597" s="6">
        <v>0</v>
      </c>
    </row>
    <row r="598" ht="27" spans="1:10">
      <c r="A598" s="8" t="str">
        <f t="shared" si="9"/>
        <v>137134</v>
      </c>
      <c r="B598" s="9">
        <v>137</v>
      </c>
      <c r="C598" s="9">
        <v>13</v>
      </c>
      <c r="D598" s="8" t="s">
        <v>1475</v>
      </c>
      <c r="E598" s="9">
        <v>4</v>
      </c>
      <c r="F598" s="8" t="s">
        <v>2607</v>
      </c>
      <c r="G598" s="8" t="s">
        <v>3014</v>
      </c>
      <c r="H598" s="6">
        <v>2</v>
      </c>
      <c r="I598" s="6">
        <v>8</v>
      </c>
      <c r="J598" s="6">
        <v>7</v>
      </c>
    </row>
    <row r="599" ht="27" spans="1:10">
      <c r="A599" s="8" t="str">
        <f t="shared" si="9"/>
        <v>137135</v>
      </c>
      <c r="B599" s="9">
        <v>137</v>
      </c>
      <c r="C599" s="9">
        <v>13</v>
      </c>
      <c r="D599" s="8" t="s">
        <v>1475</v>
      </c>
      <c r="E599" s="9">
        <v>5</v>
      </c>
      <c r="F599" s="8" t="s">
        <v>2607</v>
      </c>
      <c r="G599" s="8" t="s">
        <v>2983</v>
      </c>
      <c r="H599" s="6">
        <v>1</v>
      </c>
      <c r="I599" s="6">
        <v>2</v>
      </c>
      <c r="J599" s="6">
        <v>0</v>
      </c>
    </row>
    <row r="600" ht="27" spans="1:10">
      <c r="A600" s="8" t="str">
        <f t="shared" si="9"/>
        <v>137136</v>
      </c>
      <c r="B600" s="9">
        <v>137</v>
      </c>
      <c r="C600" s="9">
        <v>13</v>
      </c>
      <c r="D600" s="8" t="s">
        <v>1475</v>
      </c>
      <c r="E600" s="9">
        <v>6</v>
      </c>
      <c r="F600" s="8" t="s">
        <v>2607</v>
      </c>
      <c r="G600" s="8" t="s">
        <v>2765</v>
      </c>
      <c r="H600" s="6">
        <v>3</v>
      </c>
      <c r="I600" s="6">
        <v>45</v>
      </c>
      <c r="J600" s="6">
        <v>29</v>
      </c>
    </row>
    <row r="601" ht="27" spans="1:10">
      <c r="A601" s="8" t="str">
        <f t="shared" si="9"/>
        <v>137137</v>
      </c>
      <c r="B601" s="9">
        <v>137</v>
      </c>
      <c r="C601" s="9">
        <v>13</v>
      </c>
      <c r="D601" s="8" t="s">
        <v>1475</v>
      </c>
      <c r="E601" s="9">
        <v>7</v>
      </c>
      <c r="F601" s="8" t="s">
        <v>2607</v>
      </c>
      <c r="G601" s="8" t="s">
        <v>2757</v>
      </c>
      <c r="H601" s="6">
        <v>2</v>
      </c>
      <c r="I601" s="6">
        <v>0</v>
      </c>
      <c r="J601" s="6">
        <v>0</v>
      </c>
    </row>
    <row r="602" ht="27" spans="1:10">
      <c r="A602" s="8" t="str">
        <f t="shared" si="9"/>
        <v>137138</v>
      </c>
      <c r="B602" s="9">
        <v>137</v>
      </c>
      <c r="C602" s="9">
        <v>13</v>
      </c>
      <c r="D602" s="8" t="s">
        <v>1475</v>
      </c>
      <c r="E602" s="9">
        <v>8</v>
      </c>
      <c r="F602" s="8" t="s">
        <v>2607</v>
      </c>
      <c r="G602" s="8" t="s">
        <v>3001</v>
      </c>
      <c r="H602" s="6">
        <v>1</v>
      </c>
      <c r="I602" s="6">
        <v>0</v>
      </c>
      <c r="J602" s="6">
        <v>0</v>
      </c>
    </row>
    <row r="603" ht="27" spans="1:10">
      <c r="A603" s="8" t="str">
        <f t="shared" si="9"/>
        <v>137139</v>
      </c>
      <c r="B603" s="9">
        <v>137</v>
      </c>
      <c r="C603" s="9">
        <v>13</v>
      </c>
      <c r="D603" s="8" t="s">
        <v>1475</v>
      </c>
      <c r="E603" s="9">
        <v>9</v>
      </c>
      <c r="F603" s="8" t="s">
        <v>2607</v>
      </c>
      <c r="G603" s="8" t="s">
        <v>2891</v>
      </c>
      <c r="H603" s="6">
        <v>1</v>
      </c>
      <c r="I603" s="6">
        <v>4</v>
      </c>
      <c r="J603" s="6">
        <v>1</v>
      </c>
    </row>
    <row r="604" ht="27" spans="1:10">
      <c r="A604" s="8" t="str">
        <f t="shared" si="9"/>
        <v>1371310</v>
      </c>
      <c r="B604" s="9">
        <v>137</v>
      </c>
      <c r="C604" s="9">
        <v>13</v>
      </c>
      <c r="D604" s="8" t="s">
        <v>1475</v>
      </c>
      <c r="E604" s="9">
        <v>10</v>
      </c>
      <c r="F604" s="8" t="s">
        <v>2607</v>
      </c>
      <c r="G604" s="8" t="s">
        <v>2658</v>
      </c>
      <c r="H604" s="6">
        <v>1</v>
      </c>
      <c r="I604" s="6">
        <v>2</v>
      </c>
      <c r="J604" s="6">
        <v>1</v>
      </c>
    </row>
    <row r="605" ht="27" spans="1:10">
      <c r="A605" s="8" t="str">
        <f t="shared" si="9"/>
        <v>1371311</v>
      </c>
      <c r="B605" s="9">
        <v>137</v>
      </c>
      <c r="C605" s="9">
        <v>13</v>
      </c>
      <c r="D605" s="8" t="s">
        <v>1475</v>
      </c>
      <c r="E605" s="9">
        <v>11</v>
      </c>
      <c r="F605" s="8" t="s">
        <v>2607</v>
      </c>
      <c r="G605" s="8" t="s">
        <v>3015</v>
      </c>
      <c r="H605" s="6">
        <v>2</v>
      </c>
      <c r="I605" s="6">
        <v>3</v>
      </c>
      <c r="J605" s="6">
        <v>1</v>
      </c>
    </row>
    <row r="606" ht="27" spans="1:10">
      <c r="A606" s="8" t="str">
        <f t="shared" si="9"/>
        <v>1371312</v>
      </c>
      <c r="B606" s="9">
        <v>137</v>
      </c>
      <c r="C606" s="9">
        <v>13</v>
      </c>
      <c r="D606" s="8" t="s">
        <v>1475</v>
      </c>
      <c r="E606" s="9">
        <v>12</v>
      </c>
      <c r="F606" s="8" t="s">
        <v>2607</v>
      </c>
      <c r="G606" s="8" t="s">
        <v>2888</v>
      </c>
      <c r="H606" s="6">
        <v>2</v>
      </c>
      <c r="I606" s="6">
        <v>1</v>
      </c>
      <c r="J606" s="6">
        <v>1</v>
      </c>
    </row>
    <row r="607" ht="27" spans="1:10">
      <c r="A607" s="8" t="str">
        <f t="shared" si="9"/>
        <v>1371313</v>
      </c>
      <c r="B607" s="9">
        <v>137</v>
      </c>
      <c r="C607" s="9">
        <v>13</v>
      </c>
      <c r="D607" s="8" t="s">
        <v>1475</v>
      </c>
      <c r="E607" s="9">
        <v>13</v>
      </c>
      <c r="F607" s="8" t="s">
        <v>2607</v>
      </c>
      <c r="G607" s="8" t="s">
        <v>3010</v>
      </c>
      <c r="H607" s="6">
        <v>1</v>
      </c>
      <c r="I607" s="6">
        <v>1</v>
      </c>
      <c r="J607" s="6">
        <v>0</v>
      </c>
    </row>
    <row r="608" ht="27" spans="1:10">
      <c r="A608" s="8" t="str">
        <f t="shared" si="9"/>
        <v>1371314</v>
      </c>
      <c r="B608" s="9">
        <v>137</v>
      </c>
      <c r="C608" s="9">
        <v>13</v>
      </c>
      <c r="D608" s="8" t="s">
        <v>1475</v>
      </c>
      <c r="E608" s="9">
        <v>14</v>
      </c>
      <c r="F608" s="8" t="s">
        <v>2607</v>
      </c>
      <c r="G608" s="8" t="s">
        <v>2777</v>
      </c>
      <c r="H608" s="6">
        <v>2</v>
      </c>
      <c r="I608" s="6">
        <v>0</v>
      </c>
      <c r="J608" s="6">
        <v>0</v>
      </c>
    </row>
    <row r="609" ht="27" spans="1:10">
      <c r="A609" s="8" t="str">
        <f t="shared" si="9"/>
        <v>1371315</v>
      </c>
      <c r="B609" s="9">
        <v>137</v>
      </c>
      <c r="C609" s="9">
        <v>13</v>
      </c>
      <c r="D609" s="8" t="s">
        <v>1475</v>
      </c>
      <c r="E609" s="9">
        <v>15</v>
      </c>
      <c r="F609" s="8" t="s">
        <v>2607</v>
      </c>
      <c r="G609" s="8" t="s">
        <v>2927</v>
      </c>
      <c r="H609" s="6">
        <v>4</v>
      </c>
      <c r="I609" s="6">
        <v>4</v>
      </c>
      <c r="J609" s="6">
        <v>3</v>
      </c>
    </row>
    <row r="610" ht="27" spans="1:10">
      <c r="A610" s="8" t="str">
        <f t="shared" si="9"/>
        <v>1371316</v>
      </c>
      <c r="B610" s="9">
        <v>137</v>
      </c>
      <c r="C610" s="9">
        <v>13</v>
      </c>
      <c r="D610" s="8" t="s">
        <v>1475</v>
      </c>
      <c r="E610" s="9">
        <v>16</v>
      </c>
      <c r="F610" s="8" t="s">
        <v>2607</v>
      </c>
      <c r="G610" s="8" t="s">
        <v>2619</v>
      </c>
      <c r="H610" s="6">
        <v>1</v>
      </c>
      <c r="I610" s="6">
        <v>20</v>
      </c>
      <c r="J610" s="6">
        <v>9</v>
      </c>
    </row>
    <row r="611" spans="1:10">
      <c r="A611" s="8" t="str">
        <f t="shared" si="9"/>
        <v>137141</v>
      </c>
      <c r="B611" s="9">
        <v>137</v>
      </c>
      <c r="C611" s="9">
        <v>14</v>
      </c>
      <c r="D611" s="8" t="s">
        <v>1487</v>
      </c>
      <c r="E611" s="9">
        <v>1</v>
      </c>
      <c r="F611" s="8" t="s">
        <v>2607</v>
      </c>
      <c r="G611" s="8" t="s">
        <v>2999</v>
      </c>
      <c r="H611" s="6">
        <v>2</v>
      </c>
      <c r="I611" s="6">
        <v>0</v>
      </c>
      <c r="J611" s="6">
        <v>0</v>
      </c>
    </row>
    <row r="612" spans="1:10">
      <c r="A612" s="8" t="str">
        <f t="shared" si="9"/>
        <v>137142</v>
      </c>
      <c r="B612" s="9">
        <v>137</v>
      </c>
      <c r="C612" s="9">
        <v>14</v>
      </c>
      <c r="D612" s="8" t="s">
        <v>1487</v>
      </c>
      <c r="E612" s="9">
        <v>2</v>
      </c>
      <c r="F612" s="8" t="s">
        <v>2607</v>
      </c>
      <c r="G612" s="8" t="s">
        <v>3000</v>
      </c>
      <c r="H612" s="6">
        <v>2</v>
      </c>
      <c r="I612" s="6">
        <v>1</v>
      </c>
      <c r="J612" s="6">
        <v>1</v>
      </c>
    </row>
    <row r="613" spans="1:10">
      <c r="A613" s="8" t="str">
        <f t="shared" si="9"/>
        <v>137143</v>
      </c>
      <c r="B613" s="9">
        <v>137</v>
      </c>
      <c r="C613" s="9">
        <v>14</v>
      </c>
      <c r="D613" s="8" t="s">
        <v>1487</v>
      </c>
      <c r="E613" s="9">
        <v>3</v>
      </c>
      <c r="F613" s="8" t="s">
        <v>2607</v>
      </c>
      <c r="G613" s="8" t="s">
        <v>3002</v>
      </c>
      <c r="H613" s="6">
        <v>1</v>
      </c>
      <c r="I613" s="6">
        <v>1</v>
      </c>
      <c r="J613" s="6">
        <v>0</v>
      </c>
    </row>
    <row r="614" spans="1:10">
      <c r="A614" s="8" t="str">
        <f t="shared" si="9"/>
        <v>137144</v>
      </c>
      <c r="B614" s="9">
        <v>137</v>
      </c>
      <c r="C614" s="9">
        <v>14</v>
      </c>
      <c r="D614" s="8" t="s">
        <v>1487</v>
      </c>
      <c r="E614" s="9">
        <v>4</v>
      </c>
      <c r="F614" s="8" t="s">
        <v>2607</v>
      </c>
      <c r="G614" s="8" t="s">
        <v>3003</v>
      </c>
      <c r="H614" s="6">
        <v>1</v>
      </c>
      <c r="I614" s="6">
        <v>0</v>
      </c>
      <c r="J614" s="6">
        <v>0</v>
      </c>
    </row>
    <row r="615" spans="1:10">
      <c r="A615" s="8" t="str">
        <f t="shared" si="9"/>
        <v>137145</v>
      </c>
      <c r="B615" s="9">
        <v>137</v>
      </c>
      <c r="C615" s="9">
        <v>14</v>
      </c>
      <c r="D615" s="8" t="s">
        <v>1487</v>
      </c>
      <c r="E615" s="9">
        <v>5</v>
      </c>
      <c r="F615" s="8" t="s">
        <v>2607</v>
      </c>
      <c r="G615" s="8" t="s">
        <v>3008</v>
      </c>
      <c r="H615" s="6">
        <v>3</v>
      </c>
      <c r="I615" s="6">
        <v>1</v>
      </c>
      <c r="J615" s="6">
        <v>0</v>
      </c>
    </row>
    <row r="616" spans="1:10">
      <c r="A616" s="8" t="str">
        <f t="shared" si="9"/>
        <v>137146</v>
      </c>
      <c r="B616" s="9">
        <v>137</v>
      </c>
      <c r="C616" s="9">
        <v>14</v>
      </c>
      <c r="D616" s="8" t="s">
        <v>1487</v>
      </c>
      <c r="E616" s="9">
        <v>6</v>
      </c>
      <c r="F616" s="8" t="s">
        <v>2607</v>
      </c>
      <c r="G616" s="8" t="s">
        <v>3001</v>
      </c>
      <c r="H616" s="6">
        <v>1</v>
      </c>
      <c r="I616" s="6">
        <v>0</v>
      </c>
      <c r="J616" s="6">
        <v>0</v>
      </c>
    </row>
    <row r="617" spans="1:10">
      <c r="A617" s="8" t="str">
        <f t="shared" si="9"/>
        <v>137147</v>
      </c>
      <c r="B617" s="9">
        <v>137</v>
      </c>
      <c r="C617" s="9">
        <v>14</v>
      </c>
      <c r="D617" s="8" t="s">
        <v>1487</v>
      </c>
      <c r="E617" s="9">
        <v>7</v>
      </c>
      <c r="F617" s="8" t="s">
        <v>2607</v>
      </c>
      <c r="G617" s="8" t="s">
        <v>3016</v>
      </c>
      <c r="H617" s="6">
        <v>5</v>
      </c>
      <c r="I617" s="6">
        <v>1</v>
      </c>
      <c r="J617" s="6">
        <v>0</v>
      </c>
    </row>
    <row r="618" spans="1:10">
      <c r="A618" s="8" t="str">
        <f t="shared" si="9"/>
        <v>137148</v>
      </c>
      <c r="B618" s="9">
        <v>137</v>
      </c>
      <c r="C618" s="9">
        <v>14</v>
      </c>
      <c r="D618" s="8" t="s">
        <v>1487</v>
      </c>
      <c r="E618" s="9">
        <v>8</v>
      </c>
      <c r="F618" s="8" t="s">
        <v>2607</v>
      </c>
      <c r="G618" s="8" t="s">
        <v>3017</v>
      </c>
      <c r="H618" s="6">
        <v>3</v>
      </c>
      <c r="I618" s="6">
        <v>4</v>
      </c>
      <c r="J618" s="6">
        <v>2</v>
      </c>
    </row>
    <row r="619" spans="1:10">
      <c r="A619" s="8" t="str">
        <f t="shared" si="9"/>
        <v>137149</v>
      </c>
      <c r="B619" s="9">
        <v>137</v>
      </c>
      <c r="C619" s="9">
        <v>14</v>
      </c>
      <c r="D619" s="8" t="s">
        <v>1487</v>
      </c>
      <c r="E619" s="9">
        <v>9</v>
      </c>
      <c r="F619" s="8" t="s">
        <v>2607</v>
      </c>
      <c r="G619" s="8" t="s">
        <v>2849</v>
      </c>
      <c r="H619" s="6">
        <v>5</v>
      </c>
      <c r="I619" s="6">
        <v>1</v>
      </c>
      <c r="J619" s="6">
        <v>1</v>
      </c>
    </row>
    <row r="620" spans="1:10">
      <c r="A620" s="8" t="str">
        <f t="shared" si="9"/>
        <v>1371410</v>
      </c>
      <c r="B620" s="9">
        <v>137</v>
      </c>
      <c r="C620" s="9">
        <v>14</v>
      </c>
      <c r="D620" s="8" t="s">
        <v>1487</v>
      </c>
      <c r="E620" s="9">
        <v>10</v>
      </c>
      <c r="F620" s="8" t="s">
        <v>2607</v>
      </c>
      <c r="G620" s="8" t="s">
        <v>3018</v>
      </c>
      <c r="H620" s="6">
        <v>3</v>
      </c>
      <c r="I620" s="6">
        <v>1</v>
      </c>
      <c r="J620" s="6">
        <v>1</v>
      </c>
    </row>
    <row r="621" spans="1:10">
      <c r="A621" s="8" t="str">
        <f t="shared" si="9"/>
        <v>137151</v>
      </c>
      <c r="B621" s="9">
        <v>137</v>
      </c>
      <c r="C621" s="9">
        <v>15</v>
      </c>
      <c r="D621" s="8" t="s">
        <v>1497</v>
      </c>
      <c r="E621" s="9">
        <v>1</v>
      </c>
      <c r="F621" s="8" t="s">
        <v>2607</v>
      </c>
      <c r="G621" s="8" t="s">
        <v>3019</v>
      </c>
      <c r="H621" s="6">
        <v>1</v>
      </c>
      <c r="I621" s="6">
        <v>0</v>
      </c>
      <c r="J621" s="6">
        <v>0</v>
      </c>
    </row>
    <row r="622" spans="1:10">
      <c r="A622" s="8" t="str">
        <f t="shared" si="9"/>
        <v>137152</v>
      </c>
      <c r="B622" s="9">
        <v>137</v>
      </c>
      <c r="C622" s="9">
        <v>15</v>
      </c>
      <c r="D622" s="8" t="s">
        <v>1497</v>
      </c>
      <c r="E622" s="9">
        <v>2</v>
      </c>
      <c r="F622" s="8" t="s">
        <v>2607</v>
      </c>
      <c r="G622" s="8" t="s">
        <v>2757</v>
      </c>
      <c r="H622" s="6">
        <v>1</v>
      </c>
      <c r="I622" s="6">
        <v>0</v>
      </c>
      <c r="J622" s="6">
        <v>0</v>
      </c>
    </row>
    <row r="623" spans="1:10">
      <c r="A623" s="8" t="str">
        <f t="shared" si="9"/>
        <v>137153</v>
      </c>
      <c r="B623" s="9">
        <v>137</v>
      </c>
      <c r="C623" s="9">
        <v>15</v>
      </c>
      <c r="D623" s="8" t="s">
        <v>1497</v>
      </c>
      <c r="E623" s="9">
        <v>3</v>
      </c>
      <c r="F623" s="8" t="s">
        <v>2607</v>
      </c>
      <c r="G623" s="8" t="s">
        <v>2888</v>
      </c>
      <c r="H623" s="6">
        <v>1</v>
      </c>
      <c r="I623" s="6">
        <v>0</v>
      </c>
      <c r="J623" s="6">
        <v>0</v>
      </c>
    </row>
    <row r="624" spans="1:10">
      <c r="A624" s="8" t="str">
        <f t="shared" si="9"/>
        <v>137154</v>
      </c>
      <c r="B624" s="9">
        <v>137</v>
      </c>
      <c r="C624" s="9">
        <v>15</v>
      </c>
      <c r="D624" s="8" t="s">
        <v>1497</v>
      </c>
      <c r="E624" s="9">
        <v>4</v>
      </c>
      <c r="F624" s="8" t="s">
        <v>2607</v>
      </c>
      <c r="G624" s="8" t="s">
        <v>3020</v>
      </c>
      <c r="H624" s="6">
        <v>1</v>
      </c>
      <c r="I624" s="6">
        <v>0</v>
      </c>
      <c r="J624" s="6">
        <v>0</v>
      </c>
    </row>
    <row r="625" spans="1:10">
      <c r="A625" s="8" t="str">
        <f t="shared" si="9"/>
        <v>137155</v>
      </c>
      <c r="B625" s="9">
        <v>137</v>
      </c>
      <c r="C625" s="9">
        <v>15</v>
      </c>
      <c r="D625" s="8" t="s">
        <v>1497</v>
      </c>
      <c r="E625" s="9">
        <v>5</v>
      </c>
      <c r="F625" s="8" t="s">
        <v>2607</v>
      </c>
      <c r="G625" s="8" t="s">
        <v>2891</v>
      </c>
      <c r="H625" s="6">
        <v>1</v>
      </c>
      <c r="I625" s="6">
        <v>0</v>
      </c>
      <c r="J625" s="6">
        <v>0</v>
      </c>
    </row>
    <row r="626" spans="1:10">
      <c r="A626" s="8" t="str">
        <f t="shared" si="9"/>
        <v>137161</v>
      </c>
      <c r="B626" s="9">
        <v>137</v>
      </c>
      <c r="C626" s="9">
        <v>16</v>
      </c>
      <c r="D626" s="8" t="s">
        <v>1503</v>
      </c>
      <c r="E626" s="9">
        <v>1</v>
      </c>
      <c r="F626" s="8" t="s">
        <v>2607</v>
      </c>
      <c r="G626" s="8" t="s">
        <v>2839</v>
      </c>
      <c r="H626" s="6">
        <v>1</v>
      </c>
      <c r="I626" s="6">
        <v>0</v>
      </c>
      <c r="J626" s="6">
        <v>0</v>
      </c>
    </row>
    <row r="627" spans="1:10">
      <c r="A627" s="8" t="str">
        <f t="shared" si="9"/>
        <v>137162</v>
      </c>
      <c r="B627" s="9">
        <v>137</v>
      </c>
      <c r="C627" s="9">
        <v>16</v>
      </c>
      <c r="D627" s="8" t="s">
        <v>1503</v>
      </c>
      <c r="E627" s="9">
        <v>2</v>
      </c>
      <c r="F627" s="8" t="s">
        <v>2607</v>
      </c>
      <c r="G627" s="8" t="s">
        <v>2662</v>
      </c>
      <c r="H627" s="6">
        <v>1</v>
      </c>
      <c r="I627" s="6">
        <v>2</v>
      </c>
      <c r="J627" s="6">
        <v>1</v>
      </c>
    </row>
    <row r="628" spans="1:10">
      <c r="A628" s="8" t="str">
        <f t="shared" si="9"/>
        <v>137163</v>
      </c>
      <c r="B628" s="9">
        <v>137</v>
      </c>
      <c r="C628" s="9">
        <v>16</v>
      </c>
      <c r="D628" s="8" t="s">
        <v>1503</v>
      </c>
      <c r="E628" s="9">
        <v>3</v>
      </c>
      <c r="F628" s="8" t="s">
        <v>2607</v>
      </c>
      <c r="G628" s="8" t="s">
        <v>2888</v>
      </c>
      <c r="H628" s="6">
        <v>1</v>
      </c>
      <c r="I628" s="6">
        <v>0</v>
      </c>
      <c r="J628" s="6">
        <v>0</v>
      </c>
    </row>
    <row r="629" spans="1:10">
      <c r="A629" s="8" t="str">
        <f t="shared" si="9"/>
        <v>137171</v>
      </c>
      <c r="B629" s="9">
        <v>137</v>
      </c>
      <c r="C629" s="9">
        <v>17</v>
      </c>
      <c r="D629" s="8" t="s">
        <v>1507</v>
      </c>
      <c r="E629" s="9">
        <v>1</v>
      </c>
      <c r="F629" s="8" t="s">
        <v>2607</v>
      </c>
      <c r="G629" s="8" t="s">
        <v>3021</v>
      </c>
      <c r="H629" s="6">
        <v>1</v>
      </c>
      <c r="I629" s="6">
        <v>17</v>
      </c>
      <c r="J629" s="6">
        <v>11</v>
      </c>
    </row>
    <row r="630" spans="1:10">
      <c r="A630" s="8" t="str">
        <f t="shared" si="9"/>
        <v>137172</v>
      </c>
      <c r="B630" s="9">
        <v>137</v>
      </c>
      <c r="C630" s="9">
        <v>17</v>
      </c>
      <c r="D630" s="8" t="s">
        <v>1507</v>
      </c>
      <c r="E630" s="9">
        <v>2</v>
      </c>
      <c r="F630" s="8" t="s">
        <v>2607</v>
      </c>
      <c r="G630" s="8" t="s">
        <v>3022</v>
      </c>
      <c r="H630" s="6">
        <v>2</v>
      </c>
      <c r="I630" s="6">
        <v>4</v>
      </c>
      <c r="J630" s="6">
        <v>3</v>
      </c>
    </row>
    <row r="631" spans="1:10">
      <c r="A631" s="8" t="str">
        <f t="shared" si="9"/>
        <v>137173</v>
      </c>
      <c r="B631" s="9">
        <v>137</v>
      </c>
      <c r="C631" s="9">
        <v>17</v>
      </c>
      <c r="D631" s="8" t="s">
        <v>1507</v>
      </c>
      <c r="E631" s="9">
        <v>3</v>
      </c>
      <c r="F631" s="8" t="s">
        <v>2607</v>
      </c>
      <c r="G631" s="8" t="s">
        <v>2917</v>
      </c>
      <c r="H631" s="6">
        <v>1</v>
      </c>
      <c r="I631" s="6">
        <v>1</v>
      </c>
      <c r="J631" s="6">
        <v>1</v>
      </c>
    </row>
    <row r="632" spans="1:10">
      <c r="A632" s="8" t="str">
        <f t="shared" si="9"/>
        <v>137174</v>
      </c>
      <c r="B632" s="9">
        <v>137</v>
      </c>
      <c r="C632" s="9">
        <v>17</v>
      </c>
      <c r="D632" s="8" t="s">
        <v>1507</v>
      </c>
      <c r="E632" s="9">
        <v>4</v>
      </c>
      <c r="F632" s="8" t="s">
        <v>2607</v>
      </c>
      <c r="G632" s="8" t="s">
        <v>2761</v>
      </c>
      <c r="H632" s="6">
        <v>2</v>
      </c>
      <c r="I632" s="6">
        <v>9</v>
      </c>
      <c r="J632" s="6">
        <v>5</v>
      </c>
    </row>
    <row r="633" spans="1:10">
      <c r="A633" s="8" t="str">
        <f t="shared" si="9"/>
        <v>137175</v>
      </c>
      <c r="B633" s="9">
        <v>137</v>
      </c>
      <c r="C633" s="9">
        <v>17</v>
      </c>
      <c r="D633" s="8" t="s">
        <v>1507</v>
      </c>
      <c r="E633" s="9">
        <v>5</v>
      </c>
      <c r="F633" s="8" t="s">
        <v>2607</v>
      </c>
      <c r="G633" s="8" t="s">
        <v>3023</v>
      </c>
      <c r="H633" s="6">
        <v>1</v>
      </c>
      <c r="I633" s="6">
        <v>1</v>
      </c>
      <c r="J633" s="6">
        <v>1</v>
      </c>
    </row>
    <row r="634" spans="1:10">
      <c r="A634" s="8" t="str">
        <f t="shared" si="9"/>
        <v>137176</v>
      </c>
      <c r="B634" s="9">
        <v>137</v>
      </c>
      <c r="C634" s="9">
        <v>17</v>
      </c>
      <c r="D634" s="8" t="s">
        <v>1507</v>
      </c>
      <c r="E634" s="9">
        <v>6</v>
      </c>
      <c r="F634" s="8" t="s">
        <v>2607</v>
      </c>
      <c r="G634" s="8" t="s">
        <v>2779</v>
      </c>
      <c r="H634" s="6">
        <v>1</v>
      </c>
      <c r="I634" s="6">
        <v>1</v>
      </c>
      <c r="J634" s="6">
        <v>0</v>
      </c>
    </row>
    <row r="635" spans="1:10">
      <c r="A635" s="8" t="str">
        <f t="shared" si="9"/>
        <v>137177</v>
      </c>
      <c r="B635" s="9">
        <v>137</v>
      </c>
      <c r="C635" s="9">
        <v>17</v>
      </c>
      <c r="D635" s="8" t="s">
        <v>1507</v>
      </c>
      <c r="E635" s="9">
        <v>7</v>
      </c>
      <c r="F635" s="8" t="s">
        <v>2607</v>
      </c>
      <c r="G635" s="8" t="s">
        <v>2996</v>
      </c>
      <c r="H635" s="6">
        <v>1</v>
      </c>
      <c r="I635" s="6">
        <v>48</v>
      </c>
      <c r="J635" s="6">
        <v>34</v>
      </c>
    </row>
    <row r="636" spans="1:10">
      <c r="A636" s="8" t="str">
        <f t="shared" si="9"/>
        <v>137178</v>
      </c>
      <c r="B636" s="9">
        <v>137</v>
      </c>
      <c r="C636" s="9">
        <v>17</v>
      </c>
      <c r="D636" s="8" t="s">
        <v>1507</v>
      </c>
      <c r="E636" s="9">
        <v>8</v>
      </c>
      <c r="F636" s="8" t="s">
        <v>2607</v>
      </c>
      <c r="G636" s="8" t="s">
        <v>2762</v>
      </c>
      <c r="H636" s="6">
        <v>1</v>
      </c>
      <c r="I636" s="6">
        <v>14</v>
      </c>
      <c r="J636" s="6">
        <v>9</v>
      </c>
    </row>
    <row r="637" spans="1:10">
      <c r="A637" s="8" t="str">
        <f t="shared" si="9"/>
        <v>137179</v>
      </c>
      <c r="B637" s="9">
        <v>137</v>
      </c>
      <c r="C637" s="9">
        <v>17</v>
      </c>
      <c r="D637" s="8" t="s">
        <v>1507</v>
      </c>
      <c r="E637" s="9">
        <v>9</v>
      </c>
      <c r="F637" s="8" t="s">
        <v>2607</v>
      </c>
      <c r="G637" s="8" t="s">
        <v>3024</v>
      </c>
      <c r="H637" s="6">
        <v>1</v>
      </c>
      <c r="I637" s="6">
        <v>5</v>
      </c>
      <c r="J637" s="6">
        <v>0</v>
      </c>
    </row>
    <row r="638" spans="1:10">
      <c r="A638" s="8" t="str">
        <f t="shared" si="9"/>
        <v>1371710</v>
      </c>
      <c r="B638" s="9">
        <v>137</v>
      </c>
      <c r="C638" s="9">
        <v>17</v>
      </c>
      <c r="D638" s="8" t="s">
        <v>1507</v>
      </c>
      <c r="E638" s="9">
        <v>10</v>
      </c>
      <c r="F638" s="8" t="s">
        <v>2607</v>
      </c>
      <c r="G638" s="8" t="s">
        <v>2891</v>
      </c>
      <c r="H638" s="6">
        <v>1</v>
      </c>
      <c r="I638" s="6">
        <v>6</v>
      </c>
      <c r="J638" s="6">
        <v>4</v>
      </c>
    </row>
    <row r="639" spans="1:10">
      <c r="A639" s="8" t="str">
        <f t="shared" si="9"/>
        <v>1371711</v>
      </c>
      <c r="B639" s="9">
        <v>137</v>
      </c>
      <c r="C639" s="9">
        <v>17</v>
      </c>
      <c r="D639" s="8" t="s">
        <v>1507</v>
      </c>
      <c r="E639" s="9">
        <v>11</v>
      </c>
      <c r="F639" s="8" t="s">
        <v>2607</v>
      </c>
      <c r="G639" s="8" t="s">
        <v>2752</v>
      </c>
      <c r="H639" s="6">
        <v>1</v>
      </c>
      <c r="I639" s="6">
        <v>1</v>
      </c>
      <c r="J639" s="6">
        <v>0</v>
      </c>
    </row>
    <row r="640" spans="1:10">
      <c r="A640" s="8" t="str">
        <f t="shared" si="9"/>
        <v>1371712</v>
      </c>
      <c r="B640" s="9">
        <v>137</v>
      </c>
      <c r="C640" s="9">
        <v>17</v>
      </c>
      <c r="D640" s="8" t="s">
        <v>1507</v>
      </c>
      <c r="E640" s="9">
        <v>12</v>
      </c>
      <c r="F640" s="8" t="s">
        <v>2607</v>
      </c>
      <c r="G640" s="8" t="s">
        <v>2849</v>
      </c>
      <c r="H640" s="6">
        <v>6</v>
      </c>
      <c r="I640" s="6">
        <v>15</v>
      </c>
      <c r="J640" s="6">
        <v>11</v>
      </c>
    </row>
    <row r="641" spans="1:10">
      <c r="A641" s="8" t="str">
        <f t="shared" si="9"/>
        <v>1371713</v>
      </c>
      <c r="B641" s="9">
        <v>137</v>
      </c>
      <c r="C641" s="9">
        <v>17</v>
      </c>
      <c r="D641" s="8" t="s">
        <v>1507</v>
      </c>
      <c r="E641" s="9">
        <v>13</v>
      </c>
      <c r="F641" s="8" t="s">
        <v>2607</v>
      </c>
      <c r="G641" s="8" t="s">
        <v>2992</v>
      </c>
      <c r="H641" s="6">
        <v>1</v>
      </c>
      <c r="I641" s="6">
        <v>12</v>
      </c>
      <c r="J641" s="6">
        <v>10</v>
      </c>
    </row>
    <row r="642" spans="1:10">
      <c r="A642" s="8" t="str">
        <f t="shared" si="9"/>
        <v>1371714</v>
      </c>
      <c r="B642" s="9">
        <v>137</v>
      </c>
      <c r="C642" s="9">
        <v>17</v>
      </c>
      <c r="D642" s="8" t="s">
        <v>1507</v>
      </c>
      <c r="E642" s="9">
        <v>14</v>
      </c>
      <c r="F642" s="8" t="s">
        <v>2607</v>
      </c>
      <c r="G642" s="8" t="s">
        <v>2619</v>
      </c>
      <c r="H642" s="6">
        <v>1</v>
      </c>
      <c r="I642" s="6">
        <v>24</v>
      </c>
      <c r="J642" s="6">
        <v>15</v>
      </c>
    </row>
    <row r="643" spans="1:10">
      <c r="A643" s="8" t="str">
        <f t="shared" ref="A643:A706" si="10">B643&amp;C643&amp;E643</f>
        <v>137181</v>
      </c>
      <c r="B643" s="9">
        <v>137</v>
      </c>
      <c r="C643" s="9">
        <v>18</v>
      </c>
      <c r="D643" s="8" t="s">
        <v>1523</v>
      </c>
      <c r="E643" s="9">
        <v>1</v>
      </c>
      <c r="F643" s="8" t="s">
        <v>2607</v>
      </c>
      <c r="G643" s="8" t="s">
        <v>3008</v>
      </c>
      <c r="H643" s="6">
        <v>6</v>
      </c>
      <c r="I643" s="6">
        <v>21</v>
      </c>
      <c r="J643" s="6">
        <v>14</v>
      </c>
    </row>
    <row r="644" spans="1:10">
      <c r="A644" s="8" t="str">
        <f t="shared" si="10"/>
        <v>137182</v>
      </c>
      <c r="B644" s="9">
        <v>137</v>
      </c>
      <c r="C644" s="9">
        <v>18</v>
      </c>
      <c r="D644" s="8" t="s">
        <v>1523</v>
      </c>
      <c r="E644" s="9">
        <v>2</v>
      </c>
      <c r="F644" s="8" t="s">
        <v>2607</v>
      </c>
      <c r="G644" s="8" t="s">
        <v>2927</v>
      </c>
      <c r="H644" s="6">
        <v>11</v>
      </c>
      <c r="I644" s="6">
        <v>1</v>
      </c>
      <c r="J644" s="6">
        <v>0</v>
      </c>
    </row>
    <row r="645" spans="1:10">
      <c r="A645" s="8" t="str">
        <f t="shared" si="10"/>
        <v>137183</v>
      </c>
      <c r="B645" s="9">
        <v>137</v>
      </c>
      <c r="C645" s="9">
        <v>18</v>
      </c>
      <c r="D645" s="8" t="s">
        <v>1523</v>
      </c>
      <c r="E645" s="9">
        <v>3</v>
      </c>
      <c r="F645" s="8" t="s">
        <v>2607</v>
      </c>
      <c r="G645" s="8" t="s">
        <v>2656</v>
      </c>
      <c r="H645" s="6">
        <v>2</v>
      </c>
      <c r="I645" s="6">
        <v>2</v>
      </c>
      <c r="J645" s="6">
        <v>2</v>
      </c>
    </row>
    <row r="646" spans="1:10">
      <c r="A646" s="8" t="str">
        <f t="shared" si="10"/>
        <v>137184</v>
      </c>
      <c r="B646" s="9">
        <v>137</v>
      </c>
      <c r="C646" s="9">
        <v>18</v>
      </c>
      <c r="D646" s="8" t="s">
        <v>1523</v>
      </c>
      <c r="E646" s="9">
        <v>4</v>
      </c>
      <c r="F646" s="8" t="s">
        <v>2607</v>
      </c>
      <c r="G646" s="8" t="s">
        <v>3025</v>
      </c>
      <c r="H646" s="6">
        <v>1</v>
      </c>
      <c r="I646" s="6">
        <v>0</v>
      </c>
      <c r="J646" s="6">
        <v>0</v>
      </c>
    </row>
    <row r="647" spans="1:10">
      <c r="A647" s="8" t="str">
        <f t="shared" si="10"/>
        <v>137185</v>
      </c>
      <c r="B647" s="9">
        <v>137</v>
      </c>
      <c r="C647" s="9">
        <v>18</v>
      </c>
      <c r="D647" s="8" t="s">
        <v>1523</v>
      </c>
      <c r="E647" s="9">
        <v>5</v>
      </c>
      <c r="F647" s="8" t="s">
        <v>2607</v>
      </c>
      <c r="G647" s="8" t="s">
        <v>3026</v>
      </c>
      <c r="H647" s="6">
        <v>3</v>
      </c>
      <c r="I647" s="6">
        <v>4</v>
      </c>
      <c r="J647" s="6">
        <v>2</v>
      </c>
    </row>
    <row r="648" spans="1:10">
      <c r="A648" s="8" t="str">
        <f t="shared" si="10"/>
        <v>137186</v>
      </c>
      <c r="B648" s="9">
        <v>137</v>
      </c>
      <c r="C648" s="9">
        <v>18</v>
      </c>
      <c r="D648" s="8" t="s">
        <v>1523</v>
      </c>
      <c r="E648" s="9">
        <v>6</v>
      </c>
      <c r="F648" s="8" t="s">
        <v>2607</v>
      </c>
      <c r="G648" s="8" t="s">
        <v>2996</v>
      </c>
      <c r="H648" s="6">
        <v>2</v>
      </c>
      <c r="I648" s="6">
        <v>42</v>
      </c>
      <c r="J648" s="6">
        <v>30</v>
      </c>
    </row>
    <row r="649" spans="1:10">
      <c r="A649" s="8" t="str">
        <f t="shared" si="10"/>
        <v>137187</v>
      </c>
      <c r="B649" s="9">
        <v>137</v>
      </c>
      <c r="C649" s="9">
        <v>18</v>
      </c>
      <c r="D649" s="8" t="s">
        <v>1523</v>
      </c>
      <c r="E649" s="9">
        <v>7</v>
      </c>
      <c r="F649" s="8" t="s">
        <v>2607</v>
      </c>
      <c r="G649" s="8" t="s">
        <v>3018</v>
      </c>
      <c r="H649" s="6">
        <v>1</v>
      </c>
      <c r="I649" s="6">
        <v>3</v>
      </c>
      <c r="J649" s="6">
        <v>3</v>
      </c>
    </row>
    <row r="650" spans="1:10">
      <c r="A650" s="8" t="str">
        <f t="shared" si="10"/>
        <v>137188</v>
      </c>
      <c r="B650" s="9">
        <v>137</v>
      </c>
      <c r="C650" s="9">
        <v>18</v>
      </c>
      <c r="D650" s="8" t="s">
        <v>1523</v>
      </c>
      <c r="E650" s="9">
        <v>8</v>
      </c>
      <c r="F650" s="8" t="s">
        <v>2607</v>
      </c>
      <c r="G650" s="8" t="s">
        <v>3027</v>
      </c>
      <c r="H650" s="6">
        <v>1</v>
      </c>
      <c r="I650" s="6">
        <v>4</v>
      </c>
      <c r="J650" s="6">
        <v>0</v>
      </c>
    </row>
    <row r="651" spans="1:10">
      <c r="A651" s="8" t="str">
        <f t="shared" si="10"/>
        <v>137191</v>
      </c>
      <c r="B651" s="9">
        <v>137</v>
      </c>
      <c r="C651" s="9">
        <v>19</v>
      </c>
      <c r="D651" s="8" t="s">
        <v>1534</v>
      </c>
      <c r="E651" s="9">
        <v>1</v>
      </c>
      <c r="F651" s="8" t="s">
        <v>2607</v>
      </c>
      <c r="G651" s="8" t="s">
        <v>3006</v>
      </c>
      <c r="H651" s="6">
        <v>3</v>
      </c>
      <c r="I651" s="6">
        <v>0</v>
      </c>
      <c r="J651" s="6">
        <v>0</v>
      </c>
    </row>
    <row r="652" spans="1:10">
      <c r="A652" s="8" t="str">
        <f t="shared" si="10"/>
        <v>137192</v>
      </c>
      <c r="B652" s="9">
        <v>137</v>
      </c>
      <c r="C652" s="9">
        <v>19</v>
      </c>
      <c r="D652" s="8" t="s">
        <v>1534</v>
      </c>
      <c r="E652" s="9">
        <v>2</v>
      </c>
      <c r="F652" s="8" t="s">
        <v>2607</v>
      </c>
      <c r="G652" s="8" t="s">
        <v>3028</v>
      </c>
      <c r="H652" s="6">
        <v>3</v>
      </c>
      <c r="I652" s="6">
        <v>0</v>
      </c>
      <c r="J652" s="6">
        <v>0</v>
      </c>
    </row>
    <row r="653" spans="1:10">
      <c r="A653" s="8" t="str">
        <f t="shared" si="10"/>
        <v>137193</v>
      </c>
      <c r="B653" s="9">
        <v>137</v>
      </c>
      <c r="C653" s="9">
        <v>19</v>
      </c>
      <c r="D653" s="8" t="s">
        <v>1534</v>
      </c>
      <c r="E653" s="9">
        <v>3</v>
      </c>
      <c r="F653" s="8" t="s">
        <v>2607</v>
      </c>
      <c r="G653" s="8" t="s">
        <v>2777</v>
      </c>
      <c r="H653" s="6">
        <v>1</v>
      </c>
      <c r="I653" s="6">
        <v>0</v>
      </c>
      <c r="J653" s="6">
        <v>0</v>
      </c>
    </row>
    <row r="654" spans="1:10">
      <c r="A654" s="8" t="str">
        <f t="shared" si="10"/>
        <v>137194</v>
      </c>
      <c r="B654" s="9">
        <v>137</v>
      </c>
      <c r="C654" s="9">
        <v>19</v>
      </c>
      <c r="D654" s="8" t="s">
        <v>1534</v>
      </c>
      <c r="E654" s="9">
        <v>4</v>
      </c>
      <c r="F654" s="8" t="s">
        <v>2607</v>
      </c>
      <c r="G654" s="8" t="s">
        <v>3029</v>
      </c>
      <c r="H654" s="6">
        <v>1</v>
      </c>
      <c r="I654" s="6">
        <v>0</v>
      </c>
      <c r="J654" s="6">
        <v>0</v>
      </c>
    </row>
    <row r="655" spans="1:10">
      <c r="A655" s="8" t="str">
        <f t="shared" si="10"/>
        <v>137195</v>
      </c>
      <c r="B655" s="9">
        <v>137</v>
      </c>
      <c r="C655" s="9">
        <v>19</v>
      </c>
      <c r="D655" s="8" t="s">
        <v>1534</v>
      </c>
      <c r="E655" s="9">
        <v>5</v>
      </c>
      <c r="F655" s="8" t="s">
        <v>2607</v>
      </c>
      <c r="G655" s="8" t="s">
        <v>2891</v>
      </c>
      <c r="H655" s="6">
        <v>1</v>
      </c>
      <c r="I655" s="6">
        <v>0</v>
      </c>
      <c r="J655" s="6">
        <v>0</v>
      </c>
    </row>
    <row r="656" spans="1:10">
      <c r="A656" s="8" t="str">
        <f t="shared" si="10"/>
        <v>137196</v>
      </c>
      <c r="B656" s="9">
        <v>137</v>
      </c>
      <c r="C656" s="9">
        <v>19</v>
      </c>
      <c r="D656" s="8" t="s">
        <v>1534</v>
      </c>
      <c r="E656" s="9">
        <v>6</v>
      </c>
      <c r="F656" s="8" t="s">
        <v>2607</v>
      </c>
      <c r="G656" s="8" t="s">
        <v>2926</v>
      </c>
      <c r="H656" s="6">
        <v>1</v>
      </c>
      <c r="I656" s="6">
        <v>4</v>
      </c>
      <c r="J656" s="6">
        <v>2</v>
      </c>
    </row>
    <row r="657" spans="1:10">
      <c r="A657" s="8" t="str">
        <f t="shared" si="10"/>
        <v>137197</v>
      </c>
      <c r="B657" s="9">
        <v>137</v>
      </c>
      <c r="C657" s="9">
        <v>19</v>
      </c>
      <c r="D657" s="8" t="s">
        <v>1534</v>
      </c>
      <c r="E657" s="9">
        <v>7</v>
      </c>
      <c r="F657" s="8" t="s">
        <v>2607</v>
      </c>
      <c r="G657" s="8" t="s">
        <v>2889</v>
      </c>
      <c r="H657" s="6">
        <v>1</v>
      </c>
      <c r="I657" s="6">
        <v>0</v>
      </c>
      <c r="J657" s="6">
        <v>0</v>
      </c>
    </row>
    <row r="658" spans="1:10">
      <c r="A658" s="8" t="str">
        <f t="shared" si="10"/>
        <v>137198</v>
      </c>
      <c r="B658" s="9">
        <v>137</v>
      </c>
      <c r="C658" s="9">
        <v>19</v>
      </c>
      <c r="D658" s="8" t="s">
        <v>1534</v>
      </c>
      <c r="E658" s="9">
        <v>8</v>
      </c>
      <c r="F658" s="8" t="s">
        <v>2607</v>
      </c>
      <c r="G658" s="8" t="s">
        <v>2849</v>
      </c>
      <c r="H658" s="6">
        <v>5</v>
      </c>
      <c r="I658" s="6">
        <v>5</v>
      </c>
      <c r="J658" s="6">
        <v>3</v>
      </c>
    </row>
    <row r="659" ht="27" spans="1:10">
      <c r="A659" s="8" t="str">
        <f t="shared" si="10"/>
        <v>137199</v>
      </c>
      <c r="B659" s="9">
        <v>137</v>
      </c>
      <c r="C659" s="9">
        <v>19</v>
      </c>
      <c r="D659" s="8" t="s">
        <v>1534</v>
      </c>
      <c r="E659" s="9">
        <v>9</v>
      </c>
      <c r="F659" s="8" t="s">
        <v>2607</v>
      </c>
      <c r="G659" s="8" t="s">
        <v>3030</v>
      </c>
      <c r="H659" s="6">
        <v>1</v>
      </c>
      <c r="I659" s="6">
        <v>2</v>
      </c>
      <c r="J659" s="6">
        <v>2</v>
      </c>
    </row>
    <row r="660" spans="1:10">
      <c r="A660" s="8" t="str">
        <f t="shared" si="10"/>
        <v>1371910</v>
      </c>
      <c r="B660" s="9">
        <v>137</v>
      </c>
      <c r="C660" s="9">
        <v>19</v>
      </c>
      <c r="D660" s="8" t="s">
        <v>1534</v>
      </c>
      <c r="E660" s="9">
        <v>10</v>
      </c>
      <c r="F660" s="8" t="s">
        <v>2607</v>
      </c>
      <c r="G660" s="8" t="s">
        <v>2619</v>
      </c>
      <c r="H660" s="6">
        <v>1</v>
      </c>
      <c r="I660" s="6">
        <v>19</v>
      </c>
      <c r="J660" s="6">
        <v>8</v>
      </c>
    </row>
    <row r="661" spans="1:10">
      <c r="A661" s="8" t="str">
        <f t="shared" si="10"/>
        <v>1371911</v>
      </c>
      <c r="B661" s="9">
        <v>137</v>
      </c>
      <c r="C661" s="9">
        <v>19</v>
      </c>
      <c r="D661" s="8" t="s">
        <v>1534</v>
      </c>
      <c r="E661" s="9">
        <v>11</v>
      </c>
      <c r="F661" s="8" t="s">
        <v>2607</v>
      </c>
      <c r="G661" s="8" t="s">
        <v>3031</v>
      </c>
      <c r="H661" s="6">
        <v>1</v>
      </c>
      <c r="I661" s="6">
        <v>14</v>
      </c>
      <c r="J661" s="6">
        <v>9</v>
      </c>
    </row>
    <row r="662" spans="1:10">
      <c r="A662" s="8" t="str">
        <f t="shared" si="10"/>
        <v>1371912</v>
      </c>
      <c r="B662" s="9">
        <v>137</v>
      </c>
      <c r="C662" s="9">
        <v>19</v>
      </c>
      <c r="D662" s="8" t="s">
        <v>1534</v>
      </c>
      <c r="E662" s="9">
        <v>12</v>
      </c>
      <c r="F662" s="8" t="s">
        <v>2607</v>
      </c>
      <c r="G662" s="8" t="s">
        <v>2993</v>
      </c>
      <c r="H662" s="6">
        <v>1</v>
      </c>
      <c r="I662" s="6">
        <v>2</v>
      </c>
      <c r="J662" s="6">
        <v>2</v>
      </c>
    </row>
    <row r="663" spans="1:10">
      <c r="A663" s="8" t="str">
        <f t="shared" si="10"/>
        <v>137201</v>
      </c>
      <c r="B663" s="9">
        <v>137</v>
      </c>
      <c r="C663" s="9">
        <v>20</v>
      </c>
      <c r="D663" s="8" t="s">
        <v>1547</v>
      </c>
      <c r="E663" s="9">
        <v>1</v>
      </c>
      <c r="F663" s="8" t="s">
        <v>2607</v>
      </c>
      <c r="G663" s="8" t="s">
        <v>3010</v>
      </c>
      <c r="H663" s="6">
        <v>1</v>
      </c>
      <c r="I663" s="6">
        <v>1</v>
      </c>
      <c r="J663" s="6">
        <v>1</v>
      </c>
    </row>
    <row r="664" spans="1:10">
      <c r="A664" s="8" t="str">
        <f t="shared" si="10"/>
        <v>137202</v>
      </c>
      <c r="B664" s="9">
        <v>137</v>
      </c>
      <c r="C664" s="9">
        <v>20</v>
      </c>
      <c r="D664" s="8" t="s">
        <v>1547</v>
      </c>
      <c r="E664" s="9">
        <v>2</v>
      </c>
      <c r="F664" s="8" t="s">
        <v>2607</v>
      </c>
      <c r="G664" s="8" t="s">
        <v>2927</v>
      </c>
      <c r="H664" s="6">
        <v>4</v>
      </c>
      <c r="I664" s="6">
        <v>4</v>
      </c>
      <c r="J664" s="6">
        <v>0</v>
      </c>
    </row>
    <row r="665" spans="1:10">
      <c r="A665" s="8" t="str">
        <f t="shared" si="10"/>
        <v>137203</v>
      </c>
      <c r="B665" s="9">
        <v>137</v>
      </c>
      <c r="C665" s="9">
        <v>20</v>
      </c>
      <c r="D665" s="8" t="s">
        <v>1547</v>
      </c>
      <c r="E665" s="9">
        <v>3</v>
      </c>
      <c r="F665" s="8" t="s">
        <v>2607</v>
      </c>
      <c r="G665" s="8" t="s">
        <v>2888</v>
      </c>
      <c r="H665" s="6">
        <v>2</v>
      </c>
      <c r="I665" s="6">
        <v>1</v>
      </c>
      <c r="J665" s="6">
        <v>0</v>
      </c>
    </row>
    <row r="666" spans="1:10">
      <c r="A666" s="8" t="str">
        <f t="shared" si="10"/>
        <v>137204</v>
      </c>
      <c r="B666" s="9">
        <v>137</v>
      </c>
      <c r="C666" s="9">
        <v>20</v>
      </c>
      <c r="D666" s="8" t="s">
        <v>1547</v>
      </c>
      <c r="E666" s="9">
        <v>4</v>
      </c>
      <c r="F666" s="8" t="s">
        <v>2607</v>
      </c>
      <c r="G666" s="8" t="s">
        <v>2997</v>
      </c>
      <c r="H666" s="6">
        <v>1</v>
      </c>
      <c r="I666" s="6">
        <v>15</v>
      </c>
      <c r="J666" s="6">
        <v>8</v>
      </c>
    </row>
    <row r="667" spans="1:10">
      <c r="A667" s="8" t="str">
        <f t="shared" si="10"/>
        <v>137205</v>
      </c>
      <c r="B667" s="9">
        <v>137</v>
      </c>
      <c r="C667" s="9">
        <v>20</v>
      </c>
      <c r="D667" s="8" t="s">
        <v>1547</v>
      </c>
      <c r="E667" s="9">
        <v>5</v>
      </c>
      <c r="F667" s="8" t="s">
        <v>2607</v>
      </c>
      <c r="G667" s="8" t="s">
        <v>3020</v>
      </c>
      <c r="H667" s="6">
        <v>1</v>
      </c>
      <c r="I667" s="6">
        <v>2</v>
      </c>
      <c r="J667" s="6">
        <v>1</v>
      </c>
    </row>
    <row r="668" spans="1:10">
      <c r="A668" s="8" t="str">
        <f t="shared" si="10"/>
        <v>137206</v>
      </c>
      <c r="B668" s="9">
        <v>137</v>
      </c>
      <c r="C668" s="9">
        <v>20</v>
      </c>
      <c r="D668" s="8" t="s">
        <v>1547</v>
      </c>
      <c r="E668" s="9">
        <v>6</v>
      </c>
      <c r="F668" s="8" t="s">
        <v>2607</v>
      </c>
      <c r="G668" s="8" t="s">
        <v>2779</v>
      </c>
      <c r="H668" s="6">
        <v>2</v>
      </c>
      <c r="I668" s="6">
        <v>1</v>
      </c>
      <c r="J668" s="6">
        <v>1</v>
      </c>
    </row>
    <row r="669" spans="1:10">
      <c r="A669" s="8" t="str">
        <f t="shared" si="10"/>
        <v>137207</v>
      </c>
      <c r="B669" s="9">
        <v>137</v>
      </c>
      <c r="C669" s="9">
        <v>20</v>
      </c>
      <c r="D669" s="8" t="s">
        <v>1547</v>
      </c>
      <c r="E669" s="9">
        <v>7</v>
      </c>
      <c r="F669" s="8" t="s">
        <v>2607</v>
      </c>
      <c r="G669" s="8" t="s">
        <v>2891</v>
      </c>
      <c r="H669" s="6">
        <v>1</v>
      </c>
      <c r="I669" s="6">
        <v>0</v>
      </c>
      <c r="J669" s="6">
        <v>0</v>
      </c>
    </row>
    <row r="670" spans="1:10">
      <c r="A670" s="8" t="str">
        <f t="shared" si="10"/>
        <v>137208</v>
      </c>
      <c r="B670" s="9">
        <v>137</v>
      </c>
      <c r="C670" s="9">
        <v>20</v>
      </c>
      <c r="D670" s="8" t="s">
        <v>1547</v>
      </c>
      <c r="E670" s="9">
        <v>8</v>
      </c>
      <c r="F670" s="8" t="s">
        <v>2607</v>
      </c>
      <c r="G670" s="8" t="s">
        <v>2768</v>
      </c>
      <c r="H670" s="6">
        <v>1</v>
      </c>
      <c r="I670" s="6">
        <v>12</v>
      </c>
      <c r="J670" s="6">
        <v>9</v>
      </c>
    </row>
    <row r="671" ht="27" spans="1:10">
      <c r="A671" s="8" t="str">
        <f t="shared" si="10"/>
        <v>137211</v>
      </c>
      <c r="B671" s="9">
        <v>137</v>
      </c>
      <c r="C671" s="9">
        <v>21</v>
      </c>
      <c r="D671" s="8" t="s">
        <v>1554</v>
      </c>
      <c r="E671" s="9">
        <v>1</v>
      </c>
      <c r="F671" s="8" t="s">
        <v>2607</v>
      </c>
      <c r="G671" s="8" t="s">
        <v>3008</v>
      </c>
      <c r="H671" s="6">
        <v>1</v>
      </c>
      <c r="I671" s="6">
        <v>1</v>
      </c>
      <c r="J671" s="6">
        <v>1</v>
      </c>
    </row>
    <row r="672" ht="27" spans="1:10">
      <c r="A672" s="8" t="str">
        <f t="shared" si="10"/>
        <v>137212</v>
      </c>
      <c r="B672" s="9">
        <v>137</v>
      </c>
      <c r="C672" s="9">
        <v>21</v>
      </c>
      <c r="D672" s="8" t="s">
        <v>1554</v>
      </c>
      <c r="E672" s="9">
        <v>2</v>
      </c>
      <c r="F672" s="8" t="s">
        <v>2607</v>
      </c>
      <c r="G672" s="8" t="s">
        <v>2888</v>
      </c>
      <c r="H672" s="6">
        <v>1</v>
      </c>
      <c r="I672" s="6">
        <v>1</v>
      </c>
      <c r="J672" s="6">
        <v>0</v>
      </c>
    </row>
    <row r="673" spans="1:10">
      <c r="A673" s="8" t="str">
        <f t="shared" si="10"/>
        <v>137221</v>
      </c>
      <c r="B673" s="9">
        <v>137</v>
      </c>
      <c r="C673" s="9">
        <v>22</v>
      </c>
      <c r="D673" s="8" t="s">
        <v>1556</v>
      </c>
      <c r="E673" s="9">
        <v>1</v>
      </c>
      <c r="F673" s="8" t="s">
        <v>2607</v>
      </c>
      <c r="G673" s="8" t="s">
        <v>3029</v>
      </c>
      <c r="H673" s="6">
        <v>2</v>
      </c>
      <c r="I673" s="6">
        <v>3</v>
      </c>
      <c r="J673" s="6">
        <v>0</v>
      </c>
    </row>
    <row r="674" spans="1:10">
      <c r="A674" s="8" t="str">
        <f t="shared" si="10"/>
        <v>137222</v>
      </c>
      <c r="B674" s="9">
        <v>137</v>
      </c>
      <c r="C674" s="9">
        <v>22</v>
      </c>
      <c r="D674" s="8" t="s">
        <v>1556</v>
      </c>
      <c r="E674" s="9">
        <v>2</v>
      </c>
      <c r="F674" s="8" t="s">
        <v>2607</v>
      </c>
      <c r="G674" s="8" t="s">
        <v>3032</v>
      </c>
      <c r="H674" s="6">
        <v>1</v>
      </c>
      <c r="I674" s="6">
        <v>1</v>
      </c>
      <c r="J674" s="6">
        <v>1</v>
      </c>
    </row>
    <row r="675" spans="1:10">
      <c r="A675" s="8" t="str">
        <f t="shared" si="10"/>
        <v>137223</v>
      </c>
      <c r="B675" s="9">
        <v>137</v>
      </c>
      <c r="C675" s="9">
        <v>22</v>
      </c>
      <c r="D675" s="8" t="s">
        <v>1556</v>
      </c>
      <c r="E675" s="9">
        <v>3</v>
      </c>
      <c r="F675" s="8" t="s">
        <v>2607</v>
      </c>
      <c r="G675" s="8" t="s">
        <v>3033</v>
      </c>
      <c r="H675" s="6">
        <v>1</v>
      </c>
      <c r="I675" s="6">
        <v>1</v>
      </c>
      <c r="J675" s="6">
        <v>0</v>
      </c>
    </row>
    <row r="676" spans="1:10">
      <c r="A676" s="8" t="str">
        <f t="shared" si="10"/>
        <v>137224</v>
      </c>
      <c r="B676" s="9">
        <v>137</v>
      </c>
      <c r="C676" s="9">
        <v>22</v>
      </c>
      <c r="D676" s="8" t="s">
        <v>1556</v>
      </c>
      <c r="E676" s="9">
        <v>4</v>
      </c>
      <c r="F676" s="8" t="s">
        <v>2607</v>
      </c>
      <c r="G676" s="8" t="s">
        <v>2909</v>
      </c>
      <c r="H676" s="6">
        <v>1</v>
      </c>
      <c r="I676" s="6">
        <v>2</v>
      </c>
      <c r="J676" s="6">
        <v>1</v>
      </c>
    </row>
    <row r="677" spans="1:10">
      <c r="A677" s="8" t="str">
        <f t="shared" si="10"/>
        <v>137225</v>
      </c>
      <c r="B677" s="9">
        <v>137</v>
      </c>
      <c r="C677" s="9">
        <v>22</v>
      </c>
      <c r="D677" s="8" t="s">
        <v>1556</v>
      </c>
      <c r="E677" s="9">
        <v>5</v>
      </c>
      <c r="F677" s="8" t="s">
        <v>2607</v>
      </c>
      <c r="G677" s="8" t="s">
        <v>2757</v>
      </c>
      <c r="H677" s="6">
        <v>4</v>
      </c>
      <c r="I677" s="6">
        <v>10</v>
      </c>
      <c r="J677" s="6">
        <v>9</v>
      </c>
    </row>
    <row r="678" spans="1:10">
      <c r="A678" s="8" t="str">
        <f t="shared" si="10"/>
        <v>137226</v>
      </c>
      <c r="B678" s="9">
        <v>137</v>
      </c>
      <c r="C678" s="9">
        <v>22</v>
      </c>
      <c r="D678" s="8" t="s">
        <v>1556</v>
      </c>
      <c r="E678" s="9">
        <v>6</v>
      </c>
      <c r="F678" s="8" t="s">
        <v>2607</v>
      </c>
      <c r="G678" s="8" t="s">
        <v>2779</v>
      </c>
      <c r="H678" s="6">
        <v>1</v>
      </c>
      <c r="I678" s="6">
        <v>3</v>
      </c>
      <c r="J678" s="6">
        <v>1</v>
      </c>
    </row>
    <row r="679" spans="1:10">
      <c r="A679" s="8" t="str">
        <f t="shared" si="10"/>
        <v>137227</v>
      </c>
      <c r="B679" s="9">
        <v>137</v>
      </c>
      <c r="C679" s="9">
        <v>22</v>
      </c>
      <c r="D679" s="8" t="s">
        <v>1556</v>
      </c>
      <c r="E679" s="9">
        <v>7</v>
      </c>
      <c r="F679" s="8" t="s">
        <v>2607</v>
      </c>
      <c r="G679" s="8" t="s">
        <v>3001</v>
      </c>
      <c r="H679" s="6">
        <v>2</v>
      </c>
      <c r="I679" s="6">
        <v>1</v>
      </c>
      <c r="J679" s="6">
        <v>1</v>
      </c>
    </row>
    <row r="680" spans="1:10">
      <c r="A680" s="8" t="str">
        <f t="shared" si="10"/>
        <v>137228</v>
      </c>
      <c r="B680" s="9">
        <v>137</v>
      </c>
      <c r="C680" s="9">
        <v>22</v>
      </c>
      <c r="D680" s="8" t="s">
        <v>1556</v>
      </c>
      <c r="E680" s="9">
        <v>8</v>
      </c>
      <c r="F680" s="8" t="s">
        <v>2607</v>
      </c>
      <c r="G680" s="8" t="s">
        <v>2891</v>
      </c>
      <c r="H680" s="6">
        <v>1</v>
      </c>
      <c r="I680" s="6">
        <v>12</v>
      </c>
      <c r="J680" s="6">
        <v>9</v>
      </c>
    </row>
    <row r="681" spans="1:10">
      <c r="A681" s="8" t="str">
        <f t="shared" si="10"/>
        <v>137229</v>
      </c>
      <c r="B681" s="9">
        <v>137</v>
      </c>
      <c r="C681" s="9">
        <v>22</v>
      </c>
      <c r="D681" s="8" t="s">
        <v>1556</v>
      </c>
      <c r="E681" s="9">
        <v>9</v>
      </c>
      <c r="F681" s="8" t="s">
        <v>2607</v>
      </c>
      <c r="G681" s="8" t="s">
        <v>2839</v>
      </c>
      <c r="H681" s="6">
        <v>1</v>
      </c>
      <c r="I681" s="6">
        <v>4</v>
      </c>
      <c r="J681" s="6">
        <v>2</v>
      </c>
    </row>
    <row r="682" spans="1:10">
      <c r="A682" s="8" t="str">
        <f t="shared" si="10"/>
        <v>1372210</v>
      </c>
      <c r="B682" s="9">
        <v>137</v>
      </c>
      <c r="C682" s="9">
        <v>22</v>
      </c>
      <c r="D682" s="8" t="s">
        <v>1556</v>
      </c>
      <c r="E682" s="9">
        <v>10</v>
      </c>
      <c r="F682" s="8" t="s">
        <v>2607</v>
      </c>
      <c r="G682" s="8" t="s">
        <v>2849</v>
      </c>
      <c r="H682" s="6">
        <v>5</v>
      </c>
      <c r="I682" s="6">
        <v>4</v>
      </c>
      <c r="J682" s="6">
        <v>4</v>
      </c>
    </row>
    <row r="683" spans="1:10">
      <c r="A683" s="8" t="str">
        <f t="shared" si="10"/>
        <v>1372211</v>
      </c>
      <c r="B683" s="9">
        <v>137</v>
      </c>
      <c r="C683" s="9">
        <v>22</v>
      </c>
      <c r="D683" s="8" t="s">
        <v>1556</v>
      </c>
      <c r="E683" s="9">
        <v>11</v>
      </c>
      <c r="F683" s="8" t="s">
        <v>2607</v>
      </c>
      <c r="G683" s="8" t="s">
        <v>2657</v>
      </c>
      <c r="H683" s="6">
        <v>1</v>
      </c>
      <c r="I683" s="6">
        <v>4</v>
      </c>
      <c r="J683" s="6">
        <v>1</v>
      </c>
    </row>
    <row r="684" spans="1:10">
      <c r="A684" s="8" t="str">
        <f t="shared" si="10"/>
        <v>1372212</v>
      </c>
      <c r="B684" s="9">
        <v>137</v>
      </c>
      <c r="C684" s="9">
        <v>22</v>
      </c>
      <c r="D684" s="8" t="s">
        <v>1556</v>
      </c>
      <c r="E684" s="9">
        <v>12</v>
      </c>
      <c r="F684" s="8" t="s">
        <v>2607</v>
      </c>
      <c r="G684" s="8" t="s">
        <v>2771</v>
      </c>
      <c r="H684" s="6">
        <v>1</v>
      </c>
      <c r="I684" s="6">
        <v>2</v>
      </c>
      <c r="J684" s="6">
        <v>1</v>
      </c>
    </row>
    <row r="685" spans="1:10">
      <c r="A685" s="8" t="str">
        <f t="shared" si="10"/>
        <v>137231</v>
      </c>
      <c r="B685" s="9">
        <v>137</v>
      </c>
      <c r="C685" s="9">
        <v>23</v>
      </c>
      <c r="D685" s="8" t="s">
        <v>1567</v>
      </c>
      <c r="E685" s="9">
        <v>1</v>
      </c>
      <c r="F685" s="8" t="s">
        <v>2607</v>
      </c>
      <c r="G685" s="8" t="s">
        <v>2760</v>
      </c>
      <c r="H685" s="6">
        <v>1</v>
      </c>
      <c r="I685" s="6">
        <v>0</v>
      </c>
      <c r="J685" s="6">
        <v>0</v>
      </c>
    </row>
    <row r="686" spans="1:10">
      <c r="A686" s="8" t="str">
        <f t="shared" si="10"/>
        <v>137232</v>
      </c>
      <c r="B686" s="9">
        <v>137</v>
      </c>
      <c r="C686" s="9">
        <v>23</v>
      </c>
      <c r="D686" s="8" t="s">
        <v>1567</v>
      </c>
      <c r="E686" s="9">
        <v>2</v>
      </c>
      <c r="F686" s="8" t="s">
        <v>2607</v>
      </c>
      <c r="G686" s="8" t="s">
        <v>3034</v>
      </c>
      <c r="H686" s="6">
        <v>1</v>
      </c>
      <c r="I686" s="6">
        <v>1</v>
      </c>
      <c r="J686" s="6">
        <v>0</v>
      </c>
    </row>
    <row r="687" spans="1:10">
      <c r="A687" s="8" t="str">
        <f t="shared" si="10"/>
        <v>137233</v>
      </c>
      <c r="B687" s="9">
        <v>137</v>
      </c>
      <c r="C687" s="9">
        <v>23</v>
      </c>
      <c r="D687" s="8" t="s">
        <v>1567</v>
      </c>
      <c r="E687" s="9">
        <v>3</v>
      </c>
      <c r="F687" s="8" t="s">
        <v>2607</v>
      </c>
      <c r="G687" s="8" t="s">
        <v>3035</v>
      </c>
      <c r="H687" s="6">
        <v>1</v>
      </c>
      <c r="I687" s="6">
        <v>0</v>
      </c>
      <c r="J687" s="6">
        <v>0</v>
      </c>
    </row>
    <row r="688" spans="1:10">
      <c r="A688" s="8" t="str">
        <f t="shared" si="10"/>
        <v>137234</v>
      </c>
      <c r="B688" s="9">
        <v>137</v>
      </c>
      <c r="C688" s="9">
        <v>23</v>
      </c>
      <c r="D688" s="8" t="s">
        <v>1567</v>
      </c>
      <c r="E688" s="9">
        <v>4</v>
      </c>
      <c r="F688" s="8" t="s">
        <v>2607</v>
      </c>
      <c r="G688" s="8" t="s">
        <v>3036</v>
      </c>
      <c r="H688" s="6">
        <v>1</v>
      </c>
      <c r="I688" s="6">
        <v>0</v>
      </c>
      <c r="J688" s="6">
        <v>0</v>
      </c>
    </row>
    <row r="689" spans="1:10">
      <c r="A689" s="8" t="str">
        <f t="shared" si="10"/>
        <v>137235</v>
      </c>
      <c r="B689" s="9">
        <v>137</v>
      </c>
      <c r="C689" s="9">
        <v>23</v>
      </c>
      <c r="D689" s="8" t="s">
        <v>1567</v>
      </c>
      <c r="E689" s="9">
        <v>5</v>
      </c>
      <c r="F689" s="8" t="s">
        <v>2607</v>
      </c>
      <c r="G689" s="8" t="s">
        <v>2755</v>
      </c>
      <c r="H689" s="6">
        <v>1</v>
      </c>
      <c r="I689" s="6">
        <v>0</v>
      </c>
      <c r="J689" s="6">
        <v>0</v>
      </c>
    </row>
    <row r="690" spans="1:10">
      <c r="A690" s="8" t="str">
        <f t="shared" si="10"/>
        <v>137236</v>
      </c>
      <c r="B690" s="9">
        <v>137</v>
      </c>
      <c r="C690" s="9">
        <v>23</v>
      </c>
      <c r="D690" s="8" t="s">
        <v>1567</v>
      </c>
      <c r="E690" s="9">
        <v>6</v>
      </c>
      <c r="F690" s="8" t="s">
        <v>2607</v>
      </c>
      <c r="G690" s="8" t="s">
        <v>2910</v>
      </c>
      <c r="H690" s="6">
        <v>1</v>
      </c>
      <c r="I690" s="6">
        <v>0</v>
      </c>
      <c r="J690" s="6">
        <v>0</v>
      </c>
    </row>
    <row r="691" spans="1:10">
      <c r="A691" s="8" t="str">
        <f t="shared" si="10"/>
        <v>137237</v>
      </c>
      <c r="B691" s="9">
        <v>137</v>
      </c>
      <c r="C691" s="9">
        <v>23</v>
      </c>
      <c r="D691" s="8" t="s">
        <v>1567</v>
      </c>
      <c r="E691" s="9">
        <v>7</v>
      </c>
      <c r="F691" s="8" t="s">
        <v>2607</v>
      </c>
      <c r="G691" s="8" t="s">
        <v>2909</v>
      </c>
      <c r="H691" s="6">
        <v>1</v>
      </c>
      <c r="I691" s="6">
        <v>0</v>
      </c>
      <c r="J691" s="6">
        <v>0</v>
      </c>
    </row>
    <row r="692" spans="1:10">
      <c r="A692" s="8" t="str">
        <f t="shared" si="10"/>
        <v>137238</v>
      </c>
      <c r="B692" s="9">
        <v>137</v>
      </c>
      <c r="C692" s="9">
        <v>23</v>
      </c>
      <c r="D692" s="8" t="s">
        <v>1567</v>
      </c>
      <c r="E692" s="9">
        <v>8</v>
      </c>
      <c r="F692" s="8" t="s">
        <v>2607</v>
      </c>
      <c r="G692" s="8" t="s">
        <v>2774</v>
      </c>
      <c r="H692" s="6">
        <v>2</v>
      </c>
      <c r="I692" s="6">
        <v>0</v>
      </c>
      <c r="J692" s="6">
        <v>0</v>
      </c>
    </row>
    <row r="693" spans="1:10">
      <c r="A693" s="8" t="str">
        <f t="shared" si="10"/>
        <v>137239</v>
      </c>
      <c r="B693" s="9">
        <v>137</v>
      </c>
      <c r="C693" s="9">
        <v>23</v>
      </c>
      <c r="D693" s="8" t="s">
        <v>1567</v>
      </c>
      <c r="E693" s="9">
        <v>9</v>
      </c>
      <c r="F693" s="8" t="s">
        <v>2607</v>
      </c>
      <c r="G693" s="8" t="s">
        <v>2919</v>
      </c>
      <c r="H693" s="6">
        <v>2</v>
      </c>
      <c r="I693" s="6">
        <v>0</v>
      </c>
      <c r="J693" s="6">
        <v>0</v>
      </c>
    </row>
    <row r="694" spans="1:10">
      <c r="A694" s="8" t="str">
        <f t="shared" si="10"/>
        <v>1372310</v>
      </c>
      <c r="B694" s="9">
        <v>137</v>
      </c>
      <c r="C694" s="9">
        <v>23</v>
      </c>
      <c r="D694" s="8" t="s">
        <v>1567</v>
      </c>
      <c r="E694" s="9">
        <v>10</v>
      </c>
      <c r="F694" s="8" t="s">
        <v>2607</v>
      </c>
      <c r="G694" s="8" t="s">
        <v>2839</v>
      </c>
      <c r="H694" s="6">
        <v>1</v>
      </c>
      <c r="I694" s="6">
        <v>0</v>
      </c>
      <c r="J694" s="6">
        <v>0</v>
      </c>
    </row>
    <row r="695" spans="1:10">
      <c r="A695" s="8" t="str">
        <f t="shared" si="10"/>
        <v>1372311</v>
      </c>
      <c r="B695" s="9">
        <v>137</v>
      </c>
      <c r="C695" s="9">
        <v>23</v>
      </c>
      <c r="D695" s="8" t="s">
        <v>1567</v>
      </c>
      <c r="E695" s="9">
        <v>11</v>
      </c>
      <c r="F695" s="8" t="s">
        <v>2607</v>
      </c>
      <c r="G695" s="8" t="s">
        <v>2779</v>
      </c>
      <c r="H695" s="6">
        <v>1</v>
      </c>
      <c r="I695" s="6">
        <v>0</v>
      </c>
      <c r="J695" s="6">
        <v>0</v>
      </c>
    </row>
    <row r="696" spans="1:10">
      <c r="A696" s="8" t="str">
        <f t="shared" si="10"/>
        <v>1372312</v>
      </c>
      <c r="B696" s="9">
        <v>137</v>
      </c>
      <c r="C696" s="9">
        <v>23</v>
      </c>
      <c r="D696" s="8" t="s">
        <v>1567</v>
      </c>
      <c r="E696" s="9">
        <v>12</v>
      </c>
      <c r="F696" s="8" t="s">
        <v>2607</v>
      </c>
      <c r="G696" s="8" t="s">
        <v>3001</v>
      </c>
      <c r="H696" s="6">
        <v>1</v>
      </c>
      <c r="I696" s="6">
        <v>0</v>
      </c>
      <c r="J696" s="6">
        <v>0</v>
      </c>
    </row>
    <row r="697" spans="1:10">
      <c r="A697" s="8" t="str">
        <f t="shared" si="10"/>
        <v>1372313</v>
      </c>
      <c r="B697" s="9">
        <v>137</v>
      </c>
      <c r="C697" s="9">
        <v>23</v>
      </c>
      <c r="D697" s="8" t="s">
        <v>1567</v>
      </c>
      <c r="E697" s="9">
        <v>13</v>
      </c>
      <c r="F697" s="8" t="s">
        <v>2607</v>
      </c>
      <c r="G697" s="8" t="s">
        <v>2656</v>
      </c>
      <c r="H697" s="6">
        <v>3</v>
      </c>
      <c r="I697" s="6">
        <v>2</v>
      </c>
      <c r="J697" s="6">
        <v>2</v>
      </c>
    </row>
    <row r="698" spans="1:10">
      <c r="A698" s="8" t="str">
        <f t="shared" si="10"/>
        <v>1372314</v>
      </c>
      <c r="B698" s="9">
        <v>137</v>
      </c>
      <c r="C698" s="9">
        <v>23</v>
      </c>
      <c r="D698" s="8" t="s">
        <v>1567</v>
      </c>
      <c r="E698" s="9">
        <v>14</v>
      </c>
      <c r="F698" s="8" t="s">
        <v>2607</v>
      </c>
      <c r="G698" s="8" t="s">
        <v>2655</v>
      </c>
      <c r="H698" s="6">
        <v>1</v>
      </c>
      <c r="I698" s="6">
        <v>0</v>
      </c>
      <c r="J698" s="6">
        <v>0</v>
      </c>
    </row>
    <row r="699" spans="1:10">
      <c r="A699" s="8" t="str">
        <f t="shared" si="10"/>
        <v>1372315</v>
      </c>
      <c r="B699" s="9">
        <v>137</v>
      </c>
      <c r="C699" s="9">
        <v>23</v>
      </c>
      <c r="D699" s="8" t="s">
        <v>1567</v>
      </c>
      <c r="E699" s="9">
        <v>15</v>
      </c>
      <c r="F699" s="8" t="s">
        <v>2607</v>
      </c>
      <c r="G699" s="8" t="s">
        <v>2777</v>
      </c>
      <c r="H699" s="6">
        <v>2</v>
      </c>
      <c r="I699" s="6">
        <v>0</v>
      </c>
      <c r="J699" s="6">
        <v>0</v>
      </c>
    </row>
    <row r="700" spans="1:10">
      <c r="A700" s="8" t="str">
        <f t="shared" si="10"/>
        <v>1372316</v>
      </c>
      <c r="B700" s="9">
        <v>137</v>
      </c>
      <c r="C700" s="9">
        <v>23</v>
      </c>
      <c r="D700" s="8" t="s">
        <v>1567</v>
      </c>
      <c r="E700" s="9">
        <v>16</v>
      </c>
      <c r="F700" s="8" t="s">
        <v>2607</v>
      </c>
      <c r="G700" s="8" t="s">
        <v>2748</v>
      </c>
      <c r="H700" s="6">
        <v>1</v>
      </c>
      <c r="I700" s="6">
        <v>0</v>
      </c>
      <c r="J700" s="6">
        <v>0</v>
      </c>
    </row>
    <row r="701" spans="1:10">
      <c r="A701" s="8" t="str">
        <f t="shared" si="10"/>
        <v>1372317</v>
      </c>
      <c r="B701" s="9">
        <v>137</v>
      </c>
      <c r="C701" s="9">
        <v>23</v>
      </c>
      <c r="D701" s="8" t="s">
        <v>1567</v>
      </c>
      <c r="E701" s="9">
        <v>17</v>
      </c>
      <c r="F701" s="8" t="s">
        <v>2607</v>
      </c>
      <c r="G701" s="8" t="s">
        <v>2657</v>
      </c>
      <c r="H701" s="6">
        <v>2</v>
      </c>
      <c r="I701" s="6">
        <v>0</v>
      </c>
      <c r="J701" s="6">
        <v>0</v>
      </c>
    </row>
    <row r="702" spans="1:10">
      <c r="A702" s="8" t="str">
        <f t="shared" si="10"/>
        <v>1372318</v>
      </c>
      <c r="B702" s="9">
        <v>137</v>
      </c>
      <c r="C702" s="9">
        <v>23</v>
      </c>
      <c r="D702" s="8" t="s">
        <v>1567</v>
      </c>
      <c r="E702" s="9">
        <v>18</v>
      </c>
      <c r="F702" s="8" t="s">
        <v>2607</v>
      </c>
      <c r="G702" s="8" t="s">
        <v>3008</v>
      </c>
      <c r="H702" s="6">
        <v>2</v>
      </c>
      <c r="I702" s="6">
        <v>2</v>
      </c>
      <c r="J702" s="6">
        <v>1</v>
      </c>
    </row>
    <row r="703" spans="1:10">
      <c r="A703" s="8" t="str">
        <f t="shared" si="10"/>
        <v>1372319</v>
      </c>
      <c r="B703" s="9">
        <v>137</v>
      </c>
      <c r="C703" s="9">
        <v>23</v>
      </c>
      <c r="D703" s="8" t="s">
        <v>1567</v>
      </c>
      <c r="E703" s="9">
        <v>19</v>
      </c>
      <c r="F703" s="8" t="s">
        <v>2607</v>
      </c>
      <c r="G703" s="8" t="s">
        <v>2891</v>
      </c>
      <c r="H703" s="6">
        <v>1</v>
      </c>
      <c r="I703" s="6">
        <v>0</v>
      </c>
      <c r="J703" s="6">
        <v>0</v>
      </c>
    </row>
    <row r="704" spans="1:10">
      <c r="A704" s="8" t="str">
        <f t="shared" si="10"/>
        <v>1372320</v>
      </c>
      <c r="B704" s="9">
        <v>137</v>
      </c>
      <c r="C704" s="9">
        <v>23</v>
      </c>
      <c r="D704" s="8" t="s">
        <v>1567</v>
      </c>
      <c r="E704" s="9">
        <v>20</v>
      </c>
      <c r="F704" s="8" t="s">
        <v>2607</v>
      </c>
      <c r="G704" s="8" t="s">
        <v>2889</v>
      </c>
      <c r="H704" s="6">
        <v>2</v>
      </c>
      <c r="I704" s="6">
        <v>0</v>
      </c>
      <c r="J704" s="6">
        <v>0</v>
      </c>
    </row>
    <row r="705" spans="1:10">
      <c r="A705" s="8" t="str">
        <f t="shared" si="10"/>
        <v>1372321</v>
      </c>
      <c r="B705" s="9">
        <v>137</v>
      </c>
      <c r="C705" s="9">
        <v>23</v>
      </c>
      <c r="D705" s="8" t="s">
        <v>1567</v>
      </c>
      <c r="E705" s="9">
        <v>21</v>
      </c>
      <c r="F705" s="8" t="s">
        <v>2607</v>
      </c>
      <c r="G705" s="8" t="s">
        <v>3026</v>
      </c>
      <c r="H705" s="6">
        <v>1</v>
      </c>
      <c r="I705" s="6">
        <v>0</v>
      </c>
      <c r="J705" s="6">
        <v>0</v>
      </c>
    </row>
    <row r="706" spans="1:10">
      <c r="A706" s="8" t="str">
        <f t="shared" si="10"/>
        <v>1372322</v>
      </c>
      <c r="B706" s="9">
        <v>137</v>
      </c>
      <c r="C706" s="9">
        <v>23</v>
      </c>
      <c r="D706" s="8" t="s">
        <v>1567</v>
      </c>
      <c r="E706" s="9">
        <v>22</v>
      </c>
      <c r="F706" s="8" t="s">
        <v>2607</v>
      </c>
      <c r="G706" s="8" t="s">
        <v>3010</v>
      </c>
      <c r="H706" s="6">
        <v>2</v>
      </c>
      <c r="I706" s="6">
        <v>3</v>
      </c>
      <c r="J706" s="6">
        <v>1</v>
      </c>
    </row>
    <row r="707" spans="1:10">
      <c r="A707" s="8" t="str">
        <f t="shared" ref="A707:A770" si="11">B707&amp;C707&amp;E707</f>
        <v>1372323</v>
      </c>
      <c r="B707" s="9">
        <v>137</v>
      </c>
      <c r="C707" s="9">
        <v>23</v>
      </c>
      <c r="D707" s="8" t="s">
        <v>1567</v>
      </c>
      <c r="E707" s="9">
        <v>23</v>
      </c>
      <c r="F707" s="8" t="s">
        <v>2607</v>
      </c>
      <c r="G707" s="8" t="s">
        <v>2888</v>
      </c>
      <c r="H707" s="6">
        <v>1</v>
      </c>
      <c r="I707" s="6">
        <v>1</v>
      </c>
      <c r="J707" s="6">
        <v>0</v>
      </c>
    </row>
    <row r="708" spans="1:10">
      <c r="A708" s="8" t="str">
        <f t="shared" si="11"/>
        <v>1372324</v>
      </c>
      <c r="B708" s="9">
        <v>137</v>
      </c>
      <c r="C708" s="9">
        <v>23</v>
      </c>
      <c r="D708" s="8" t="s">
        <v>1567</v>
      </c>
      <c r="E708" s="9">
        <v>24</v>
      </c>
      <c r="F708" s="8" t="s">
        <v>2607</v>
      </c>
      <c r="G708" s="8" t="s">
        <v>2849</v>
      </c>
      <c r="H708" s="6">
        <v>10</v>
      </c>
      <c r="I708" s="6">
        <v>8</v>
      </c>
      <c r="J708" s="6">
        <v>5</v>
      </c>
    </row>
    <row r="709" spans="1:10">
      <c r="A709" s="8" t="str">
        <f t="shared" si="11"/>
        <v>1372325</v>
      </c>
      <c r="B709" s="9">
        <v>137</v>
      </c>
      <c r="C709" s="9">
        <v>23</v>
      </c>
      <c r="D709" s="8" t="s">
        <v>1567</v>
      </c>
      <c r="E709" s="9">
        <v>25</v>
      </c>
      <c r="F709" s="8" t="s">
        <v>2607</v>
      </c>
      <c r="G709" s="8" t="s">
        <v>3037</v>
      </c>
      <c r="H709" s="6">
        <v>1</v>
      </c>
      <c r="I709" s="6">
        <v>5</v>
      </c>
      <c r="J709" s="6">
        <v>0</v>
      </c>
    </row>
    <row r="710" spans="1:10">
      <c r="A710" s="8" t="str">
        <f t="shared" si="11"/>
        <v>1372326</v>
      </c>
      <c r="B710" s="9">
        <v>137</v>
      </c>
      <c r="C710" s="9">
        <v>23</v>
      </c>
      <c r="D710" s="8" t="s">
        <v>1567</v>
      </c>
      <c r="E710" s="9">
        <v>26</v>
      </c>
      <c r="F710" s="8" t="s">
        <v>2607</v>
      </c>
      <c r="G710" s="8" t="s">
        <v>3038</v>
      </c>
      <c r="H710" s="6">
        <v>1</v>
      </c>
      <c r="I710" s="6">
        <v>0</v>
      </c>
      <c r="J710" s="6">
        <v>0</v>
      </c>
    </row>
    <row r="711" spans="1:10">
      <c r="A711" s="8" t="str">
        <f t="shared" si="11"/>
        <v>1372327</v>
      </c>
      <c r="B711" s="9">
        <v>137</v>
      </c>
      <c r="C711" s="9">
        <v>23</v>
      </c>
      <c r="D711" s="8" t="s">
        <v>1567</v>
      </c>
      <c r="E711" s="9">
        <v>27</v>
      </c>
      <c r="F711" s="8" t="s">
        <v>2607</v>
      </c>
      <c r="G711" s="8" t="s">
        <v>3039</v>
      </c>
      <c r="H711" s="6">
        <v>1</v>
      </c>
      <c r="I711" s="6">
        <v>2</v>
      </c>
      <c r="J711" s="6">
        <v>2</v>
      </c>
    </row>
    <row r="712" spans="1:10">
      <c r="A712" s="8" t="str">
        <f t="shared" si="11"/>
        <v>137241</v>
      </c>
      <c r="B712" s="9">
        <v>137</v>
      </c>
      <c r="C712" s="9">
        <v>24</v>
      </c>
      <c r="D712" s="8" t="s">
        <v>1589</v>
      </c>
      <c r="E712" s="9">
        <v>1</v>
      </c>
      <c r="F712" s="8" t="s">
        <v>2607</v>
      </c>
      <c r="G712" s="8" t="s">
        <v>3026</v>
      </c>
      <c r="H712" s="6">
        <v>1</v>
      </c>
      <c r="I712" s="6">
        <v>1</v>
      </c>
      <c r="J712" s="6">
        <v>0</v>
      </c>
    </row>
    <row r="713" spans="1:10">
      <c r="A713" s="8" t="str">
        <f t="shared" si="11"/>
        <v>137242</v>
      </c>
      <c r="B713" s="9">
        <v>137</v>
      </c>
      <c r="C713" s="9">
        <v>24</v>
      </c>
      <c r="D713" s="8" t="s">
        <v>1589</v>
      </c>
      <c r="E713" s="9">
        <v>2</v>
      </c>
      <c r="F713" s="8" t="s">
        <v>2607</v>
      </c>
      <c r="G713" s="8" t="s">
        <v>3040</v>
      </c>
      <c r="H713" s="6">
        <v>1</v>
      </c>
      <c r="I713" s="6">
        <v>5</v>
      </c>
      <c r="J713" s="6">
        <v>3</v>
      </c>
    </row>
    <row r="714" spans="1:10">
      <c r="A714" s="8" t="str">
        <f t="shared" si="11"/>
        <v>137243</v>
      </c>
      <c r="B714" s="9">
        <v>137</v>
      </c>
      <c r="C714" s="9">
        <v>24</v>
      </c>
      <c r="D714" s="8" t="s">
        <v>1589</v>
      </c>
      <c r="E714" s="9">
        <v>3</v>
      </c>
      <c r="F714" s="8" t="s">
        <v>2607</v>
      </c>
      <c r="G714" s="8" t="s">
        <v>2891</v>
      </c>
      <c r="H714" s="6">
        <v>1</v>
      </c>
      <c r="I714" s="6">
        <v>0</v>
      </c>
      <c r="J714" s="6">
        <v>0</v>
      </c>
    </row>
    <row r="715" spans="1:10">
      <c r="A715" s="8" t="str">
        <f t="shared" si="11"/>
        <v>137244</v>
      </c>
      <c r="B715" s="9">
        <v>137</v>
      </c>
      <c r="C715" s="9">
        <v>24</v>
      </c>
      <c r="D715" s="8" t="s">
        <v>1589</v>
      </c>
      <c r="E715" s="9">
        <v>4</v>
      </c>
      <c r="F715" s="8" t="s">
        <v>2607</v>
      </c>
      <c r="G715" s="8" t="s">
        <v>2888</v>
      </c>
      <c r="H715" s="6">
        <v>1</v>
      </c>
      <c r="I715" s="6">
        <v>0</v>
      </c>
      <c r="J715" s="6">
        <v>0</v>
      </c>
    </row>
    <row r="716" spans="1:10">
      <c r="A716" s="8" t="str">
        <f t="shared" si="11"/>
        <v>137245</v>
      </c>
      <c r="B716" s="9">
        <v>137</v>
      </c>
      <c r="C716" s="9">
        <v>24</v>
      </c>
      <c r="D716" s="8" t="s">
        <v>1589</v>
      </c>
      <c r="E716" s="9">
        <v>5</v>
      </c>
      <c r="F716" s="8" t="s">
        <v>2607</v>
      </c>
      <c r="G716" s="8" t="s">
        <v>2927</v>
      </c>
      <c r="H716" s="6">
        <v>5</v>
      </c>
      <c r="I716" s="6">
        <v>0</v>
      </c>
      <c r="J716" s="6">
        <v>0</v>
      </c>
    </row>
    <row r="717" spans="1:10">
      <c r="A717" s="8" t="str">
        <f t="shared" si="11"/>
        <v>137251</v>
      </c>
      <c r="B717" s="9">
        <v>137</v>
      </c>
      <c r="C717" s="9">
        <v>25</v>
      </c>
      <c r="D717" s="8" t="s">
        <v>1594</v>
      </c>
      <c r="E717" s="9">
        <v>1</v>
      </c>
      <c r="F717" s="8" t="s">
        <v>2607</v>
      </c>
      <c r="G717" s="8" t="s">
        <v>3019</v>
      </c>
      <c r="H717" s="6">
        <v>1</v>
      </c>
      <c r="I717" s="6">
        <v>0</v>
      </c>
      <c r="J717" s="6">
        <v>0</v>
      </c>
    </row>
    <row r="718" spans="1:10">
      <c r="A718" s="8" t="str">
        <f t="shared" si="11"/>
        <v>137252</v>
      </c>
      <c r="B718" s="9">
        <v>137</v>
      </c>
      <c r="C718" s="9">
        <v>25</v>
      </c>
      <c r="D718" s="8" t="s">
        <v>1594</v>
      </c>
      <c r="E718" s="9">
        <v>2</v>
      </c>
      <c r="F718" s="8" t="s">
        <v>2607</v>
      </c>
      <c r="G718" s="8" t="s">
        <v>2891</v>
      </c>
      <c r="H718" s="6">
        <v>2</v>
      </c>
      <c r="I718" s="6">
        <v>0</v>
      </c>
      <c r="J718" s="6">
        <v>0</v>
      </c>
    </row>
    <row r="719" spans="1:10">
      <c r="A719" s="8" t="str">
        <f t="shared" si="11"/>
        <v>137253</v>
      </c>
      <c r="B719" s="9">
        <v>137</v>
      </c>
      <c r="C719" s="9">
        <v>25</v>
      </c>
      <c r="D719" s="8" t="s">
        <v>1594</v>
      </c>
      <c r="E719" s="9">
        <v>3</v>
      </c>
      <c r="F719" s="8" t="s">
        <v>2607</v>
      </c>
      <c r="G719" s="8" t="s">
        <v>3040</v>
      </c>
      <c r="H719" s="6">
        <v>1</v>
      </c>
      <c r="I719" s="6">
        <v>1</v>
      </c>
      <c r="J719" s="6">
        <v>1</v>
      </c>
    </row>
    <row r="720" ht="27" spans="1:10">
      <c r="A720" s="8" t="str">
        <f t="shared" si="11"/>
        <v>137261</v>
      </c>
      <c r="B720" s="9">
        <v>137</v>
      </c>
      <c r="C720" s="9">
        <v>26</v>
      </c>
      <c r="D720" s="8" t="s">
        <v>1596</v>
      </c>
      <c r="E720" s="9">
        <v>1</v>
      </c>
      <c r="F720" s="8" t="s">
        <v>2607</v>
      </c>
      <c r="G720" s="8" t="s">
        <v>2891</v>
      </c>
      <c r="H720" s="6">
        <v>1</v>
      </c>
      <c r="I720" s="6">
        <v>0</v>
      </c>
      <c r="J720" s="6">
        <v>0</v>
      </c>
    </row>
    <row r="721" ht="27" spans="1:10">
      <c r="A721" s="8" t="str">
        <f t="shared" si="11"/>
        <v>137262</v>
      </c>
      <c r="B721" s="9">
        <v>137</v>
      </c>
      <c r="C721" s="9">
        <v>26</v>
      </c>
      <c r="D721" s="8" t="s">
        <v>1596</v>
      </c>
      <c r="E721" s="9">
        <v>2</v>
      </c>
      <c r="F721" s="8" t="s">
        <v>2607</v>
      </c>
      <c r="G721" s="8" t="s">
        <v>3026</v>
      </c>
      <c r="H721" s="6">
        <v>1</v>
      </c>
      <c r="I721" s="6">
        <v>0</v>
      </c>
      <c r="J721" s="6">
        <v>0</v>
      </c>
    </row>
    <row r="722" ht="27" spans="1:10">
      <c r="A722" s="8" t="str">
        <f t="shared" si="11"/>
        <v>137263</v>
      </c>
      <c r="B722" s="9">
        <v>137</v>
      </c>
      <c r="C722" s="9">
        <v>26</v>
      </c>
      <c r="D722" s="8" t="s">
        <v>1596</v>
      </c>
      <c r="E722" s="9">
        <v>3</v>
      </c>
      <c r="F722" s="8" t="s">
        <v>2607</v>
      </c>
      <c r="G722" s="8" t="s">
        <v>2889</v>
      </c>
      <c r="H722" s="6">
        <v>1</v>
      </c>
      <c r="I722" s="6">
        <v>0</v>
      </c>
      <c r="J722" s="6">
        <v>0</v>
      </c>
    </row>
    <row r="723" ht="27" spans="1:10">
      <c r="A723" s="8" t="str">
        <f t="shared" si="11"/>
        <v>137264</v>
      </c>
      <c r="B723" s="9">
        <v>137</v>
      </c>
      <c r="C723" s="9">
        <v>26</v>
      </c>
      <c r="D723" s="8" t="s">
        <v>1596</v>
      </c>
      <c r="E723" s="9">
        <v>4</v>
      </c>
      <c r="F723" s="8" t="s">
        <v>2607</v>
      </c>
      <c r="G723" s="8" t="s">
        <v>2927</v>
      </c>
      <c r="H723" s="6">
        <v>2</v>
      </c>
      <c r="I723" s="6">
        <v>0</v>
      </c>
      <c r="J723" s="6">
        <v>0</v>
      </c>
    </row>
    <row r="724" ht="27" spans="1:10">
      <c r="A724" s="8" t="str">
        <f t="shared" si="11"/>
        <v>137265</v>
      </c>
      <c r="B724" s="9">
        <v>137</v>
      </c>
      <c r="C724" s="9">
        <v>26</v>
      </c>
      <c r="D724" s="8" t="s">
        <v>1596</v>
      </c>
      <c r="E724" s="9">
        <v>5</v>
      </c>
      <c r="F724" s="8" t="s">
        <v>2607</v>
      </c>
      <c r="G724" s="8" t="s">
        <v>2662</v>
      </c>
      <c r="H724" s="6">
        <v>6</v>
      </c>
      <c r="I724" s="6">
        <v>2</v>
      </c>
      <c r="J724" s="6">
        <v>1</v>
      </c>
    </row>
    <row r="725" ht="27" spans="1:10">
      <c r="A725" s="8" t="str">
        <f t="shared" si="11"/>
        <v>137266</v>
      </c>
      <c r="B725" s="9">
        <v>137</v>
      </c>
      <c r="C725" s="9">
        <v>26</v>
      </c>
      <c r="D725" s="8" t="s">
        <v>1596</v>
      </c>
      <c r="E725" s="9">
        <v>6</v>
      </c>
      <c r="F725" s="8" t="s">
        <v>2607</v>
      </c>
      <c r="G725" s="8" t="s">
        <v>2888</v>
      </c>
      <c r="H725" s="6">
        <v>1</v>
      </c>
      <c r="I725" s="6">
        <v>0</v>
      </c>
      <c r="J725" s="6">
        <v>0</v>
      </c>
    </row>
    <row r="726" ht="27" spans="1:10">
      <c r="A726" s="8" t="str">
        <f t="shared" si="11"/>
        <v>137267</v>
      </c>
      <c r="B726" s="9">
        <v>137</v>
      </c>
      <c r="C726" s="9">
        <v>26</v>
      </c>
      <c r="D726" s="8" t="s">
        <v>1596</v>
      </c>
      <c r="E726" s="9">
        <v>7</v>
      </c>
      <c r="F726" s="8" t="s">
        <v>2607</v>
      </c>
      <c r="G726" s="8" t="s">
        <v>2767</v>
      </c>
      <c r="H726" s="6">
        <v>1</v>
      </c>
      <c r="I726" s="6">
        <v>3</v>
      </c>
      <c r="J726" s="6">
        <v>2</v>
      </c>
    </row>
    <row r="727" ht="27" spans="1:10">
      <c r="A727" s="8" t="str">
        <f t="shared" si="11"/>
        <v>137271</v>
      </c>
      <c r="B727" s="9">
        <v>137</v>
      </c>
      <c r="C727" s="9">
        <v>27</v>
      </c>
      <c r="D727" s="8" t="s">
        <v>1602</v>
      </c>
      <c r="E727" s="9">
        <v>1</v>
      </c>
      <c r="F727" s="8" t="s">
        <v>2607</v>
      </c>
      <c r="G727" s="8" t="s">
        <v>3041</v>
      </c>
      <c r="H727" s="6">
        <v>1</v>
      </c>
      <c r="I727" s="6">
        <v>0</v>
      </c>
      <c r="J727" s="6">
        <v>0</v>
      </c>
    </row>
    <row r="728" ht="27" spans="1:10">
      <c r="A728" s="8" t="str">
        <f t="shared" si="11"/>
        <v>137272</v>
      </c>
      <c r="B728" s="9">
        <v>137</v>
      </c>
      <c r="C728" s="9">
        <v>27</v>
      </c>
      <c r="D728" s="8" t="s">
        <v>1602</v>
      </c>
      <c r="E728" s="9">
        <v>2</v>
      </c>
      <c r="F728" s="8" t="s">
        <v>2607</v>
      </c>
      <c r="G728" s="8" t="s">
        <v>3042</v>
      </c>
      <c r="H728" s="6">
        <v>1</v>
      </c>
      <c r="I728" s="6">
        <v>6</v>
      </c>
      <c r="J728" s="6">
        <v>0</v>
      </c>
    </row>
    <row r="729" ht="27" spans="1:10">
      <c r="A729" s="8" t="str">
        <f t="shared" si="11"/>
        <v>137273</v>
      </c>
      <c r="B729" s="9">
        <v>137</v>
      </c>
      <c r="C729" s="9">
        <v>27</v>
      </c>
      <c r="D729" s="8" t="s">
        <v>1602</v>
      </c>
      <c r="E729" s="9">
        <v>3</v>
      </c>
      <c r="F729" s="8" t="s">
        <v>2607</v>
      </c>
      <c r="G729" s="8" t="s">
        <v>3043</v>
      </c>
      <c r="H729" s="6">
        <v>1</v>
      </c>
      <c r="I729" s="6">
        <v>1</v>
      </c>
      <c r="J729" s="6">
        <v>1</v>
      </c>
    </row>
    <row r="730" ht="27" spans="1:10">
      <c r="A730" s="8" t="str">
        <f t="shared" si="11"/>
        <v>137274</v>
      </c>
      <c r="B730" s="9">
        <v>137</v>
      </c>
      <c r="C730" s="9">
        <v>27</v>
      </c>
      <c r="D730" s="8" t="s">
        <v>1602</v>
      </c>
      <c r="E730" s="9">
        <v>4</v>
      </c>
      <c r="F730" s="8" t="s">
        <v>2607</v>
      </c>
      <c r="G730" s="8" t="s">
        <v>3044</v>
      </c>
      <c r="H730" s="6">
        <v>1</v>
      </c>
      <c r="I730" s="6">
        <v>19</v>
      </c>
      <c r="J730" s="6">
        <v>10</v>
      </c>
    </row>
    <row r="731" spans="1:10">
      <c r="A731" s="8" t="str">
        <f t="shared" si="11"/>
        <v>137281</v>
      </c>
      <c r="B731" s="9">
        <v>137</v>
      </c>
      <c r="C731" s="9">
        <v>28</v>
      </c>
      <c r="D731" s="8" t="s">
        <v>1610</v>
      </c>
      <c r="E731" s="9">
        <v>1</v>
      </c>
      <c r="F731" s="8" t="s">
        <v>2607</v>
      </c>
      <c r="G731" s="8" t="s">
        <v>3045</v>
      </c>
      <c r="H731" s="6">
        <v>2</v>
      </c>
      <c r="I731" s="6">
        <v>14</v>
      </c>
      <c r="J731" s="6">
        <v>9</v>
      </c>
    </row>
    <row r="732" spans="1:10">
      <c r="A732" s="8" t="str">
        <f t="shared" si="11"/>
        <v>137282</v>
      </c>
      <c r="B732" s="9">
        <v>137</v>
      </c>
      <c r="C732" s="9">
        <v>28</v>
      </c>
      <c r="D732" s="8" t="s">
        <v>1610</v>
      </c>
      <c r="E732" s="9">
        <v>2</v>
      </c>
      <c r="F732" s="8" t="s">
        <v>2607</v>
      </c>
      <c r="G732" s="8" t="s">
        <v>3046</v>
      </c>
      <c r="H732" s="6">
        <v>2</v>
      </c>
      <c r="I732" s="6">
        <v>1</v>
      </c>
      <c r="J732" s="6">
        <v>0</v>
      </c>
    </row>
    <row r="733" spans="1:10">
      <c r="A733" s="8" t="str">
        <f t="shared" si="11"/>
        <v>137283</v>
      </c>
      <c r="B733" s="9">
        <v>137</v>
      </c>
      <c r="C733" s="9">
        <v>28</v>
      </c>
      <c r="D733" s="8" t="s">
        <v>1610</v>
      </c>
      <c r="E733" s="9">
        <v>3</v>
      </c>
      <c r="F733" s="8" t="s">
        <v>2607</v>
      </c>
      <c r="G733" s="8" t="s">
        <v>3047</v>
      </c>
      <c r="H733" s="6">
        <v>2</v>
      </c>
      <c r="I733" s="6">
        <v>18</v>
      </c>
      <c r="J733" s="6">
        <v>13</v>
      </c>
    </row>
    <row r="734" spans="1:10">
      <c r="A734" s="8" t="str">
        <f t="shared" si="11"/>
        <v>137284</v>
      </c>
      <c r="B734" s="9">
        <v>137</v>
      </c>
      <c r="C734" s="9">
        <v>28</v>
      </c>
      <c r="D734" s="8" t="s">
        <v>1610</v>
      </c>
      <c r="E734" s="9">
        <v>4</v>
      </c>
      <c r="F734" s="8" t="s">
        <v>2607</v>
      </c>
      <c r="G734" s="8" t="s">
        <v>3048</v>
      </c>
      <c r="H734" s="6">
        <v>2</v>
      </c>
      <c r="I734" s="6">
        <v>0</v>
      </c>
      <c r="J734" s="6">
        <v>0</v>
      </c>
    </row>
    <row r="735" spans="1:10">
      <c r="A735" s="8" t="str">
        <f t="shared" si="11"/>
        <v>137285</v>
      </c>
      <c r="B735" s="9">
        <v>137</v>
      </c>
      <c r="C735" s="9">
        <v>28</v>
      </c>
      <c r="D735" s="8" t="s">
        <v>1610</v>
      </c>
      <c r="E735" s="9">
        <v>5</v>
      </c>
      <c r="F735" s="8" t="s">
        <v>2607</v>
      </c>
      <c r="G735" s="8" t="s">
        <v>3019</v>
      </c>
      <c r="H735" s="6">
        <v>2</v>
      </c>
      <c r="I735" s="6">
        <v>3</v>
      </c>
      <c r="J735" s="6">
        <v>2</v>
      </c>
    </row>
    <row r="736" spans="1:10">
      <c r="A736" s="8" t="str">
        <f t="shared" si="11"/>
        <v>137286</v>
      </c>
      <c r="B736" s="9">
        <v>137</v>
      </c>
      <c r="C736" s="9">
        <v>28</v>
      </c>
      <c r="D736" s="8" t="s">
        <v>1610</v>
      </c>
      <c r="E736" s="9">
        <v>6</v>
      </c>
      <c r="F736" s="8" t="s">
        <v>2607</v>
      </c>
      <c r="G736" s="8" t="s">
        <v>2889</v>
      </c>
      <c r="H736" s="6">
        <v>2</v>
      </c>
      <c r="I736" s="6">
        <v>9</v>
      </c>
      <c r="J736" s="6">
        <v>2</v>
      </c>
    </row>
    <row r="737" spans="1:10">
      <c r="A737" s="8" t="str">
        <f t="shared" si="11"/>
        <v>137287</v>
      </c>
      <c r="B737" s="9">
        <v>137</v>
      </c>
      <c r="C737" s="9">
        <v>28</v>
      </c>
      <c r="D737" s="8" t="s">
        <v>1610</v>
      </c>
      <c r="E737" s="9">
        <v>7</v>
      </c>
      <c r="F737" s="8" t="s">
        <v>2607</v>
      </c>
      <c r="G737" s="8" t="s">
        <v>2996</v>
      </c>
      <c r="H737" s="6">
        <v>1</v>
      </c>
      <c r="I737" s="6">
        <v>6</v>
      </c>
      <c r="J737" s="6">
        <v>3</v>
      </c>
    </row>
    <row r="738" spans="1:10">
      <c r="A738" s="8" t="str">
        <f t="shared" si="11"/>
        <v>137288</v>
      </c>
      <c r="B738" s="9">
        <v>137</v>
      </c>
      <c r="C738" s="9">
        <v>28</v>
      </c>
      <c r="D738" s="8" t="s">
        <v>1610</v>
      </c>
      <c r="E738" s="9">
        <v>8</v>
      </c>
      <c r="F738" s="8" t="s">
        <v>2607</v>
      </c>
      <c r="G738" s="8" t="s">
        <v>2768</v>
      </c>
      <c r="H738" s="6">
        <v>1</v>
      </c>
      <c r="I738" s="6">
        <v>7</v>
      </c>
      <c r="J738" s="6">
        <v>2</v>
      </c>
    </row>
    <row r="739" spans="1:10">
      <c r="A739" s="8" t="str">
        <f t="shared" si="11"/>
        <v>137289</v>
      </c>
      <c r="B739" s="9">
        <v>137</v>
      </c>
      <c r="C739" s="9">
        <v>28</v>
      </c>
      <c r="D739" s="8" t="s">
        <v>1610</v>
      </c>
      <c r="E739" s="9">
        <v>9</v>
      </c>
      <c r="F739" s="8" t="s">
        <v>2607</v>
      </c>
      <c r="G739" s="8" t="s">
        <v>2924</v>
      </c>
      <c r="H739" s="6">
        <v>5</v>
      </c>
      <c r="I739" s="6">
        <v>13</v>
      </c>
      <c r="J739" s="6">
        <v>7</v>
      </c>
    </row>
    <row r="740" spans="1:10">
      <c r="A740" s="8" t="str">
        <f t="shared" si="11"/>
        <v>1372810</v>
      </c>
      <c r="B740" s="9">
        <v>137</v>
      </c>
      <c r="C740" s="9">
        <v>28</v>
      </c>
      <c r="D740" s="8" t="s">
        <v>1610</v>
      </c>
      <c r="E740" s="9">
        <v>10</v>
      </c>
      <c r="F740" s="8" t="s">
        <v>2607</v>
      </c>
      <c r="G740" s="8" t="s">
        <v>2925</v>
      </c>
      <c r="H740" s="6">
        <v>5</v>
      </c>
      <c r="I740" s="6">
        <v>13</v>
      </c>
      <c r="J740" s="6">
        <v>9</v>
      </c>
    </row>
    <row r="741" spans="1:10">
      <c r="A741" s="8" t="str">
        <f t="shared" si="11"/>
        <v>1372811</v>
      </c>
      <c r="B741" s="9">
        <v>137</v>
      </c>
      <c r="C741" s="9">
        <v>28</v>
      </c>
      <c r="D741" s="8" t="s">
        <v>1610</v>
      </c>
      <c r="E741" s="9">
        <v>11</v>
      </c>
      <c r="F741" s="8" t="s">
        <v>2607</v>
      </c>
      <c r="G741" s="8" t="s">
        <v>3014</v>
      </c>
      <c r="H741" s="6">
        <v>3</v>
      </c>
      <c r="I741" s="6">
        <v>0</v>
      </c>
      <c r="J741" s="6">
        <v>0</v>
      </c>
    </row>
    <row r="742" spans="1:10">
      <c r="A742" s="8" t="str">
        <f t="shared" si="11"/>
        <v>1372812</v>
      </c>
      <c r="B742" s="9">
        <v>137</v>
      </c>
      <c r="C742" s="9">
        <v>28</v>
      </c>
      <c r="D742" s="8" t="s">
        <v>1610</v>
      </c>
      <c r="E742" s="9">
        <v>12</v>
      </c>
      <c r="F742" s="8" t="s">
        <v>2607</v>
      </c>
      <c r="G742" s="8" t="s">
        <v>3049</v>
      </c>
      <c r="H742" s="6">
        <v>1</v>
      </c>
      <c r="I742" s="6">
        <v>9</v>
      </c>
      <c r="J742" s="6">
        <v>8</v>
      </c>
    </row>
    <row r="743" spans="1:10">
      <c r="A743" s="8" t="str">
        <f t="shared" si="11"/>
        <v>1372813</v>
      </c>
      <c r="B743" s="9">
        <v>137</v>
      </c>
      <c r="C743" s="9">
        <v>28</v>
      </c>
      <c r="D743" s="8" t="s">
        <v>1610</v>
      </c>
      <c r="E743" s="9">
        <v>13</v>
      </c>
      <c r="F743" s="8" t="s">
        <v>2607</v>
      </c>
      <c r="G743" s="8" t="s">
        <v>3050</v>
      </c>
      <c r="H743" s="6">
        <v>1</v>
      </c>
      <c r="I743" s="6">
        <v>10</v>
      </c>
      <c r="J743" s="6">
        <v>9</v>
      </c>
    </row>
    <row r="744" spans="1:10">
      <c r="A744" s="8" t="str">
        <f t="shared" si="11"/>
        <v>1372814</v>
      </c>
      <c r="B744" s="9">
        <v>137</v>
      </c>
      <c r="C744" s="9">
        <v>28</v>
      </c>
      <c r="D744" s="8" t="s">
        <v>1610</v>
      </c>
      <c r="E744" s="9">
        <v>14</v>
      </c>
      <c r="F744" s="8" t="s">
        <v>2607</v>
      </c>
      <c r="G744" s="8" t="s">
        <v>2662</v>
      </c>
      <c r="H744" s="6">
        <v>2</v>
      </c>
      <c r="I744" s="6">
        <v>0</v>
      </c>
      <c r="J744" s="6">
        <v>0</v>
      </c>
    </row>
    <row r="745" spans="1:10">
      <c r="A745" s="8" t="str">
        <f t="shared" si="11"/>
        <v>1372815</v>
      </c>
      <c r="B745" s="9">
        <v>137</v>
      </c>
      <c r="C745" s="9">
        <v>28</v>
      </c>
      <c r="D745" s="8" t="s">
        <v>1610</v>
      </c>
      <c r="E745" s="9">
        <v>15</v>
      </c>
      <c r="F745" s="8" t="s">
        <v>2607</v>
      </c>
      <c r="G745" s="8" t="s">
        <v>2657</v>
      </c>
      <c r="H745" s="6">
        <v>1</v>
      </c>
      <c r="I745" s="6">
        <v>0</v>
      </c>
      <c r="J745" s="6">
        <v>0</v>
      </c>
    </row>
    <row r="746" spans="1:10">
      <c r="A746" s="8" t="str">
        <f t="shared" si="11"/>
        <v>1372816</v>
      </c>
      <c r="B746" s="9">
        <v>137</v>
      </c>
      <c r="C746" s="9">
        <v>28</v>
      </c>
      <c r="D746" s="8" t="s">
        <v>1610</v>
      </c>
      <c r="E746" s="9">
        <v>16</v>
      </c>
      <c r="F746" s="8" t="s">
        <v>2607</v>
      </c>
      <c r="G746" s="8" t="s">
        <v>2619</v>
      </c>
      <c r="H746" s="6">
        <v>2</v>
      </c>
      <c r="I746" s="6">
        <v>39</v>
      </c>
      <c r="J746" s="6">
        <v>21</v>
      </c>
    </row>
    <row r="747" spans="1:10">
      <c r="A747" s="8" t="str">
        <f t="shared" si="11"/>
        <v>137291</v>
      </c>
      <c r="B747" s="9">
        <v>137</v>
      </c>
      <c r="C747" s="9">
        <v>29</v>
      </c>
      <c r="D747" s="8" t="s">
        <v>1626</v>
      </c>
      <c r="E747" s="9">
        <v>1</v>
      </c>
      <c r="F747" s="8" t="s">
        <v>2607</v>
      </c>
      <c r="G747" s="8" t="s">
        <v>3051</v>
      </c>
      <c r="H747" s="6">
        <v>1</v>
      </c>
      <c r="I747" s="6">
        <v>3</v>
      </c>
      <c r="J747" s="6">
        <v>3</v>
      </c>
    </row>
    <row r="748" spans="1:10">
      <c r="A748" s="8" t="str">
        <f t="shared" si="11"/>
        <v>137292</v>
      </c>
      <c r="B748" s="9">
        <v>137</v>
      </c>
      <c r="C748" s="9">
        <v>29</v>
      </c>
      <c r="D748" s="8" t="s">
        <v>1626</v>
      </c>
      <c r="E748" s="9">
        <v>2</v>
      </c>
      <c r="F748" s="8" t="s">
        <v>2607</v>
      </c>
      <c r="G748" s="8" t="s">
        <v>2751</v>
      </c>
      <c r="H748" s="6">
        <v>1</v>
      </c>
      <c r="I748" s="6">
        <v>4</v>
      </c>
      <c r="J748" s="6">
        <v>4</v>
      </c>
    </row>
    <row r="749" spans="1:10">
      <c r="A749" s="8" t="str">
        <f t="shared" si="11"/>
        <v>137293</v>
      </c>
      <c r="B749" s="9">
        <v>137</v>
      </c>
      <c r="C749" s="9">
        <v>29</v>
      </c>
      <c r="D749" s="8" t="s">
        <v>1626</v>
      </c>
      <c r="E749" s="9">
        <v>3</v>
      </c>
      <c r="F749" s="8" t="s">
        <v>2607</v>
      </c>
      <c r="G749" s="8" t="s">
        <v>2619</v>
      </c>
      <c r="H749" s="6">
        <v>1</v>
      </c>
      <c r="I749" s="6">
        <v>27</v>
      </c>
      <c r="J749" s="6">
        <v>12</v>
      </c>
    </row>
    <row r="750" spans="1:10">
      <c r="A750" s="8" t="str">
        <f t="shared" si="11"/>
        <v>13811</v>
      </c>
      <c r="B750" s="9">
        <v>138</v>
      </c>
      <c r="C750" s="9">
        <v>1</v>
      </c>
      <c r="D750" s="8" t="s">
        <v>1632</v>
      </c>
      <c r="E750" s="9">
        <v>1</v>
      </c>
      <c r="F750" s="8" t="s">
        <v>2607</v>
      </c>
      <c r="G750" s="8" t="s">
        <v>3052</v>
      </c>
      <c r="H750" s="6">
        <v>1</v>
      </c>
      <c r="I750" s="6">
        <v>27</v>
      </c>
      <c r="J750" s="6">
        <v>17</v>
      </c>
    </row>
    <row r="751" spans="1:10">
      <c r="A751" s="8" t="str">
        <f t="shared" si="11"/>
        <v>13911</v>
      </c>
      <c r="B751" s="9">
        <v>139</v>
      </c>
      <c r="C751" s="9">
        <v>1</v>
      </c>
      <c r="D751" s="8" t="s">
        <v>1638</v>
      </c>
      <c r="E751" s="9">
        <v>1</v>
      </c>
      <c r="F751" s="8" t="s">
        <v>2607</v>
      </c>
      <c r="G751" s="8" t="s">
        <v>3053</v>
      </c>
      <c r="H751" s="6">
        <v>2</v>
      </c>
      <c r="I751" s="6">
        <v>16</v>
      </c>
      <c r="J751" s="6">
        <v>8</v>
      </c>
    </row>
    <row r="752" spans="1:10">
      <c r="A752" s="8" t="str">
        <f t="shared" si="11"/>
        <v>13912</v>
      </c>
      <c r="B752" s="9">
        <v>139</v>
      </c>
      <c r="C752" s="9">
        <v>1</v>
      </c>
      <c r="D752" s="8" t="s">
        <v>1638</v>
      </c>
      <c r="E752" s="9">
        <v>2</v>
      </c>
      <c r="F752" s="8" t="s">
        <v>2607</v>
      </c>
      <c r="G752" s="8" t="s">
        <v>3054</v>
      </c>
      <c r="H752" s="6">
        <v>1</v>
      </c>
      <c r="I752" s="6">
        <v>3</v>
      </c>
      <c r="J752" s="6">
        <v>3</v>
      </c>
    </row>
    <row r="753" spans="1:10">
      <c r="A753" s="8" t="str">
        <f t="shared" si="11"/>
        <v>14011</v>
      </c>
      <c r="B753" s="9">
        <v>140</v>
      </c>
      <c r="C753" s="9">
        <v>1</v>
      </c>
      <c r="D753" s="8" t="s">
        <v>1647</v>
      </c>
      <c r="E753" s="9">
        <v>1</v>
      </c>
      <c r="F753" s="8" t="s">
        <v>2607</v>
      </c>
      <c r="G753" s="8" t="s">
        <v>2662</v>
      </c>
      <c r="H753" s="6">
        <v>2</v>
      </c>
      <c r="I753" s="6">
        <v>1</v>
      </c>
      <c r="J753" s="6">
        <v>1</v>
      </c>
    </row>
    <row r="754" spans="1:10">
      <c r="A754" s="8" t="str">
        <f t="shared" si="11"/>
        <v>14012</v>
      </c>
      <c r="B754" s="9">
        <v>140</v>
      </c>
      <c r="C754" s="9">
        <v>1</v>
      </c>
      <c r="D754" s="8" t="s">
        <v>1647</v>
      </c>
      <c r="E754" s="9">
        <v>2</v>
      </c>
      <c r="F754" s="8" t="s">
        <v>2621</v>
      </c>
      <c r="G754" s="8" t="s">
        <v>3055</v>
      </c>
      <c r="H754" s="6">
        <v>1</v>
      </c>
      <c r="I754" s="6">
        <v>4</v>
      </c>
      <c r="J754" s="6">
        <v>4</v>
      </c>
    </row>
    <row r="755" spans="1:10">
      <c r="A755" s="8" t="str">
        <f t="shared" si="11"/>
        <v>14013</v>
      </c>
      <c r="B755" s="9">
        <v>140</v>
      </c>
      <c r="C755" s="9">
        <v>1</v>
      </c>
      <c r="D755" s="8" t="s">
        <v>1647</v>
      </c>
      <c r="E755" s="9">
        <v>3</v>
      </c>
      <c r="F755" s="8" t="s">
        <v>2607</v>
      </c>
      <c r="G755" s="8" t="s">
        <v>2663</v>
      </c>
      <c r="H755" s="6">
        <v>1</v>
      </c>
      <c r="I755" s="6">
        <v>68</v>
      </c>
      <c r="J755" s="6">
        <v>54</v>
      </c>
    </row>
    <row r="756" spans="1:10">
      <c r="A756" s="8" t="str">
        <f t="shared" si="11"/>
        <v>14111</v>
      </c>
      <c r="B756" s="9">
        <v>141</v>
      </c>
      <c r="C756" s="9">
        <v>1</v>
      </c>
      <c r="D756" s="8" t="s">
        <v>1653</v>
      </c>
      <c r="E756" s="9">
        <v>1</v>
      </c>
      <c r="F756" s="8" t="s">
        <v>2607</v>
      </c>
      <c r="G756" s="8" t="s">
        <v>3056</v>
      </c>
      <c r="H756" s="6">
        <v>1</v>
      </c>
      <c r="I756" s="6">
        <v>56</v>
      </c>
      <c r="J756" s="6">
        <v>43</v>
      </c>
    </row>
    <row r="757" spans="1:10">
      <c r="A757" s="8" t="str">
        <f t="shared" si="11"/>
        <v>14211</v>
      </c>
      <c r="B757" s="9">
        <v>142</v>
      </c>
      <c r="C757" s="9">
        <v>1</v>
      </c>
      <c r="D757" s="8" t="s">
        <v>1656</v>
      </c>
      <c r="E757" s="9">
        <v>1</v>
      </c>
      <c r="F757" s="8" t="s">
        <v>2621</v>
      </c>
      <c r="G757" s="8" t="s">
        <v>3057</v>
      </c>
      <c r="H757" s="6">
        <v>1</v>
      </c>
      <c r="I757" s="6">
        <v>56</v>
      </c>
      <c r="J757" s="6">
        <v>37</v>
      </c>
    </row>
    <row r="758" spans="1:10">
      <c r="A758" s="8" t="str">
        <f t="shared" si="11"/>
        <v>14212</v>
      </c>
      <c r="B758" s="9">
        <v>142</v>
      </c>
      <c r="C758" s="9">
        <v>1</v>
      </c>
      <c r="D758" s="8" t="s">
        <v>1656</v>
      </c>
      <c r="E758" s="9">
        <v>2</v>
      </c>
      <c r="F758" s="8" t="s">
        <v>2621</v>
      </c>
      <c r="G758" s="8" t="s">
        <v>3058</v>
      </c>
      <c r="H758" s="6">
        <v>1</v>
      </c>
      <c r="I758" s="6">
        <v>35</v>
      </c>
      <c r="J758" s="6">
        <v>19</v>
      </c>
    </row>
    <row r="759" spans="1:10">
      <c r="A759" s="8" t="str">
        <f t="shared" si="11"/>
        <v>14311</v>
      </c>
      <c r="B759" s="9">
        <v>143</v>
      </c>
      <c r="C759" s="9">
        <v>1</v>
      </c>
      <c r="D759" s="8" t="s">
        <v>1661</v>
      </c>
      <c r="E759" s="9">
        <v>1</v>
      </c>
      <c r="F759" s="8" t="s">
        <v>2621</v>
      </c>
      <c r="G759" s="8" t="s">
        <v>3059</v>
      </c>
      <c r="H759" s="6">
        <v>1</v>
      </c>
      <c r="I759" s="6">
        <v>39</v>
      </c>
      <c r="J759" s="6">
        <v>25</v>
      </c>
    </row>
    <row r="760" spans="1:10">
      <c r="A760" s="8" t="str">
        <f t="shared" si="11"/>
        <v>14312</v>
      </c>
      <c r="B760" s="9">
        <v>143</v>
      </c>
      <c r="C760" s="9">
        <v>1</v>
      </c>
      <c r="D760" s="8" t="s">
        <v>1661</v>
      </c>
      <c r="E760" s="9">
        <v>2</v>
      </c>
      <c r="F760" s="8" t="s">
        <v>2607</v>
      </c>
      <c r="G760" s="8" t="s">
        <v>3060</v>
      </c>
      <c r="H760" s="6">
        <v>1</v>
      </c>
      <c r="I760" s="6">
        <v>9</v>
      </c>
      <c r="J760" s="6">
        <v>7</v>
      </c>
    </row>
    <row r="761" spans="1:10">
      <c r="A761" s="8" t="str">
        <f t="shared" si="11"/>
        <v>14411</v>
      </c>
      <c r="B761" s="9">
        <v>144</v>
      </c>
      <c r="C761" s="9">
        <v>1</v>
      </c>
      <c r="D761" s="8" t="s">
        <v>1666</v>
      </c>
      <c r="E761" s="9">
        <v>1</v>
      </c>
      <c r="F761" s="8" t="s">
        <v>2607</v>
      </c>
      <c r="G761" s="8" t="s">
        <v>2718</v>
      </c>
      <c r="H761" s="6">
        <v>4</v>
      </c>
      <c r="I761" s="6">
        <v>17</v>
      </c>
      <c r="J761" s="6">
        <v>12</v>
      </c>
    </row>
    <row r="762" spans="1:10">
      <c r="A762" s="8" t="str">
        <f t="shared" si="11"/>
        <v>14511</v>
      </c>
      <c r="B762" s="9">
        <v>145</v>
      </c>
      <c r="C762" s="9">
        <v>1</v>
      </c>
      <c r="D762" s="8" t="s">
        <v>1669</v>
      </c>
      <c r="E762" s="9">
        <v>1</v>
      </c>
      <c r="F762" s="8" t="s">
        <v>2607</v>
      </c>
      <c r="G762" s="8" t="s">
        <v>2864</v>
      </c>
      <c r="H762" s="6">
        <v>1</v>
      </c>
      <c r="I762" s="6">
        <v>6</v>
      </c>
      <c r="J762" s="6">
        <v>4</v>
      </c>
    </row>
    <row r="763" ht="27" spans="1:10">
      <c r="A763" s="8" t="str">
        <f t="shared" si="11"/>
        <v>14521</v>
      </c>
      <c r="B763" s="9">
        <v>145</v>
      </c>
      <c r="C763" s="9">
        <v>2</v>
      </c>
      <c r="D763" s="8" t="s">
        <v>1670</v>
      </c>
      <c r="E763" s="9">
        <v>1</v>
      </c>
      <c r="F763" s="8" t="s">
        <v>2607</v>
      </c>
      <c r="G763" s="8" t="s">
        <v>2864</v>
      </c>
      <c r="H763" s="6">
        <v>1</v>
      </c>
      <c r="I763" s="6">
        <v>6</v>
      </c>
      <c r="J763" s="6">
        <v>5</v>
      </c>
    </row>
    <row r="764" ht="27" spans="1:10">
      <c r="A764" s="8" t="str">
        <f t="shared" si="11"/>
        <v>14611</v>
      </c>
      <c r="B764" s="9">
        <v>146</v>
      </c>
      <c r="C764" s="9">
        <v>1</v>
      </c>
      <c r="D764" s="8" t="s">
        <v>1672</v>
      </c>
      <c r="E764" s="9">
        <v>1</v>
      </c>
      <c r="F764" s="8" t="s">
        <v>2607</v>
      </c>
      <c r="G764" s="8" t="s">
        <v>3061</v>
      </c>
      <c r="H764" s="6">
        <v>1</v>
      </c>
      <c r="I764" s="6">
        <v>75</v>
      </c>
      <c r="J764" s="6">
        <v>48</v>
      </c>
    </row>
    <row r="765" spans="1:10">
      <c r="A765" s="8" t="str">
        <f t="shared" si="11"/>
        <v>14621</v>
      </c>
      <c r="B765" s="9">
        <v>146</v>
      </c>
      <c r="C765" s="9">
        <v>2</v>
      </c>
      <c r="D765" s="8" t="s">
        <v>1675</v>
      </c>
      <c r="E765" s="9">
        <v>1</v>
      </c>
      <c r="F765" s="8" t="s">
        <v>2607</v>
      </c>
      <c r="G765" s="8" t="s">
        <v>3062</v>
      </c>
      <c r="H765" s="6">
        <v>1</v>
      </c>
      <c r="I765" s="6">
        <v>3</v>
      </c>
      <c r="J765" s="6">
        <v>2</v>
      </c>
    </row>
    <row r="766" spans="1:10">
      <c r="A766" s="8" t="str">
        <f t="shared" si="11"/>
        <v>14622</v>
      </c>
      <c r="B766" s="9">
        <v>146</v>
      </c>
      <c r="C766" s="9">
        <v>2</v>
      </c>
      <c r="D766" s="8" t="s">
        <v>1675</v>
      </c>
      <c r="E766" s="9">
        <v>2</v>
      </c>
      <c r="F766" s="8" t="s">
        <v>2607</v>
      </c>
      <c r="G766" s="8" t="s">
        <v>3063</v>
      </c>
      <c r="H766" s="6">
        <v>1</v>
      </c>
      <c r="I766" s="6">
        <v>0</v>
      </c>
      <c r="J766" s="6">
        <v>0</v>
      </c>
    </row>
    <row r="767" spans="1:10">
      <c r="A767" s="8" t="str">
        <f t="shared" si="11"/>
        <v>14623</v>
      </c>
      <c r="B767" s="9">
        <v>146</v>
      </c>
      <c r="C767" s="9">
        <v>2</v>
      </c>
      <c r="D767" s="8" t="s">
        <v>1675</v>
      </c>
      <c r="E767" s="9">
        <v>3</v>
      </c>
      <c r="F767" s="8" t="s">
        <v>2607</v>
      </c>
      <c r="G767" s="8" t="s">
        <v>3064</v>
      </c>
      <c r="H767" s="6">
        <v>1</v>
      </c>
      <c r="I767" s="6">
        <v>2</v>
      </c>
      <c r="J767" s="6">
        <v>1</v>
      </c>
    </row>
    <row r="768" spans="1:10">
      <c r="A768" s="8" t="str">
        <f t="shared" si="11"/>
        <v>14624</v>
      </c>
      <c r="B768" s="9">
        <v>146</v>
      </c>
      <c r="C768" s="9">
        <v>2</v>
      </c>
      <c r="D768" s="8" t="s">
        <v>1675</v>
      </c>
      <c r="E768" s="9">
        <v>4</v>
      </c>
      <c r="F768" s="8" t="s">
        <v>2607</v>
      </c>
      <c r="G768" s="8" t="s">
        <v>3065</v>
      </c>
      <c r="H768" s="6">
        <v>1</v>
      </c>
      <c r="I768" s="6">
        <v>1</v>
      </c>
      <c r="J768" s="6">
        <v>1</v>
      </c>
    </row>
    <row r="769" spans="1:10">
      <c r="A769" s="8" t="str">
        <f t="shared" si="11"/>
        <v>14711</v>
      </c>
      <c r="B769" s="9">
        <v>147</v>
      </c>
      <c r="C769" s="9">
        <v>1</v>
      </c>
      <c r="D769" s="8" t="s">
        <v>1684</v>
      </c>
      <c r="E769" s="9">
        <v>1</v>
      </c>
      <c r="F769" s="8" t="s">
        <v>2607</v>
      </c>
      <c r="G769" s="8" t="s">
        <v>3066</v>
      </c>
      <c r="H769" s="6">
        <v>1</v>
      </c>
      <c r="I769" s="6">
        <v>60</v>
      </c>
      <c r="J769" s="6">
        <v>50</v>
      </c>
    </row>
    <row r="770" spans="1:10">
      <c r="A770" s="8" t="str">
        <f t="shared" si="11"/>
        <v>14712</v>
      </c>
      <c r="B770" s="9">
        <v>147</v>
      </c>
      <c r="C770" s="9">
        <v>1</v>
      </c>
      <c r="D770" s="8" t="s">
        <v>1684</v>
      </c>
      <c r="E770" s="9">
        <v>2</v>
      </c>
      <c r="F770" s="8" t="s">
        <v>2607</v>
      </c>
      <c r="G770" s="8" t="s">
        <v>3067</v>
      </c>
      <c r="H770" s="6">
        <v>1</v>
      </c>
      <c r="I770" s="6">
        <v>99</v>
      </c>
      <c r="J770" s="6">
        <v>85</v>
      </c>
    </row>
    <row r="771" ht="27" spans="1:10">
      <c r="A771" s="8" t="str">
        <f t="shared" ref="A771:A834" si="12">B771&amp;C771&amp;E771</f>
        <v>14811</v>
      </c>
      <c r="B771" s="9">
        <v>148</v>
      </c>
      <c r="C771" s="9">
        <v>1</v>
      </c>
      <c r="D771" s="8" t="s">
        <v>1689</v>
      </c>
      <c r="E771" s="9">
        <v>1</v>
      </c>
      <c r="F771" s="8" t="s">
        <v>2621</v>
      </c>
      <c r="G771" s="8" t="s">
        <v>3068</v>
      </c>
      <c r="H771" s="6">
        <v>1</v>
      </c>
      <c r="I771" s="6">
        <v>8</v>
      </c>
      <c r="J771" s="6">
        <v>5</v>
      </c>
    </row>
    <row r="772" ht="27" spans="1:10">
      <c r="A772" s="8" t="str">
        <f t="shared" si="12"/>
        <v>14812</v>
      </c>
      <c r="B772" s="9">
        <v>148</v>
      </c>
      <c r="C772" s="9">
        <v>1</v>
      </c>
      <c r="D772" s="8" t="s">
        <v>1689</v>
      </c>
      <c r="E772" s="9">
        <v>2</v>
      </c>
      <c r="F772" s="8" t="s">
        <v>2621</v>
      </c>
      <c r="G772" s="8" t="s">
        <v>3069</v>
      </c>
      <c r="H772" s="6">
        <v>1</v>
      </c>
      <c r="I772" s="6">
        <v>10</v>
      </c>
      <c r="J772" s="6">
        <v>8</v>
      </c>
    </row>
    <row r="773" spans="1:10">
      <c r="A773" s="8" t="str">
        <f t="shared" si="12"/>
        <v>14911</v>
      </c>
      <c r="B773" s="9">
        <v>149</v>
      </c>
      <c r="C773" s="9">
        <v>1</v>
      </c>
      <c r="D773" s="8" t="s">
        <v>1693</v>
      </c>
      <c r="E773" s="9">
        <v>1</v>
      </c>
      <c r="F773" s="8" t="s">
        <v>2607</v>
      </c>
      <c r="G773" s="8" t="s">
        <v>3070</v>
      </c>
      <c r="H773" s="6">
        <v>1</v>
      </c>
      <c r="I773" s="6">
        <v>14</v>
      </c>
      <c r="J773" s="6">
        <v>11</v>
      </c>
    </row>
    <row r="774" ht="27" spans="1:10">
      <c r="A774" s="8" t="str">
        <f t="shared" si="12"/>
        <v>15011</v>
      </c>
      <c r="B774" s="9">
        <v>150</v>
      </c>
      <c r="C774" s="9">
        <v>1</v>
      </c>
      <c r="D774" s="8" t="s">
        <v>1696</v>
      </c>
      <c r="E774" s="9">
        <v>1</v>
      </c>
      <c r="F774" s="8" t="s">
        <v>2607</v>
      </c>
      <c r="G774" s="8" t="s">
        <v>2619</v>
      </c>
      <c r="H774" s="6">
        <v>1</v>
      </c>
      <c r="I774" s="6">
        <v>14</v>
      </c>
      <c r="J774" s="6">
        <v>9</v>
      </c>
    </row>
    <row r="775" ht="27" spans="1:10">
      <c r="A775" s="8" t="str">
        <f t="shared" si="12"/>
        <v>15012</v>
      </c>
      <c r="B775" s="9">
        <v>150</v>
      </c>
      <c r="C775" s="9">
        <v>1</v>
      </c>
      <c r="D775" s="8" t="s">
        <v>1696</v>
      </c>
      <c r="E775" s="9">
        <v>2</v>
      </c>
      <c r="F775" s="8" t="s">
        <v>2607</v>
      </c>
      <c r="G775" s="8" t="s">
        <v>3071</v>
      </c>
      <c r="H775" s="6">
        <v>1</v>
      </c>
      <c r="I775" s="6">
        <v>10</v>
      </c>
      <c r="J775" s="6">
        <v>8</v>
      </c>
    </row>
    <row r="776" ht="27" spans="1:10">
      <c r="A776" s="8" t="str">
        <f t="shared" si="12"/>
        <v>15111</v>
      </c>
      <c r="B776" s="9">
        <v>151</v>
      </c>
      <c r="C776" s="9">
        <v>1</v>
      </c>
      <c r="D776" s="8" t="s">
        <v>1700</v>
      </c>
      <c r="E776" s="9">
        <v>1</v>
      </c>
      <c r="F776" s="8" t="s">
        <v>2621</v>
      </c>
      <c r="G776" s="8" t="s">
        <v>3072</v>
      </c>
      <c r="H776" s="6">
        <v>1</v>
      </c>
      <c r="I776" s="6">
        <v>16</v>
      </c>
      <c r="J776" s="6">
        <v>15</v>
      </c>
    </row>
    <row r="777" spans="1:10">
      <c r="A777" s="8" t="str">
        <f t="shared" si="12"/>
        <v>15211</v>
      </c>
      <c r="B777" s="9">
        <v>152</v>
      </c>
      <c r="C777" s="9">
        <v>1</v>
      </c>
      <c r="D777" s="8" t="s">
        <v>1703</v>
      </c>
      <c r="E777" s="9">
        <v>1</v>
      </c>
      <c r="F777" s="8" t="s">
        <v>2607</v>
      </c>
      <c r="G777" s="8" t="s">
        <v>3073</v>
      </c>
      <c r="H777" s="6">
        <v>1</v>
      </c>
      <c r="I777" s="6">
        <v>3</v>
      </c>
      <c r="J777" s="6">
        <v>3</v>
      </c>
    </row>
    <row r="778" spans="1:10">
      <c r="A778" s="8" t="str">
        <f t="shared" si="12"/>
        <v>15212</v>
      </c>
      <c r="B778" s="9">
        <v>152</v>
      </c>
      <c r="C778" s="9">
        <v>1</v>
      </c>
      <c r="D778" s="8" t="s">
        <v>1703</v>
      </c>
      <c r="E778" s="9">
        <v>2</v>
      </c>
      <c r="F778" s="8" t="s">
        <v>2607</v>
      </c>
      <c r="G778" s="8" t="s">
        <v>3074</v>
      </c>
      <c r="H778" s="6">
        <v>1</v>
      </c>
      <c r="I778" s="6">
        <v>10</v>
      </c>
      <c r="J778" s="6">
        <v>4</v>
      </c>
    </row>
    <row r="779" ht="27" spans="1:10">
      <c r="A779" s="8" t="str">
        <f t="shared" si="12"/>
        <v>15311</v>
      </c>
      <c r="B779" s="9">
        <v>153</v>
      </c>
      <c r="C779" s="9">
        <v>1</v>
      </c>
      <c r="D779" s="8" t="s">
        <v>1708</v>
      </c>
      <c r="E779" s="9">
        <v>1</v>
      </c>
      <c r="F779" s="8" t="s">
        <v>2607</v>
      </c>
      <c r="G779" s="8" t="s">
        <v>3075</v>
      </c>
      <c r="H779" s="6">
        <v>1</v>
      </c>
      <c r="I779" s="6">
        <v>7</v>
      </c>
      <c r="J779" s="6">
        <v>4</v>
      </c>
    </row>
    <row r="780" spans="1:10">
      <c r="A780" s="8" t="str">
        <f t="shared" si="12"/>
        <v>15321</v>
      </c>
      <c r="B780" s="9">
        <v>153</v>
      </c>
      <c r="C780" s="9">
        <v>2</v>
      </c>
      <c r="D780" s="8" t="s">
        <v>1711</v>
      </c>
      <c r="E780" s="9">
        <v>1</v>
      </c>
      <c r="F780" s="8" t="s">
        <v>2607</v>
      </c>
      <c r="G780" s="8" t="s">
        <v>3076</v>
      </c>
      <c r="H780" s="6">
        <v>1</v>
      </c>
      <c r="I780" s="6">
        <v>42</v>
      </c>
      <c r="J780" s="6">
        <v>34</v>
      </c>
    </row>
    <row r="781" spans="1:10">
      <c r="A781" s="8" t="str">
        <f t="shared" si="12"/>
        <v>15411</v>
      </c>
      <c r="B781" s="9">
        <v>154</v>
      </c>
      <c r="C781" s="9">
        <v>1</v>
      </c>
      <c r="D781" s="8" t="s">
        <v>1715</v>
      </c>
      <c r="E781" s="9">
        <v>1</v>
      </c>
      <c r="F781" s="8" t="s">
        <v>2607</v>
      </c>
      <c r="G781" s="8" t="s">
        <v>3077</v>
      </c>
      <c r="H781" s="6">
        <v>1</v>
      </c>
      <c r="I781" s="6">
        <v>19</v>
      </c>
      <c r="J781" s="6">
        <v>18</v>
      </c>
    </row>
    <row r="782" ht="27" spans="1:10">
      <c r="A782" s="8" t="str">
        <f t="shared" si="12"/>
        <v>15511</v>
      </c>
      <c r="B782" s="9">
        <v>155</v>
      </c>
      <c r="C782" s="9">
        <v>1</v>
      </c>
      <c r="D782" s="8" t="s">
        <v>1719</v>
      </c>
      <c r="E782" s="9">
        <v>1</v>
      </c>
      <c r="F782" s="8" t="s">
        <v>2607</v>
      </c>
      <c r="G782" s="8" t="s">
        <v>2619</v>
      </c>
      <c r="H782" s="6">
        <v>1</v>
      </c>
      <c r="I782" s="6">
        <v>3</v>
      </c>
      <c r="J782" s="6">
        <v>3</v>
      </c>
    </row>
    <row r="783" spans="1:10">
      <c r="A783" s="8" t="str">
        <f t="shared" si="12"/>
        <v>15521</v>
      </c>
      <c r="B783" s="9">
        <v>155</v>
      </c>
      <c r="C783" s="9">
        <v>2</v>
      </c>
      <c r="D783" s="8" t="s">
        <v>1720</v>
      </c>
      <c r="E783" s="9">
        <v>1</v>
      </c>
      <c r="F783" s="8" t="s">
        <v>3078</v>
      </c>
      <c r="G783" s="8" t="s">
        <v>3079</v>
      </c>
      <c r="H783" s="6">
        <v>1</v>
      </c>
      <c r="I783" s="6">
        <v>5</v>
      </c>
      <c r="J783" s="6">
        <v>4</v>
      </c>
    </row>
    <row r="784" ht="27" spans="1:10">
      <c r="A784" s="8" t="str">
        <f t="shared" si="12"/>
        <v>15611</v>
      </c>
      <c r="B784" s="9">
        <v>156</v>
      </c>
      <c r="C784" s="9">
        <v>1</v>
      </c>
      <c r="D784" s="8" t="s">
        <v>1725</v>
      </c>
      <c r="E784" s="9">
        <v>1</v>
      </c>
      <c r="F784" s="8" t="s">
        <v>2607</v>
      </c>
      <c r="G784" s="8" t="s">
        <v>2619</v>
      </c>
      <c r="H784" s="6">
        <v>1</v>
      </c>
      <c r="I784" s="6">
        <v>8</v>
      </c>
      <c r="J784" s="6">
        <v>8</v>
      </c>
    </row>
    <row r="785" spans="1:10">
      <c r="A785" s="8" t="str">
        <f t="shared" si="12"/>
        <v>15621</v>
      </c>
      <c r="B785" s="9">
        <v>156</v>
      </c>
      <c r="C785" s="9">
        <v>2</v>
      </c>
      <c r="D785" s="8" t="s">
        <v>1726</v>
      </c>
      <c r="E785" s="9">
        <v>1</v>
      </c>
      <c r="F785" s="8" t="s">
        <v>2607</v>
      </c>
      <c r="G785" s="8" t="s">
        <v>3076</v>
      </c>
      <c r="H785" s="6">
        <v>1</v>
      </c>
      <c r="I785" s="6">
        <v>50</v>
      </c>
      <c r="J785" s="6">
        <v>40</v>
      </c>
    </row>
    <row r="786" ht="27" spans="1:10">
      <c r="A786" s="8" t="str">
        <f t="shared" si="12"/>
        <v>15711</v>
      </c>
      <c r="B786" s="9">
        <v>157</v>
      </c>
      <c r="C786" s="9">
        <v>1</v>
      </c>
      <c r="D786" s="8" t="s">
        <v>1729</v>
      </c>
      <c r="E786" s="9">
        <v>1</v>
      </c>
      <c r="F786" s="8" t="s">
        <v>2607</v>
      </c>
      <c r="G786" s="8" t="s">
        <v>3080</v>
      </c>
      <c r="H786" s="6">
        <v>1</v>
      </c>
      <c r="I786" s="6">
        <v>11</v>
      </c>
      <c r="J786" s="6">
        <v>9</v>
      </c>
    </row>
    <row r="787" ht="27" spans="1:10">
      <c r="A787" s="8" t="str">
        <f t="shared" si="12"/>
        <v>15721</v>
      </c>
      <c r="B787" s="9">
        <v>157</v>
      </c>
      <c r="C787" s="9">
        <v>2</v>
      </c>
      <c r="D787" s="8" t="s">
        <v>1732</v>
      </c>
      <c r="E787" s="9">
        <v>1</v>
      </c>
      <c r="F787" s="8" t="s">
        <v>2607</v>
      </c>
      <c r="G787" s="8" t="s">
        <v>3081</v>
      </c>
      <c r="H787" s="6">
        <v>1</v>
      </c>
      <c r="I787" s="6">
        <v>5</v>
      </c>
      <c r="J787" s="6">
        <v>2</v>
      </c>
    </row>
    <row r="788" ht="27" spans="1:10">
      <c r="A788" s="8" t="str">
        <f t="shared" si="12"/>
        <v>15811</v>
      </c>
      <c r="B788" s="9">
        <v>158</v>
      </c>
      <c r="C788" s="9">
        <v>1</v>
      </c>
      <c r="D788" s="8" t="s">
        <v>1736</v>
      </c>
      <c r="E788" s="9">
        <v>1</v>
      </c>
      <c r="F788" s="8" t="s">
        <v>2607</v>
      </c>
      <c r="G788" s="8" t="s">
        <v>3082</v>
      </c>
      <c r="H788" s="6">
        <v>1</v>
      </c>
      <c r="I788" s="6">
        <v>32</v>
      </c>
      <c r="J788" s="6">
        <v>26</v>
      </c>
    </row>
    <row r="789" ht="27" spans="1:10">
      <c r="A789" s="8" t="str">
        <f t="shared" si="12"/>
        <v>15812</v>
      </c>
      <c r="B789" s="9">
        <v>158</v>
      </c>
      <c r="C789" s="9">
        <v>1</v>
      </c>
      <c r="D789" s="8" t="s">
        <v>1736</v>
      </c>
      <c r="E789" s="9">
        <v>2</v>
      </c>
      <c r="F789" s="8" t="s">
        <v>2607</v>
      </c>
      <c r="G789" s="8" t="s">
        <v>3083</v>
      </c>
      <c r="H789" s="6">
        <v>1</v>
      </c>
      <c r="I789" s="6">
        <v>29</v>
      </c>
      <c r="J789" s="6">
        <v>21</v>
      </c>
    </row>
    <row r="790" spans="1:10">
      <c r="A790" s="8" t="str">
        <f t="shared" si="12"/>
        <v>15821</v>
      </c>
      <c r="B790" s="9">
        <v>158</v>
      </c>
      <c r="C790" s="9">
        <v>2</v>
      </c>
      <c r="D790" s="8" t="s">
        <v>1740</v>
      </c>
      <c r="E790" s="9">
        <v>1</v>
      </c>
      <c r="F790" s="8" t="s">
        <v>2621</v>
      </c>
      <c r="G790" s="8" t="s">
        <v>3079</v>
      </c>
      <c r="H790" s="6">
        <v>1</v>
      </c>
      <c r="I790" s="6">
        <v>77</v>
      </c>
      <c r="J790" s="6">
        <v>60</v>
      </c>
    </row>
    <row r="791" spans="1:10">
      <c r="A791" s="8" t="str">
        <f t="shared" si="12"/>
        <v>15911</v>
      </c>
      <c r="B791" s="9">
        <v>159</v>
      </c>
      <c r="C791" s="9">
        <v>1</v>
      </c>
      <c r="D791" s="8" t="s">
        <v>1744</v>
      </c>
      <c r="E791" s="9">
        <v>1</v>
      </c>
      <c r="F791" s="8" t="s">
        <v>2607</v>
      </c>
      <c r="G791" s="8" t="s">
        <v>3076</v>
      </c>
      <c r="H791" s="6">
        <v>1</v>
      </c>
      <c r="I791" s="6">
        <v>12</v>
      </c>
      <c r="J791" s="6">
        <v>9</v>
      </c>
    </row>
    <row r="792" ht="27" spans="1:10">
      <c r="A792" s="8" t="str">
        <f t="shared" si="12"/>
        <v>16011</v>
      </c>
      <c r="B792" s="9">
        <v>160</v>
      </c>
      <c r="C792" s="9">
        <v>1</v>
      </c>
      <c r="D792" s="8" t="s">
        <v>1746</v>
      </c>
      <c r="E792" s="9">
        <v>1</v>
      </c>
      <c r="F792" s="8" t="s">
        <v>2621</v>
      </c>
      <c r="G792" s="8" t="s">
        <v>3084</v>
      </c>
      <c r="H792" s="6">
        <v>1</v>
      </c>
      <c r="I792" s="6">
        <v>32</v>
      </c>
      <c r="J792" s="6">
        <v>26</v>
      </c>
    </row>
    <row r="793" ht="27" spans="1:10">
      <c r="A793" s="8" t="str">
        <f t="shared" si="12"/>
        <v>16111</v>
      </c>
      <c r="B793" s="9">
        <v>161</v>
      </c>
      <c r="C793" s="9">
        <v>1</v>
      </c>
      <c r="D793" s="8" t="s">
        <v>1750</v>
      </c>
      <c r="E793" s="9">
        <v>1</v>
      </c>
      <c r="F793" s="8" t="s">
        <v>2607</v>
      </c>
      <c r="G793" s="8" t="s">
        <v>3072</v>
      </c>
      <c r="H793" s="6">
        <v>1</v>
      </c>
      <c r="I793" s="6">
        <v>19</v>
      </c>
      <c r="J793" s="6">
        <v>16</v>
      </c>
    </row>
    <row r="794" ht="27" spans="1:10">
      <c r="A794" s="8" t="str">
        <f t="shared" si="12"/>
        <v>16121</v>
      </c>
      <c r="B794" s="9">
        <v>161</v>
      </c>
      <c r="C794" s="9">
        <v>2</v>
      </c>
      <c r="D794" s="8" t="s">
        <v>1754</v>
      </c>
      <c r="E794" s="9">
        <v>1</v>
      </c>
      <c r="F794" s="8" t="s">
        <v>2607</v>
      </c>
      <c r="G794" s="8" t="s">
        <v>3085</v>
      </c>
      <c r="H794" s="6">
        <v>1</v>
      </c>
      <c r="I794" s="6">
        <v>24</v>
      </c>
      <c r="J794" s="6">
        <v>22</v>
      </c>
    </row>
    <row r="795" ht="27" spans="1:10">
      <c r="A795" s="8" t="str">
        <f t="shared" si="12"/>
        <v>16211</v>
      </c>
      <c r="B795" s="9">
        <v>162</v>
      </c>
      <c r="C795" s="9">
        <v>1</v>
      </c>
      <c r="D795" s="8" t="s">
        <v>1758</v>
      </c>
      <c r="E795" s="9">
        <v>1</v>
      </c>
      <c r="F795" s="8" t="s">
        <v>2607</v>
      </c>
      <c r="G795" s="8" t="s">
        <v>3086</v>
      </c>
      <c r="H795" s="6">
        <v>1</v>
      </c>
      <c r="I795" s="6">
        <v>27</v>
      </c>
      <c r="J795" s="6">
        <v>20</v>
      </c>
    </row>
    <row r="796" spans="1:10">
      <c r="A796" s="8" t="str">
        <f t="shared" si="12"/>
        <v>16311</v>
      </c>
      <c r="B796" s="9">
        <v>163</v>
      </c>
      <c r="C796" s="9">
        <v>1</v>
      </c>
      <c r="D796" s="8" t="s">
        <v>1762</v>
      </c>
      <c r="E796" s="9">
        <v>1</v>
      </c>
      <c r="F796" s="8" t="s">
        <v>2621</v>
      </c>
      <c r="G796" s="8" t="s">
        <v>2612</v>
      </c>
      <c r="H796" s="6">
        <v>1</v>
      </c>
      <c r="I796" s="6">
        <v>10</v>
      </c>
      <c r="J796" s="6">
        <v>9</v>
      </c>
    </row>
    <row r="797" ht="27" spans="1:10">
      <c r="A797" s="8" t="str">
        <f t="shared" si="12"/>
        <v>16411</v>
      </c>
      <c r="B797" s="9">
        <v>164</v>
      </c>
      <c r="C797" s="9">
        <v>1</v>
      </c>
      <c r="D797" s="8" t="s">
        <v>1765</v>
      </c>
      <c r="E797" s="9">
        <v>1</v>
      </c>
      <c r="F797" s="8" t="s">
        <v>2621</v>
      </c>
      <c r="G797" s="8" t="s">
        <v>3087</v>
      </c>
      <c r="H797" s="6">
        <v>1</v>
      </c>
      <c r="I797" s="6">
        <v>49</v>
      </c>
      <c r="J797" s="6">
        <v>33</v>
      </c>
    </row>
    <row r="798" ht="27" spans="1:10">
      <c r="A798" s="8" t="str">
        <f t="shared" si="12"/>
        <v>16412</v>
      </c>
      <c r="B798" s="9">
        <v>164</v>
      </c>
      <c r="C798" s="9">
        <v>1</v>
      </c>
      <c r="D798" s="8" t="s">
        <v>1765</v>
      </c>
      <c r="E798" s="9">
        <v>2</v>
      </c>
      <c r="F798" s="8" t="s">
        <v>2621</v>
      </c>
      <c r="G798" s="8" t="s">
        <v>3088</v>
      </c>
      <c r="H798" s="6">
        <v>1</v>
      </c>
      <c r="I798" s="6">
        <v>25</v>
      </c>
      <c r="J798" s="6">
        <v>22</v>
      </c>
    </row>
    <row r="799" spans="1:10">
      <c r="A799" s="8" t="str">
        <f t="shared" si="12"/>
        <v>16511</v>
      </c>
      <c r="B799" s="9">
        <v>165</v>
      </c>
      <c r="C799" s="9">
        <v>1</v>
      </c>
      <c r="D799" s="8" t="s">
        <v>1770</v>
      </c>
      <c r="E799" s="9">
        <v>1</v>
      </c>
      <c r="F799" s="8" t="s">
        <v>2621</v>
      </c>
      <c r="G799" s="8" t="s">
        <v>3076</v>
      </c>
      <c r="H799" s="6">
        <v>1</v>
      </c>
      <c r="I799" s="6">
        <v>72</v>
      </c>
      <c r="J799" s="6">
        <v>56</v>
      </c>
    </row>
    <row r="800" spans="1:10">
      <c r="A800" s="8" t="str">
        <f t="shared" si="12"/>
        <v>16512</v>
      </c>
      <c r="B800" s="9">
        <v>165</v>
      </c>
      <c r="C800" s="9">
        <v>1</v>
      </c>
      <c r="D800" s="8" t="s">
        <v>1770</v>
      </c>
      <c r="E800" s="9">
        <v>2</v>
      </c>
      <c r="F800" s="8" t="s">
        <v>2621</v>
      </c>
      <c r="G800" s="8" t="s">
        <v>3089</v>
      </c>
      <c r="H800" s="6">
        <v>1</v>
      </c>
      <c r="I800" s="6">
        <v>7</v>
      </c>
      <c r="J800" s="6">
        <v>6</v>
      </c>
    </row>
    <row r="801" ht="27" spans="1:10">
      <c r="A801" s="8" t="str">
        <f t="shared" si="12"/>
        <v>16611</v>
      </c>
      <c r="B801" s="9">
        <v>166</v>
      </c>
      <c r="C801" s="9">
        <v>1</v>
      </c>
      <c r="D801" s="8" t="s">
        <v>1775</v>
      </c>
      <c r="E801" s="9">
        <v>1</v>
      </c>
      <c r="F801" s="8" t="s">
        <v>2607</v>
      </c>
      <c r="G801" s="8" t="s">
        <v>2619</v>
      </c>
      <c r="H801" s="6">
        <v>1</v>
      </c>
      <c r="I801" s="6">
        <v>15</v>
      </c>
      <c r="J801" s="6">
        <v>13</v>
      </c>
    </row>
    <row r="802" ht="27" spans="1:10">
      <c r="A802" s="8" t="str">
        <f t="shared" si="12"/>
        <v>16612</v>
      </c>
      <c r="B802" s="9">
        <v>166</v>
      </c>
      <c r="C802" s="9">
        <v>1</v>
      </c>
      <c r="D802" s="8" t="s">
        <v>1775</v>
      </c>
      <c r="E802" s="9">
        <v>2</v>
      </c>
      <c r="F802" s="8" t="s">
        <v>2607</v>
      </c>
      <c r="G802" s="8" t="s">
        <v>3090</v>
      </c>
      <c r="H802" s="6">
        <v>1</v>
      </c>
      <c r="I802" s="6">
        <v>6</v>
      </c>
      <c r="J802" s="6">
        <v>5</v>
      </c>
    </row>
    <row r="803" spans="1:10">
      <c r="A803" s="8" t="str">
        <f t="shared" si="12"/>
        <v>16711</v>
      </c>
      <c r="B803" s="9">
        <v>167</v>
      </c>
      <c r="C803" s="9">
        <v>1</v>
      </c>
      <c r="D803" s="8" t="s">
        <v>1779</v>
      </c>
      <c r="E803" s="9">
        <v>1</v>
      </c>
      <c r="F803" s="8" t="s">
        <v>2621</v>
      </c>
      <c r="G803" s="8" t="s">
        <v>2832</v>
      </c>
      <c r="H803" s="6">
        <v>1</v>
      </c>
      <c r="I803" s="6">
        <v>18</v>
      </c>
      <c r="J803" s="6">
        <v>4</v>
      </c>
    </row>
    <row r="804" spans="1:10">
      <c r="A804" s="8" t="str">
        <f t="shared" si="12"/>
        <v>16712</v>
      </c>
      <c r="B804" s="9">
        <v>167</v>
      </c>
      <c r="C804" s="9">
        <v>1</v>
      </c>
      <c r="D804" s="8" t="s">
        <v>1779</v>
      </c>
      <c r="E804" s="9">
        <v>2</v>
      </c>
      <c r="F804" s="8" t="s">
        <v>2621</v>
      </c>
      <c r="G804" s="8" t="s">
        <v>2832</v>
      </c>
      <c r="H804" s="6">
        <v>2</v>
      </c>
      <c r="I804" s="6">
        <v>25</v>
      </c>
      <c r="J804" s="6">
        <v>9</v>
      </c>
    </row>
    <row r="805" spans="1:10">
      <c r="A805" s="8" t="str">
        <f t="shared" si="12"/>
        <v>16713</v>
      </c>
      <c r="B805" s="9">
        <v>167</v>
      </c>
      <c r="C805" s="9">
        <v>1</v>
      </c>
      <c r="D805" s="8" t="s">
        <v>1779</v>
      </c>
      <c r="E805" s="9">
        <v>3</v>
      </c>
      <c r="F805" s="8" t="s">
        <v>2607</v>
      </c>
      <c r="G805" s="8" t="s">
        <v>2832</v>
      </c>
      <c r="H805" s="6">
        <v>3</v>
      </c>
      <c r="I805" s="6">
        <v>33</v>
      </c>
      <c r="J805" s="6">
        <v>16</v>
      </c>
    </row>
    <row r="806" spans="1:10">
      <c r="A806" s="8" t="str">
        <f t="shared" si="12"/>
        <v>16811</v>
      </c>
      <c r="B806" s="9">
        <v>168</v>
      </c>
      <c r="C806" s="9">
        <v>1</v>
      </c>
      <c r="D806" s="8" t="s">
        <v>1788</v>
      </c>
      <c r="E806" s="9">
        <v>1</v>
      </c>
      <c r="F806" s="8" t="s">
        <v>2607</v>
      </c>
      <c r="G806" s="8" t="s">
        <v>2662</v>
      </c>
      <c r="H806" s="6">
        <v>1</v>
      </c>
      <c r="I806" s="6">
        <v>2</v>
      </c>
      <c r="J806" s="6">
        <v>2</v>
      </c>
    </row>
    <row r="807" spans="1:10">
      <c r="A807" s="8" t="str">
        <f t="shared" si="12"/>
        <v>16821</v>
      </c>
      <c r="B807" s="9">
        <v>168</v>
      </c>
      <c r="C807" s="9">
        <v>2</v>
      </c>
      <c r="D807" s="8" t="s">
        <v>1791</v>
      </c>
      <c r="E807" s="9">
        <v>1</v>
      </c>
      <c r="F807" s="8" t="s">
        <v>2607</v>
      </c>
      <c r="G807" s="8" t="s">
        <v>2662</v>
      </c>
      <c r="H807" s="6">
        <v>2</v>
      </c>
      <c r="I807" s="6">
        <v>9</v>
      </c>
      <c r="J807" s="6">
        <v>7</v>
      </c>
    </row>
    <row r="808" spans="1:10">
      <c r="A808" s="8" t="str">
        <f t="shared" si="12"/>
        <v>16822</v>
      </c>
      <c r="B808" s="9">
        <v>168</v>
      </c>
      <c r="C808" s="9">
        <v>2</v>
      </c>
      <c r="D808" s="8" t="s">
        <v>1791</v>
      </c>
      <c r="E808" s="9">
        <v>2</v>
      </c>
      <c r="F808" s="8" t="s">
        <v>2607</v>
      </c>
      <c r="G808" s="8" t="s">
        <v>2657</v>
      </c>
      <c r="H808" s="6">
        <v>1</v>
      </c>
      <c r="I808" s="6">
        <v>2</v>
      </c>
      <c r="J808" s="6">
        <v>1</v>
      </c>
    </row>
    <row r="809" spans="1:10">
      <c r="A809" s="8" t="str">
        <f t="shared" si="12"/>
        <v>16823</v>
      </c>
      <c r="B809" s="9">
        <v>168</v>
      </c>
      <c r="C809" s="9">
        <v>2</v>
      </c>
      <c r="D809" s="8" t="s">
        <v>1791</v>
      </c>
      <c r="E809" s="9">
        <v>3</v>
      </c>
      <c r="F809" s="8" t="s">
        <v>2607</v>
      </c>
      <c r="G809" s="8" t="s">
        <v>3091</v>
      </c>
      <c r="H809" s="6">
        <v>6</v>
      </c>
      <c r="I809" s="6">
        <v>4</v>
      </c>
      <c r="J809" s="6">
        <v>3</v>
      </c>
    </row>
    <row r="810" spans="1:10">
      <c r="A810" s="8" t="str">
        <f t="shared" si="12"/>
        <v>16824</v>
      </c>
      <c r="B810" s="9">
        <v>168</v>
      </c>
      <c r="C810" s="9">
        <v>2</v>
      </c>
      <c r="D810" s="8" t="s">
        <v>1791</v>
      </c>
      <c r="E810" s="9">
        <v>4</v>
      </c>
      <c r="F810" s="8" t="s">
        <v>2607</v>
      </c>
      <c r="G810" s="8" t="s">
        <v>3092</v>
      </c>
      <c r="H810" s="6">
        <v>1</v>
      </c>
      <c r="I810" s="6">
        <v>1</v>
      </c>
      <c r="J810" s="6">
        <v>0</v>
      </c>
    </row>
    <row r="811" spans="1:10">
      <c r="A811" s="8" t="str">
        <f t="shared" si="12"/>
        <v>16825</v>
      </c>
      <c r="B811" s="9">
        <v>168</v>
      </c>
      <c r="C811" s="9">
        <v>2</v>
      </c>
      <c r="D811" s="8" t="s">
        <v>1791</v>
      </c>
      <c r="E811" s="9">
        <v>5</v>
      </c>
      <c r="F811" s="8" t="s">
        <v>2607</v>
      </c>
      <c r="G811" s="8" t="s">
        <v>3093</v>
      </c>
      <c r="H811" s="6">
        <v>1</v>
      </c>
      <c r="I811" s="6">
        <v>19</v>
      </c>
      <c r="J811" s="6">
        <v>18</v>
      </c>
    </row>
    <row r="812" spans="1:10">
      <c r="A812" s="8" t="str">
        <f t="shared" si="12"/>
        <v>16826</v>
      </c>
      <c r="B812" s="9">
        <v>168</v>
      </c>
      <c r="C812" s="9">
        <v>2</v>
      </c>
      <c r="D812" s="8" t="s">
        <v>1791</v>
      </c>
      <c r="E812" s="9">
        <v>6</v>
      </c>
      <c r="F812" s="8" t="s">
        <v>2607</v>
      </c>
      <c r="G812" s="8" t="s">
        <v>2663</v>
      </c>
      <c r="H812" s="6">
        <v>3</v>
      </c>
      <c r="I812" s="6">
        <v>10</v>
      </c>
      <c r="J812" s="6">
        <v>9</v>
      </c>
    </row>
    <row r="813" spans="1:10">
      <c r="A813" s="8" t="str">
        <f t="shared" si="12"/>
        <v>16831</v>
      </c>
      <c r="B813" s="9">
        <v>168</v>
      </c>
      <c r="C813" s="9">
        <v>3</v>
      </c>
      <c r="D813" s="8" t="s">
        <v>1800</v>
      </c>
      <c r="E813" s="9">
        <v>1</v>
      </c>
      <c r="F813" s="8" t="s">
        <v>2607</v>
      </c>
      <c r="G813" s="8" t="s">
        <v>2662</v>
      </c>
      <c r="H813" s="6">
        <v>3</v>
      </c>
      <c r="I813" s="6">
        <v>5</v>
      </c>
      <c r="J813" s="6">
        <v>5</v>
      </c>
    </row>
    <row r="814" spans="1:10">
      <c r="A814" s="8" t="str">
        <f t="shared" si="12"/>
        <v>16832</v>
      </c>
      <c r="B814" s="9">
        <v>168</v>
      </c>
      <c r="C814" s="9">
        <v>3</v>
      </c>
      <c r="D814" s="8" t="s">
        <v>1800</v>
      </c>
      <c r="E814" s="9">
        <v>2</v>
      </c>
      <c r="F814" s="8" t="s">
        <v>2607</v>
      </c>
      <c r="G814" s="8" t="s">
        <v>3094</v>
      </c>
      <c r="H814" s="6">
        <v>2</v>
      </c>
      <c r="I814" s="6">
        <v>5</v>
      </c>
      <c r="J814" s="6">
        <v>4</v>
      </c>
    </row>
    <row r="815" spans="1:10">
      <c r="A815" s="8" t="str">
        <f t="shared" si="12"/>
        <v>16833</v>
      </c>
      <c r="B815" s="9">
        <v>168</v>
      </c>
      <c r="C815" s="9">
        <v>3</v>
      </c>
      <c r="D815" s="8" t="s">
        <v>1800</v>
      </c>
      <c r="E815" s="9">
        <v>3</v>
      </c>
      <c r="F815" s="8" t="s">
        <v>2607</v>
      </c>
      <c r="G815" s="8" t="s">
        <v>3095</v>
      </c>
      <c r="H815" s="6">
        <v>2</v>
      </c>
      <c r="I815" s="6">
        <v>1</v>
      </c>
      <c r="J815" s="6">
        <v>1</v>
      </c>
    </row>
    <row r="816" spans="1:10">
      <c r="A816" s="8" t="str">
        <f t="shared" si="12"/>
        <v>16834</v>
      </c>
      <c r="B816" s="9">
        <v>168</v>
      </c>
      <c r="C816" s="9">
        <v>3</v>
      </c>
      <c r="D816" s="8" t="s">
        <v>1800</v>
      </c>
      <c r="E816" s="9">
        <v>4</v>
      </c>
      <c r="F816" s="8" t="s">
        <v>2607</v>
      </c>
      <c r="G816" s="8" t="s">
        <v>2663</v>
      </c>
      <c r="H816" s="6">
        <v>1</v>
      </c>
      <c r="I816" s="6">
        <v>0</v>
      </c>
      <c r="J816" s="6">
        <v>0</v>
      </c>
    </row>
    <row r="817" spans="1:10">
      <c r="A817" s="8" t="str">
        <f t="shared" si="12"/>
        <v>16841</v>
      </c>
      <c r="B817" s="9">
        <v>168</v>
      </c>
      <c r="C817" s="9">
        <v>4</v>
      </c>
      <c r="D817" s="8" t="s">
        <v>1805</v>
      </c>
      <c r="E817" s="9">
        <v>1</v>
      </c>
      <c r="F817" s="8" t="s">
        <v>2607</v>
      </c>
      <c r="G817" s="8" t="s">
        <v>3094</v>
      </c>
      <c r="H817" s="6">
        <v>2</v>
      </c>
      <c r="I817" s="6">
        <v>3</v>
      </c>
      <c r="J817" s="6">
        <v>3</v>
      </c>
    </row>
    <row r="818" spans="1:10">
      <c r="A818" s="8" t="str">
        <f t="shared" si="12"/>
        <v>16842</v>
      </c>
      <c r="B818" s="9">
        <v>168</v>
      </c>
      <c r="C818" s="9">
        <v>4</v>
      </c>
      <c r="D818" s="8" t="s">
        <v>1805</v>
      </c>
      <c r="E818" s="9">
        <v>2</v>
      </c>
      <c r="F818" s="8" t="s">
        <v>2607</v>
      </c>
      <c r="G818" s="8" t="s">
        <v>3095</v>
      </c>
      <c r="H818" s="6">
        <v>2</v>
      </c>
      <c r="I818" s="6">
        <v>6</v>
      </c>
      <c r="J818" s="6">
        <v>6</v>
      </c>
    </row>
    <row r="819" ht="27" spans="1:10">
      <c r="A819" s="8" t="str">
        <f t="shared" si="12"/>
        <v>16851</v>
      </c>
      <c r="B819" s="9">
        <v>168</v>
      </c>
      <c r="C819" s="9">
        <v>5</v>
      </c>
      <c r="D819" s="8" t="s">
        <v>1807</v>
      </c>
      <c r="E819" s="9">
        <v>1</v>
      </c>
      <c r="F819" s="8" t="s">
        <v>2607</v>
      </c>
      <c r="G819" s="8" t="s">
        <v>2843</v>
      </c>
      <c r="H819" s="6">
        <v>1</v>
      </c>
      <c r="I819" s="6">
        <v>0</v>
      </c>
      <c r="J819" s="6">
        <v>0</v>
      </c>
    </row>
    <row r="820" ht="27" spans="1:10">
      <c r="A820" s="8" t="str">
        <f t="shared" si="12"/>
        <v>16861</v>
      </c>
      <c r="B820" s="9">
        <v>168</v>
      </c>
      <c r="C820" s="9">
        <v>6</v>
      </c>
      <c r="D820" s="8" t="s">
        <v>1810</v>
      </c>
      <c r="E820" s="9">
        <v>1</v>
      </c>
      <c r="F820" s="8" t="s">
        <v>2607</v>
      </c>
      <c r="G820" s="8" t="s">
        <v>3091</v>
      </c>
      <c r="H820" s="6">
        <v>1</v>
      </c>
      <c r="I820" s="6">
        <v>5</v>
      </c>
      <c r="J820" s="6">
        <v>5</v>
      </c>
    </row>
    <row r="821" ht="27" spans="1:10">
      <c r="A821" s="8" t="str">
        <f t="shared" si="12"/>
        <v>16871</v>
      </c>
      <c r="B821" s="9">
        <v>168</v>
      </c>
      <c r="C821" s="9">
        <v>7</v>
      </c>
      <c r="D821" s="8" t="s">
        <v>1812</v>
      </c>
      <c r="E821" s="9">
        <v>1</v>
      </c>
      <c r="F821" s="8" t="s">
        <v>2607</v>
      </c>
      <c r="G821" s="8" t="s">
        <v>2662</v>
      </c>
      <c r="H821" s="6">
        <v>1</v>
      </c>
      <c r="I821" s="6">
        <v>0</v>
      </c>
      <c r="J821" s="6">
        <v>0</v>
      </c>
    </row>
    <row r="822" spans="1:10">
      <c r="A822" s="8" t="str">
        <f t="shared" si="12"/>
        <v>16881</v>
      </c>
      <c r="B822" s="9">
        <v>168</v>
      </c>
      <c r="C822" s="9">
        <v>8</v>
      </c>
      <c r="D822" s="8" t="s">
        <v>1814</v>
      </c>
      <c r="E822" s="9">
        <v>1</v>
      </c>
      <c r="F822" s="8" t="s">
        <v>2607</v>
      </c>
      <c r="G822" s="8" t="s">
        <v>3091</v>
      </c>
      <c r="H822" s="6">
        <v>1</v>
      </c>
      <c r="I822" s="6">
        <v>4</v>
      </c>
      <c r="J822" s="6">
        <v>3</v>
      </c>
    </row>
    <row r="823" spans="1:10">
      <c r="A823" s="8" t="str">
        <f t="shared" si="12"/>
        <v>16891</v>
      </c>
      <c r="B823" s="9">
        <v>168</v>
      </c>
      <c r="C823" s="9">
        <v>9</v>
      </c>
      <c r="D823" s="8" t="s">
        <v>1816</v>
      </c>
      <c r="E823" s="9">
        <v>1</v>
      </c>
      <c r="F823" s="8" t="s">
        <v>2607</v>
      </c>
      <c r="G823" s="8" t="s">
        <v>2657</v>
      </c>
      <c r="H823" s="6">
        <v>1</v>
      </c>
      <c r="I823" s="6">
        <v>4</v>
      </c>
      <c r="J823" s="6">
        <v>4</v>
      </c>
    </row>
    <row r="824" spans="1:10">
      <c r="A824" s="8" t="str">
        <f t="shared" si="12"/>
        <v>168101</v>
      </c>
      <c r="B824" s="9">
        <v>168</v>
      </c>
      <c r="C824" s="9">
        <v>10</v>
      </c>
      <c r="D824" s="8" t="s">
        <v>1817</v>
      </c>
      <c r="E824" s="9">
        <v>1</v>
      </c>
      <c r="F824" s="8" t="s">
        <v>2607</v>
      </c>
      <c r="G824" s="8" t="s">
        <v>3096</v>
      </c>
      <c r="H824" s="6">
        <v>1</v>
      </c>
      <c r="I824" s="6">
        <v>32</v>
      </c>
      <c r="J824" s="6">
        <v>30</v>
      </c>
    </row>
    <row r="825" spans="1:10">
      <c r="A825" s="8" t="str">
        <f t="shared" si="12"/>
        <v>168111</v>
      </c>
      <c r="B825" s="9">
        <v>168</v>
      </c>
      <c r="C825" s="9">
        <v>11</v>
      </c>
      <c r="D825" s="8" t="s">
        <v>1819</v>
      </c>
      <c r="E825" s="9">
        <v>1</v>
      </c>
      <c r="F825" s="8" t="s">
        <v>2607</v>
      </c>
      <c r="G825" s="8" t="s">
        <v>2844</v>
      </c>
      <c r="H825" s="6">
        <v>1</v>
      </c>
      <c r="I825" s="6">
        <v>81</v>
      </c>
      <c r="J825" s="6">
        <v>72</v>
      </c>
    </row>
    <row r="826" spans="1:10">
      <c r="A826" s="8" t="str">
        <f t="shared" si="12"/>
        <v>168121</v>
      </c>
      <c r="B826" s="9">
        <v>168</v>
      </c>
      <c r="C826" s="9">
        <v>12</v>
      </c>
      <c r="D826" s="8" t="s">
        <v>1821</v>
      </c>
      <c r="E826" s="9">
        <v>1</v>
      </c>
      <c r="F826" s="8" t="s">
        <v>2607</v>
      </c>
      <c r="G826" s="8" t="s">
        <v>3092</v>
      </c>
      <c r="H826" s="6">
        <v>1</v>
      </c>
      <c r="I826" s="6">
        <v>3</v>
      </c>
      <c r="J826" s="6">
        <v>3</v>
      </c>
    </row>
    <row r="827" spans="1:10">
      <c r="A827" s="8" t="str">
        <f t="shared" si="12"/>
        <v>168131</v>
      </c>
      <c r="B827" s="9">
        <v>168</v>
      </c>
      <c r="C827" s="9">
        <v>13</v>
      </c>
      <c r="D827" s="8" t="s">
        <v>1824</v>
      </c>
      <c r="E827" s="9">
        <v>1</v>
      </c>
      <c r="F827" s="8" t="s">
        <v>2607</v>
      </c>
      <c r="G827" s="8" t="s">
        <v>3091</v>
      </c>
      <c r="H827" s="6">
        <v>1</v>
      </c>
      <c r="I827" s="6">
        <v>3</v>
      </c>
      <c r="J827" s="6">
        <v>0</v>
      </c>
    </row>
    <row r="828" spans="1:10">
      <c r="A828" s="8" t="str">
        <f t="shared" si="12"/>
        <v>168141</v>
      </c>
      <c r="B828" s="9">
        <v>168</v>
      </c>
      <c r="C828" s="9">
        <v>14</v>
      </c>
      <c r="D828" s="8" t="s">
        <v>1826</v>
      </c>
      <c r="E828" s="9">
        <v>1</v>
      </c>
      <c r="F828" s="8" t="s">
        <v>2607</v>
      </c>
      <c r="G828" s="8" t="s">
        <v>3092</v>
      </c>
      <c r="H828" s="6">
        <v>1</v>
      </c>
      <c r="I828" s="6">
        <v>49</v>
      </c>
      <c r="J828" s="6">
        <v>42</v>
      </c>
    </row>
    <row r="829" spans="1:10">
      <c r="A829" s="8" t="str">
        <f t="shared" si="12"/>
        <v>168151</v>
      </c>
      <c r="B829" s="9">
        <v>168</v>
      </c>
      <c r="C829" s="9">
        <v>15</v>
      </c>
      <c r="D829" s="8" t="s">
        <v>1827</v>
      </c>
      <c r="E829" s="9">
        <v>1</v>
      </c>
      <c r="F829" s="8" t="s">
        <v>2607</v>
      </c>
      <c r="G829" s="8" t="s">
        <v>3097</v>
      </c>
      <c r="H829" s="6">
        <v>1</v>
      </c>
      <c r="I829" s="6">
        <v>1</v>
      </c>
      <c r="J829" s="6">
        <v>0</v>
      </c>
    </row>
    <row r="830" spans="1:10">
      <c r="A830" s="8" t="str">
        <f t="shared" si="12"/>
        <v>168161</v>
      </c>
      <c r="B830" s="9">
        <v>168</v>
      </c>
      <c r="C830" s="9">
        <v>16</v>
      </c>
      <c r="D830" s="8" t="s">
        <v>1829</v>
      </c>
      <c r="E830" s="9">
        <v>1</v>
      </c>
      <c r="F830" s="8" t="s">
        <v>2607</v>
      </c>
      <c r="G830" s="8" t="s">
        <v>2658</v>
      </c>
      <c r="H830" s="6">
        <v>1</v>
      </c>
      <c r="I830" s="6">
        <v>0</v>
      </c>
      <c r="J830" s="6">
        <v>0</v>
      </c>
    </row>
    <row r="831" ht="27" spans="1:10">
      <c r="A831" s="8" t="str">
        <f t="shared" si="12"/>
        <v>168171</v>
      </c>
      <c r="B831" s="9">
        <v>168</v>
      </c>
      <c r="C831" s="9">
        <v>17</v>
      </c>
      <c r="D831" s="8" t="s">
        <v>1830</v>
      </c>
      <c r="E831" s="9">
        <v>1</v>
      </c>
      <c r="F831" s="8" t="s">
        <v>2607</v>
      </c>
      <c r="G831" s="8" t="s">
        <v>3098</v>
      </c>
      <c r="H831" s="6">
        <v>1</v>
      </c>
      <c r="I831" s="6">
        <v>8</v>
      </c>
      <c r="J831" s="6">
        <v>7</v>
      </c>
    </row>
    <row r="832" ht="27" spans="1:10">
      <c r="A832" s="8" t="str">
        <f t="shared" si="12"/>
        <v>168181</v>
      </c>
      <c r="B832" s="9">
        <v>168</v>
      </c>
      <c r="C832" s="9">
        <v>18</v>
      </c>
      <c r="D832" s="8" t="s">
        <v>1833</v>
      </c>
      <c r="E832" s="9">
        <v>1</v>
      </c>
      <c r="F832" s="8" t="s">
        <v>2607</v>
      </c>
      <c r="G832" s="8" t="s">
        <v>3099</v>
      </c>
      <c r="H832" s="6">
        <v>1</v>
      </c>
      <c r="I832" s="6">
        <v>71</v>
      </c>
      <c r="J832" s="6">
        <v>62</v>
      </c>
    </row>
    <row r="833" ht="27" spans="1:10">
      <c r="A833" s="8" t="str">
        <f t="shared" si="12"/>
        <v>168182</v>
      </c>
      <c r="B833" s="9">
        <v>168</v>
      </c>
      <c r="C833" s="9">
        <v>18</v>
      </c>
      <c r="D833" s="8" t="s">
        <v>1833</v>
      </c>
      <c r="E833" s="9">
        <v>2</v>
      </c>
      <c r="F833" s="8" t="s">
        <v>2607</v>
      </c>
      <c r="G833" s="8" t="s">
        <v>3100</v>
      </c>
      <c r="H833" s="6">
        <v>1</v>
      </c>
      <c r="I833" s="6">
        <v>13</v>
      </c>
      <c r="J833" s="6">
        <v>10</v>
      </c>
    </row>
    <row r="834" ht="27" spans="1:10">
      <c r="A834" s="8" t="str">
        <f t="shared" si="12"/>
        <v>168191</v>
      </c>
      <c r="B834" s="9">
        <v>168</v>
      </c>
      <c r="C834" s="9">
        <v>19</v>
      </c>
      <c r="D834" s="8" t="s">
        <v>1838</v>
      </c>
      <c r="E834" s="9">
        <v>1</v>
      </c>
      <c r="F834" s="8" t="s">
        <v>2607</v>
      </c>
      <c r="G834" s="8" t="s">
        <v>2662</v>
      </c>
      <c r="H834" s="6">
        <v>3</v>
      </c>
      <c r="I834" s="6">
        <v>30</v>
      </c>
      <c r="J834" s="6">
        <v>28</v>
      </c>
    </row>
    <row r="835" spans="1:10">
      <c r="A835" s="8" t="str">
        <f t="shared" ref="A835:A898" si="13">B835&amp;C835&amp;E835</f>
        <v>168201</v>
      </c>
      <c r="B835" s="9">
        <v>168</v>
      </c>
      <c r="C835" s="9">
        <v>20</v>
      </c>
      <c r="D835" s="8" t="s">
        <v>1840</v>
      </c>
      <c r="E835" s="9">
        <v>1</v>
      </c>
      <c r="F835" s="8" t="s">
        <v>2607</v>
      </c>
      <c r="G835" s="8" t="s">
        <v>2662</v>
      </c>
      <c r="H835" s="6">
        <v>19</v>
      </c>
      <c r="I835" s="6">
        <v>5</v>
      </c>
      <c r="J835" s="6">
        <v>5</v>
      </c>
    </row>
    <row r="836" spans="1:10">
      <c r="A836" s="8" t="str">
        <f t="shared" si="13"/>
        <v>168202</v>
      </c>
      <c r="B836" s="9">
        <v>168</v>
      </c>
      <c r="C836" s="9">
        <v>20</v>
      </c>
      <c r="D836" s="8" t="s">
        <v>1840</v>
      </c>
      <c r="E836" s="9">
        <v>2</v>
      </c>
      <c r="F836" s="8" t="s">
        <v>2607</v>
      </c>
      <c r="G836" s="8" t="s">
        <v>2662</v>
      </c>
      <c r="H836" s="6">
        <v>16</v>
      </c>
      <c r="I836" s="6">
        <v>99</v>
      </c>
      <c r="J836" s="6">
        <v>94</v>
      </c>
    </row>
    <row r="837" spans="1:10">
      <c r="A837" s="8" t="str">
        <f t="shared" si="13"/>
        <v>168203</v>
      </c>
      <c r="B837" s="9">
        <v>168</v>
      </c>
      <c r="C837" s="9">
        <v>20</v>
      </c>
      <c r="D837" s="8" t="s">
        <v>1840</v>
      </c>
      <c r="E837" s="9">
        <v>3</v>
      </c>
      <c r="F837" s="8" t="s">
        <v>2607</v>
      </c>
      <c r="G837" s="8" t="s">
        <v>2657</v>
      </c>
      <c r="H837" s="6">
        <v>3</v>
      </c>
      <c r="I837" s="6">
        <v>0</v>
      </c>
      <c r="J837" s="6">
        <v>0</v>
      </c>
    </row>
    <row r="838" spans="1:10">
      <c r="A838" s="8" t="str">
        <f t="shared" si="13"/>
        <v>168204</v>
      </c>
      <c r="B838" s="9">
        <v>168</v>
      </c>
      <c r="C838" s="9">
        <v>20</v>
      </c>
      <c r="D838" s="8" t="s">
        <v>1840</v>
      </c>
      <c r="E838" s="9">
        <v>4</v>
      </c>
      <c r="F838" s="8" t="s">
        <v>2607</v>
      </c>
      <c r="G838" s="8" t="s">
        <v>2843</v>
      </c>
      <c r="H838" s="6">
        <v>3</v>
      </c>
      <c r="I838" s="6">
        <v>0</v>
      </c>
      <c r="J838" s="6">
        <v>0</v>
      </c>
    </row>
    <row r="839" spans="1:10">
      <c r="A839" s="8" t="str">
        <f t="shared" si="13"/>
        <v>168205</v>
      </c>
      <c r="B839" s="9">
        <v>168</v>
      </c>
      <c r="C839" s="9">
        <v>20</v>
      </c>
      <c r="D839" s="8" t="s">
        <v>1840</v>
      </c>
      <c r="E839" s="9">
        <v>5</v>
      </c>
      <c r="F839" s="8" t="s">
        <v>2607</v>
      </c>
      <c r="G839" s="8" t="s">
        <v>2929</v>
      </c>
      <c r="H839" s="6">
        <v>2</v>
      </c>
      <c r="I839" s="6">
        <v>0</v>
      </c>
      <c r="J839" s="6">
        <v>0</v>
      </c>
    </row>
    <row r="840" spans="1:10">
      <c r="A840" s="8" t="str">
        <f t="shared" si="13"/>
        <v>168206</v>
      </c>
      <c r="B840" s="9">
        <v>168</v>
      </c>
      <c r="C840" s="9">
        <v>20</v>
      </c>
      <c r="D840" s="8" t="s">
        <v>1840</v>
      </c>
      <c r="E840" s="9">
        <v>6</v>
      </c>
      <c r="F840" s="8" t="s">
        <v>2607</v>
      </c>
      <c r="G840" s="8" t="s">
        <v>2844</v>
      </c>
      <c r="H840" s="6">
        <v>2</v>
      </c>
      <c r="I840" s="6">
        <v>13</v>
      </c>
      <c r="J840" s="6">
        <v>11</v>
      </c>
    </row>
    <row r="841" spans="1:10">
      <c r="A841" s="8" t="str">
        <f t="shared" si="13"/>
        <v>168211</v>
      </c>
      <c r="B841" s="9">
        <v>168</v>
      </c>
      <c r="C841" s="9">
        <v>21</v>
      </c>
      <c r="D841" s="8" t="s">
        <v>1849</v>
      </c>
      <c r="E841" s="9">
        <v>1</v>
      </c>
      <c r="F841" s="8" t="s">
        <v>2607</v>
      </c>
      <c r="G841" s="8" t="s">
        <v>2663</v>
      </c>
      <c r="H841" s="6">
        <v>10</v>
      </c>
      <c r="I841" s="6">
        <v>786</v>
      </c>
      <c r="J841" s="6">
        <v>721</v>
      </c>
    </row>
    <row r="842" spans="1:10">
      <c r="A842" s="8" t="str">
        <f t="shared" si="13"/>
        <v>168212</v>
      </c>
      <c r="B842" s="9">
        <v>168</v>
      </c>
      <c r="C842" s="9">
        <v>21</v>
      </c>
      <c r="D842" s="8" t="s">
        <v>1849</v>
      </c>
      <c r="E842" s="9">
        <v>2</v>
      </c>
      <c r="F842" s="8" t="s">
        <v>2607</v>
      </c>
      <c r="G842" s="8" t="s">
        <v>2619</v>
      </c>
      <c r="H842" s="6">
        <v>4</v>
      </c>
      <c r="I842" s="6">
        <v>82</v>
      </c>
      <c r="J842" s="6">
        <v>67</v>
      </c>
    </row>
    <row r="843" spans="1:10">
      <c r="A843" s="8" t="str">
        <f t="shared" si="13"/>
        <v>16911</v>
      </c>
      <c r="B843" s="9">
        <v>169</v>
      </c>
      <c r="C843" s="9">
        <v>1</v>
      </c>
      <c r="D843" s="8" t="s">
        <v>1853</v>
      </c>
      <c r="E843" s="9">
        <v>1</v>
      </c>
      <c r="F843" s="8" t="s">
        <v>2607</v>
      </c>
      <c r="G843" s="8" t="s">
        <v>3101</v>
      </c>
      <c r="H843" s="6">
        <v>1</v>
      </c>
      <c r="I843" s="6">
        <v>37</v>
      </c>
      <c r="J843" s="6">
        <v>33</v>
      </c>
    </row>
    <row r="844" spans="1:10">
      <c r="A844" s="8" t="str">
        <f t="shared" si="13"/>
        <v>17011</v>
      </c>
      <c r="B844" s="9">
        <v>170</v>
      </c>
      <c r="C844" s="9">
        <v>1</v>
      </c>
      <c r="D844" s="8" t="s">
        <v>1859</v>
      </c>
      <c r="E844" s="9">
        <v>1</v>
      </c>
      <c r="F844" s="8" t="s">
        <v>2604</v>
      </c>
      <c r="G844" s="8" t="s">
        <v>3102</v>
      </c>
      <c r="H844" s="6">
        <v>2</v>
      </c>
      <c r="I844" s="6">
        <v>47</v>
      </c>
      <c r="J844" s="6">
        <v>45</v>
      </c>
    </row>
    <row r="845" spans="1:10">
      <c r="A845" s="8" t="str">
        <f t="shared" si="13"/>
        <v>17012</v>
      </c>
      <c r="B845" s="9">
        <v>170</v>
      </c>
      <c r="C845" s="9">
        <v>1</v>
      </c>
      <c r="D845" s="8" t="s">
        <v>1859</v>
      </c>
      <c r="E845" s="9">
        <v>2</v>
      </c>
      <c r="F845" s="8" t="s">
        <v>2604</v>
      </c>
      <c r="G845" s="8" t="s">
        <v>3103</v>
      </c>
      <c r="H845" s="6">
        <v>1</v>
      </c>
      <c r="I845" s="6">
        <v>71</v>
      </c>
      <c r="J845" s="6">
        <v>54</v>
      </c>
    </row>
    <row r="846" spans="1:10">
      <c r="A846" s="8" t="str">
        <f t="shared" si="13"/>
        <v>17111</v>
      </c>
      <c r="B846" s="9">
        <v>171</v>
      </c>
      <c r="C846" s="9">
        <v>1</v>
      </c>
      <c r="D846" s="8" t="s">
        <v>1864</v>
      </c>
      <c r="E846" s="9">
        <v>1</v>
      </c>
      <c r="F846" s="8" t="s">
        <v>2621</v>
      </c>
      <c r="G846" s="8" t="s">
        <v>2612</v>
      </c>
      <c r="H846" s="6">
        <v>1</v>
      </c>
      <c r="I846" s="6">
        <v>129</v>
      </c>
      <c r="J846" s="6">
        <v>117</v>
      </c>
    </row>
    <row r="847" spans="1:10">
      <c r="A847" s="8" t="str">
        <f t="shared" si="13"/>
        <v>17211</v>
      </c>
      <c r="B847" s="9">
        <v>172</v>
      </c>
      <c r="C847" s="9">
        <v>1</v>
      </c>
      <c r="D847" s="8" t="s">
        <v>1866</v>
      </c>
      <c r="E847" s="9">
        <v>1</v>
      </c>
      <c r="F847" s="8" t="s">
        <v>2607</v>
      </c>
      <c r="G847" s="8" t="s">
        <v>3104</v>
      </c>
      <c r="H847" s="6">
        <v>1</v>
      </c>
      <c r="I847" s="6">
        <v>2</v>
      </c>
      <c r="J847" s="6">
        <v>2</v>
      </c>
    </row>
    <row r="848" spans="1:10">
      <c r="A848" s="8" t="str">
        <f t="shared" si="13"/>
        <v>17212</v>
      </c>
      <c r="B848" s="9">
        <v>172</v>
      </c>
      <c r="C848" s="9">
        <v>1</v>
      </c>
      <c r="D848" s="8" t="s">
        <v>1866</v>
      </c>
      <c r="E848" s="9">
        <v>2</v>
      </c>
      <c r="F848" s="8" t="s">
        <v>2607</v>
      </c>
      <c r="G848" s="8" t="s">
        <v>3105</v>
      </c>
      <c r="H848" s="6">
        <v>1</v>
      </c>
      <c r="I848" s="6">
        <v>4</v>
      </c>
      <c r="J848" s="6">
        <v>3</v>
      </c>
    </row>
    <row r="849" ht="27" spans="1:10">
      <c r="A849" s="8" t="str">
        <f t="shared" si="13"/>
        <v>17311</v>
      </c>
      <c r="B849" s="9">
        <v>173</v>
      </c>
      <c r="C849" s="9">
        <v>1</v>
      </c>
      <c r="D849" s="8" t="s">
        <v>1870</v>
      </c>
      <c r="E849" s="9">
        <v>1</v>
      </c>
      <c r="F849" s="8" t="s">
        <v>2607</v>
      </c>
      <c r="G849" s="8" t="s">
        <v>3106</v>
      </c>
      <c r="H849" s="6">
        <v>1</v>
      </c>
      <c r="I849" s="6">
        <v>65</v>
      </c>
      <c r="J849" s="6">
        <v>64</v>
      </c>
    </row>
    <row r="850" ht="27" spans="1:10">
      <c r="A850" s="8" t="str">
        <f t="shared" si="13"/>
        <v>17312</v>
      </c>
      <c r="B850" s="9">
        <v>173</v>
      </c>
      <c r="C850" s="9">
        <v>1</v>
      </c>
      <c r="D850" s="8" t="s">
        <v>1870</v>
      </c>
      <c r="E850" s="9">
        <v>2</v>
      </c>
      <c r="F850" s="8" t="s">
        <v>2607</v>
      </c>
      <c r="G850" s="8" t="s">
        <v>3107</v>
      </c>
      <c r="H850" s="6">
        <v>1</v>
      </c>
      <c r="I850" s="6">
        <v>91</v>
      </c>
      <c r="J850" s="6">
        <v>85</v>
      </c>
    </row>
    <row r="851" ht="27" spans="1:10">
      <c r="A851" s="8" t="str">
        <f t="shared" si="13"/>
        <v>17411</v>
      </c>
      <c r="B851" s="9">
        <v>174</v>
      </c>
      <c r="C851" s="9">
        <v>1</v>
      </c>
      <c r="D851" s="8" t="s">
        <v>1874</v>
      </c>
      <c r="E851" s="9">
        <v>1</v>
      </c>
      <c r="F851" s="8" t="s">
        <v>2607</v>
      </c>
      <c r="G851" s="8" t="s">
        <v>3108</v>
      </c>
      <c r="H851" s="6">
        <v>1</v>
      </c>
      <c r="I851" s="6">
        <v>77</v>
      </c>
      <c r="J851" s="6">
        <v>70</v>
      </c>
    </row>
    <row r="852" ht="27" spans="1:10">
      <c r="A852" s="8" t="str">
        <f t="shared" si="13"/>
        <v>17511</v>
      </c>
      <c r="B852" s="9">
        <v>175</v>
      </c>
      <c r="C852" s="9">
        <v>1</v>
      </c>
      <c r="D852" s="8" t="s">
        <v>1877</v>
      </c>
      <c r="E852" s="9">
        <v>1</v>
      </c>
      <c r="F852" s="8" t="s">
        <v>2607</v>
      </c>
      <c r="G852" s="8" t="s">
        <v>2832</v>
      </c>
      <c r="H852" s="6">
        <v>1</v>
      </c>
      <c r="I852" s="6">
        <v>19</v>
      </c>
      <c r="J852" s="6">
        <v>6</v>
      </c>
    </row>
    <row r="853" ht="27" spans="1:10">
      <c r="A853" s="8" t="str">
        <f t="shared" si="13"/>
        <v>17611</v>
      </c>
      <c r="B853" s="9">
        <v>176</v>
      </c>
      <c r="C853" s="9">
        <v>1</v>
      </c>
      <c r="D853" s="8" t="s">
        <v>1879</v>
      </c>
      <c r="E853" s="9">
        <v>1</v>
      </c>
      <c r="F853" s="8" t="s">
        <v>2607</v>
      </c>
      <c r="G853" s="8" t="s">
        <v>3101</v>
      </c>
      <c r="H853" s="6">
        <v>1</v>
      </c>
      <c r="I853" s="6">
        <v>21</v>
      </c>
      <c r="J853" s="6">
        <v>16</v>
      </c>
    </row>
    <row r="854" ht="27" spans="1:10">
      <c r="A854" s="8" t="str">
        <f t="shared" si="13"/>
        <v>17711</v>
      </c>
      <c r="B854" s="9">
        <v>177</v>
      </c>
      <c r="C854" s="9">
        <v>1</v>
      </c>
      <c r="D854" s="8" t="s">
        <v>1881</v>
      </c>
      <c r="E854" s="9">
        <v>1</v>
      </c>
      <c r="F854" s="8" t="s">
        <v>2607</v>
      </c>
      <c r="G854" s="8" t="s">
        <v>3109</v>
      </c>
      <c r="H854" s="6">
        <v>1</v>
      </c>
      <c r="I854" s="6">
        <v>54</v>
      </c>
      <c r="J854" s="6">
        <v>47</v>
      </c>
    </row>
    <row r="855" ht="27" spans="1:10">
      <c r="A855" s="8" t="str">
        <f t="shared" si="13"/>
        <v>17712</v>
      </c>
      <c r="B855" s="9">
        <v>177</v>
      </c>
      <c r="C855" s="9">
        <v>1</v>
      </c>
      <c r="D855" s="8" t="s">
        <v>1881</v>
      </c>
      <c r="E855" s="9">
        <v>2</v>
      </c>
      <c r="F855" s="8" t="s">
        <v>2607</v>
      </c>
      <c r="G855" s="8" t="s">
        <v>3110</v>
      </c>
      <c r="H855" s="6">
        <v>1</v>
      </c>
      <c r="I855" s="6">
        <v>60</v>
      </c>
      <c r="J855" s="6">
        <v>58</v>
      </c>
    </row>
    <row r="856" spans="1:10">
      <c r="A856" s="8" t="str">
        <f t="shared" si="13"/>
        <v>17811</v>
      </c>
      <c r="B856" s="9">
        <v>178</v>
      </c>
      <c r="C856" s="9">
        <v>1</v>
      </c>
      <c r="D856" s="8" t="s">
        <v>1885</v>
      </c>
      <c r="E856" s="9">
        <v>1</v>
      </c>
      <c r="F856" s="8" t="s">
        <v>2607</v>
      </c>
      <c r="G856" s="8" t="s">
        <v>2619</v>
      </c>
      <c r="H856" s="6">
        <v>2</v>
      </c>
      <c r="I856" s="6">
        <v>31</v>
      </c>
      <c r="J856" s="6">
        <v>31</v>
      </c>
    </row>
    <row r="857" spans="1:10">
      <c r="A857" s="8" t="str">
        <f t="shared" si="13"/>
        <v>17812</v>
      </c>
      <c r="B857" s="9">
        <v>178</v>
      </c>
      <c r="C857" s="9">
        <v>1</v>
      </c>
      <c r="D857" s="8" t="s">
        <v>1885</v>
      </c>
      <c r="E857" s="9">
        <v>2</v>
      </c>
      <c r="F857" s="8" t="s">
        <v>2607</v>
      </c>
      <c r="G857" s="8" t="s">
        <v>3104</v>
      </c>
      <c r="H857" s="6">
        <v>2</v>
      </c>
      <c r="I857" s="6">
        <v>8</v>
      </c>
      <c r="J857" s="6">
        <v>3</v>
      </c>
    </row>
    <row r="858" spans="1:10">
      <c r="A858" s="8" t="str">
        <f t="shared" si="13"/>
        <v>17813</v>
      </c>
      <c r="B858" s="9">
        <v>178</v>
      </c>
      <c r="C858" s="9">
        <v>1</v>
      </c>
      <c r="D858" s="8" t="s">
        <v>1885</v>
      </c>
      <c r="E858" s="9">
        <v>3</v>
      </c>
      <c r="F858" s="8" t="s">
        <v>2607</v>
      </c>
      <c r="G858" s="8" t="s">
        <v>3105</v>
      </c>
      <c r="H858" s="6">
        <v>2</v>
      </c>
      <c r="I858" s="6">
        <v>1</v>
      </c>
      <c r="J858" s="6">
        <v>0</v>
      </c>
    </row>
    <row r="859" spans="1:10">
      <c r="A859" s="8" t="str">
        <f t="shared" si="13"/>
        <v>17911</v>
      </c>
      <c r="B859" s="9">
        <v>179</v>
      </c>
      <c r="C859" s="9">
        <v>1</v>
      </c>
      <c r="D859" s="8" t="s">
        <v>1890</v>
      </c>
      <c r="E859" s="9">
        <v>1</v>
      </c>
      <c r="F859" s="8" t="s">
        <v>2607</v>
      </c>
      <c r="G859" s="8" t="s">
        <v>2819</v>
      </c>
      <c r="H859" s="6">
        <v>1</v>
      </c>
      <c r="I859" s="6">
        <v>9</v>
      </c>
      <c r="J859" s="6">
        <v>7</v>
      </c>
    </row>
    <row r="860" spans="1:10">
      <c r="A860" s="8" t="str">
        <f t="shared" si="13"/>
        <v>18011</v>
      </c>
      <c r="B860" s="9">
        <v>180</v>
      </c>
      <c r="C860" s="9">
        <v>1</v>
      </c>
      <c r="D860" s="8" t="s">
        <v>1894</v>
      </c>
      <c r="E860" s="9">
        <v>1</v>
      </c>
      <c r="F860" s="8" t="s">
        <v>2607</v>
      </c>
      <c r="G860" s="8" t="s">
        <v>3111</v>
      </c>
      <c r="H860" s="6">
        <v>1</v>
      </c>
      <c r="I860" s="6">
        <v>60</v>
      </c>
      <c r="J860" s="6">
        <v>48</v>
      </c>
    </row>
    <row r="861" spans="1:10">
      <c r="A861" s="8" t="str">
        <f t="shared" si="13"/>
        <v>18021</v>
      </c>
      <c r="B861" s="9">
        <v>180</v>
      </c>
      <c r="C861" s="9">
        <v>2</v>
      </c>
      <c r="D861" s="8" t="s">
        <v>1896</v>
      </c>
      <c r="E861" s="9">
        <v>1</v>
      </c>
      <c r="F861" s="8" t="s">
        <v>2607</v>
      </c>
      <c r="G861" s="8" t="s">
        <v>2704</v>
      </c>
      <c r="H861" s="6">
        <v>1</v>
      </c>
      <c r="I861" s="6">
        <v>49</v>
      </c>
      <c r="J861" s="6">
        <v>40</v>
      </c>
    </row>
    <row r="862" ht="27" spans="1:10">
      <c r="A862" s="8" t="str">
        <f t="shared" si="13"/>
        <v>18111</v>
      </c>
      <c r="B862" s="9">
        <v>181</v>
      </c>
      <c r="C862" s="9">
        <v>1</v>
      </c>
      <c r="D862" s="8" t="s">
        <v>1898</v>
      </c>
      <c r="E862" s="9">
        <v>1</v>
      </c>
      <c r="F862" s="8" t="s">
        <v>2607</v>
      </c>
      <c r="G862" s="8" t="s">
        <v>3112</v>
      </c>
      <c r="H862" s="6">
        <v>1</v>
      </c>
      <c r="I862" s="6">
        <v>22</v>
      </c>
      <c r="J862" s="6">
        <v>19</v>
      </c>
    </row>
    <row r="863" ht="27" spans="1:10">
      <c r="A863" s="8" t="str">
        <f t="shared" si="13"/>
        <v>18112</v>
      </c>
      <c r="B863" s="9">
        <v>181</v>
      </c>
      <c r="C863" s="9">
        <v>1</v>
      </c>
      <c r="D863" s="8" t="s">
        <v>1898</v>
      </c>
      <c r="E863" s="9">
        <v>2</v>
      </c>
      <c r="F863" s="8" t="s">
        <v>2607</v>
      </c>
      <c r="G863" s="8" t="s">
        <v>3113</v>
      </c>
      <c r="H863" s="6">
        <v>1</v>
      </c>
      <c r="I863" s="6">
        <v>30</v>
      </c>
      <c r="J863" s="6">
        <v>26</v>
      </c>
    </row>
    <row r="864" spans="1:10">
      <c r="A864" s="8" t="str">
        <f t="shared" si="13"/>
        <v>18211</v>
      </c>
      <c r="B864" s="9">
        <v>182</v>
      </c>
      <c r="C864" s="9">
        <v>1</v>
      </c>
      <c r="D864" s="8" t="s">
        <v>1902</v>
      </c>
      <c r="E864" s="9">
        <v>1</v>
      </c>
      <c r="F864" s="8" t="s">
        <v>2607</v>
      </c>
      <c r="G864" s="8" t="s">
        <v>2612</v>
      </c>
      <c r="H864" s="6">
        <v>1</v>
      </c>
      <c r="I864" s="6">
        <v>10</v>
      </c>
      <c r="J864" s="6">
        <v>10</v>
      </c>
    </row>
    <row r="865" ht="27" spans="1:10">
      <c r="A865" s="8" t="str">
        <f t="shared" si="13"/>
        <v>18221</v>
      </c>
      <c r="B865" s="9">
        <v>182</v>
      </c>
      <c r="C865" s="9">
        <v>2</v>
      </c>
      <c r="D865" s="8" t="s">
        <v>1904</v>
      </c>
      <c r="E865" s="9">
        <v>1</v>
      </c>
      <c r="F865" s="8" t="s">
        <v>2607</v>
      </c>
      <c r="G865" s="8" t="s">
        <v>2612</v>
      </c>
      <c r="H865" s="6">
        <v>1</v>
      </c>
      <c r="I865" s="6">
        <v>20</v>
      </c>
      <c r="J865" s="6">
        <v>17</v>
      </c>
    </row>
    <row r="866" spans="1:10">
      <c r="A866" s="8" t="str">
        <f t="shared" si="13"/>
        <v>18231</v>
      </c>
      <c r="B866" s="9">
        <v>182</v>
      </c>
      <c r="C866" s="9">
        <v>3</v>
      </c>
      <c r="D866" s="8" t="s">
        <v>1905</v>
      </c>
      <c r="E866" s="9">
        <v>1</v>
      </c>
      <c r="F866" s="8" t="s">
        <v>2607</v>
      </c>
      <c r="G866" s="8" t="s">
        <v>2619</v>
      </c>
      <c r="H866" s="6">
        <v>1</v>
      </c>
      <c r="I866" s="6">
        <v>10</v>
      </c>
      <c r="J866" s="6">
        <v>7</v>
      </c>
    </row>
    <row r="867" spans="1:10">
      <c r="A867" s="8" t="str">
        <f t="shared" si="13"/>
        <v>18311</v>
      </c>
      <c r="B867" s="9">
        <v>183</v>
      </c>
      <c r="C867" s="9">
        <v>1</v>
      </c>
      <c r="D867" s="8" t="s">
        <v>1907</v>
      </c>
      <c r="E867" s="9">
        <v>1</v>
      </c>
      <c r="F867" s="8" t="s">
        <v>2607</v>
      </c>
      <c r="G867" s="8" t="s">
        <v>3114</v>
      </c>
      <c r="H867" s="6">
        <v>1</v>
      </c>
      <c r="I867" s="6">
        <v>15</v>
      </c>
      <c r="J867" s="6">
        <v>15</v>
      </c>
    </row>
    <row r="868" spans="1:10">
      <c r="A868" s="8" t="str">
        <f t="shared" si="13"/>
        <v>18321</v>
      </c>
      <c r="B868" s="9">
        <v>183</v>
      </c>
      <c r="C868" s="9">
        <v>2</v>
      </c>
      <c r="D868" s="8" t="s">
        <v>1909</v>
      </c>
      <c r="E868" s="9">
        <v>1</v>
      </c>
      <c r="F868" s="8" t="s">
        <v>2607</v>
      </c>
      <c r="G868" s="8" t="s">
        <v>2612</v>
      </c>
      <c r="H868" s="6">
        <v>1</v>
      </c>
      <c r="I868" s="6">
        <v>19</v>
      </c>
      <c r="J868" s="6">
        <v>18</v>
      </c>
    </row>
    <row r="869" spans="1:10">
      <c r="A869" s="8" t="str">
        <f t="shared" si="13"/>
        <v>18411</v>
      </c>
      <c r="B869" s="9">
        <v>184</v>
      </c>
      <c r="C869" s="9">
        <v>1</v>
      </c>
      <c r="D869" s="8" t="s">
        <v>1911</v>
      </c>
      <c r="E869" s="9">
        <v>1</v>
      </c>
      <c r="F869" s="8" t="s">
        <v>2607</v>
      </c>
      <c r="G869" s="8" t="s">
        <v>3115</v>
      </c>
      <c r="H869" s="6">
        <v>1</v>
      </c>
      <c r="I869" s="6">
        <v>52</v>
      </c>
      <c r="J869" s="6">
        <v>45</v>
      </c>
    </row>
    <row r="870" spans="1:10">
      <c r="A870" s="8" t="str">
        <f t="shared" si="13"/>
        <v>18421</v>
      </c>
      <c r="B870" s="9">
        <v>184</v>
      </c>
      <c r="C870" s="9">
        <v>2</v>
      </c>
      <c r="D870" s="8" t="s">
        <v>1914</v>
      </c>
      <c r="E870" s="9">
        <v>1</v>
      </c>
      <c r="F870" s="8" t="s">
        <v>2607</v>
      </c>
      <c r="G870" s="8" t="s">
        <v>2877</v>
      </c>
      <c r="H870" s="6">
        <v>1</v>
      </c>
      <c r="I870" s="6">
        <v>6</v>
      </c>
      <c r="J870" s="6">
        <v>6</v>
      </c>
    </row>
    <row r="871" spans="1:10">
      <c r="A871" s="8" t="str">
        <f t="shared" si="13"/>
        <v>18422</v>
      </c>
      <c r="B871" s="9">
        <v>184</v>
      </c>
      <c r="C871" s="9">
        <v>2</v>
      </c>
      <c r="D871" s="8" t="s">
        <v>1914</v>
      </c>
      <c r="E871" s="9">
        <v>2</v>
      </c>
      <c r="F871" s="8" t="s">
        <v>2607</v>
      </c>
      <c r="G871" s="8" t="s">
        <v>3116</v>
      </c>
      <c r="H871" s="6">
        <v>1</v>
      </c>
      <c r="I871" s="6">
        <v>36</v>
      </c>
      <c r="J871" s="6">
        <v>31</v>
      </c>
    </row>
    <row r="872" spans="1:10">
      <c r="A872" s="8" t="str">
        <f t="shared" si="13"/>
        <v>18511</v>
      </c>
      <c r="B872" s="9">
        <v>185</v>
      </c>
      <c r="C872" s="9">
        <v>1</v>
      </c>
      <c r="D872" s="8" t="s">
        <v>1918</v>
      </c>
      <c r="E872" s="9">
        <v>1</v>
      </c>
      <c r="F872" s="8" t="s">
        <v>2607</v>
      </c>
      <c r="G872" s="8" t="s">
        <v>3117</v>
      </c>
      <c r="H872" s="6">
        <v>1</v>
      </c>
      <c r="I872" s="6">
        <v>13</v>
      </c>
      <c r="J872" s="6">
        <v>12</v>
      </c>
    </row>
    <row r="873" spans="1:10">
      <c r="A873" s="8" t="str">
        <f t="shared" si="13"/>
        <v>18512</v>
      </c>
      <c r="B873" s="9">
        <v>185</v>
      </c>
      <c r="C873" s="9">
        <v>1</v>
      </c>
      <c r="D873" s="8" t="s">
        <v>1918</v>
      </c>
      <c r="E873" s="9">
        <v>2</v>
      </c>
      <c r="F873" s="8" t="s">
        <v>2607</v>
      </c>
      <c r="G873" s="8" t="s">
        <v>3118</v>
      </c>
      <c r="H873" s="6">
        <v>1</v>
      </c>
      <c r="I873" s="6">
        <v>20</v>
      </c>
      <c r="J873" s="6">
        <v>20</v>
      </c>
    </row>
    <row r="874" spans="1:10">
      <c r="A874" s="8" t="str">
        <f t="shared" si="13"/>
        <v>18521</v>
      </c>
      <c r="B874" s="9">
        <v>185</v>
      </c>
      <c r="C874" s="9">
        <v>2</v>
      </c>
      <c r="D874" s="8" t="s">
        <v>1922</v>
      </c>
      <c r="E874" s="9">
        <v>1</v>
      </c>
      <c r="F874" s="8" t="s">
        <v>2607</v>
      </c>
      <c r="G874" s="8" t="s">
        <v>3119</v>
      </c>
      <c r="H874" s="6">
        <v>1</v>
      </c>
      <c r="I874" s="6">
        <v>10</v>
      </c>
      <c r="J874" s="6">
        <v>7</v>
      </c>
    </row>
    <row r="875" spans="1:10">
      <c r="A875" s="8" t="str">
        <f t="shared" si="13"/>
        <v>18522</v>
      </c>
      <c r="B875" s="9">
        <v>185</v>
      </c>
      <c r="C875" s="9">
        <v>2</v>
      </c>
      <c r="D875" s="8" t="s">
        <v>1922</v>
      </c>
      <c r="E875" s="9">
        <v>2</v>
      </c>
      <c r="F875" s="8" t="s">
        <v>2607</v>
      </c>
      <c r="G875" s="8" t="s">
        <v>3119</v>
      </c>
      <c r="H875" s="6">
        <v>1</v>
      </c>
      <c r="I875" s="6">
        <v>13</v>
      </c>
      <c r="J875" s="6">
        <v>11</v>
      </c>
    </row>
    <row r="876" ht="27" spans="1:10">
      <c r="A876" s="8" t="str">
        <f t="shared" si="13"/>
        <v>18531</v>
      </c>
      <c r="B876" s="9">
        <v>185</v>
      </c>
      <c r="C876" s="9">
        <v>3</v>
      </c>
      <c r="D876" s="8" t="s">
        <v>1924</v>
      </c>
      <c r="E876" s="9">
        <v>1</v>
      </c>
      <c r="F876" s="8" t="s">
        <v>2607</v>
      </c>
      <c r="G876" s="8" t="s">
        <v>3120</v>
      </c>
      <c r="H876" s="6">
        <v>1</v>
      </c>
      <c r="I876" s="6">
        <v>94</v>
      </c>
      <c r="J876" s="6">
        <v>79</v>
      </c>
    </row>
    <row r="877" spans="1:10">
      <c r="A877" s="8" t="str">
        <f t="shared" si="13"/>
        <v>18611</v>
      </c>
      <c r="B877" s="9">
        <v>186</v>
      </c>
      <c r="C877" s="9">
        <v>1</v>
      </c>
      <c r="D877" s="8" t="s">
        <v>1928</v>
      </c>
      <c r="E877" s="9">
        <v>1</v>
      </c>
      <c r="F877" s="8" t="s">
        <v>2607</v>
      </c>
      <c r="G877" s="8" t="s">
        <v>3121</v>
      </c>
      <c r="H877" s="6">
        <v>1</v>
      </c>
      <c r="I877" s="6">
        <v>31</v>
      </c>
      <c r="J877" s="6">
        <v>20</v>
      </c>
    </row>
    <row r="878" spans="1:10">
      <c r="A878" s="8" t="str">
        <f t="shared" si="13"/>
        <v>18621</v>
      </c>
      <c r="B878" s="9">
        <v>186</v>
      </c>
      <c r="C878" s="9">
        <v>2</v>
      </c>
      <c r="D878" s="8" t="s">
        <v>1930</v>
      </c>
      <c r="E878" s="9">
        <v>1</v>
      </c>
      <c r="F878" s="8" t="s">
        <v>2607</v>
      </c>
      <c r="G878" s="8" t="s">
        <v>2619</v>
      </c>
      <c r="H878" s="6">
        <v>1</v>
      </c>
      <c r="I878" s="6">
        <v>9</v>
      </c>
      <c r="J878" s="6">
        <v>8</v>
      </c>
    </row>
    <row r="879" ht="27" spans="1:10">
      <c r="A879" s="8" t="str">
        <f t="shared" si="13"/>
        <v>18711</v>
      </c>
      <c r="B879" s="9">
        <v>187</v>
      </c>
      <c r="C879" s="9">
        <v>1</v>
      </c>
      <c r="D879" s="8" t="s">
        <v>1932</v>
      </c>
      <c r="E879" s="9">
        <v>1</v>
      </c>
      <c r="F879" s="8" t="s">
        <v>2607</v>
      </c>
      <c r="G879" s="8" t="s">
        <v>3122</v>
      </c>
      <c r="H879" s="6">
        <v>1</v>
      </c>
      <c r="I879" s="6">
        <v>9</v>
      </c>
      <c r="J879" s="6">
        <v>4</v>
      </c>
    </row>
    <row r="880" ht="27" spans="1:10">
      <c r="A880" s="8" t="str">
        <f t="shared" si="13"/>
        <v>18712</v>
      </c>
      <c r="B880" s="9">
        <v>187</v>
      </c>
      <c r="C880" s="9">
        <v>1</v>
      </c>
      <c r="D880" s="8" t="s">
        <v>1932</v>
      </c>
      <c r="E880" s="9">
        <v>2</v>
      </c>
      <c r="F880" s="8" t="s">
        <v>2607</v>
      </c>
      <c r="G880" s="8" t="s">
        <v>3123</v>
      </c>
      <c r="H880" s="6">
        <v>1</v>
      </c>
      <c r="I880" s="6">
        <v>39</v>
      </c>
      <c r="J880" s="6">
        <v>32</v>
      </c>
    </row>
    <row r="881" ht="27" spans="1:10">
      <c r="A881" s="8" t="str">
        <f t="shared" si="13"/>
        <v>18713</v>
      </c>
      <c r="B881" s="9">
        <v>187</v>
      </c>
      <c r="C881" s="9">
        <v>1</v>
      </c>
      <c r="D881" s="8" t="s">
        <v>1932</v>
      </c>
      <c r="E881" s="9">
        <v>3</v>
      </c>
      <c r="F881" s="8" t="s">
        <v>2621</v>
      </c>
      <c r="G881" s="8" t="s">
        <v>2612</v>
      </c>
      <c r="H881" s="6">
        <v>1</v>
      </c>
      <c r="I881" s="6">
        <v>20</v>
      </c>
      <c r="J881" s="6">
        <v>7</v>
      </c>
    </row>
    <row r="882" ht="27" spans="1:10">
      <c r="A882" s="8" t="str">
        <f t="shared" si="13"/>
        <v>18714</v>
      </c>
      <c r="B882" s="9">
        <v>187</v>
      </c>
      <c r="C882" s="9">
        <v>1</v>
      </c>
      <c r="D882" s="8" t="s">
        <v>1932</v>
      </c>
      <c r="E882" s="9">
        <v>4</v>
      </c>
      <c r="F882" s="8" t="s">
        <v>2607</v>
      </c>
      <c r="G882" s="8" t="s">
        <v>2704</v>
      </c>
      <c r="H882" s="6">
        <v>1</v>
      </c>
      <c r="I882" s="6">
        <v>23</v>
      </c>
      <c r="J882" s="6">
        <v>18</v>
      </c>
    </row>
    <row r="883" ht="27" spans="1:10">
      <c r="A883" s="8" t="str">
        <f t="shared" si="13"/>
        <v>18715</v>
      </c>
      <c r="B883" s="9">
        <v>187</v>
      </c>
      <c r="C883" s="9">
        <v>1</v>
      </c>
      <c r="D883" s="8" t="s">
        <v>1932</v>
      </c>
      <c r="E883" s="9">
        <v>5</v>
      </c>
      <c r="F883" s="8" t="s">
        <v>2607</v>
      </c>
      <c r="G883" s="8" t="s">
        <v>3124</v>
      </c>
      <c r="H883" s="6">
        <v>1</v>
      </c>
      <c r="I883" s="6">
        <v>20</v>
      </c>
      <c r="J883" s="6">
        <v>15</v>
      </c>
    </row>
    <row r="884" ht="27" spans="1:10">
      <c r="A884" s="8" t="str">
        <f t="shared" si="13"/>
        <v>18811</v>
      </c>
      <c r="B884" s="9">
        <v>188</v>
      </c>
      <c r="C884" s="9">
        <v>1</v>
      </c>
      <c r="D884" s="8" t="s">
        <v>1938</v>
      </c>
      <c r="E884" s="9">
        <v>1</v>
      </c>
      <c r="F884" s="8" t="s">
        <v>2607</v>
      </c>
      <c r="G884" s="8" t="s">
        <v>3125</v>
      </c>
      <c r="H884" s="6">
        <v>8</v>
      </c>
      <c r="I884" s="6">
        <v>14</v>
      </c>
      <c r="J884" s="6">
        <v>14</v>
      </c>
    </row>
    <row r="885" ht="27" spans="1:10">
      <c r="A885" s="8" t="str">
        <f t="shared" si="13"/>
        <v>18911</v>
      </c>
      <c r="B885" s="9">
        <v>189</v>
      </c>
      <c r="C885" s="9">
        <v>1</v>
      </c>
      <c r="D885" s="8" t="s">
        <v>1943</v>
      </c>
      <c r="E885" s="9">
        <v>1</v>
      </c>
      <c r="F885" s="8" t="s">
        <v>2607</v>
      </c>
      <c r="G885" s="8" t="s">
        <v>3126</v>
      </c>
      <c r="H885" s="6">
        <v>1</v>
      </c>
      <c r="I885" s="6">
        <v>26</v>
      </c>
      <c r="J885" s="6">
        <v>15</v>
      </c>
    </row>
    <row r="886" spans="1:10">
      <c r="A886" s="8" t="str">
        <f t="shared" si="13"/>
        <v>19011</v>
      </c>
      <c r="B886" s="9">
        <v>190</v>
      </c>
      <c r="C886" s="9">
        <v>1</v>
      </c>
      <c r="D886" s="8" t="s">
        <v>1946</v>
      </c>
      <c r="E886" s="9">
        <v>1</v>
      </c>
      <c r="F886" s="8" t="s">
        <v>2607</v>
      </c>
      <c r="G886" s="8" t="s">
        <v>3127</v>
      </c>
      <c r="H886" s="6">
        <v>1</v>
      </c>
      <c r="I886" s="6">
        <v>25</v>
      </c>
      <c r="J886" s="6">
        <v>24</v>
      </c>
    </row>
    <row r="887" spans="1:10">
      <c r="A887" s="8" t="str">
        <f t="shared" si="13"/>
        <v>19111</v>
      </c>
      <c r="B887" s="9">
        <v>191</v>
      </c>
      <c r="C887" s="9">
        <v>1</v>
      </c>
      <c r="D887" s="8" t="s">
        <v>1949</v>
      </c>
      <c r="E887" s="9">
        <v>1</v>
      </c>
      <c r="F887" s="8" t="s">
        <v>2607</v>
      </c>
      <c r="G887" s="8" t="s">
        <v>3128</v>
      </c>
      <c r="H887" s="6">
        <v>1</v>
      </c>
      <c r="I887" s="6">
        <v>25</v>
      </c>
      <c r="J887" s="6">
        <v>21</v>
      </c>
    </row>
    <row r="888" spans="1:10">
      <c r="A888" s="8" t="str">
        <f t="shared" si="13"/>
        <v>19112</v>
      </c>
      <c r="B888" s="9">
        <v>191</v>
      </c>
      <c r="C888" s="9">
        <v>1</v>
      </c>
      <c r="D888" s="8" t="s">
        <v>1949</v>
      </c>
      <c r="E888" s="9">
        <v>2</v>
      </c>
      <c r="F888" s="8" t="s">
        <v>2607</v>
      </c>
      <c r="G888" s="8" t="s">
        <v>3124</v>
      </c>
      <c r="H888" s="6">
        <v>1</v>
      </c>
      <c r="I888" s="6">
        <v>25</v>
      </c>
      <c r="J888" s="6">
        <v>22</v>
      </c>
    </row>
    <row r="889" spans="1:10">
      <c r="A889" s="8" t="str">
        <f t="shared" si="13"/>
        <v>19211</v>
      </c>
      <c r="B889" s="9">
        <v>192</v>
      </c>
      <c r="C889" s="9">
        <v>1</v>
      </c>
      <c r="D889" s="8" t="s">
        <v>1951</v>
      </c>
      <c r="E889" s="9">
        <v>1</v>
      </c>
      <c r="F889" s="8" t="s">
        <v>2621</v>
      </c>
      <c r="G889" s="8" t="s">
        <v>2619</v>
      </c>
      <c r="H889" s="6">
        <v>1</v>
      </c>
      <c r="I889" s="6">
        <v>6</v>
      </c>
      <c r="J889" s="6">
        <v>6</v>
      </c>
    </row>
    <row r="890" spans="1:10">
      <c r="A890" s="8" t="str">
        <f t="shared" si="13"/>
        <v>19311</v>
      </c>
      <c r="B890" s="9">
        <v>193</v>
      </c>
      <c r="C890" s="9">
        <v>1</v>
      </c>
      <c r="D890" s="8" t="s">
        <v>1953</v>
      </c>
      <c r="E890" s="9">
        <v>1</v>
      </c>
      <c r="F890" s="8" t="s">
        <v>2607</v>
      </c>
      <c r="G890" s="8" t="s">
        <v>2619</v>
      </c>
      <c r="H890" s="6">
        <v>1</v>
      </c>
      <c r="I890" s="6">
        <v>12</v>
      </c>
      <c r="J890" s="6">
        <v>9</v>
      </c>
    </row>
    <row r="891" spans="1:10">
      <c r="A891" s="8" t="str">
        <f t="shared" si="13"/>
        <v>19321</v>
      </c>
      <c r="B891" s="9">
        <v>193</v>
      </c>
      <c r="C891" s="9">
        <v>2</v>
      </c>
      <c r="D891" s="8" t="s">
        <v>1954</v>
      </c>
      <c r="E891" s="9">
        <v>1</v>
      </c>
      <c r="F891" s="8" t="s">
        <v>2607</v>
      </c>
      <c r="G891" s="8" t="s">
        <v>2619</v>
      </c>
      <c r="H891" s="6">
        <v>1</v>
      </c>
      <c r="I891" s="6">
        <v>10</v>
      </c>
      <c r="J891" s="6">
        <v>8</v>
      </c>
    </row>
    <row r="892" spans="1:10">
      <c r="A892" s="8" t="str">
        <f t="shared" si="13"/>
        <v>19331</v>
      </c>
      <c r="B892" s="9">
        <v>193</v>
      </c>
      <c r="C892" s="9">
        <v>3</v>
      </c>
      <c r="D892" s="8" t="s">
        <v>1955</v>
      </c>
      <c r="E892" s="9">
        <v>1</v>
      </c>
      <c r="F892" s="8" t="s">
        <v>2607</v>
      </c>
      <c r="G892" s="8" t="s">
        <v>2619</v>
      </c>
      <c r="H892" s="6">
        <v>5</v>
      </c>
      <c r="I892" s="6">
        <v>64</v>
      </c>
      <c r="J892" s="6">
        <v>57</v>
      </c>
    </row>
    <row r="893" spans="1:10">
      <c r="A893" s="8" t="str">
        <f t="shared" si="13"/>
        <v>19332</v>
      </c>
      <c r="B893" s="9">
        <v>193</v>
      </c>
      <c r="C893" s="9">
        <v>3</v>
      </c>
      <c r="D893" s="8" t="s">
        <v>1955</v>
      </c>
      <c r="E893" s="9">
        <v>2</v>
      </c>
      <c r="F893" s="8" t="s">
        <v>2607</v>
      </c>
      <c r="G893" s="8" t="s">
        <v>2620</v>
      </c>
      <c r="H893" s="6">
        <v>4</v>
      </c>
      <c r="I893" s="6">
        <v>5</v>
      </c>
      <c r="J893" s="6">
        <v>3</v>
      </c>
    </row>
    <row r="894" spans="1:10">
      <c r="A894" s="8" t="str">
        <f t="shared" si="13"/>
        <v>19341</v>
      </c>
      <c r="B894" s="9">
        <v>193</v>
      </c>
      <c r="C894" s="9">
        <v>4</v>
      </c>
      <c r="D894" s="8" t="s">
        <v>1958</v>
      </c>
      <c r="E894" s="9">
        <v>1</v>
      </c>
      <c r="F894" s="8" t="s">
        <v>2607</v>
      </c>
      <c r="G894" s="8" t="s">
        <v>2630</v>
      </c>
      <c r="H894" s="6">
        <v>1</v>
      </c>
      <c r="I894" s="6">
        <v>17</v>
      </c>
      <c r="J894" s="6">
        <v>17</v>
      </c>
    </row>
    <row r="895" spans="1:10">
      <c r="A895" s="8" t="str">
        <f t="shared" si="13"/>
        <v>19411</v>
      </c>
      <c r="B895" s="9">
        <v>194</v>
      </c>
      <c r="C895" s="9">
        <v>1</v>
      </c>
      <c r="D895" s="8" t="s">
        <v>1960</v>
      </c>
      <c r="E895" s="9">
        <v>1</v>
      </c>
      <c r="F895" s="8" t="s">
        <v>2607</v>
      </c>
      <c r="G895" s="8" t="s">
        <v>2917</v>
      </c>
      <c r="H895" s="6">
        <v>1</v>
      </c>
      <c r="I895" s="6">
        <v>0</v>
      </c>
      <c r="J895" s="6">
        <v>0</v>
      </c>
    </row>
    <row r="896" spans="1:10">
      <c r="A896" s="8" t="str">
        <f t="shared" si="13"/>
        <v>19412</v>
      </c>
      <c r="B896" s="9">
        <v>194</v>
      </c>
      <c r="C896" s="9">
        <v>1</v>
      </c>
      <c r="D896" s="8" t="s">
        <v>1960</v>
      </c>
      <c r="E896" s="9">
        <v>2</v>
      </c>
      <c r="F896" s="8" t="s">
        <v>2607</v>
      </c>
      <c r="G896" s="8" t="s">
        <v>2919</v>
      </c>
      <c r="H896" s="6">
        <v>2</v>
      </c>
      <c r="I896" s="6">
        <v>7</v>
      </c>
      <c r="J896" s="6">
        <v>7</v>
      </c>
    </row>
    <row r="897" spans="1:10">
      <c r="A897" s="8" t="str">
        <f t="shared" si="13"/>
        <v>19413</v>
      </c>
      <c r="B897" s="9">
        <v>194</v>
      </c>
      <c r="C897" s="9">
        <v>1</v>
      </c>
      <c r="D897" s="8" t="s">
        <v>1960</v>
      </c>
      <c r="E897" s="9">
        <v>3</v>
      </c>
      <c r="F897" s="8" t="s">
        <v>2607</v>
      </c>
      <c r="G897" s="8" t="s">
        <v>2784</v>
      </c>
      <c r="H897" s="6">
        <v>1</v>
      </c>
      <c r="I897" s="6">
        <v>0</v>
      </c>
      <c r="J897" s="6">
        <v>0</v>
      </c>
    </row>
    <row r="898" spans="1:10">
      <c r="A898" s="8" t="str">
        <f t="shared" si="13"/>
        <v>19414</v>
      </c>
      <c r="B898" s="9">
        <v>194</v>
      </c>
      <c r="C898" s="9">
        <v>1</v>
      </c>
      <c r="D898" s="8" t="s">
        <v>1960</v>
      </c>
      <c r="E898" s="9">
        <v>4</v>
      </c>
      <c r="F898" s="8" t="s">
        <v>2607</v>
      </c>
      <c r="G898" s="8" t="s">
        <v>2748</v>
      </c>
      <c r="H898" s="6">
        <v>1</v>
      </c>
      <c r="I898" s="6">
        <v>0</v>
      </c>
      <c r="J898" s="6">
        <v>0</v>
      </c>
    </row>
    <row r="899" spans="1:10">
      <c r="A899" s="8" t="str">
        <f t="shared" ref="A899:A962" si="14">B899&amp;C899&amp;E899</f>
        <v>19415</v>
      </c>
      <c r="B899" s="9">
        <v>194</v>
      </c>
      <c r="C899" s="9">
        <v>1</v>
      </c>
      <c r="D899" s="8" t="s">
        <v>1960</v>
      </c>
      <c r="E899" s="9">
        <v>5</v>
      </c>
      <c r="F899" s="8" t="s">
        <v>2607</v>
      </c>
      <c r="G899" s="8" t="s">
        <v>2839</v>
      </c>
      <c r="H899" s="6">
        <v>1</v>
      </c>
      <c r="I899" s="6">
        <v>8</v>
      </c>
      <c r="J899" s="6">
        <v>8</v>
      </c>
    </row>
    <row r="900" spans="1:10">
      <c r="A900" s="8" t="str">
        <f t="shared" si="14"/>
        <v>19416</v>
      </c>
      <c r="B900" s="9">
        <v>194</v>
      </c>
      <c r="C900" s="9">
        <v>1</v>
      </c>
      <c r="D900" s="8" t="s">
        <v>1960</v>
      </c>
      <c r="E900" s="9">
        <v>6</v>
      </c>
      <c r="F900" s="8" t="s">
        <v>2607</v>
      </c>
      <c r="G900" s="8" t="s">
        <v>3129</v>
      </c>
      <c r="H900" s="6">
        <v>1</v>
      </c>
      <c r="I900" s="6">
        <v>1</v>
      </c>
      <c r="J900" s="6">
        <v>1</v>
      </c>
    </row>
    <row r="901" spans="1:10">
      <c r="A901" s="8" t="str">
        <f t="shared" si="14"/>
        <v>19417</v>
      </c>
      <c r="B901" s="9">
        <v>194</v>
      </c>
      <c r="C901" s="9">
        <v>1</v>
      </c>
      <c r="D901" s="8" t="s">
        <v>1960</v>
      </c>
      <c r="E901" s="9">
        <v>7</v>
      </c>
      <c r="F901" s="8" t="s">
        <v>2607</v>
      </c>
      <c r="G901" s="8" t="s">
        <v>2619</v>
      </c>
      <c r="H901" s="6">
        <v>1</v>
      </c>
      <c r="I901" s="6">
        <v>11</v>
      </c>
      <c r="J901" s="6">
        <v>8</v>
      </c>
    </row>
    <row r="902" spans="1:10">
      <c r="A902" s="8" t="str">
        <f t="shared" si="14"/>
        <v>19421</v>
      </c>
      <c r="B902" s="9">
        <v>194</v>
      </c>
      <c r="C902" s="9">
        <v>2</v>
      </c>
      <c r="D902" s="8" t="s">
        <v>1962</v>
      </c>
      <c r="E902" s="9">
        <v>1</v>
      </c>
      <c r="F902" s="8" t="s">
        <v>2607</v>
      </c>
      <c r="G902" s="8" t="s">
        <v>2619</v>
      </c>
      <c r="H902" s="6">
        <v>1</v>
      </c>
      <c r="I902" s="6">
        <v>44</v>
      </c>
      <c r="J902" s="6">
        <v>37</v>
      </c>
    </row>
    <row r="903" spans="1:10">
      <c r="A903" s="8" t="str">
        <f t="shared" si="14"/>
        <v>19431</v>
      </c>
      <c r="B903" s="9">
        <v>194</v>
      </c>
      <c r="C903" s="9">
        <v>3</v>
      </c>
      <c r="D903" s="8" t="s">
        <v>1963</v>
      </c>
      <c r="E903" s="9">
        <v>1</v>
      </c>
      <c r="F903" s="8" t="s">
        <v>2607</v>
      </c>
      <c r="G903" s="8" t="s">
        <v>3130</v>
      </c>
      <c r="H903" s="6">
        <v>1</v>
      </c>
      <c r="I903" s="6">
        <v>9</v>
      </c>
      <c r="J903" s="6">
        <v>7</v>
      </c>
    </row>
    <row r="904" spans="1:10">
      <c r="A904" s="8" t="str">
        <f t="shared" si="14"/>
        <v>19432</v>
      </c>
      <c r="B904" s="9">
        <v>194</v>
      </c>
      <c r="C904" s="9">
        <v>3</v>
      </c>
      <c r="D904" s="8" t="s">
        <v>1963</v>
      </c>
      <c r="E904" s="9">
        <v>2</v>
      </c>
      <c r="F904" s="8" t="s">
        <v>2607</v>
      </c>
      <c r="G904" s="8" t="s">
        <v>2888</v>
      </c>
      <c r="H904" s="6">
        <v>1</v>
      </c>
      <c r="I904" s="6">
        <v>2</v>
      </c>
      <c r="J904" s="6">
        <v>2</v>
      </c>
    </row>
    <row r="905" spans="1:10">
      <c r="A905" s="8" t="str">
        <f t="shared" si="14"/>
        <v>19433</v>
      </c>
      <c r="B905" s="9">
        <v>194</v>
      </c>
      <c r="C905" s="9">
        <v>3</v>
      </c>
      <c r="D905" s="8" t="s">
        <v>1963</v>
      </c>
      <c r="E905" s="9">
        <v>3</v>
      </c>
      <c r="F905" s="8" t="s">
        <v>2607</v>
      </c>
      <c r="G905" s="8" t="s">
        <v>3131</v>
      </c>
      <c r="H905" s="6">
        <v>1</v>
      </c>
      <c r="I905" s="6">
        <v>23</v>
      </c>
      <c r="J905" s="6">
        <v>16</v>
      </c>
    </row>
    <row r="906" spans="1:10">
      <c r="A906" s="8" t="str">
        <f t="shared" si="14"/>
        <v>19441</v>
      </c>
      <c r="B906" s="9">
        <v>194</v>
      </c>
      <c r="C906" s="9">
        <v>4</v>
      </c>
      <c r="D906" s="8" t="s">
        <v>1968</v>
      </c>
      <c r="E906" s="9">
        <v>1</v>
      </c>
      <c r="F906" s="8" t="s">
        <v>2607</v>
      </c>
      <c r="G906" s="8" t="s">
        <v>2657</v>
      </c>
      <c r="H906" s="6">
        <v>2</v>
      </c>
      <c r="I906" s="6">
        <v>1</v>
      </c>
      <c r="J906" s="6">
        <v>1</v>
      </c>
    </row>
    <row r="907" spans="1:10">
      <c r="A907" s="8" t="str">
        <f t="shared" si="14"/>
        <v>19442</v>
      </c>
      <c r="B907" s="9">
        <v>194</v>
      </c>
      <c r="C907" s="9">
        <v>4</v>
      </c>
      <c r="D907" s="8" t="s">
        <v>1968</v>
      </c>
      <c r="E907" s="9">
        <v>2</v>
      </c>
      <c r="F907" s="8" t="s">
        <v>2607</v>
      </c>
      <c r="G907" s="8" t="s">
        <v>2889</v>
      </c>
      <c r="H907" s="6">
        <v>2</v>
      </c>
      <c r="I907" s="6">
        <v>2</v>
      </c>
      <c r="J907" s="6">
        <v>2</v>
      </c>
    </row>
    <row r="908" spans="1:10">
      <c r="A908" s="8" t="str">
        <f t="shared" si="14"/>
        <v>19443</v>
      </c>
      <c r="B908" s="9">
        <v>194</v>
      </c>
      <c r="C908" s="9">
        <v>4</v>
      </c>
      <c r="D908" s="8" t="s">
        <v>1968</v>
      </c>
      <c r="E908" s="9">
        <v>3</v>
      </c>
      <c r="F908" s="8" t="s">
        <v>2607</v>
      </c>
      <c r="G908" s="8" t="s">
        <v>2751</v>
      </c>
      <c r="H908" s="6">
        <v>2</v>
      </c>
      <c r="I908" s="6">
        <v>1</v>
      </c>
      <c r="J908" s="6">
        <v>1</v>
      </c>
    </row>
    <row r="909" spans="1:10">
      <c r="A909" s="8" t="str">
        <f t="shared" si="14"/>
        <v>19444</v>
      </c>
      <c r="B909" s="9">
        <v>194</v>
      </c>
      <c r="C909" s="9">
        <v>4</v>
      </c>
      <c r="D909" s="8" t="s">
        <v>1968</v>
      </c>
      <c r="E909" s="9">
        <v>4</v>
      </c>
      <c r="F909" s="8" t="s">
        <v>2607</v>
      </c>
      <c r="G909" s="8" t="s">
        <v>2789</v>
      </c>
      <c r="H909" s="6">
        <v>1</v>
      </c>
      <c r="I909" s="6">
        <v>0</v>
      </c>
      <c r="J909" s="6">
        <v>0</v>
      </c>
    </row>
    <row r="910" spans="1:10">
      <c r="A910" s="8" t="str">
        <f t="shared" si="14"/>
        <v>19445</v>
      </c>
      <c r="B910" s="9">
        <v>194</v>
      </c>
      <c r="C910" s="9">
        <v>4</v>
      </c>
      <c r="D910" s="8" t="s">
        <v>1968</v>
      </c>
      <c r="E910" s="9">
        <v>5</v>
      </c>
      <c r="F910" s="8" t="s">
        <v>2607</v>
      </c>
      <c r="G910" s="8" t="s">
        <v>2891</v>
      </c>
      <c r="H910" s="6">
        <v>1</v>
      </c>
      <c r="I910" s="6">
        <v>1</v>
      </c>
      <c r="J910" s="6">
        <v>1</v>
      </c>
    </row>
    <row r="911" spans="1:10">
      <c r="A911" s="8" t="str">
        <f t="shared" si="14"/>
        <v>19446</v>
      </c>
      <c r="B911" s="9">
        <v>194</v>
      </c>
      <c r="C911" s="9">
        <v>4</v>
      </c>
      <c r="D911" s="8" t="s">
        <v>1968</v>
      </c>
      <c r="E911" s="9">
        <v>6</v>
      </c>
      <c r="F911" s="8" t="s">
        <v>2607</v>
      </c>
      <c r="G911" s="8" t="s">
        <v>2777</v>
      </c>
      <c r="H911" s="6">
        <v>1</v>
      </c>
      <c r="I911" s="6">
        <v>0</v>
      </c>
      <c r="J911" s="6">
        <v>0</v>
      </c>
    </row>
    <row r="912" spans="1:10">
      <c r="A912" s="8" t="str">
        <f t="shared" si="14"/>
        <v>19447</v>
      </c>
      <c r="B912" s="9">
        <v>194</v>
      </c>
      <c r="C912" s="9">
        <v>4</v>
      </c>
      <c r="D912" s="8" t="s">
        <v>1968</v>
      </c>
      <c r="E912" s="9">
        <v>7</v>
      </c>
      <c r="F912" s="8" t="s">
        <v>2607</v>
      </c>
      <c r="G912" s="8" t="s">
        <v>3132</v>
      </c>
      <c r="H912" s="6">
        <v>1</v>
      </c>
      <c r="I912" s="6">
        <v>0</v>
      </c>
      <c r="J912" s="6">
        <v>0</v>
      </c>
    </row>
    <row r="913" spans="1:10">
      <c r="A913" s="8" t="str">
        <f t="shared" si="14"/>
        <v>19448</v>
      </c>
      <c r="B913" s="9">
        <v>194</v>
      </c>
      <c r="C913" s="9">
        <v>4</v>
      </c>
      <c r="D913" s="8" t="s">
        <v>1968</v>
      </c>
      <c r="E913" s="9">
        <v>8</v>
      </c>
      <c r="F913" s="8" t="s">
        <v>2607</v>
      </c>
      <c r="G913" s="8" t="s">
        <v>2762</v>
      </c>
      <c r="H913" s="6">
        <v>1</v>
      </c>
      <c r="I913" s="6">
        <v>0</v>
      </c>
      <c r="J913" s="6">
        <v>0</v>
      </c>
    </row>
    <row r="914" spans="1:10">
      <c r="A914" s="8" t="str">
        <f t="shared" si="14"/>
        <v>19449</v>
      </c>
      <c r="B914" s="9">
        <v>194</v>
      </c>
      <c r="C914" s="9">
        <v>4</v>
      </c>
      <c r="D914" s="8" t="s">
        <v>1968</v>
      </c>
      <c r="E914" s="9">
        <v>9</v>
      </c>
      <c r="F914" s="8" t="s">
        <v>2607</v>
      </c>
      <c r="G914" s="8" t="s">
        <v>2658</v>
      </c>
      <c r="H914" s="6">
        <v>1</v>
      </c>
      <c r="I914" s="6">
        <v>1</v>
      </c>
      <c r="J914" s="6">
        <v>0</v>
      </c>
    </row>
    <row r="915" spans="1:10">
      <c r="A915" s="8" t="str">
        <f t="shared" si="14"/>
        <v>194410</v>
      </c>
      <c r="B915" s="9">
        <v>194</v>
      </c>
      <c r="C915" s="9">
        <v>4</v>
      </c>
      <c r="D915" s="8" t="s">
        <v>1968</v>
      </c>
      <c r="E915" s="9">
        <v>10</v>
      </c>
      <c r="F915" s="8" t="s">
        <v>2607</v>
      </c>
      <c r="G915" s="8" t="s">
        <v>3133</v>
      </c>
      <c r="H915" s="6">
        <v>1</v>
      </c>
      <c r="I915" s="6">
        <v>6</v>
      </c>
      <c r="J915" s="6">
        <v>6</v>
      </c>
    </row>
    <row r="916" spans="1:10">
      <c r="A916" s="8" t="str">
        <f t="shared" si="14"/>
        <v>194411</v>
      </c>
      <c r="B916" s="9">
        <v>194</v>
      </c>
      <c r="C916" s="9">
        <v>4</v>
      </c>
      <c r="D916" s="8" t="s">
        <v>1968</v>
      </c>
      <c r="E916" s="9">
        <v>11</v>
      </c>
      <c r="F916" s="8" t="s">
        <v>2607</v>
      </c>
      <c r="G916" s="8" t="s">
        <v>3134</v>
      </c>
      <c r="H916" s="6">
        <v>1</v>
      </c>
      <c r="I916" s="6">
        <v>3</v>
      </c>
      <c r="J916" s="6">
        <v>3</v>
      </c>
    </row>
    <row r="917" spans="1:10">
      <c r="A917" s="8" t="str">
        <f t="shared" si="14"/>
        <v>194412</v>
      </c>
      <c r="B917" s="9">
        <v>194</v>
      </c>
      <c r="C917" s="9">
        <v>4</v>
      </c>
      <c r="D917" s="8" t="s">
        <v>1968</v>
      </c>
      <c r="E917" s="9">
        <v>12</v>
      </c>
      <c r="F917" s="8" t="s">
        <v>2607</v>
      </c>
      <c r="G917" s="8" t="s">
        <v>2892</v>
      </c>
      <c r="H917" s="6">
        <v>1</v>
      </c>
      <c r="I917" s="6">
        <v>0</v>
      </c>
      <c r="J917" s="6">
        <v>0</v>
      </c>
    </row>
    <row r="918" spans="1:10">
      <c r="A918" s="8" t="str">
        <f t="shared" si="14"/>
        <v>194413</v>
      </c>
      <c r="B918" s="9">
        <v>194</v>
      </c>
      <c r="C918" s="9">
        <v>4</v>
      </c>
      <c r="D918" s="8" t="s">
        <v>1968</v>
      </c>
      <c r="E918" s="9">
        <v>13</v>
      </c>
      <c r="F918" s="8" t="s">
        <v>2607</v>
      </c>
      <c r="G918" s="8" t="s">
        <v>2761</v>
      </c>
      <c r="H918" s="6">
        <v>1</v>
      </c>
      <c r="I918" s="6">
        <v>0</v>
      </c>
      <c r="J918" s="6">
        <v>0</v>
      </c>
    </row>
    <row r="919" spans="1:10">
      <c r="A919" s="8" t="str">
        <f t="shared" si="14"/>
        <v>194414</v>
      </c>
      <c r="B919" s="9">
        <v>194</v>
      </c>
      <c r="C919" s="9">
        <v>4</v>
      </c>
      <c r="D919" s="8" t="s">
        <v>1968</v>
      </c>
      <c r="E919" s="9">
        <v>14</v>
      </c>
      <c r="F919" s="8" t="s">
        <v>2607</v>
      </c>
      <c r="G919" s="8" t="s">
        <v>3135</v>
      </c>
      <c r="H919" s="6">
        <v>1</v>
      </c>
      <c r="I919" s="6">
        <v>0</v>
      </c>
      <c r="J919" s="6">
        <v>0</v>
      </c>
    </row>
    <row r="920" spans="1:10">
      <c r="A920" s="8" t="str">
        <f t="shared" si="14"/>
        <v>19451</v>
      </c>
      <c r="B920" s="9">
        <v>194</v>
      </c>
      <c r="C920" s="9">
        <v>5</v>
      </c>
      <c r="D920" s="8" t="s">
        <v>1986</v>
      </c>
      <c r="E920" s="9">
        <v>1</v>
      </c>
      <c r="F920" s="8" t="s">
        <v>2604</v>
      </c>
      <c r="G920" s="8" t="s">
        <v>2891</v>
      </c>
      <c r="H920" s="6">
        <v>1</v>
      </c>
      <c r="I920" s="6">
        <v>2</v>
      </c>
      <c r="J920" s="6">
        <v>1</v>
      </c>
    </row>
    <row r="921" spans="1:10">
      <c r="A921" s="8" t="str">
        <f t="shared" si="14"/>
        <v>19452</v>
      </c>
      <c r="B921" s="9">
        <v>194</v>
      </c>
      <c r="C921" s="9">
        <v>5</v>
      </c>
      <c r="D921" s="8" t="s">
        <v>1986</v>
      </c>
      <c r="E921" s="9">
        <v>2</v>
      </c>
      <c r="F921" s="8" t="s">
        <v>2604</v>
      </c>
      <c r="G921" s="8" t="s">
        <v>3010</v>
      </c>
      <c r="H921" s="6">
        <v>2</v>
      </c>
      <c r="I921" s="6">
        <v>5</v>
      </c>
      <c r="J921" s="6">
        <v>5</v>
      </c>
    </row>
    <row r="922" spans="1:10">
      <c r="A922" s="8" t="str">
        <f t="shared" si="14"/>
        <v>19453</v>
      </c>
      <c r="B922" s="9">
        <v>194</v>
      </c>
      <c r="C922" s="9">
        <v>5</v>
      </c>
      <c r="D922" s="8" t="s">
        <v>1986</v>
      </c>
      <c r="E922" s="9">
        <v>3</v>
      </c>
      <c r="F922" s="8" t="s">
        <v>2604</v>
      </c>
      <c r="G922" s="8" t="s">
        <v>3136</v>
      </c>
      <c r="H922" s="6">
        <v>1</v>
      </c>
      <c r="I922" s="6">
        <v>2</v>
      </c>
      <c r="J922" s="6">
        <v>1</v>
      </c>
    </row>
    <row r="923" spans="1:10">
      <c r="A923" s="8" t="str">
        <f t="shared" si="14"/>
        <v>19454</v>
      </c>
      <c r="B923" s="9">
        <v>194</v>
      </c>
      <c r="C923" s="9">
        <v>5</v>
      </c>
      <c r="D923" s="8" t="s">
        <v>1986</v>
      </c>
      <c r="E923" s="9">
        <v>4</v>
      </c>
      <c r="F923" s="8" t="s">
        <v>2607</v>
      </c>
      <c r="G923" s="8" t="s">
        <v>2656</v>
      </c>
      <c r="H923" s="6">
        <v>1</v>
      </c>
      <c r="I923" s="6">
        <v>3</v>
      </c>
      <c r="J923" s="6">
        <v>3</v>
      </c>
    </row>
    <row r="924" spans="1:10">
      <c r="A924" s="8" t="str">
        <f t="shared" si="14"/>
        <v>19455</v>
      </c>
      <c r="B924" s="9">
        <v>194</v>
      </c>
      <c r="C924" s="9">
        <v>5</v>
      </c>
      <c r="D924" s="8" t="s">
        <v>1986</v>
      </c>
      <c r="E924" s="9">
        <v>5</v>
      </c>
      <c r="F924" s="8" t="s">
        <v>2607</v>
      </c>
      <c r="G924" s="8" t="s">
        <v>2849</v>
      </c>
      <c r="H924" s="6">
        <v>2</v>
      </c>
      <c r="I924" s="6">
        <v>8</v>
      </c>
      <c r="J924" s="6">
        <v>8</v>
      </c>
    </row>
    <row r="925" spans="1:10">
      <c r="A925" s="8" t="str">
        <f t="shared" si="14"/>
        <v>19456</v>
      </c>
      <c r="B925" s="9">
        <v>194</v>
      </c>
      <c r="C925" s="9">
        <v>5</v>
      </c>
      <c r="D925" s="8" t="s">
        <v>1986</v>
      </c>
      <c r="E925" s="9">
        <v>6</v>
      </c>
      <c r="F925" s="8" t="s">
        <v>2607</v>
      </c>
      <c r="G925" s="8" t="s">
        <v>3132</v>
      </c>
      <c r="H925" s="6">
        <v>1</v>
      </c>
      <c r="I925" s="6">
        <v>4</v>
      </c>
      <c r="J925" s="6">
        <v>0</v>
      </c>
    </row>
    <row r="926" spans="1:10">
      <c r="A926" s="8" t="str">
        <f t="shared" si="14"/>
        <v>19457</v>
      </c>
      <c r="B926" s="9">
        <v>194</v>
      </c>
      <c r="C926" s="9">
        <v>5</v>
      </c>
      <c r="D926" s="8" t="s">
        <v>1986</v>
      </c>
      <c r="E926" s="9">
        <v>7</v>
      </c>
      <c r="F926" s="8" t="s">
        <v>2607</v>
      </c>
      <c r="G926" s="8" t="s">
        <v>2993</v>
      </c>
      <c r="H926" s="6">
        <v>1</v>
      </c>
      <c r="I926" s="6">
        <v>0</v>
      </c>
      <c r="J926" s="6">
        <v>0</v>
      </c>
    </row>
    <row r="927" spans="1:10">
      <c r="A927" s="8" t="str">
        <f t="shared" si="14"/>
        <v>19458</v>
      </c>
      <c r="B927" s="9">
        <v>194</v>
      </c>
      <c r="C927" s="9">
        <v>5</v>
      </c>
      <c r="D927" s="8" t="s">
        <v>1986</v>
      </c>
      <c r="E927" s="9">
        <v>8</v>
      </c>
      <c r="F927" s="8" t="s">
        <v>2607</v>
      </c>
      <c r="G927" s="8" t="s">
        <v>3137</v>
      </c>
      <c r="H927" s="6">
        <v>1</v>
      </c>
      <c r="I927" s="6">
        <v>2</v>
      </c>
      <c r="J927" s="6">
        <v>1</v>
      </c>
    </row>
    <row r="928" spans="1:10">
      <c r="A928" s="8" t="str">
        <f t="shared" si="14"/>
        <v>19461</v>
      </c>
      <c r="B928" s="9">
        <v>194</v>
      </c>
      <c r="C928" s="9">
        <v>6</v>
      </c>
      <c r="D928" s="8" t="s">
        <v>1996</v>
      </c>
      <c r="E928" s="9">
        <v>1</v>
      </c>
      <c r="F928" s="8" t="s">
        <v>2607</v>
      </c>
      <c r="G928" s="8" t="s">
        <v>2793</v>
      </c>
      <c r="H928" s="6">
        <v>2</v>
      </c>
      <c r="I928" s="6">
        <v>4</v>
      </c>
      <c r="J928" s="6">
        <v>2</v>
      </c>
    </row>
    <row r="929" ht="27" spans="1:10">
      <c r="A929" s="8" t="str">
        <f t="shared" si="14"/>
        <v>19471</v>
      </c>
      <c r="B929" s="9">
        <v>194</v>
      </c>
      <c r="C929" s="9">
        <v>7</v>
      </c>
      <c r="D929" s="8" t="s">
        <v>1998</v>
      </c>
      <c r="E929" s="9">
        <v>1</v>
      </c>
      <c r="F929" s="8" t="s">
        <v>2607</v>
      </c>
      <c r="G929" s="8" t="s">
        <v>2619</v>
      </c>
      <c r="H929" s="6">
        <v>1</v>
      </c>
      <c r="I929" s="6">
        <v>9</v>
      </c>
      <c r="J929" s="6">
        <v>6</v>
      </c>
    </row>
    <row r="930" ht="27" spans="1:10">
      <c r="A930" s="8" t="str">
        <f t="shared" si="14"/>
        <v>19472</v>
      </c>
      <c r="B930" s="9">
        <v>194</v>
      </c>
      <c r="C930" s="9">
        <v>7</v>
      </c>
      <c r="D930" s="8" t="s">
        <v>1998</v>
      </c>
      <c r="E930" s="9">
        <v>2</v>
      </c>
      <c r="F930" s="8" t="s">
        <v>2607</v>
      </c>
      <c r="G930" s="8" t="s">
        <v>2891</v>
      </c>
      <c r="H930" s="6">
        <v>1</v>
      </c>
      <c r="I930" s="6">
        <v>5</v>
      </c>
      <c r="J930" s="6">
        <v>5</v>
      </c>
    </row>
    <row r="931" ht="27" spans="1:10">
      <c r="A931" s="8" t="str">
        <f t="shared" si="14"/>
        <v>19473</v>
      </c>
      <c r="B931" s="9">
        <v>194</v>
      </c>
      <c r="C931" s="9">
        <v>7</v>
      </c>
      <c r="D931" s="8" t="s">
        <v>1998</v>
      </c>
      <c r="E931" s="9">
        <v>3</v>
      </c>
      <c r="F931" s="8" t="s">
        <v>2607</v>
      </c>
      <c r="G931" s="8" t="s">
        <v>2658</v>
      </c>
      <c r="H931" s="6">
        <v>1</v>
      </c>
      <c r="I931" s="6">
        <v>0</v>
      </c>
      <c r="J931" s="6">
        <v>0</v>
      </c>
    </row>
    <row r="932" spans="1:10">
      <c r="A932" s="8" t="str">
        <f t="shared" si="14"/>
        <v>19481</v>
      </c>
      <c r="B932" s="9">
        <v>194</v>
      </c>
      <c r="C932" s="9">
        <v>8</v>
      </c>
      <c r="D932" s="8" t="s">
        <v>2000</v>
      </c>
      <c r="E932" s="9">
        <v>1</v>
      </c>
      <c r="F932" s="8" t="s">
        <v>2607</v>
      </c>
      <c r="G932" s="8" t="s">
        <v>3138</v>
      </c>
      <c r="H932" s="6">
        <v>1</v>
      </c>
      <c r="I932" s="6">
        <v>8</v>
      </c>
      <c r="J932" s="6">
        <v>7</v>
      </c>
    </row>
    <row r="933" spans="1:10">
      <c r="A933" s="8" t="str">
        <f t="shared" si="14"/>
        <v>19482</v>
      </c>
      <c r="B933" s="9">
        <v>194</v>
      </c>
      <c r="C933" s="9">
        <v>8</v>
      </c>
      <c r="D933" s="8" t="s">
        <v>2000</v>
      </c>
      <c r="E933" s="9">
        <v>2</v>
      </c>
      <c r="F933" s="8" t="s">
        <v>2607</v>
      </c>
      <c r="G933" s="8" t="s">
        <v>3139</v>
      </c>
      <c r="H933" s="6">
        <v>1</v>
      </c>
      <c r="I933" s="6">
        <v>16</v>
      </c>
      <c r="J933" s="6">
        <v>13</v>
      </c>
    </row>
    <row r="934" spans="1:10">
      <c r="A934" s="8" t="str">
        <f t="shared" si="14"/>
        <v>19491</v>
      </c>
      <c r="B934" s="9">
        <v>194</v>
      </c>
      <c r="C934" s="9">
        <v>9</v>
      </c>
      <c r="D934" s="8" t="s">
        <v>2003</v>
      </c>
      <c r="E934" s="9">
        <v>1</v>
      </c>
      <c r="F934" s="8" t="s">
        <v>2607</v>
      </c>
      <c r="G934" s="8" t="s">
        <v>3140</v>
      </c>
      <c r="H934" s="6">
        <v>1</v>
      </c>
      <c r="I934" s="6">
        <v>0</v>
      </c>
      <c r="J934" s="6">
        <v>0</v>
      </c>
    </row>
    <row r="935" spans="1:10">
      <c r="A935" s="8" t="str">
        <f t="shared" si="14"/>
        <v>194101</v>
      </c>
      <c r="B935" s="9">
        <v>194</v>
      </c>
      <c r="C935" s="9">
        <v>10</v>
      </c>
      <c r="D935" s="8" t="s">
        <v>2006</v>
      </c>
      <c r="E935" s="9">
        <v>1</v>
      </c>
      <c r="F935" s="8" t="s">
        <v>2607</v>
      </c>
      <c r="G935" s="8" t="s">
        <v>2777</v>
      </c>
      <c r="H935" s="6">
        <v>1</v>
      </c>
      <c r="I935" s="6">
        <v>3</v>
      </c>
      <c r="J935" s="6">
        <v>2</v>
      </c>
    </row>
    <row r="936" spans="1:10">
      <c r="A936" s="8" t="str">
        <f t="shared" si="14"/>
        <v>194102</v>
      </c>
      <c r="B936" s="9">
        <v>194</v>
      </c>
      <c r="C936" s="9">
        <v>10</v>
      </c>
      <c r="D936" s="8" t="s">
        <v>2006</v>
      </c>
      <c r="E936" s="9">
        <v>2</v>
      </c>
      <c r="F936" s="8" t="s">
        <v>2607</v>
      </c>
      <c r="G936" s="8" t="s">
        <v>3008</v>
      </c>
      <c r="H936" s="6">
        <v>1</v>
      </c>
      <c r="I936" s="6">
        <v>7</v>
      </c>
      <c r="J936" s="6">
        <v>4</v>
      </c>
    </row>
    <row r="937" spans="1:10">
      <c r="A937" s="8" t="str">
        <f t="shared" si="14"/>
        <v>194103</v>
      </c>
      <c r="B937" s="9">
        <v>194</v>
      </c>
      <c r="C937" s="9">
        <v>10</v>
      </c>
      <c r="D937" s="8" t="s">
        <v>2006</v>
      </c>
      <c r="E937" s="9">
        <v>3</v>
      </c>
      <c r="F937" s="8" t="s">
        <v>2607</v>
      </c>
      <c r="G937" s="8" t="s">
        <v>3101</v>
      </c>
      <c r="H937" s="6">
        <v>1</v>
      </c>
      <c r="I937" s="6">
        <v>25</v>
      </c>
      <c r="J937" s="6">
        <v>17</v>
      </c>
    </row>
    <row r="938" spans="1:10">
      <c r="A938" s="8" t="str">
        <f t="shared" si="14"/>
        <v>194111</v>
      </c>
      <c r="B938" s="9">
        <v>194</v>
      </c>
      <c r="C938" s="9">
        <v>11</v>
      </c>
      <c r="D938" s="8" t="s">
        <v>2009</v>
      </c>
      <c r="E938" s="9">
        <v>1</v>
      </c>
      <c r="F938" s="8" t="s">
        <v>2607</v>
      </c>
      <c r="G938" s="8" t="s">
        <v>2993</v>
      </c>
      <c r="H938" s="6">
        <v>1</v>
      </c>
      <c r="I938" s="6">
        <v>0</v>
      </c>
      <c r="J938" s="6">
        <v>0</v>
      </c>
    </row>
    <row r="939" spans="1:10">
      <c r="A939" s="8" t="str">
        <f t="shared" si="14"/>
        <v>194112</v>
      </c>
      <c r="B939" s="9">
        <v>194</v>
      </c>
      <c r="C939" s="9">
        <v>11</v>
      </c>
      <c r="D939" s="8" t="s">
        <v>2009</v>
      </c>
      <c r="E939" s="9">
        <v>2</v>
      </c>
      <c r="F939" s="8" t="s">
        <v>2607</v>
      </c>
      <c r="G939" s="8" t="s">
        <v>2656</v>
      </c>
      <c r="H939" s="6">
        <v>1</v>
      </c>
      <c r="I939" s="6">
        <v>4</v>
      </c>
      <c r="J939" s="6">
        <v>3</v>
      </c>
    </row>
    <row r="940" spans="1:10">
      <c r="A940" s="8" t="str">
        <f t="shared" si="14"/>
        <v>194113</v>
      </c>
      <c r="B940" s="9">
        <v>194</v>
      </c>
      <c r="C940" s="9">
        <v>11</v>
      </c>
      <c r="D940" s="8" t="s">
        <v>2009</v>
      </c>
      <c r="E940" s="9">
        <v>3</v>
      </c>
      <c r="F940" s="8" t="s">
        <v>2607</v>
      </c>
      <c r="G940" s="8" t="s">
        <v>3141</v>
      </c>
      <c r="H940" s="6">
        <v>1</v>
      </c>
      <c r="I940" s="6">
        <v>14</v>
      </c>
      <c r="J940" s="6">
        <v>1</v>
      </c>
    </row>
    <row r="941" spans="1:10">
      <c r="A941" s="8" t="str">
        <f t="shared" si="14"/>
        <v>194114</v>
      </c>
      <c r="B941" s="9">
        <v>194</v>
      </c>
      <c r="C941" s="9">
        <v>11</v>
      </c>
      <c r="D941" s="8" t="s">
        <v>2009</v>
      </c>
      <c r="E941" s="9">
        <v>4</v>
      </c>
      <c r="F941" s="8" t="s">
        <v>2607</v>
      </c>
      <c r="G941" s="8" t="s">
        <v>2888</v>
      </c>
      <c r="H941" s="6">
        <v>1</v>
      </c>
      <c r="I941" s="6">
        <v>31</v>
      </c>
      <c r="J941" s="6">
        <v>21</v>
      </c>
    </row>
    <row r="942" spans="1:10">
      <c r="A942" s="8" t="str">
        <f t="shared" si="14"/>
        <v>194121</v>
      </c>
      <c r="B942" s="9">
        <v>194</v>
      </c>
      <c r="C942" s="9">
        <v>12</v>
      </c>
      <c r="D942" s="8" t="s">
        <v>2013</v>
      </c>
      <c r="E942" s="9">
        <v>1</v>
      </c>
      <c r="F942" s="8" t="s">
        <v>2607</v>
      </c>
      <c r="G942" s="8" t="s">
        <v>2757</v>
      </c>
      <c r="H942" s="6">
        <v>1</v>
      </c>
      <c r="I942" s="6">
        <v>0</v>
      </c>
      <c r="J942" s="6">
        <v>0</v>
      </c>
    </row>
    <row r="943" spans="1:10">
      <c r="A943" s="8" t="str">
        <f t="shared" si="14"/>
        <v>194122</v>
      </c>
      <c r="B943" s="9">
        <v>194</v>
      </c>
      <c r="C943" s="9">
        <v>12</v>
      </c>
      <c r="D943" s="8" t="s">
        <v>2013</v>
      </c>
      <c r="E943" s="9">
        <v>2</v>
      </c>
      <c r="F943" s="8" t="s">
        <v>2607</v>
      </c>
      <c r="G943" s="8" t="s">
        <v>2993</v>
      </c>
      <c r="H943" s="6">
        <v>1</v>
      </c>
      <c r="I943" s="6">
        <v>0</v>
      </c>
      <c r="J943" s="6">
        <v>0</v>
      </c>
    </row>
    <row r="944" spans="1:10">
      <c r="A944" s="8" t="str">
        <f t="shared" si="14"/>
        <v>194123</v>
      </c>
      <c r="B944" s="9">
        <v>194</v>
      </c>
      <c r="C944" s="9">
        <v>12</v>
      </c>
      <c r="D944" s="8" t="s">
        <v>2013</v>
      </c>
      <c r="E944" s="9">
        <v>3</v>
      </c>
      <c r="F944" s="8" t="s">
        <v>2607</v>
      </c>
      <c r="G944" s="8" t="s">
        <v>2658</v>
      </c>
      <c r="H944" s="6">
        <v>1</v>
      </c>
      <c r="I944" s="6">
        <v>1</v>
      </c>
      <c r="J944" s="6">
        <v>0</v>
      </c>
    </row>
    <row r="945" spans="1:10">
      <c r="A945" s="8" t="str">
        <f t="shared" si="14"/>
        <v>194124</v>
      </c>
      <c r="B945" s="9">
        <v>194</v>
      </c>
      <c r="C945" s="9">
        <v>12</v>
      </c>
      <c r="D945" s="8" t="s">
        <v>2013</v>
      </c>
      <c r="E945" s="9">
        <v>4</v>
      </c>
      <c r="F945" s="8" t="s">
        <v>2607</v>
      </c>
      <c r="G945" s="8" t="s">
        <v>2928</v>
      </c>
      <c r="H945" s="6">
        <v>1</v>
      </c>
      <c r="I945" s="6">
        <v>16</v>
      </c>
      <c r="J945" s="6">
        <v>16</v>
      </c>
    </row>
    <row r="946" spans="1:10">
      <c r="A946" s="8" t="str">
        <f t="shared" si="14"/>
        <v>194125</v>
      </c>
      <c r="B946" s="9">
        <v>194</v>
      </c>
      <c r="C946" s="9">
        <v>12</v>
      </c>
      <c r="D946" s="8" t="s">
        <v>2013</v>
      </c>
      <c r="E946" s="9">
        <v>5</v>
      </c>
      <c r="F946" s="8" t="s">
        <v>2607</v>
      </c>
      <c r="G946" s="8" t="s">
        <v>2849</v>
      </c>
      <c r="H946" s="6">
        <v>1</v>
      </c>
      <c r="I946" s="6">
        <v>4</v>
      </c>
      <c r="J946" s="6">
        <v>3</v>
      </c>
    </row>
    <row r="947" spans="1:10">
      <c r="A947" s="8" t="str">
        <f t="shared" si="14"/>
        <v>194126</v>
      </c>
      <c r="B947" s="9">
        <v>194</v>
      </c>
      <c r="C947" s="9">
        <v>12</v>
      </c>
      <c r="D947" s="8" t="s">
        <v>2013</v>
      </c>
      <c r="E947" s="9">
        <v>6</v>
      </c>
      <c r="F947" s="8" t="s">
        <v>2607</v>
      </c>
      <c r="G947" s="8" t="s">
        <v>2751</v>
      </c>
      <c r="H947" s="6">
        <v>1</v>
      </c>
      <c r="I947" s="6">
        <v>11</v>
      </c>
      <c r="J947" s="6">
        <v>6</v>
      </c>
    </row>
    <row r="948" spans="1:10">
      <c r="A948" s="8" t="str">
        <f t="shared" si="14"/>
        <v>194127</v>
      </c>
      <c r="B948" s="9">
        <v>194</v>
      </c>
      <c r="C948" s="9">
        <v>12</v>
      </c>
      <c r="D948" s="8" t="s">
        <v>2013</v>
      </c>
      <c r="E948" s="9">
        <v>7</v>
      </c>
      <c r="F948" s="8" t="s">
        <v>2607</v>
      </c>
      <c r="G948" s="8" t="s">
        <v>2777</v>
      </c>
      <c r="H948" s="6">
        <v>1</v>
      </c>
      <c r="I948" s="6">
        <v>4</v>
      </c>
      <c r="J948" s="6">
        <v>2</v>
      </c>
    </row>
    <row r="949" spans="1:10">
      <c r="A949" s="8" t="str">
        <f t="shared" si="14"/>
        <v>194128</v>
      </c>
      <c r="B949" s="9">
        <v>194</v>
      </c>
      <c r="C949" s="9">
        <v>12</v>
      </c>
      <c r="D949" s="8" t="s">
        <v>2013</v>
      </c>
      <c r="E949" s="9">
        <v>8</v>
      </c>
      <c r="F949" s="8" t="s">
        <v>2607</v>
      </c>
      <c r="G949" s="8" t="s">
        <v>3025</v>
      </c>
      <c r="H949" s="6">
        <v>1</v>
      </c>
      <c r="I949" s="6">
        <v>14</v>
      </c>
      <c r="J949" s="6">
        <v>13</v>
      </c>
    </row>
    <row r="950" spans="1:10">
      <c r="A950" s="8" t="str">
        <f t="shared" si="14"/>
        <v>194129</v>
      </c>
      <c r="B950" s="9">
        <v>194</v>
      </c>
      <c r="C950" s="9">
        <v>12</v>
      </c>
      <c r="D950" s="8" t="s">
        <v>2013</v>
      </c>
      <c r="E950" s="9">
        <v>9</v>
      </c>
      <c r="F950" s="8" t="s">
        <v>2607</v>
      </c>
      <c r="G950" s="8" t="s">
        <v>2657</v>
      </c>
      <c r="H950" s="6">
        <v>1</v>
      </c>
      <c r="I950" s="6">
        <v>7</v>
      </c>
      <c r="J950" s="6">
        <v>6</v>
      </c>
    </row>
    <row r="951" spans="1:10">
      <c r="A951" s="8" t="str">
        <f t="shared" si="14"/>
        <v>194131</v>
      </c>
      <c r="B951" s="9">
        <v>194</v>
      </c>
      <c r="C951" s="9">
        <v>13</v>
      </c>
      <c r="D951" s="8" t="s">
        <v>2016</v>
      </c>
      <c r="E951" s="9">
        <v>1</v>
      </c>
      <c r="F951" s="8" t="s">
        <v>2607</v>
      </c>
      <c r="G951" s="8" t="s">
        <v>3142</v>
      </c>
      <c r="H951" s="6">
        <v>1</v>
      </c>
      <c r="I951" s="6">
        <v>2</v>
      </c>
      <c r="J951" s="6">
        <v>0</v>
      </c>
    </row>
    <row r="952" spans="1:10">
      <c r="A952" s="8" t="str">
        <f t="shared" si="14"/>
        <v>19511</v>
      </c>
      <c r="B952" s="9">
        <v>195</v>
      </c>
      <c r="C952" s="9">
        <v>1</v>
      </c>
      <c r="D952" s="8" t="s">
        <v>2019</v>
      </c>
      <c r="E952" s="9">
        <v>1</v>
      </c>
      <c r="F952" s="8" t="s">
        <v>2621</v>
      </c>
      <c r="G952" s="8" t="s">
        <v>3143</v>
      </c>
      <c r="H952" s="6">
        <v>1</v>
      </c>
      <c r="I952" s="6">
        <v>10</v>
      </c>
      <c r="J952" s="6">
        <v>7</v>
      </c>
    </row>
    <row r="953" spans="1:10">
      <c r="A953" s="8" t="str">
        <f t="shared" si="14"/>
        <v>19512</v>
      </c>
      <c r="B953" s="9">
        <v>195</v>
      </c>
      <c r="C953" s="9">
        <v>1</v>
      </c>
      <c r="D953" s="8" t="s">
        <v>2019</v>
      </c>
      <c r="E953" s="9">
        <v>2</v>
      </c>
      <c r="F953" s="8" t="s">
        <v>2621</v>
      </c>
      <c r="G953" s="8" t="s">
        <v>3144</v>
      </c>
      <c r="H953" s="6">
        <v>1</v>
      </c>
      <c r="I953" s="6">
        <v>16</v>
      </c>
      <c r="J953" s="6">
        <v>13</v>
      </c>
    </row>
    <row r="954" ht="27" spans="1:10">
      <c r="A954" s="8" t="str">
        <f t="shared" si="14"/>
        <v>19611</v>
      </c>
      <c r="B954" s="9">
        <v>196</v>
      </c>
      <c r="C954" s="9">
        <v>1</v>
      </c>
      <c r="D954" s="8" t="s">
        <v>2026</v>
      </c>
      <c r="E954" s="9">
        <v>1</v>
      </c>
      <c r="F954" s="8" t="s">
        <v>2621</v>
      </c>
      <c r="G954" s="8" t="s">
        <v>2819</v>
      </c>
      <c r="H954" s="6">
        <v>1</v>
      </c>
      <c r="I954" s="6">
        <v>5</v>
      </c>
      <c r="J954" s="6">
        <v>3</v>
      </c>
    </row>
    <row r="955" ht="27" spans="1:10">
      <c r="A955" s="8" t="str">
        <f t="shared" si="14"/>
        <v>19711</v>
      </c>
      <c r="B955" s="9">
        <v>197</v>
      </c>
      <c r="C955" s="9">
        <v>1</v>
      </c>
      <c r="D955" s="8" t="s">
        <v>2028</v>
      </c>
      <c r="E955" s="9">
        <v>1</v>
      </c>
      <c r="F955" s="8" t="s">
        <v>2621</v>
      </c>
      <c r="G955" s="8" t="s">
        <v>2819</v>
      </c>
      <c r="H955" s="6">
        <v>1</v>
      </c>
      <c r="I955" s="6">
        <v>4</v>
      </c>
      <c r="J955" s="6">
        <v>4</v>
      </c>
    </row>
    <row r="956" spans="1:10">
      <c r="A956" s="8" t="str">
        <f t="shared" si="14"/>
        <v>19811</v>
      </c>
      <c r="B956" s="9">
        <v>198</v>
      </c>
      <c r="C956" s="9">
        <v>1</v>
      </c>
      <c r="D956" s="8" t="s">
        <v>2030</v>
      </c>
      <c r="E956" s="9">
        <v>1</v>
      </c>
      <c r="F956" s="8" t="s">
        <v>2607</v>
      </c>
      <c r="G956" s="8" t="s">
        <v>2819</v>
      </c>
      <c r="H956" s="6">
        <v>1</v>
      </c>
      <c r="I956" s="6">
        <v>19</v>
      </c>
      <c r="J956" s="6">
        <v>17</v>
      </c>
    </row>
    <row r="957" spans="1:10">
      <c r="A957" s="8" t="str">
        <f t="shared" si="14"/>
        <v>19911</v>
      </c>
      <c r="B957" s="9">
        <v>199</v>
      </c>
      <c r="C957" s="9">
        <v>1</v>
      </c>
      <c r="D957" s="8" t="s">
        <v>2032</v>
      </c>
      <c r="E957" s="9">
        <v>1</v>
      </c>
      <c r="F957" s="8" t="s">
        <v>2607</v>
      </c>
      <c r="G957" s="8" t="s">
        <v>2862</v>
      </c>
      <c r="H957" s="6">
        <v>1</v>
      </c>
      <c r="I957" s="6">
        <v>52</v>
      </c>
      <c r="J957" s="6">
        <v>42</v>
      </c>
    </row>
    <row r="958" spans="1:10">
      <c r="A958" s="8" t="str">
        <f t="shared" si="14"/>
        <v>20011</v>
      </c>
      <c r="B958" s="9">
        <v>200</v>
      </c>
      <c r="C958" s="9">
        <v>1</v>
      </c>
      <c r="D958" s="8" t="s">
        <v>2034</v>
      </c>
      <c r="E958" s="9">
        <v>1</v>
      </c>
      <c r="F958" s="8" t="s">
        <v>2621</v>
      </c>
      <c r="G958" s="8" t="s">
        <v>2819</v>
      </c>
      <c r="H958" s="6">
        <v>1</v>
      </c>
      <c r="I958" s="6">
        <v>142</v>
      </c>
      <c r="J958" s="6">
        <v>107</v>
      </c>
    </row>
    <row r="959" spans="1:10">
      <c r="A959" s="8" t="str">
        <f t="shared" si="14"/>
        <v>20111</v>
      </c>
      <c r="B959" s="9">
        <v>201</v>
      </c>
      <c r="C959" s="9">
        <v>1</v>
      </c>
      <c r="D959" s="8" t="s">
        <v>2036</v>
      </c>
      <c r="E959" s="9">
        <v>1</v>
      </c>
      <c r="F959" s="8" t="s">
        <v>2621</v>
      </c>
      <c r="G959" s="8" t="s">
        <v>2819</v>
      </c>
      <c r="H959" s="6">
        <v>1</v>
      </c>
      <c r="I959" s="6">
        <v>20</v>
      </c>
      <c r="J959" s="6">
        <v>17</v>
      </c>
    </row>
    <row r="960" spans="1:10">
      <c r="A960" s="8" t="str">
        <f t="shared" si="14"/>
        <v>20211</v>
      </c>
      <c r="B960" s="9">
        <v>202</v>
      </c>
      <c r="C960" s="9">
        <v>1</v>
      </c>
      <c r="D960" s="8" t="s">
        <v>2039</v>
      </c>
      <c r="E960" s="9">
        <v>1</v>
      </c>
      <c r="F960" s="8" t="s">
        <v>2607</v>
      </c>
      <c r="G960" s="8" t="s">
        <v>3053</v>
      </c>
      <c r="H960" s="6">
        <v>2</v>
      </c>
      <c r="I960" s="6">
        <v>120</v>
      </c>
      <c r="J960" s="6">
        <v>89</v>
      </c>
    </row>
    <row r="961" spans="1:10">
      <c r="A961" s="8" t="str">
        <f t="shared" si="14"/>
        <v>20311</v>
      </c>
      <c r="B961" s="9">
        <v>203</v>
      </c>
      <c r="C961" s="9">
        <v>1</v>
      </c>
      <c r="D961" s="8" t="s">
        <v>2042</v>
      </c>
      <c r="E961" s="9">
        <v>1</v>
      </c>
      <c r="F961" s="8" t="s">
        <v>2621</v>
      </c>
      <c r="G961" s="8" t="s">
        <v>2612</v>
      </c>
      <c r="H961" s="6">
        <v>1</v>
      </c>
      <c r="I961" s="6">
        <v>16</v>
      </c>
      <c r="J961" s="6">
        <v>10</v>
      </c>
    </row>
    <row r="962" spans="1:10">
      <c r="A962" s="8" t="str">
        <f t="shared" si="14"/>
        <v>20312</v>
      </c>
      <c r="B962" s="9">
        <v>203</v>
      </c>
      <c r="C962" s="9">
        <v>1</v>
      </c>
      <c r="D962" s="8" t="s">
        <v>2042</v>
      </c>
      <c r="E962" s="9">
        <v>2</v>
      </c>
      <c r="F962" s="8" t="s">
        <v>2621</v>
      </c>
      <c r="G962" s="8" t="s">
        <v>2832</v>
      </c>
      <c r="H962" s="6">
        <v>1</v>
      </c>
      <c r="I962" s="6">
        <v>38</v>
      </c>
      <c r="J962" s="6">
        <v>20</v>
      </c>
    </row>
    <row r="963" spans="1:10">
      <c r="A963" s="8" t="str">
        <f t="shared" ref="A963:A1026" si="15">B963&amp;C963&amp;E963</f>
        <v>20313</v>
      </c>
      <c r="B963" s="9">
        <v>203</v>
      </c>
      <c r="C963" s="9">
        <v>1</v>
      </c>
      <c r="D963" s="8" t="s">
        <v>2042</v>
      </c>
      <c r="E963" s="9">
        <v>3</v>
      </c>
      <c r="F963" s="8" t="s">
        <v>2607</v>
      </c>
      <c r="G963" s="8" t="s">
        <v>2619</v>
      </c>
      <c r="H963" s="6">
        <v>1</v>
      </c>
      <c r="I963" s="6">
        <v>18</v>
      </c>
      <c r="J963" s="6">
        <v>12</v>
      </c>
    </row>
    <row r="964" ht="27" spans="1:10">
      <c r="A964" s="8" t="str">
        <f t="shared" si="15"/>
        <v>20411</v>
      </c>
      <c r="B964" s="9">
        <v>204</v>
      </c>
      <c r="C964" s="9">
        <v>1</v>
      </c>
      <c r="D964" s="8" t="s">
        <v>2046</v>
      </c>
      <c r="E964" s="9">
        <v>1</v>
      </c>
      <c r="F964" s="8" t="s">
        <v>2607</v>
      </c>
      <c r="G964" s="8" t="s">
        <v>3128</v>
      </c>
      <c r="H964" s="6">
        <v>3</v>
      </c>
      <c r="I964" s="6">
        <v>67</v>
      </c>
      <c r="J964" s="6">
        <v>55</v>
      </c>
    </row>
    <row r="965" ht="27" spans="1:10">
      <c r="A965" s="8" t="str">
        <f t="shared" si="15"/>
        <v>20511</v>
      </c>
      <c r="B965" s="9">
        <v>205</v>
      </c>
      <c r="C965" s="9">
        <v>1</v>
      </c>
      <c r="D965" s="8" t="s">
        <v>2049</v>
      </c>
      <c r="E965" s="9">
        <v>1</v>
      </c>
      <c r="F965" s="8" t="s">
        <v>2621</v>
      </c>
      <c r="G965" s="8" t="s">
        <v>2819</v>
      </c>
      <c r="H965" s="6">
        <v>1</v>
      </c>
      <c r="I965" s="6">
        <v>29</v>
      </c>
      <c r="J965" s="6">
        <v>23</v>
      </c>
    </row>
    <row r="966" ht="27" spans="1:10">
      <c r="A966" s="8" t="str">
        <f t="shared" si="15"/>
        <v>20521</v>
      </c>
      <c r="B966" s="9">
        <v>205</v>
      </c>
      <c r="C966" s="9">
        <v>2</v>
      </c>
      <c r="D966" s="8" t="s">
        <v>2051</v>
      </c>
      <c r="E966" s="9">
        <v>1</v>
      </c>
      <c r="F966" s="8" t="s">
        <v>2607</v>
      </c>
      <c r="G966" s="8" t="s">
        <v>2820</v>
      </c>
      <c r="H966" s="6">
        <v>1</v>
      </c>
      <c r="I966" s="6">
        <v>56</v>
      </c>
      <c r="J966" s="6">
        <v>49</v>
      </c>
    </row>
    <row r="967" ht="27" spans="1:10">
      <c r="A967" s="8" t="str">
        <f t="shared" si="15"/>
        <v>20522</v>
      </c>
      <c r="B967" s="9">
        <v>205</v>
      </c>
      <c r="C967" s="9">
        <v>2</v>
      </c>
      <c r="D967" s="8" t="s">
        <v>2051</v>
      </c>
      <c r="E967" s="9">
        <v>2</v>
      </c>
      <c r="F967" s="8" t="s">
        <v>2607</v>
      </c>
      <c r="G967" s="8" t="s">
        <v>2821</v>
      </c>
      <c r="H967" s="6">
        <v>1</v>
      </c>
      <c r="I967" s="6">
        <v>23</v>
      </c>
      <c r="J967" s="6">
        <v>16</v>
      </c>
    </row>
    <row r="968" ht="27" spans="1:10">
      <c r="A968" s="8" t="str">
        <f t="shared" si="15"/>
        <v>20611</v>
      </c>
      <c r="B968" s="9">
        <v>206</v>
      </c>
      <c r="C968" s="9">
        <v>1</v>
      </c>
      <c r="D968" s="8" t="s">
        <v>2056</v>
      </c>
      <c r="E968" s="9">
        <v>1</v>
      </c>
      <c r="F968" s="8" t="s">
        <v>2607</v>
      </c>
      <c r="G968" s="8" t="s">
        <v>2616</v>
      </c>
      <c r="H968" s="6">
        <v>1</v>
      </c>
      <c r="I968" s="6">
        <v>21</v>
      </c>
      <c r="J968" s="6">
        <v>18</v>
      </c>
    </row>
    <row r="969" spans="1:10">
      <c r="A969" s="8" t="str">
        <f t="shared" si="15"/>
        <v>20711</v>
      </c>
      <c r="B969" s="9">
        <v>207</v>
      </c>
      <c r="C969" s="9">
        <v>1</v>
      </c>
      <c r="D969" s="8" t="s">
        <v>2058</v>
      </c>
      <c r="E969" s="9">
        <v>1</v>
      </c>
      <c r="F969" s="8" t="s">
        <v>2607</v>
      </c>
      <c r="G969" s="8" t="s">
        <v>3145</v>
      </c>
      <c r="H969" s="6">
        <v>1</v>
      </c>
      <c r="I969" s="6">
        <v>14</v>
      </c>
      <c r="J969" s="6">
        <v>14</v>
      </c>
    </row>
    <row r="970" spans="1:10">
      <c r="A970" s="8" t="str">
        <f t="shared" si="15"/>
        <v>20811</v>
      </c>
      <c r="B970" s="9">
        <v>208</v>
      </c>
      <c r="C970" s="9">
        <v>1</v>
      </c>
      <c r="D970" s="8" t="s">
        <v>2061</v>
      </c>
      <c r="E970" s="9">
        <v>1</v>
      </c>
      <c r="F970" s="8" t="s">
        <v>2607</v>
      </c>
      <c r="G970" s="8" t="s">
        <v>2718</v>
      </c>
      <c r="H970" s="6">
        <v>6</v>
      </c>
      <c r="I970" s="6">
        <v>14</v>
      </c>
      <c r="J970" s="6">
        <v>10</v>
      </c>
    </row>
    <row r="971" spans="1:10">
      <c r="A971" s="8" t="str">
        <f t="shared" si="15"/>
        <v>20911</v>
      </c>
      <c r="B971" s="9">
        <v>209</v>
      </c>
      <c r="C971" s="9">
        <v>1</v>
      </c>
      <c r="D971" s="8" t="s">
        <v>2064</v>
      </c>
      <c r="E971" s="9">
        <v>1</v>
      </c>
      <c r="F971" s="8" t="s">
        <v>2607</v>
      </c>
      <c r="G971" s="8" t="s">
        <v>3146</v>
      </c>
      <c r="H971" s="6">
        <v>1</v>
      </c>
      <c r="I971" s="6">
        <v>8</v>
      </c>
      <c r="J971" s="6">
        <v>6</v>
      </c>
    </row>
    <row r="972" spans="1:10">
      <c r="A972" s="8" t="str">
        <f t="shared" si="15"/>
        <v>21011</v>
      </c>
      <c r="B972" s="9">
        <v>210</v>
      </c>
      <c r="C972" s="9">
        <v>1</v>
      </c>
      <c r="D972" s="8" t="s">
        <v>2067</v>
      </c>
      <c r="E972" s="9">
        <v>1</v>
      </c>
      <c r="F972" s="8" t="s">
        <v>2607</v>
      </c>
      <c r="G972" s="8" t="s">
        <v>2612</v>
      </c>
      <c r="H972" s="6">
        <v>1</v>
      </c>
      <c r="I972" s="6">
        <v>13</v>
      </c>
      <c r="J972" s="6">
        <v>13</v>
      </c>
    </row>
    <row r="973" spans="1:10">
      <c r="A973" s="8" t="str">
        <f t="shared" si="15"/>
        <v>21012</v>
      </c>
      <c r="B973" s="9">
        <v>210</v>
      </c>
      <c r="C973" s="9">
        <v>1</v>
      </c>
      <c r="D973" s="8" t="s">
        <v>2067</v>
      </c>
      <c r="E973" s="9">
        <v>2</v>
      </c>
      <c r="F973" s="8" t="s">
        <v>2607</v>
      </c>
      <c r="G973" s="8" t="s">
        <v>3128</v>
      </c>
      <c r="H973" s="6">
        <v>1</v>
      </c>
      <c r="I973" s="6">
        <v>13</v>
      </c>
      <c r="J973" s="6">
        <v>13</v>
      </c>
    </row>
    <row r="974" spans="1:10">
      <c r="A974" s="8" t="str">
        <f t="shared" si="15"/>
        <v>21013</v>
      </c>
      <c r="B974" s="9">
        <v>210</v>
      </c>
      <c r="C974" s="9">
        <v>1</v>
      </c>
      <c r="D974" s="8" t="s">
        <v>2067</v>
      </c>
      <c r="E974" s="9">
        <v>3</v>
      </c>
      <c r="F974" s="8" t="s">
        <v>2607</v>
      </c>
      <c r="G974" s="8" t="s">
        <v>2676</v>
      </c>
      <c r="H974" s="6">
        <v>1</v>
      </c>
      <c r="I974" s="6">
        <v>30</v>
      </c>
      <c r="J974" s="6">
        <v>25</v>
      </c>
    </row>
    <row r="975" spans="1:10">
      <c r="A975" s="8" t="str">
        <f t="shared" si="15"/>
        <v>21111</v>
      </c>
      <c r="B975" s="9">
        <v>211</v>
      </c>
      <c r="C975" s="9">
        <v>1</v>
      </c>
      <c r="D975" s="8" t="s">
        <v>2069</v>
      </c>
      <c r="E975" s="9">
        <v>1</v>
      </c>
      <c r="F975" s="8" t="s">
        <v>2621</v>
      </c>
      <c r="G975" s="8" t="s">
        <v>2630</v>
      </c>
      <c r="H975" s="6">
        <v>1</v>
      </c>
      <c r="I975" s="6">
        <v>10</v>
      </c>
      <c r="J975" s="6">
        <v>9</v>
      </c>
    </row>
    <row r="976" spans="1:10">
      <c r="A976" s="8" t="str">
        <f t="shared" si="15"/>
        <v>21211</v>
      </c>
      <c r="B976" s="9">
        <v>212</v>
      </c>
      <c r="C976" s="9">
        <v>1</v>
      </c>
      <c r="D976" s="8" t="s">
        <v>2073</v>
      </c>
      <c r="E976" s="9">
        <v>1</v>
      </c>
      <c r="F976" s="8" t="s">
        <v>2607</v>
      </c>
      <c r="G976" s="8" t="s">
        <v>3147</v>
      </c>
      <c r="H976" s="6">
        <v>1</v>
      </c>
      <c r="I976" s="6">
        <v>70</v>
      </c>
      <c r="J976" s="6">
        <v>58</v>
      </c>
    </row>
    <row r="977" spans="1:10">
      <c r="A977" s="8" t="str">
        <f t="shared" si="15"/>
        <v>21221</v>
      </c>
      <c r="B977" s="9">
        <v>212</v>
      </c>
      <c r="C977" s="9">
        <v>2</v>
      </c>
      <c r="D977" s="8" t="s">
        <v>2075</v>
      </c>
      <c r="E977" s="9">
        <v>1</v>
      </c>
      <c r="F977" s="8" t="s">
        <v>2607</v>
      </c>
      <c r="G977" s="8" t="s">
        <v>2820</v>
      </c>
      <c r="H977" s="6">
        <v>1</v>
      </c>
      <c r="I977" s="6">
        <v>74</v>
      </c>
      <c r="J977" s="6">
        <v>57</v>
      </c>
    </row>
    <row r="978" spans="1:10">
      <c r="A978" s="8" t="str">
        <f t="shared" si="15"/>
        <v>21222</v>
      </c>
      <c r="B978" s="9">
        <v>212</v>
      </c>
      <c r="C978" s="9">
        <v>2</v>
      </c>
      <c r="D978" s="8" t="s">
        <v>2075</v>
      </c>
      <c r="E978" s="9">
        <v>2</v>
      </c>
      <c r="F978" s="8" t="s">
        <v>2607</v>
      </c>
      <c r="G978" s="8" t="s">
        <v>2821</v>
      </c>
      <c r="H978" s="6">
        <v>1</v>
      </c>
      <c r="I978" s="6">
        <v>98</v>
      </c>
      <c r="J978" s="6">
        <v>84</v>
      </c>
    </row>
    <row r="979" spans="1:10">
      <c r="A979" s="8" t="str">
        <f t="shared" si="15"/>
        <v>21311</v>
      </c>
      <c r="B979" s="9">
        <v>213</v>
      </c>
      <c r="C979" s="9">
        <v>1</v>
      </c>
      <c r="D979" s="8" t="s">
        <v>2077</v>
      </c>
      <c r="E979" s="9">
        <v>1</v>
      </c>
      <c r="F979" s="8" t="s">
        <v>2607</v>
      </c>
      <c r="G979" s="8" t="s">
        <v>2619</v>
      </c>
      <c r="H979" s="6">
        <v>1</v>
      </c>
      <c r="I979" s="6">
        <v>25</v>
      </c>
      <c r="J979" s="6">
        <v>18</v>
      </c>
    </row>
    <row r="980" ht="40.5" spans="1:10">
      <c r="A980" s="8" t="str">
        <f t="shared" si="15"/>
        <v>21411</v>
      </c>
      <c r="B980" s="9">
        <v>214</v>
      </c>
      <c r="C980" s="9">
        <v>1</v>
      </c>
      <c r="D980" s="8" t="s">
        <v>2079</v>
      </c>
      <c r="E980" s="9">
        <v>1</v>
      </c>
      <c r="F980" s="8" t="s">
        <v>2621</v>
      </c>
      <c r="G980" s="8" t="s">
        <v>2832</v>
      </c>
      <c r="H980" s="6">
        <v>1</v>
      </c>
      <c r="I980" s="6">
        <v>64</v>
      </c>
      <c r="J980" s="6">
        <v>55</v>
      </c>
    </row>
    <row r="981" ht="40.5" spans="1:10">
      <c r="A981" s="8" t="str">
        <f t="shared" si="15"/>
        <v>21412</v>
      </c>
      <c r="B981" s="9">
        <v>214</v>
      </c>
      <c r="C981" s="9">
        <v>1</v>
      </c>
      <c r="D981" s="8" t="s">
        <v>2079</v>
      </c>
      <c r="E981" s="9">
        <v>2</v>
      </c>
      <c r="F981" s="8" t="s">
        <v>2607</v>
      </c>
      <c r="G981" s="8" t="s">
        <v>3148</v>
      </c>
      <c r="H981" s="6">
        <v>1</v>
      </c>
      <c r="I981" s="6">
        <v>7</v>
      </c>
      <c r="J981" s="6">
        <v>6</v>
      </c>
    </row>
    <row r="982" spans="1:10">
      <c r="A982" s="8" t="str">
        <f t="shared" si="15"/>
        <v>21421</v>
      </c>
      <c r="B982" s="9">
        <v>214</v>
      </c>
      <c r="C982" s="9">
        <v>2</v>
      </c>
      <c r="D982" s="8" t="s">
        <v>2084</v>
      </c>
      <c r="E982" s="9">
        <v>1</v>
      </c>
      <c r="F982" s="8" t="s">
        <v>2607</v>
      </c>
      <c r="G982" s="8" t="s">
        <v>2832</v>
      </c>
      <c r="H982" s="6">
        <v>1</v>
      </c>
      <c r="I982" s="6">
        <v>42</v>
      </c>
      <c r="J982" s="6">
        <v>33</v>
      </c>
    </row>
    <row r="983" spans="1:10">
      <c r="A983" s="8" t="str">
        <f t="shared" si="15"/>
        <v>21422</v>
      </c>
      <c r="B983" s="9">
        <v>214</v>
      </c>
      <c r="C983" s="9">
        <v>2</v>
      </c>
      <c r="D983" s="8" t="s">
        <v>2084</v>
      </c>
      <c r="E983" s="9">
        <v>2</v>
      </c>
      <c r="F983" s="8" t="s">
        <v>2607</v>
      </c>
      <c r="G983" s="8" t="s">
        <v>3149</v>
      </c>
      <c r="H983" s="6">
        <v>1</v>
      </c>
      <c r="I983" s="6">
        <v>11</v>
      </c>
      <c r="J983" s="6">
        <v>10</v>
      </c>
    </row>
    <row r="984" spans="1:10">
      <c r="A984" s="8" t="str">
        <f t="shared" si="15"/>
        <v>21423</v>
      </c>
      <c r="B984" s="9">
        <v>214</v>
      </c>
      <c r="C984" s="9">
        <v>2</v>
      </c>
      <c r="D984" s="8" t="s">
        <v>2084</v>
      </c>
      <c r="E984" s="9">
        <v>3</v>
      </c>
      <c r="F984" s="8" t="s">
        <v>2607</v>
      </c>
      <c r="G984" s="8" t="s">
        <v>3150</v>
      </c>
      <c r="H984" s="6">
        <v>1</v>
      </c>
      <c r="I984" s="6">
        <v>8</v>
      </c>
      <c r="J984" s="6">
        <v>7</v>
      </c>
    </row>
    <row r="985" spans="1:10">
      <c r="A985" s="8" t="str">
        <f t="shared" si="15"/>
        <v>21511</v>
      </c>
      <c r="B985" s="9">
        <v>215</v>
      </c>
      <c r="C985" s="9">
        <v>1</v>
      </c>
      <c r="D985" s="8" t="s">
        <v>2090</v>
      </c>
      <c r="E985" s="9">
        <v>1</v>
      </c>
      <c r="F985" s="8" t="s">
        <v>2607</v>
      </c>
      <c r="G985" s="8" t="s">
        <v>2835</v>
      </c>
      <c r="H985" s="6">
        <v>1</v>
      </c>
      <c r="I985" s="6">
        <v>12</v>
      </c>
      <c r="J985" s="6">
        <v>10</v>
      </c>
    </row>
    <row r="986" spans="1:10">
      <c r="A986" s="8" t="str">
        <f t="shared" si="15"/>
        <v>21611</v>
      </c>
      <c r="B986" s="9">
        <v>216</v>
      </c>
      <c r="C986" s="9">
        <v>1</v>
      </c>
      <c r="D986" s="8" t="s">
        <v>2092</v>
      </c>
      <c r="E986" s="9">
        <v>1</v>
      </c>
      <c r="F986" s="8" t="s">
        <v>2621</v>
      </c>
      <c r="G986" s="8" t="s">
        <v>3151</v>
      </c>
      <c r="H986" s="6">
        <v>1</v>
      </c>
      <c r="I986" s="6">
        <v>4</v>
      </c>
      <c r="J986" s="6">
        <v>4</v>
      </c>
    </row>
    <row r="987" spans="1:10">
      <c r="A987" s="8" t="str">
        <f t="shared" si="15"/>
        <v>21711</v>
      </c>
      <c r="B987" s="9">
        <v>217</v>
      </c>
      <c r="C987" s="9">
        <v>1</v>
      </c>
      <c r="D987" s="8" t="s">
        <v>2095</v>
      </c>
      <c r="E987" s="9">
        <v>1</v>
      </c>
      <c r="F987" s="8" t="s">
        <v>2607</v>
      </c>
      <c r="G987" s="8" t="s">
        <v>3152</v>
      </c>
      <c r="H987" s="6">
        <v>2</v>
      </c>
      <c r="I987" s="6">
        <v>84</v>
      </c>
      <c r="J987" s="6">
        <v>74</v>
      </c>
    </row>
    <row r="988" spans="1:10">
      <c r="A988" s="8" t="str">
        <f t="shared" si="15"/>
        <v>21712</v>
      </c>
      <c r="B988" s="9">
        <v>217</v>
      </c>
      <c r="C988" s="9">
        <v>1</v>
      </c>
      <c r="D988" s="8" t="s">
        <v>2095</v>
      </c>
      <c r="E988" s="9">
        <v>2</v>
      </c>
      <c r="F988" s="8" t="s">
        <v>2607</v>
      </c>
      <c r="G988" s="8" t="s">
        <v>3153</v>
      </c>
      <c r="H988" s="6">
        <v>2</v>
      </c>
      <c r="I988" s="6">
        <v>46</v>
      </c>
      <c r="J988" s="6">
        <v>40</v>
      </c>
    </row>
    <row r="989" spans="1:10">
      <c r="A989" s="8" t="str">
        <f t="shared" si="15"/>
        <v>21721</v>
      </c>
      <c r="B989" s="9">
        <v>217</v>
      </c>
      <c r="C989" s="9">
        <v>2</v>
      </c>
      <c r="D989" s="8" t="s">
        <v>2100</v>
      </c>
      <c r="E989" s="9">
        <v>1</v>
      </c>
      <c r="F989" s="8" t="s">
        <v>2604</v>
      </c>
      <c r="G989" s="8" t="s">
        <v>3154</v>
      </c>
      <c r="H989" s="6">
        <v>2</v>
      </c>
      <c r="I989" s="6">
        <v>29</v>
      </c>
      <c r="J989" s="6">
        <v>23</v>
      </c>
    </row>
    <row r="990" spans="1:10">
      <c r="A990" s="8" t="str">
        <f t="shared" si="15"/>
        <v>21722</v>
      </c>
      <c r="B990" s="9">
        <v>217</v>
      </c>
      <c r="C990" s="9">
        <v>2</v>
      </c>
      <c r="D990" s="8" t="s">
        <v>2100</v>
      </c>
      <c r="E990" s="9">
        <v>2</v>
      </c>
      <c r="F990" s="8" t="s">
        <v>2604</v>
      </c>
      <c r="G990" s="8" t="s">
        <v>3155</v>
      </c>
      <c r="H990" s="6">
        <v>2</v>
      </c>
      <c r="I990" s="6">
        <v>15</v>
      </c>
      <c r="J990" s="6">
        <v>12</v>
      </c>
    </row>
    <row r="991" spans="1:10">
      <c r="A991" s="8" t="str">
        <f t="shared" si="15"/>
        <v>21811</v>
      </c>
      <c r="B991" s="9">
        <v>218</v>
      </c>
      <c r="C991" s="9">
        <v>1</v>
      </c>
      <c r="D991" s="8" t="s">
        <v>2105</v>
      </c>
      <c r="E991" s="9">
        <v>1</v>
      </c>
      <c r="F991" s="8" t="s">
        <v>2607</v>
      </c>
      <c r="G991" s="8" t="s">
        <v>3156</v>
      </c>
      <c r="H991" s="6">
        <v>1</v>
      </c>
      <c r="I991" s="6">
        <v>71</v>
      </c>
      <c r="J991" s="6">
        <v>66</v>
      </c>
    </row>
    <row r="992" spans="1:10">
      <c r="A992" s="8" t="str">
        <f t="shared" si="15"/>
        <v>21911</v>
      </c>
      <c r="B992" s="9">
        <v>219</v>
      </c>
      <c r="C992" s="9">
        <v>1</v>
      </c>
      <c r="D992" s="8" t="s">
        <v>2110</v>
      </c>
      <c r="E992" s="9">
        <v>1</v>
      </c>
      <c r="F992" s="8" t="s">
        <v>2621</v>
      </c>
      <c r="G992" s="8" t="s">
        <v>2612</v>
      </c>
      <c r="H992" s="6">
        <v>1</v>
      </c>
      <c r="I992" s="6">
        <v>8</v>
      </c>
      <c r="J992" s="6">
        <v>8</v>
      </c>
    </row>
    <row r="993" spans="1:10">
      <c r="A993" s="8" t="str">
        <f t="shared" si="15"/>
        <v>21912</v>
      </c>
      <c r="B993" s="9">
        <v>219</v>
      </c>
      <c r="C993" s="9">
        <v>1</v>
      </c>
      <c r="D993" s="8" t="s">
        <v>2110</v>
      </c>
      <c r="E993" s="9">
        <v>2</v>
      </c>
      <c r="F993" s="8" t="s">
        <v>2607</v>
      </c>
      <c r="G993" s="8" t="s">
        <v>3157</v>
      </c>
      <c r="H993" s="6">
        <v>1</v>
      </c>
      <c r="I993" s="6">
        <v>9</v>
      </c>
      <c r="J993" s="6">
        <v>7</v>
      </c>
    </row>
    <row r="994" spans="1:10">
      <c r="A994" s="8" t="str">
        <f t="shared" si="15"/>
        <v>21913</v>
      </c>
      <c r="B994" s="9">
        <v>219</v>
      </c>
      <c r="C994" s="9">
        <v>1</v>
      </c>
      <c r="D994" s="8" t="s">
        <v>2110</v>
      </c>
      <c r="E994" s="9">
        <v>3</v>
      </c>
      <c r="F994" s="8" t="s">
        <v>2607</v>
      </c>
      <c r="G994" s="8" t="s">
        <v>3158</v>
      </c>
      <c r="H994" s="6">
        <v>1</v>
      </c>
      <c r="I994" s="6">
        <v>6</v>
      </c>
      <c r="J994" s="6">
        <v>6</v>
      </c>
    </row>
    <row r="995" spans="1:10">
      <c r="A995" s="8" t="str">
        <f t="shared" si="15"/>
        <v>22011</v>
      </c>
      <c r="B995" s="9">
        <v>220</v>
      </c>
      <c r="C995" s="9">
        <v>1</v>
      </c>
      <c r="D995" s="8" t="s">
        <v>2114</v>
      </c>
      <c r="E995" s="9">
        <v>1</v>
      </c>
      <c r="F995" s="8" t="s">
        <v>2607</v>
      </c>
      <c r="G995" s="8" t="s">
        <v>2676</v>
      </c>
      <c r="H995" s="6">
        <v>1</v>
      </c>
      <c r="I995" s="6">
        <v>25</v>
      </c>
      <c r="J995" s="6">
        <v>20</v>
      </c>
    </row>
    <row r="996" ht="27" spans="1:10">
      <c r="A996" s="8" t="str">
        <f t="shared" si="15"/>
        <v>22111</v>
      </c>
      <c r="B996" s="9">
        <v>221</v>
      </c>
      <c r="C996" s="9">
        <v>1</v>
      </c>
      <c r="D996" s="8" t="s">
        <v>2116</v>
      </c>
      <c r="E996" s="9">
        <v>1</v>
      </c>
      <c r="F996" s="8" t="s">
        <v>2621</v>
      </c>
      <c r="G996" s="8" t="s">
        <v>2619</v>
      </c>
      <c r="H996" s="6">
        <v>1</v>
      </c>
      <c r="I996" s="6">
        <v>5</v>
      </c>
      <c r="J996" s="6">
        <v>4</v>
      </c>
    </row>
    <row r="997" ht="27" spans="1:10">
      <c r="A997" s="8" t="str">
        <f t="shared" si="15"/>
        <v>22211</v>
      </c>
      <c r="B997" s="9">
        <v>222</v>
      </c>
      <c r="C997" s="9">
        <v>1</v>
      </c>
      <c r="D997" s="8" t="s">
        <v>2118</v>
      </c>
      <c r="E997" s="9">
        <v>1</v>
      </c>
      <c r="F997" s="8" t="s">
        <v>2607</v>
      </c>
      <c r="G997" s="8" t="s">
        <v>3159</v>
      </c>
      <c r="H997" s="6">
        <v>1</v>
      </c>
      <c r="I997" s="6">
        <v>44</v>
      </c>
      <c r="J997" s="6">
        <v>39</v>
      </c>
    </row>
    <row r="998" ht="27" spans="1:10">
      <c r="A998" s="8" t="str">
        <f t="shared" si="15"/>
        <v>22311</v>
      </c>
      <c r="B998" s="9">
        <v>223</v>
      </c>
      <c r="C998" s="9">
        <v>1</v>
      </c>
      <c r="D998" s="8" t="s">
        <v>2122</v>
      </c>
      <c r="E998" s="9">
        <v>1</v>
      </c>
      <c r="F998" s="8" t="s">
        <v>2607</v>
      </c>
      <c r="G998" s="8" t="s">
        <v>2619</v>
      </c>
      <c r="H998" s="6">
        <v>1</v>
      </c>
      <c r="I998" s="6">
        <v>14</v>
      </c>
      <c r="J998" s="6">
        <v>13</v>
      </c>
    </row>
    <row r="999" ht="27" spans="1:10">
      <c r="A999" s="8" t="str">
        <f t="shared" si="15"/>
        <v>22411</v>
      </c>
      <c r="B999" s="9">
        <v>224</v>
      </c>
      <c r="C999" s="9">
        <v>1</v>
      </c>
      <c r="D999" s="8" t="s">
        <v>2124</v>
      </c>
      <c r="E999" s="9">
        <v>1</v>
      </c>
      <c r="F999" s="8" t="s">
        <v>2607</v>
      </c>
      <c r="G999" s="8" t="s">
        <v>2619</v>
      </c>
      <c r="H999" s="6">
        <v>1</v>
      </c>
      <c r="I999" s="6">
        <v>12</v>
      </c>
      <c r="J999" s="6">
        <v>8</v>
      </c>
    </row>
    <row r="1000" ht="27" spans="1:10">
      <c r="A1000" s="8" t="str">
        <f t="shared" si="15"/>
        <v>22511</v>
      </c>
      <c r="B1000" s="9">
        <v>225</v>
      </c>
      <c r="C1000" s="9">
        <v>1</v>
      </c>
      <c r="D1000" s="8" t="s">
        <v>2126</v>
      </c>
      <c r="E1000" s="9">
        <v>1</v>
      </c>
      <c r="F1000" s="8" t="s">
        <v>2607</v>
      </c>
      <c r="G1000" s="8" t="s">
        <v>2619</v>
      </c>
      <c r="H1000" s="6">
        <v>1</v>
      </c>
      <c r="I1000" s="6">
        <v>11</v>
      </c>
      <c r="J1000" s="6">
        <v>8</v>
      </c>
    </row>
    <row r="1001" ht="27" spans="1:10">
      <c r="A1001" s="8" t="str">
        <f t="shared" si="15"/>
        <v>22611</v>
      </c>
      <c r="B1001" s="9">
        <v>226</v>
      </c>
      <c r="C1001" s="9">
        <v>1</v>
      </c>
      <c r="D1001" s="8" t="s">
        <v>2128</v>
      </c>
      <c r="E1001" s="9">
        <v>1</v>
      </c>
      <c r="F1001" s="8" t="s">
        <v>2607</v>
      </c>
      <c r="G1001" s="8" t="s">
        <v>2832</v>
      </c>
      <c r="H1001" s="6">
        <v>1</v>
      </c>
      <c r="I1001" s="6">
        <v>20</v>
      </c>
      <c r="J1001" s="6">
        <v>15</v>
      </c>
    </row>
    <row r="1002" ht="27" spans="1:10">
      <c r="A1002" s="8" t="str">
        <f t="shared" si="15"/>
        <v>22711</v>
      </c>
      <c r="B1002" s="9">
        <v>227</v>
      </c>
      <c r="C1002" s="9">
        <v>1</v>
      </c>
      <c r="D1002" s="8" t="s">
        <v>2130</v>
      </c>
      <c r="E1002" s="9">
        <v>1</v>
      </c>
      <c r="F1002" s="8" t="s">
        <v>2607</v>
      </c>
      <c r="G1002" s="8" t="s">
        <v>3160</v>
      </c>
      <c r="H1002" s="6">
        <v>1</v>
      </c>
      <c r="I1002" s="6">
        <v>4</v>
      </c>
      <c r="J1002" s="6">
        <v>4</v>
      </c>
    </row>
    <row r="1003" spans="1:10">
      <c r="A1003" s="8" t="str">
        <f t="shared" si="15"/>
        <v>22811</v>
      </c>
      <c r="B1003" s="9">
        <v>228</v>
      </c>
      <c r="C1003" s="9">
        <v>1</v>
      </c>
      <c r="D1003" s="8" t="s">
        <v>2134</v>
      </c>
      <c r="E1003" s="9">
        <v>1</v>
      </c>
      <c r="F1003" s="8" t="s">
        <v>2621</v>
      </c>
      <c r="G1003" s="8" t="s">
        <v>3160</v>
      </c>
      <c r="H1003" s="6">
        <v>1</v>
      </c>
      <c r="I1003" s="6">
        <v>9</v>
      </c>
      <c r="J1003" s="6">
        <v>7</v>
      </c>
    </row>
    <row r="1004" spans="1:10">
      <c r="A1004" s="8" t="str">
        <f t="shared" si="15"/>
        <v>22911</v>
      </c>
      <c r="B1004" s="9">
        <v>229</v>
      </c>
      <c r="C1004" s="9">
        <v>1</v>
      </c>
      <c r="D1004" s="8" t="s">
        <v>2137</v>
      </c>
      <c r="E1004" s="9">
        <v>1</v>
      </c>
      <c r="F1004" s="8" t="s">
        <v>2607</v>
      </c>
      <c r="G1004" s="8" t="s">
        <v>3161</v>
      </c>
      <c r="H1004" s="6">
        <v>2</v>
      </c>
      <c r="I1004" s="6">
        <v>3</v>
      </c>
      <c r="J1004" s="6">
        <v>3</v>
      </c>
    </row>
    <row r="1005" spans="1:10">
      <c r="A1005" s="8" t="str">
        <f t="shared" si="15"/>
        <v>22912</v>
      </c>
      <c r="B1005" s="9">
        <v>229</v>
      </c>
      <c r="C1005" s="9">
        <v>1</v>
      </c>
      <c r="D1005" s="8" t="s">
        <v>2137</v>
      </c>
      <c r="E1005" s="9">
        <v>2</v>
      </c>
      <c r="F1005" s="8" t="s">
        <v>2607</v>
      </c>
      <c r="G1005" s="8" t="s">
        <v>2832</v>
      </c>
      <c r="H1005" s="6">
        <v>3</v>
      </c>
      <c r="I1005" s="6">
        <v>41</v>
      </c>
      <c r="J1005" s="6">
        <v>26</v>
      </c>
    </row>
    <row r="1006" spans="1:10">
      <c r="A1006" s="8" t="str">
        <f t="shared" si="15"/>
        <v>22913</v>
      </c>
      <c r="B1006" s="9">
        <v>229</v>
      </c>
      <c r="C1006" s="9">
        <v>1</v>
      </c>
      <c r="D1006" s="8" t="s">
        <v>2137</v>
      </c>
      <c r="E1006" s="9">
        <v>3</v>
      </c>
      <c r="F1006" s="8" t="s">
        <v>2621</v>
      </c>
      <c r="G1006" s="8" t="s">
        <v>2832</v>
      </c>
      <c r="H1006" s="6">
        <v>3</v>
      </c>
      <c r="I1006" s="6">
        <v>51</v>
      </c>
      <c r="J1006" s="6">
        <v>31</v>
      </c>
    </row>
    <row r="1007" spans="1:10">
      <c r="A1007" s="8" t="str">
        <f t="shared" si="15"/>
        <v>23011</v>
      </c>
      <c r="B1007" s="9">
        <v>230</v>
      </c>
      <c r="C1007" s="9">
        <v>1</v>
      </c>
      <c r="D1007" s="8" t="s">
        <v>2143</v>
      </c>
      <c r="E1007" s="9">
        <v>1</v>
      </c>
      <c r="F1007" s="8" t="s">
        <v>2607</v>
      </c>
      <c r="G1007" s="8" t="s">
        <v>2820</v>
      </c>
      <c r="H1007" s="6">
        <v>1</v>
      </c>
      <c r="I1007" s="6">
        <v>3</v>
      </c>
      <c r="J1007" s="6">
        <v>3</v>
      </c>
    </row>
    <row r="1008" spans="1:10">
      <c r="A1008" s="8" t="str">
        <f t="shared" si="15"/>
        <v>23012</v>
      </c>
      <c r="B1008" s="9">
        <v>230</v>
      </c>
      <c r="C1008" s="9">
        <v>1</v>
      </c>
      <c r="D1008" s="8" t="s">
        <v>2143</v>
      </c>
      <c r="E1008" s="9">
        <v>2</v>
      </c>
      <c r="F1008" s="8" t="s">
        <v>2607</v>
      </c>
      <c r="G1008" s="8" t="s">
        <v>2821</v>
      </c>
      <c r="H1008" s="6">
        <v>1</v>
      </c>
      <c r="I1008" s="6">
        <v>1</v>
      </c>
      <c r="J1008" s="6">
        <v>1</v>
      </c>
    </row>
    <row r="1009" spans="1:10">
      <c r="A1009" s="8" t="str">
        <f t="shared" si="15"/>
        <v>23021</v>
      </c>
      <c r="B1009" s="9">
        <v>230</v>
      </c>
      <c r="C1009" s="9">
        <v>2</v>
      </c>
      <c r="D1009" s="8" t="s">
        <v>2145</v>
      </c>
      <c r="E1009" s="9">
        <v>1</v>
      </c>
      <c r="F1009" s="8" t="s">
        <v>2607</v>
      </c>
      <c r="G1009" s="8" t="s">
        <v>3162</v>
      </c>
      <c r="H1009" s="6">
        <v>1</v>
      </c>
      <c r="I1009" s="6">
        <v>0</v>
      </c>
      <c r="J1009" s="6">
        <v>0</v>
      </c>
    </row>
    <row r="1010" spans="1:10">
      <c r="A1010" s="8" t="str">
        <f t="shared" si="15"/>
        <v>23022</v>
      </c>
      <c r="B1010" s="9">
        <v>230</v>
      </c>
      <c r="C1010" s="9">
        <v>2</v>
      </c>
      <c r="D1010" s="8" t="s">
        <v>2145</v>
      </c>
      <c r="E1010" s="9">
        <v>2</v>
      </c>
      <c r="F1010" s="8" t="s">
        <v>2607</v>
      </c>
      <c r="G1010" s="8" t="s">
        <v>3163</v>
      </c>
      <c r="H1010" s="6">
        <v>1</v>
      </c>
      <c r="I1010" s="6">
        <v>3</v>
      </c>
      <c r="J1010" s="6">
        <v>1</v>
      </c>
    </row>
    <row r="1011" spans="1:10">
      <c r="A1011" s="8" t="str">
        <f t="shared" si="15"/>
        <v>23023</v>
      </c>
      <c r="B1011" s="9">
        <v>230</v>
      </c>
      <c r="C1011" s="9">
        <v>2</v>
      </c>
      <c r="D1011" s="8" t="s">
        <v>2145</v>
      </c>
      <c r="E1011" s="9">
        <v>3</v>
      </c>
      <c r="F1011" s="8" t="s">
        <v>2607</v>
      </c>
      <c r="G1011" s="8" t="s">
        <v>2806</v>
      </c>
      <c r="H1011" s="6">
        <v>1</v>
      </c>
      <c r="I1011" s="6">
        <v>6</v>
      </c>
      <c r="J1011" s="6">
        <v>2</v>
      </c>
    </row>
    <row r="1012" spans="1:10">
      <c r="A1012" s="8" t="str">
        <f t="shared" si="15"/>
        <v>23031</v>
      </c>
      <c r="B1012" s="9">
        <v>230</v>
      </c>
      <c r="C1012" s="9">
        <v>3</v>
      </c>
      <c r="D1012" s="8" t="s">
        <v>2150</v>
      </c>
      <c r="E1012" s="9">
        <v>1</v>
      </c>
      <c r="F1012" s="8" t="s">
        <v>2607</v>
      </c>
      <c r="G1012" s="8" t="s">
        <v>3164</v>
      </c>
      <c r="H1012" s="6">
        <v>1</v>
      </c>
      <c r="I1012" s="6">
        <v>1</v>
      </c>
      <c r="J1012" s="6">
        <v>0</v>
      </c>
    </row>
    <row r="1013" spans="1:10">
      <c r="A1013" s="8" t="str">
        <f t="shared" si="15"/>
        <v>23032</v>
      </c>
      <c r="B1013" s="9">
        <v>230</v>
      </c>
      <c r="C1013" s="9">
        <v>3</v>
      </c>
      <c r="D1013" s="8" t="s">
        <v>2150</v>
      </c>
      <c r="E1013" s="9">
        <v>2</v>
      </c>
      <c r="F1013" s="8" t="s">
        <v>2607</v>
      </c>
      <c r="G1013" s="8" t="s">
        <v>3006</v>
      </c>
      <c r="H1013" s="6">
        <v>2</v>
      </c>
      <c r="I1013" s="6">
        <v>0</v>
      </c>
      <c r="J1013" s="6">
        <v>0</v>
      </c>
    </row>
    <row r="1014" spans="1:10">
      <c r="A1014" s="8" t="str">
        <f t="shared" si="15"/>
        <v>23033</v>
      </c>
      <c r="B1014" s="9">
        <v>230</v>
      </c>
      <c r="C1014" s="9">
        <v>3</v>
      </c>
      <c r="D1014" s="8" t="s">
        <v>2150</v>
      </c>
      <c r="E1014" s="9">
        <v>3</v>
      </c>
      <c r="F1014" s="8" t="s">
        <v>2607</v>
      </c>
      <c r="G1014" s="8" t="s">
        <v>2910</v>
      </c>
      <c r="H1014" s="6">
        <v>1</v>
      </c>
      <c r="I1014" s="6">
        <v>0</v>
      </c>
      <c r="J1014" s="6">
        <v>0</v>
      </c>
    </row>
    <row r="1015" spans="1:10">
      <c r="A1015" s="8" t="str">
        <f t="shared" si="15"/>
        <v>23034</v>
      </c>
      <c r="B1015" s="9">
        <v>230</v>
      </c>
      <c r="C1015" s="9">
        <v>3</v>
      </c>
      <c r="D1015" s="8" t="s">
        <v>2150</v>
      </c>
      <c r="E1015" s="9">
        <v>4</v>
      </c>
      <c r="F1015" s="8" t="s">
        <v>2607</v>
      </c>
      <c r="G1015" s="8" t="s">
        <v>3165</v>
      </c>
      <c r="H1015" s="6">
        <v>2</v>
      </c>
      <c r="I1015" s="6">
        <v>1</v>
      </c>
      <c r="J1015" s="6">
        <v>0</v>
      </c>
    </row>
    <row r="1016" spans="1:10">
      <c r="A1016" s="8" t="str">
        <f t="shared" si="15"/>
        <v>23035</v>
      </c>
      <c r="B1016" s="9">
        <v>230</v>
      </c>
      <c r="C1016" s="9">
        <v>3</v>
      </c>
      <c r="D1016" s="8" t="s">
        <v>2150</v>
      </c>
      <c r="E1016" s="9">
        <v>5</v>
      </c>
      <c r="F1016" s="8" t="s">
        <v>2607</v>
      </c>
      <c r="G1016" s="8" t="s">
        <v>3166</v>
      </c>
      <c r="H1016" s="6">
        <v>2</v>
      </c>
      <c r="I1016" s="6">
        <v>3</v>
      </c>
      <c r="J1016" s="6">
        <v>3</v>
      </c>
    </row>
    <row r="1017" spans="1:10">
      <c r="A1017" s="8" t="str">
        <f t="shared" si="15"/>
        <v>23036</v>
      </c>
      <c r="B1017" s="9">
        <v>230</v>
      </c>
      <c r="C1017" s="9">
        <v>3</v>
      </c>
      <c r="D1017" s="8" t="s">
        <v>2150</v>
      </c>
      <c r="E1017" s="9">
        <v>6</v>
      </c>
      <c r="F1017" s="8" t="s">
        <v>2607</v>
      </c>
      <c r="G1017" s="8" t="s">
        <v>3167</v>
      </c>
      <c r="H1017" s="6">
        <v>1</v>
      </c>
      <c r="I1017" s="6">
        <v>0</v>
      </c>
      <c r="J1017" s="6">
        <v>0</v>
      </c>
    </row>
    <row r="1018" spans="1:10">
      <c r="A1018" s="8" t="str">
        <f t="shared" si="15"/>
        <v>23037</v>
      </c>
      <c r="B1018" s="9">
        <v>230</v>
      </c>
      <c r="C1018" s="9">
        <v>3</v>
      </c>
      <c r="D1018" s="8" t="s">
        <v>2150</v>
      </c>
      <c r="E1018" s="9">
        <v>7</v>
      </c>
      <c r="F1018" s="8" t="s">
        <v>2607</v>
      </c>
      <c r="G1018" s="8" t="s">
        <v>3168</v>
      </c>
      <c r="H1018" s="6">
        <v>1</v>
      </c>
      <c r="I1018" s="6">
        <v>2</v>
      </c>
      <c r="J1018" s="6">
        <v>1</v>
      </c>
    </row>
    <row r="1019" spans="1:10">
      <c r="A1019" s="8" t="str">
        <f t="shared" si="15"/>
        <v>23038</v>
      </c>
      <c r="B1019" s="9">
        <v>230</v>
      </c>
      <c r="C1019" s="9">
        <v>3</v>
      </c>
      <c r="D1019" s="8" t="s">
        <v>2150</v>
      </c>
      <c r="E1019" s="9">
        <v>8</v>
      </c>
      <c r="F1019" s="8" t="s">
        <v>2607</v>
      </c>
      <c r="G1019" s="8" t="s">
        <v>3169</v>
      </c>
      <c r="H1019" s="6">
        <v>1</v>
      </c>
      <c r="I1019" s="6">
        <v>2</v>
      </c>
      <c r="J1019" s="6">
        <v>2</v>
      </c>
    </row>
    <row r="1020" spans="1:10">
      <c r="A1020" s="8" t="str">
        <f t="shared" si="15"/>
        <v>23039</v>
      </c>
      <c r="B1020" s="9">
        <v>230</v>
      </c>
      <c r="C1020" s="9">
        <v>3</v>
      </c>
      <c r="D1020" s="8" t="s">
        <v>2150</v>
      </c>
      <c r="E1020" s="9">
        <v>9</v>
      </c>
      <c r="F1020" s="8" t="s">
        <v>2607</v>
      </c>
      <c r="G1020" s="8" t="s">
        <v>3035</v>
      </c>
      <c r="H1020" s="6">
        <v>1</v>
      </c>
      <c r="I1020" s="6">
        <v>2</v>
      </c>
      <c r="J1020" s="6">
        <v>2</v>
      </c>
    </row>
    <row r="1021" spans="1:10">
      <c r="A1021" s="8" t="str">
        <f t="shared" si="15"/>
        <v>230310</v>
      </c>
      <c r="B1021" s="9">
        <v>230</v>
      </c>
      <c r="C1021" s="9">
        <v>3</v>
      </c>
      <c r="D1021" s="8" t="s">
        <v>2150</v>
      </c>
      <c r="E1021" s="9">
        <v>10</v>
      </c>
      <c r="F1021" s="8" t="s">
        <v>2607</v>
      </c>
      <c r="G1021" s="8" t="s">
        <v>3036</v>
      </c>
      <c r="H1021" s="6">
        <v>1</v>
      </c>
      <c r="I1021" s="6">
        <v>2</v>
      </c>
      <c r="J1021" s="6">
        <v>2</v>
      </c>
    </row>
    <row r="1022" spans="1:10">
      <c r="A1022" s="8" t="str">
        <f t="shared" si="15"/>
        <v>230311</v>
      </c>
      <c r="B1022" s="9">
        <v>230</v>
      </c>
      <c r="C1022" s="9">
        <v>3</v>
      </c>
      <c r="D1022" s="8" t="s">
        <v>2150</v>
      </c>
      <c r="E1022" s="9">
        <v>11</v>
      </c>
      <c r="F1022" s="8" t="s">
        <v>2607</v>
      </c>
      <c r="G1022" s="8" t="s">
        <v>3170</v>
      </c>
      <c r="H1022" s="6">
        <v>1</v>
      </c>
      <c r="I1022" s="6">
        <v>0</v>
      </c>
      <c r="J1022" s="6">
        <v>0</v>
      </c>
    </row>
    <row r="1023" spans="1:10">
      <c r="A1023" s="8" t="str">
        <f t="shared" si="15"/>
        <v>230312</v>
      </c>
      <c r="B1023" s="9">
        <v>230</v>
      </c>
      <c r="C1023" s="9">
        <v>3</v>
      </c>
      <c r="D1023" s="8" t="s">
        <v>2150</v>
      </c>
      <c r="E1023" s="9">
        <v>12</v>
      </c>
      <c r="F1023" s="8" t="s">
        <v>2607</v>
      </c>
      <c r="G1023" s="8" t="s">
        <v>3171</v>
      </c>
      <c r="H1023" s="6">
        <v>1</v>
      </c>
      <c r="I1023" s="6">
        <v>0</v>
      </c>
      <c r="J1023" s="6">
        <v>0</v>
      </c>
    </row>
    <row r="1024" spans="1:10">
      <c r="A1024" s="8" t="str">
        <f t="shared" si="15"/>
        <v>230313</v>
      </c>
      <c r="B1024" s="9">
        <v>230</v>
      </c>
      <c r="C1024" s="9">
        <v>3</v>
      </c>
      <c r="D1024" s="8" t="s">
        <v>2150</v>
      </c>
      <c r="E1024" s="9">
        <v>13</v>
      </c>
      <c r="F1024" s="8" t="s">
        <v>2607</v>
      </c>
      <c r="G1024" s="8" t="s">
        <v>3172</v>
      </c>
      <c r="H1024" s="6">
        <v>1</v>
      </c>
      <c r="I1024" s="6">
        <v>0</v>
      </c>
      <c r="J1024" s="6">
        <v>0</v>
      </c>
    </row>
    <row r="1025" spans="1:10">
      <c r="A1025" s="8" t="str">
        <f t="shared" si="15"/>
        <v>230314</v>
      </c>
      <c r="B1025" s="9">
        <v>230</v>
      </c>
      <c r="C1025" s="9">
        <v>3</v>
      </c>
      <c r="D1025" s="8" t="s">
        <v>2150</v>
      </c>
      <c r="E1025" s="9">
        <v>14</v>
      </c>
      <c r="F1025" s="8" t="s">
        <v>2607</v>
      </c>
      <c r="G1025" s="8" t="s">
        <v>3173</v>
      </c>
      <c r="H1025" s="6">
        <v>1</v>
      </c>
      <c r="I1025" s="6">
        <v>0</v>
      </c>
      <c r="J1025" s="6">
        <v>0</v>
      </c>
    </row>
    <row r="1026" spans="1:10">
      <c r="A1026" s="8" t="str">
        <f t="shared" si="15"/>
        <v>230315</v>
      </c>
      <c r="B1026" s="9">
        <v>230</v>
      </c>
      <c r="C1026" s="9">
        <v>3</v>
      </c>
      <c r="D1026" s="8" t="s">
        <v>2150</v>
      </c>
      <c r="E1026" s="9">
        <v>15</v>
      </c>
      <c r="F1026" s="8" t="s">
        <v>2607</v>
      </c>
      <c r="G1026" s="8" t="s">
        <v>3174</v>
      </c>
      <c r="H1026" s="6">
        <v>1</v>
      </c>
      <c r="I1026" s="6">
        <v>0</v>
      </c>
      <c r="J1026" s="6">
        <v>0</v>
      </c>
    </row>
    <row r="1027" spans="1:10">
      <c r="A1027" s="8" t="str">
        <f t="shared" ref="A1027:A1090" si="16">B1027&amp;C1027&amp;E1027</f>
        <v>230316</v>
      </c>
      <c r="B1027" s="9">
        <v>230</v>
      </c>
      <c r="C1027" s="9">
        <v>3</v>
      </c>
      <c r="D1027" s="8" t="s">
        <v>2150</v>
      </c>
      <c r="E1027" s="9">
        <v>16</v>
      </c>
      <c r="F1027" s="8" t="s">
        <v>2607</v>
      </c>
      <c r="G1027" s="8" t="s">
        <v>2763</v>
      </c>
      <c r="H1027" s="6">
        <v>1</v>
      </c>
      <c r="I1027" s="6">
        <v>1</v>
      </c>
      <c r="J1027" s="6">
        <v>1</v>
      </c>
    </row>
    <row r="1028" spans="1:10">
      <c r="A1028" s="8" t="str">
        <f t="shared" si="16"/>
        <v>230317</v>
      </c>
      <c r="B1028" s="9">
        <v>230</v>
      </c>
      <c r="C1028" s="9">
        <v>3</v>
      </c>
      <c r="D1028" s="8" t="s">
        <v>2150</v>
      </c>
      <c r="E1028" s="9">
        <v>17</v>
      </c>
      <c r="F1028" s="8" t="s">
        <v>2607</v>
      </c>
      <c r="G1028" s="8" t="s">
        <v>3175</v>
      </c>
      <c r="H1028" s="6">
        <v>2</v>
      </c>
      <c r="I1028" s="6">
        <v>0</v>
      </c>
      <c r="J1028" s="6">
        <v>0</v>
      </c>
    </row>
    <row r="1029" spans="1:10">
      <c r="A1029" s="8" t="str">
        <f t="shared" si="16"/>
        <v>230318</v>
      </c>
      <c r="B1029" s="9">
        <v>230</v>
      </c>
      <c r="C1029" s="9">
        <v>3</v>
      </c>
      <c r="D1029" s="8" t="s">
        <v>2150</v>
      </c>
      <c r="E1029" s="9">
        <v>18</v>
      </c>
      <c r="F1029" s="8" t="s">
        <v>2607</v>
      </c>
      <c r="G1029" s="8" t="s">
        <v>2994</v>
      </c>
      <c r="H1029" s="6">
        <v>1</v>
      </c>
      <c r="I1029" s="6">
        <v>0</v>
      </c>
      <c r="J1029" s="6">
        <v>0</v>
      </c>
    </row>
    <row r="1030" spans="1:10">
      <c r="A1030" s="8" t="str">
        <f t="shared" si="16"/>
        <v>230319</v>
      </c>
      <c r="B1030" s="9">
        <v>230</v>
      </c>
      <c r="C1030" s="9">
        <v>3</v>
      </c>
      <c r="D1030" s="8" t="s">
        <v>2150</v>
      </c>
      <c r="E1030" s="9">
        <v>19</v>
      </c>
      <c r="F1030" s="8" t="s">
        <v>2607</v>
      </c>
      <c r="G1030" s="8" t="s">
        <v>3176</v>
      </c>
      <c r="H1030" s="6">
        <v>2</v>
      </c>
      <c r="I1030" s="6">
        <v>1</v>
      </c>
      <c r="J1030" s="6">
        <v>0</v>
      </c>
    </row>
    <row r="1031" spans="1:10">
      <c r="A1031" s="8" t="str">
        <f t="shared" si="16"/>
        <v>230320</v>
      </c>
      <c r="B1031" s="9">
        <v>230</v>
      </c>
      <c r="C1031" s="9">
        <v>3</v>
      </c>
      <c r="D1031" s="8" t="s">
        <v>2150</v>
      </c>
      <c r="E1031" s="9">
        <v>20</v>
      </c>
      <c r="F1031" s="8" t="s">
        <v>2607</v>
      </c>
      <c r="G1031" s="8" t="s">
        <v>3177</v>
      </c>
      <c r="H1031" s="6">
        <v>2</v>
      </c>
      <c r="I1031" s="6">
        <v>6</v>
      </c>
      <c r="J1031" s="6">
        <v>3</v>
      </c>
    </row>
    <row r="1032" spans="1:10">
      <c r="A1032" s="8" t="str">
        <f t="shared" si="16"/>
        <v>230321</v>
      </c>
      <c r="B1032" s="9">
        <v>230</v>
      </c>
      <c r="C1032" s="9">
        <v>3</v>
      </c>
      <c r="D1032" s="8" t="s">
        <v>2150</v>
      </c>
      <c r="E1032" s="9">
        <v>21</v>
      </c>
      <c r="F1032" s="8" t="s">
        <v>2607</v>
      </c>
      <c r="G1032" s="8" t="s">
        <v>3178</v>
      </c>
      <c r="H1032" s="6">
        <v>1</v>
      </c>
      <c r="I1032" s="6">
        <v>0</v>
      </c>
      <c r="J1032" s="6">
        <v>0</v>
      </c>
    </row>
    <row r="1033" spans="1:10">
      <c r="A1033" s="8" t="str">
        <f t="shared" si="16"/>
        <v>230322</v>
      </c>
      <c r="B1033" s="9">
        <v>230</v>
      </c>
      <c r="C1033" s="9">
        <v>3</v>
      </c>
      <c r="D1033" s="8" t="s">
        <v>2150</v>
      </c>
      <c r="E1033" s="9">
        <v>22</v>
      </c>
      <c r="F1033" s="8" t="s">
        <v>2607</v>
      </c>
      <c r="G1033" s="8" t="s">
        <v>3179</v>
      </c>
      <c r="H1033" s="6">
        <v>2</v>
      </c>
      <c r="I1033" s="6">
        <v>1</v>
      </c>
      <c r="J1033" s="6">
        <v>1</v>
      </c>
    </row>
    <row r="1034" spans="1:10">
      <c r="A1034" s="8" t="str">
        <f t="shared" si="16"/>
        <v>230323</v>
      </c>
      <c r="B1034" s="9">
        <v>230</v>
      </c>
      <c r="C1034" s="9">
        <v>3</v>
      </c>
      <c r="D1034" s="8" t="s">
        <v>2150</v>
      </c>
      <c r="E1034" s="9">
        <v>23</v>
      </c>
      <c r="F1034" s="8" t="s">
        <v>2607</v>
      </c>
      <c r="G1034" s="8" t="s">
        <v>3180</v>
      </c>
      <c r="H1034" s="6">
        <v>1</v>
      </c>
      <c r="I1034" s="6">
        <v>3</v>
      </c>
      <c r="J1034" s="6">
        <v>3</v>
      </c>
    </row>
    <row r="1035" spans="1:10">
      <c r="A1035" s="8" t="str">
        <f t="shared" si="16"/>
        <v>230324</v>
      </c>
      <c r="B1035" s="9">
        <v>230</v>
      </c>
      <c r="C1035" s="9">
        <v>3</v>
      </c>
      <c r="D1035" s="8" t="s">
        <v>2150</v>
      </c>
      <c r="E1035" s="9">
        <v>24</v>
      </c>
      <c r="F1035" s="8" t="s">
        <v>2607</v>
      </c>
      <c r="G1035" s="8" t="s">
        <v>2780</v>
      </c>
      <c r="H1035" s="6">
        <v>2</v>
      </c>
      <c r="I1035" s="6">
        <v>0</v>
      </c>
      <c r="J1035" s="6">
        <v>0</v>
      </c>
    </row>
    <row r="1036" spans="1:10">
      <c r="A1036" s="8" t="str">
        <f t="shared" si="16"/>
        <v>230325</v>
      </c>
      <c r="B1036" s="9">
        <v>230</v>
      </c>
      <c r="C1036" s="9">
        <v>3</v>
      </c>
      <c r="D1036" s="8" t="s">
        <v>2150</v>
      </c>
      <c r="E1036" s="9">
        <v>25</v>
      </c>
      <c r="F1036" s="8" t="s">
        <v>2607</v>
      </c>
      <c r="G1036" s="8" t="s">
        <v>3181</v>
      </c>
      <c r="H1036" s="6">
        <v>1</v>
      </c>
      <c r="I1036" s="6">
        <v>1</v>
      </c>
      <c r="J1036" s="6">
        <v>1</v>
      </c>
    </row>
    <row r="1037" spans="1:10">
      <c r="A1037" s="8" t="str">
        <f t="shared" si="16"/>
        <v>230326</v>
      </c>
      <c r="B1037" s="9">
        <v>230</v>
      </c>
      <c r="C1037" s="9">
        <v>3</v>
      </c>
      <c r="D1037" s="8" t="s">
        <v>2150</v>
      </c>
      <c r="E1037" s="9">
        <v>26</v>
      </c>
      <c r="F1037" s="8" t="s">
        <v>2607</v>
      </c>
      <c r="G1037" s="8" t="s">
        <v>3182</v>
      </c>
      <c r="H1037" s="6">
        <v>1</v>
      </c>
      <c r="I1037" s="6">
        <v>8</v>
      </c>
      <c r="J1037" s="6">
        <v>7</v>
      </c>
    </row>
    <row r="1038" spans="1:10">
      <c r="A1038" s="8" t="str">
        <f t="shared" si="16"/>
        <v>230327</v>
      </c>
      <c r="B1038" s="9">
        <v>230</v>
      </c>
      <c r="C1038" s="9">
        <v>3</v>
      </c>
      <c r="D1038" s="8" t="s">
        <v>2150</v>
      </c>
      <c r="E1038" s="9">
        <v>27</v>
      </c>
      <c r="F1038" s="8" t="s">
        <v>2607</v>
      </c>
      <c r="G1038" s="8" t="s">
        <v>3183</v>
      </c>
      <c r="H1038" s="6">
        <v>2</v>
      </c>
      <c r="I1038" s="6">
        <v>9</v>
      </c>
      <c r="J1038" s="6">
        <v>8</v>
      </c>
    </row>
    <row r="1039" spans="1:10">
      <c r="A1039" s="8" t="str">
        <f t="shared" si="16"/>
        <v>230328</v>
      </c>
      <c r="B1039" s="9">
        <v>230</v>
      </c>
      <c r="C1039" s="9">
        <v>3</v>
      </c>
      <c r="D1039" s="8" t="s">
        <v>2150</v>
      </c>
      <c r="E1039" s="9">
        <v>28</v>
      </c>
      <c r="F1039" s="8" t="s">
        <v>2607</v>
      </c>
      <c r="G1039" s="8" t="s">
        <v>3184</v>
      </c>
      <c r="H1039" s="6">
        <v>2</v>
      </c>
      <c r="I1039" s="6">
        <v>4</v>
      </c>
      <c r="J1039" s="6">
        <v>4</v>
      </c>
    </row>
    <row r="1040" spans="1:10">
      <c r="A1040" s="8" t="str">
        <f t="shared" si="16"/>
        <v>230329</v>
      </c>
      <c r="B1040" s="9">
        <v>230</v>
      </c>
      <c r="C1040" s="9">
        <v>3</v>
      </c>
      <c r="D1040" s="8" t="s">
        <v>2150</v>
      </c>
      <c r="E1040" s="9">
        <v>29</v>
      </c>
      <c r="F1040" s="8" t="s">
        <v>2607</v>
      </c>
      <c r="G1040" s="8" t="s">
        <v>3185</v>
      </c>
      <c r="H1040" s="6">
        <v>2</v>
      </c>
      <c r="I1040" s="6">
        <v>0</v>
      </c>
      <c r="J1040" s="6">
        <v>0</v>
      </c>
    </row>
    <row r="1041" spans="1:10">
      <c r="A1041" s="8" t="str">
        <f t="shared" si="16"/>
        <v>230330</v>
      </c>
      <c r="B1041" s="9">
        <v>230</v>
      </c>
      <c r="C1041" s="9">
        <v>3</v>
      </c>
      <c r="D1041" s="8" t="s">
        <v>2150</v>
      </c>
      <c r="E1041" s="9">
        <v>30</v>
      </c>
      <c r="F1041" s="8" t="s">
        <v>2607</v>
      </c>
      <c r="G1041" s="8" t="s">
        <v>3186</v>
      </c>
      <c r="H1041" s="6">
        <v>2</v>
      </c>
      <c r="I1041" s="6">
        <v>8</v>
      </c>
      <c r="J1041" s="6">
        <v>7</v>
      </c>
    </row>
    <row r="1042" spans="1:10">
      <c r="A1042" s="8" t="str">
        <f t="shared" si="16"/>
        <v>230331</v>
      </c>
      <c r="B1042" s="9">
        <v>230</v>
      </c>
      <c r="C1042" s="9">
        <v>3</v>
      </c>
      <c r="D1042" s="8" t="s">
        <v>2150</v>
      </c>
      <c r="E1042" s="9">
        <v>31</v>
      </c>
      <c r="F1042" s="8" t="s">
        <v>2607</v>
      </c>
      <c r="G1042" s="8" t="s">
        <v>3187</v>
      </c>
      <c r="H1042" s="6">
        <v>2</v>
      </c>
      <c r="I1042" s="6">
        <v>4</v>
      </c>
      <c r="J1042" s="6">
        <v>4</v>
      </c>
    </row>
    <row r="1043" spans="1:10">
      <c r="A1043" s="8" t="str">
        <f t="shared" si="16"/>
        <v>230332</v>
      </c>
      <c r="B1043" s="9">
        <v>230</v>
      </c>
      <c r="C1043" s="9">
        <v>3</v>
      </c>
      <c r="D1043" s="8" t="s">
        <v>2150</v>
      </c>
      <c r="E1043" s="9">
        <v>32</v>
      </c>
      <c r="F1043" s="8" t="s">
        <v>2607</v>
      </c>
      <c r="G1043" s="8" t="s">
        <v>2995</v>
      </c>
      <c r="H1043" s="6">
        <v>1</v>
      </c>
      <c r="I1043" s="6">
        <v>1</v>
      </c>
      <c r="J1043" s="6">
        <v>0</v>
      </c>
    </row>
    <row r="1044" spans="1:10">
      <c r="A1044" s="8" t="str">
        <f t="shared" si="16"/>
        <v>230333</v>
      </c>
      <c r="B1044" s="9">
        <v>230</v>
      </c>
      <c r="C1044" s="9">
        <v>3</v>
      </c>
      <c r="D1044" s="8" t="s">
        <v>2150</v>
      </c>
      <c r="E1044" s="9">
        <v>33</v>
      </c>
      <c r="F1044" s="8" t="s">
        <v>2607</v>
      </c>
      <c r="G1044" s="8" t="s">
        <v>3188</v>
      </c>
      <c r="H1044" s="6">
        <v>2</v>
      </c>
      <c r="I1044" s="6">
        <v>1</v>
      </c>
      <c r="J1044" s="6">
        <v>0</v>
      </c>
    </row>
    <row r="1045" spans="1:10">
      <c r="A1045" s="8" t="str">
        <f t="shared" si="16"/>
        <v>230334</v>
      </c>
      <c r="B1045" s="9">
        <v>230</v>
      </c>
      <c r="C1045" s="9">
        <v>3</v>
      </c>
      <c r="D1045" s="8" t="s">
        <v>2150</v>
      </c>
      <c r="E1045" s="9">
        <v>34</v>
      </c>
      <c r="F1045" s="8" t="s">
        <v>2607</v>
      </c>
      <c r="G1045" s="8" t="s">
        <v>3189</v>
      </c>
      <c r="H1045" s="6">
        <v>3</v>
      </c>
      <c r="I1045" s="6">
        <v>28</v>
      </c>
      <c r="J1045" s="6">
        <v>24</v>
      </c>
    </row>
    <row r="1046" spans="1:10">
      <c r="A1046" s="8" t="str">
        <f t="shared" si="16"/>
        <v>230335</v>
      </c>
      <c r="B1046" s="9">
        <v>230</v>
      </c>
      <c r="C1046" s="9">
        <v>3</v>
      </c>
      <c r="D1046" s="8" t="s">
        <v>2150</v>
      </c>
      <c r="E1046" s="9">
        <v>35</v>
      </c>
      <c r="F1046" s="8" t="s">
        <v>2607</v>
      </c>
      <c r="G1046" s="8" t="s">
        <v>2752</v>
      </c>
      <c r="H1046" s="6">
        <v>2</v>
      </c>
      <c r="I1046" s="6">
        <v>4</v>
      </c>
      <c r="J1046" s="6">
        <v>4</v>
      </c>
    </row>
    <row r="1047" spans="1:10">
      <c r="A1047" s="8" t="str">
        <f t="shared" si="16"/>
        <v>230336</v>
      </c>
      <c r="B1047" s="9">
        <v>230</v>
      </c>
      <c r="C1047" s="9">
        <v>3</v>
      </c>
      <c r="D1047" s="8" t="s">
        <v>2150</v>
      </c>
      <c r="E1047" s="9">
        <v>36</v>
      </c>
      <c r="F1047" s="8" t="s">
        <v>2607</v>
      </c>
      <c r="G1047" s="8" t="s">
        <v>3190</v>
      </c>
      <c r="H1047" s="6">
        <v>1</v>
      </c>
      <c r="I1047" s="6">
        <v>1</v>
      </c>
      <c r="J1047" s="6">
        <v>0</v>
      </c>
    </row>
    <row r="1048" spans="1:10">
      <c r="A1048" s="8" t="str">
        <f t="shared" si="16"/>
        <v>230337</v>
      </c>
      <c r="B1048" s="9">
        <v>230</v>
      </c>
      <c r="C1048" s="9">
        <v>3</v>
      </c>
      <c r="D1048" s="8" t="s">
        <v>2150</v>
      </c>
      <c r="E1048" s="9">
        <v>37</v>
      </c>
      <c r="F1048" s="8" t="s">
        <v>2607</v>
      </c>
      <c r="G1048" s="8" t="s">
        <v>3191</v>
      </c>
      <c r="H1048" s="6">
        <v>2</v>
      </c>
      <c r="I1048" s="6">
        <v>1</v>
      </c>
      <c r="J1048" s="6">
        <v>0</v>
      </c>
    </row>
    <row r="1049" spans="1:10">
      <c r="A1049" s="8" t="str">
        <f t="shared" si="16"/>
        <v>230338</v>
      </c>
      <c r="B1049" s="9">
        <v>230</v>
      </c>
      <c r="C1049" s="9">
        <v>3</v>
      </c>
      <c r="D1049" s="8" t="s">
        <v>2150</v>
      </c>
      <c r="E1049" s="9">
        <v>38</v>
      </c>
      <c r="F1049" s="8" t="s">
        <v>2607</v>
      </c>
      <c r="G1049" s="8" t="s">
        <v>2781</v>
      </c>
      <c r="H1049" s="6">
        <v>10</v>
      </c>
      <c r="I1049" s="6">
        <v>26</v>
      </c>
      <c r="J1049" s="6">
        <v>25</v>
      </c>
    </row>
    <row r="1050" ht="27" spans="1:10">
      <c r="A1050" s="8" t="str">
        <f t="shared" si="16"/>
        <v>230339</v>
      </c>
      <c r="B1050" s="9">
        <v>230</v>
      </c>
      <c r="C1050" s="9">
        <v>3</v>
      </c>
      <c r="D1050" s="8" t="s">
        <v>2150</v>
      </c>
      <c r="E1050" s="9">
        <v>39</v>
      </c>
      <c r="F1050" s="8" t="s">
        <v>2607</v>
      </c>
      <c r="G1050" s="8" t="s">
        <v>3192</v>
      </c>
      <c r="H1050" s="6">
        <v>2</v>
      </c>
      <c r="I1050" s="6">
        <v>2</v>
      </c>
      <c r="J1050" s="6">
        <v>2</v>
      </c>
    </row>
    <row r="1051" spans="1:10">
      <c r="A1051" s="8" t="str">
        <f t="shared" si="16"/>
        <v>230340</v>
      </c>
      <c r="B1051" s="9">
        <v>230</v>
      </c>
      <c r="C1051" s="9">
        <v>3</v>
      </c>
      <c r="D1051" s="8" t="s">
        <v>2150</v>
      </c>
      <c r="E1051" s="9">
        <v>40</v>
      </c>
      <c r="F1051" s="8" t="s">
        <v>2607</v>
      </c>
      <c r="G1051" s="8" t="s">
        <v>3193</v>
      </c>
      <c r="H1051" s="6">
        <v>1</v>
      </c>
      <c r="I1051" s="6">
        <v>54</v>
      </c>
      <c r="J1051" s="6">
        <v>46</v>
      </c>
    </row>
    <row r="1052" spans="1:10">
      <c r="A1052" s="8" t="str">
        <f t="shared" si="16"/>
        <v>23041</v>
      </c>
      <c r="B1052" s="9">
        <v>230</v>
      </c>
      <c r="C1052" s="9">
        <v>4</v>
      </c>
      <c r="D1052" s="8" t="s">
        <v>2200</v>
      </c>
      <c r="E1052" s="9">
        <v>1</v>
      </c>
      <c r="F1052" s="8" t="s">
        <v>2607</v>
      </c>
      <c r="G1052" s="8" t="s">
        <v>2662</v>
      </c>
      <c r="H1052" s="6">
        <v>2</v>
      </c>
      <c r="I1052" s="6">
        <v>0</v>
      </c>
      <c r="J1052" s="6">
        <v>0</v>
      </c>
    </row>
    <row r="1053" spans="1:10">
      <c r="A1053" s="8" t="str">
        <f t="shared" si="16"/>
        <v>23042</v>
      </c>
      <c r="B1053" s="9">
        <v>230</v>
      </c>
      <c r="C1053" s="9">
        <v>4</v>
      </c>
      <c r="D1053" s="8" t="s">
        <v>2200</v>
      </c>
      <c r="E1053" s="9">
        <v>2</v>
      </c>
      <c r="F1053" s="8" t="s">
        <v>2607</v>
      </c>
      <c r="G1053" s="8" t="s">
        <v>2859</v>
      </c>
      <c r="H1053" s="6">
        <v>1</v>
      </c>
      <c r="I1053" s="6">
        <v>5</v>
      </c>
      <c r="J1053" s="6">
        <v>3</v>
      </c>
    </row>
    <row r="1054" spans="1:10">
      <c r="A1054" s="8" t="str">
        <f t="shared" si="16"/>
        <v>23043</v>
      </c>
      <c r="B1054" s="9">
        <v>230</v>
      </c>
      <c r="C1054" s="9">
        <v>4</v>
      </c>
      <c r="D1054" s="8" t="s">
        <v>2200</v>
      </c>
      <c r="E1054" s="9">
        <v>3</v>
      </c>
      <c r="F1054" s="8" t="s">
        <v>2607</v>
      </c>
      <c r="G1054" s="8" t="s">
        <v>2763</v>
      </c>
      <c r="H1054" s="6">
        <v>1</v>
      </c>
      <c r="I1054" s="6">
        <v>0</v>
      </c>
      <c r="J1054" s="6">
        <v>0</v>
      </c>
    </row>
    <row r="1055" spans="1:10">
      <c r="A1055" s="8" t="str">
        <f t="shared" si="16"/>
        <v>23044</v>
      </c>
      <c r="B1055" s="9">
        <v>230</v>
      </c>
      <c r="C1055" s="9">
        <v>4</v>
      </c>
      <c r="D1055" s="8" t="s">
        <v>2200</v>
      </c>
      <c r="E1055" s="9">
        <v>4</v>
      </c>
      <c r="F1055" s="8" t="s">
        <v>2607</v>
      </c>
      <c r="G1055" s="8" t="s">
        <v>2917</v>
      </c>
      <c r="H1055" s="6">
        <v>1</v>
      </c>
      <c r="I1055" s="6">
        <v>0</v>
      </c>
      <c r="J1055" s="6">
        <v>0</v>
      </c>
    </row>
    <row r="1056" spans="1:10">
      <c r="A1056" s="8" t="str">
        <f t="shared" si="16"/>
        <v>23045</v>
      </c>
      <c r="B1056" s="9">
        <v>230</v>
      </c>
      <c r="C1056" s="9">
        <v>4</v>
      </c>
      <c r="D1056" s="8" t="s">
        <v>2200</v>
      </c>
      <c r="E1056" s="9">
        <v>5</v>
      </c>
      <c r="F1056" s="8" t="s">
        <v>2607</v>
      </c>
      <c r="G1056" s="8" t="s">
        <v>2761</v>
      </c>
      <c r="H1056" s="6">
        <v>1</v>
      </c>
      <c r="I1056" s="6">
        <v>3</v>
      </c>
      <c r="J1056" s="6">
        <v>2</v>
      </c>
    </row>
    <row r="1057" spans="1:10">
      <c r="A1057" s="8" t="str">
        <f t="shared" si="16"/>
        <v>23046</v>
      </c>
      <c r="B1057" s="9">
        <v>230</v>
      </c>
      <c r="C1057" s="9">
        <v>4</v>
      </c>
      <c r="D1057" s="8" t="s">
        <v>2200</v>
      </c>
      <c r="E1057" s="9">
        <v>6</v>
      </c>
      <c r="F1057" s="8" t="s">
        <v>2607</v>
      </c>
      <c r="G1057" s="8" t="s">
        <v>3021</v>
      </c>
      <c r="H1057" s="6">
        <v>1</v>
      </c>
      <c r="I1057" s="6">
        <v>0</v>
      </c>
      <c r="J1057" s="6">
        <v>0</v>
      </c>
    </row>
    <row r="1058" spans="1:10">
      <c r="A1058" s="8" t="str">
        <f t="shared" si="16"/>
        <v>23047</v>
      </c>
      <c r="B1058" s="9">
        <v>230</v>
      </c>
      <c r="C1058" s="9">
        <v>4</v>
      </c>
      <c r="D1058" s="8" t="s">
        <v>2200</v>
      </c>
      <c r="E1058" s="9">
        <v>7</v>
      </c>
      <c r="F1058" s="8" t="s">
        <v>2607</v>
      </c>
      <c r="G1058" s="8" t="s">
        <v>2909</v>
      </c>
      <c r="H1058" s="6">
        <v>1</v>
      </c>
      <c r="I1058" s="6">
        <v>1</v>
      </c>
      <c r="J1058" s="6">
        <v>1</v>
      </c>
    </row>
    <row r="1059" spans="1:10">
      <c r="A1059" s="8" t="str">
        <f t="shared" si="16"/>
        <v>23048</v>
      </c>
      <c r="B1059" s="9">
        <v>230</v>
      </c>
      <c r="C1059" s="9">
        <v>4</v>
      </c>
      <c r="D1059" s="8" t="s">
        <v>2200</v>
      </c>
      <c r="E1059" s="9">
        <v>8</v>
      </c>
      <c r="F1059" s="8" t="s">
        <v>2607</v>
      </c>
      <c r="G1059" s="8" t="s">
        <v>3194</v>
      </c>
      <c r="H1059" s="6">
        <v>1</v>
      </c>
      <c r="I1059" s="6">
        <v>2</v>
      </c>
      <c r="J1059" s="6">
        <v>1</v>
      </c>
    </row>
    <row r="1060" spans="1:10">
      <c r="A1060" s="8" t="str">
        <f t="shared" si="16"/>
        <v>23049</v>
      </c>
      <c r="B1060" s="9">
        <v>230</v>
      </c>
      <c r="C1060" s="9">
        <v>4</v>
      </c>
      <c r="D1060" s="8" t="s">
        <v>2200</v>
      </c>
      <c r="E1060" s="9">
        <v>9</v>
      </c>
      <c r="F1060" s="8" t="s">
        <v>2607</v>
      </c>
      <c r="G1060" s="8" t="s">
        <v>3195</v>
      </c>
      <c r="H1060" s="6">
        <v>1</v>
      </c>
      <c r="I1060" s="6">
        <v>1</v>
      </c>
      <c r="J1060" s="6">
        <v>1</v>
      </c>
    </row>
    <row r="1061" spans="1:10">
      <c r="A1061" s="8" t="str">
        <f t="shared" si="16"/>
        <v>230410</v>
      </c>
      <c r="B1061" s="9">
        <v>230</v>
      </c>
      <c r="C1061" s="9">
        <v>4</v>
      </c>
      <c r="D1061" s="8" t="s">
        <v>2200</v>
      </c>
      <c r="E1061" s="9">
        <v>10</v>
      </c>
      <c r="F1061" s="8" t="s">
        <v>2607</v>
      </c>
      <c r="G1061" s="8" t="s">
        <v>3045</v>
      </c>
      <c r="H1061" s="6">
        <v>1</v>
      </c>
      <c r="I1061" s="6">
        <v>0</v>
      </c>
      <c r="J1061" s="6">
        <v>0</v>
      </c>
    </row>
    <row r="1062" spans="1:10">
      <c r="A1062" s="8" t="str">
        <f t="shared" si="16"/>
        <v>230411</v>
      </c>
      <c r="B1062" s="9">
        <v>230</v>
      </c>
      <c r="C1062" s="9">
        <v>4</v>
      </c>
      <c r="D1062" s="8" t="s">
        <v>2200</v>
      </c>
      <c r="E1062" s="9">
        <v>11</v>
      </c>
      <c r="F1062" s="8" t="s">
        <v>2607</v>
      </c>
      <c r="G1062" s="8" t="s">
        <v>3196</v>
      </c>
      <c r="H1062" s="6">
        <v>1</v>
      </c>
      <c r="I1062" s="6">
        <v>0</v>
      </c>
      <c r="J1062" s="6">
        <v>0</v>
      </c>
    </row>
    <row r="1063" spans="1:10">
      <c r="A1063" s="8" t="str">
        <f t="shared" si="16"/>
        <v>230412</v>
      </c>
      <c r="B1063" s="9">
        <v>230</v>
      </c>
      <c r="C1063" s="9">
        <v>4</v>
      </c>
      <c r="D1063" s="8" t="s">
        <v>2200</v>
      </c>
      <c r="E1063" s="9">
        <v>12</v>
      </c>
      <c r="F1063" s="8" t="s">
        <v>2607</v>
      </c>
      <c r="G1063" s="8" t="s">
        <v>3197</v>
      </c>
      <c r="H1063" s="6">
        <v>1</v>
      </c>
      <c r="I1063" s="6">
        <v>9</v>
      </c>
      <c r="J1063" s="6">
        <v>7</v>
      </c>
    </row>
    <row r="1064" spans="1:10">
      <c r="A1064" s="8" t="str">
        <f t="shared" si="16"/>
        <v>230413</v>
      </c>
      <c r="B1064" s="9">
        <v>230</v>
      </c>
      <c r="C1064" s="9">
        <v>4</v>
      </c>
      <c r="D1064" s="8" t="s">
        <v>2200</v>
      </c>
      <c r="E1064" s="9">
        <v>13</v>
      </c>
      <c r="F1064" s="8" t="s">
        <v>2607</v>
      </c>
      <c r="G1064" s="8" t="s">
        <v>3198</v>
      </c>
      <c r="H1064" s="6">
        <v>1</v>
      </c>
      <c r="I1064" s="6">
        <v>2</v>
      </c>
      <c r="J1064" s="6">
        <v>1</v>
      </c>
    </row>
    <row r="1065" spans="1:10">
      <c r="A1065" s="8" t="str">
        <f t="shared" si="16"/>
        <v>230414</v>
      </c>
      <c r="B1065" s="9">
        <v>230</v>
      </c>
      <c r="C1065" s="9">
        <v>4</v>
      </c>
      <c r="D1065" s="8" t="s">
        <v>2200</v>
      </c>
      <c r="E1065" s="9">
        <v>14</v>
      </c>
      <c r="F1065" s="8" t="s">
        <v>2607</v>
      </c>
      <c r="G1065" s="8" t="s">
        <v>3199</v>
      </c>
      <c r="H1065" s="6">
        <v>1</v>
      </c>
      <c r="I1065" s="6">
        <v>0</v>
      </c>
      <c r="J1065" s="6">
        <v>0</v>
      </c>
    </row>
    <row r="1066" spans="1:10">
      <c r="A1066" s="8" t="str">
        <f t="shared" si="16"/>
        <v>230415</v>
      </c>
      <c r="B1066" s="9">
        <v>230</v>
      </c>
      <c r="C1066" s="9">
        <v>4</v>
      </c>
      <c r="D1066" s="8" t="s">
        <v>2200</v>
      </c>
      <c r="E1066" s="9">
        <v>15</v>
      </c>
      <c r="F1066" s="8" t="s">
        <v>2607</v>
      </c>
      <c r="G1066" s="8" t="s">
        <v>3200</v>
      </c>
      <c r="H1066" s="6">
        <v>1</v>
      </c>
      <c r="I1066" s="6">
        <v>1</v>
      </c>
      <c r="J1066" s="6">
        <v>0</v>
      </c>
    </row>
    <row r="1067" spans="1:10">
      <c r="A1067" s="8" t="str">
        <f t="shared" si="16"/>
        <v>230416</v>
      </c>
      <c r="B1067" s="9">
        <v>230</v>
      </c>
      <c r="C1067" s="9">
        <v>4</v>
      </c>
      <c r="D1067" s="8" t="s">
        <v>2200</v>
      </c>
      <c r="E1067" s="9">
        <v>16</v>
      </c>
      <c r="F1067" s="8" t="s">
        <v>2607</v>
      </c>
      <c r="G1067" s="8" t="s">
        <v>2662</v>
      </c>
      <c r="H1067" s="6">
        <v>2</v>
      </c>
      <c r="I1067" s="6">
        <v>9</v>
      </c>
      <c r="J1067" s="6">
        <v>5</v>
      </c>
    </row>
    <row r="1068" spans="1:10">
      <c r="A1068" s="8" t="str">
        <f t="shared" si="16"/>
        <v>230417</v>
      </c>
      <c r="B1068" s="9">
        <v>230</v>
      </c>
      <c r="C1068" s="9">
        <v>4</v>
      </c>
      <c r="D1068" s="8" t="s">
        <v>2200</v>
      </c>
      <c r="E1068" s="9">
        <v>17</v>
      </c>
      <c r="F1068" s="8" t="s">
        <v>2607</v>
      </c>
      <c r="G1068" s="8" t="s">
        <v>3175</v>
      </c>
      <c r="H1068" s="6">
        <v>1</v>
      </c>
      <c r="I1068" s="6">
        <v>1</v>
      </c>
      <c r="J1068" s="6">
        <v>0</v>
      </c>
    </row>
    <row r="1069" spans="1:10">
      <c r="A1069" s="8" t="str">
        <f t="shared" si="16"/>
        <v>230418</v>
      </c>
      <c r="B1069" s="9">
        <v>230</v>
      </c>
      <c r="C1069" s="9">
        <v>4</v>
      </c>
      <c r="D1069" s="8" t="s">
        <v>2200</v>
      </c>
      <c r="E1069" s="9">
        <v>18</v>
      </c>
      <c r="F1069" s="8" t="s">
        <v>2607</v>
      </c>
      <c r="G1069" s="8" t="s">
        <v>3187</v>
      </c>
      <c r="H1069" s="6">
        <v>1</v>
      </c>
      <c r="I1069" s="6">
        <v>2</v>
      </c>
      <c r="J1069" s="6">
        <v>2</v>
      </c>
    </row>
    <row r="1070" spans="1:10">
      <c r="A1070" s="8" t="str">
        <f t="shared" si="16"/>
        <v>230419</v>
      </c>
      <c r="B1070" s="9">
        <v>230</v>
      </c>
      <c r="C1070" s="9">
        <v>4</v>
      </c>
      <c r="D1070" s="8" t="s">
        <v>2200</v>
      </c>
      <c r="E1070" s="9">
        <v>19</v>
      </c>
      <c r="F1070" s="8" t="s">
        <v>2607</v>
      </c>
      <c r="G1070" s="8" t="s">
        <v>2777</v>
      </c>
      <c r="H1070" s="6">
        <v>2</v>
      </c>
      <c r="I1070" s="6">
        <v>1</v>
      </c>
      <c r="J1070" s="6">
        <v>0</v>
      </c>
    </row>
    <row r="1071" spans="1:10">
      <c r="A1071" s="8" t="str">
        <f t="shared" si="16"/>
        <v>230420</v>
      </c>
      <c r="B1071" s="9">
        <v>230</v>
      </c>
      <c r="C1071" s="9">
        <v>4</v>
      </c>
      <c r="D1071" s="8" t="s">
        <v>2200</v>
      </c>
      <c r="E1071" s="9">
        <v>20</v>
      </c>
      <c r="F1071" s="8" t="s">
        <v>2607</v>
      </c>
      <c r="G1071" s="8" t="s">
        <v>2752</v>
      </c>
      <c r="H1071" s="6">
        <v>1</v>
      </c>
      <c r="I1071" s="6">
        <v>1</v>
      </c>
      <c r="J1071" s="6">
        <v>1</v>
      </c>
    </row>
    <row r="1072" spans="1:10">
      <c r="A1072" s="8" t="str">
        <f t="shared" si="16"/>
        <v>230421</v>
      </c>
      <c r="B1072" s="9">
        <v>230</v>
      </c>
      <c r="C1072" s="9">
        <v>4</v>
      </c>
      <c r="D1072" s="8" t="s">
        <v>2200</v>
      </c>
      <c r="E1072" s="9">
        <v>21</v>
      </c>
      <c r="F1072" s="8" t="s">
        <v>2607</v>
      </c>
      <c r="G1072" s="8" t="s">
        <v>3201</v>
      </c>
      <c r="H1072" s="6">
        <v>1</v>
      </c>
      <c r="I1072" s="6">
        <v>5</v>
      </c>
      <c r="J1072" s="6">
        <v>4</v>
      </c>
    </row>
    <row r="1073" spans="1:10">
      <c r="A1073" s="8" t="str">
        <f t="shared" si="16"/>
        <v>230422</v>
      </c>
      <c r="B1073" s="9">
        <v>230</v>
      </c>
      <c r="C1073" s="9">
        <v>4</v>
      </c>
      <c r="D1073" s="8" t="s">
        <v>2200</v>
      </c>
      <c r="E1073" s="9">
        <v>22</v>
      </c>
      <c r="F1073" s="8" t="s">
        <v>2607</v>
      </c>
      <c r="G1073" s="8" t="s">
        <v>2768</v>
      </c>
      <c r="H1073" s="6">
        <v>2</v>
      </c>
      <c r="I1073" s="6">
        <v>17</v>
      </c>
      <c r="J1073" s="6">
        <v>14</v>
      </c>
    </row>
    <row r="1074" spans="1:10">
      <c r="A1074" s="8" t="str">
        <f t="shared" si="16"/>
        <v>230423</v>
      </c>
      <c r="B1074" s="9">
        <v>230</v>
      </c>
      <c r="C1074" s="9">
        <v>4</v>
      </c>
      <c r="D1074" s="8" t="s">
        <v>2200</v>
      </c>
      <c r="E1074" s="9">
        <v>23</v>
      </c>
      <c r="F1074" s="8" t="s">
        <v>2607</v>
      </c>
      <c r="G1074" s="8" t="s">
        <v>2663</v>
      </c>
      <c r="H1074" s="6">
        <v>5</v>
      </c>
      <c r="I1074" s="6">
        <v>15</v>
      </c>
      <c r="J1074" s="6">
        <v>12</v>
      </c>
    </row>
    <row r="1075" spans="1:10">
      <c r="A1075" s="8" t="str">
        <f t="shared" si="16"/>
        <v>23051</v>
      </c>
      <c r="B1075" s="9">
        <v>230</v>
      </c>
      <c r="C1075" s="9">
        <v>5</v>
      </c>
      <c r="D1075" s="8" t="s">
        <v>2224</v>
      </c>
      <c r="E1075" s="9">
        <v>1</v>
      </c>
      <c r="F1075" s="8" t="s">
        <v>2607</v>
      </c>
      <c r="G1075" s="8" t="s">
        <v>2662</v>
      </c>
      <c r="H1075" s="6">
        <v>2</v>
      </c>
      <c r="I1075" s="6">
        <v>0</v>
      </c>
      <c r="J1075" s="6">
        <v>0</v>
      </c>
    </row>
    <row r="1076" spans="1:10">
      <c r="A1076" s="8" t="str">
        <f t="shared" si="16"/>
        <v>23052</v>
      </c>
      <c r="B1076" s="9">
        <v>230</v>
      </c>
      <c r="C1076" s="9">
        <v>5</v>
      </c>
      <c r="D1076" s="8" t="s">
        <v>2224</v>
      </c>
      <c r="E1076" s="9">
        <v>2</v>
      </c>
      <c r="F1076" s="8" t="s">
        <v>2607</v>
      </c>
      <c r="G1076" s="8" t="s">
        <v>3190</v>
      </c>
      <c r="H1076" s="6">
        <v>1</v>
      </c>
      <c r="I1076" s="6">
        <v>0</v>
      </c>
      <c r="J1076" s="6">
        <v>0</v>
      </c>
    </row>
    <row r="1077" spans="1:10">
      <c r="A1077" s="8" t="str">
        <f t="shared" si="16"/>
        <v>23053</v>
      </c>
      <c r="B1077" s="9">
        <v>230</v>
      </c>
      <c r="C1077" s="9">
        <v>5</v>
      </c>
      <c r="D1077" s="8" t="s">
        <v>2224</v>
      </c>
      <c r="E1077" s="9">
        <v>3</v>
      </c>
      <c r="F1077" s="8" t="s">
        <v>2607</v>
      </c>
      <c r="G1077" s="8" t="s">
        <v>2780</v>
      </c>
      <c r="H1077" s="6">
        <v>1</v>
      </c>
      <c r="I1077" s="6">
        <v>0</v>
      </c>
      <c r="J1077" s="6">
        <v>0</v>
      </c>
    </row>
    <row r="1078" spans="1:10">
      <c r="A1078" s="8" t="str">
        <f t="shared" si="16"/>
        <v>23054</v>
      </c>
      <c r="B1078" s="9">
        <v>230</v>
      </c>
      <c r="C1078" s="9">
        <v>5</v>
      </c>
      <c r="D1078" s="8" t="s">
        <v>2224</v>
      </c>
      <c r="E1078" s="9">
        <v>4</v>
      </c>
      <c r="F1078" s="8" t="s">
        <v>2607</v>
      </c>
      <c r="G1078" s="8" t="s">
        <v>2655</v>
      </c>
      <c r="H1078" s="6">
        <v>2</v>
      </c>
      <c r="I1078" s="6">
        <v>1</v>
      </c>
      <c r="J1078" s="6">
        <v>1</v>
      </c>
    </row>
    <row r="1079" spans="1:10">
      <c r="A1079" s="8" t="str">
        <f t="shared" si="16"/>
        <v>23055</v>
      </c>
      <c r="B1079" s="9">
        <v>230</v>
      </c>
      <c r="C1079" s="9">
        <v>5</v>
      </c>
      <c r="D1079" s="8" t="s">
        <v>2224</v>
      </c>
      <c r="E1079" s="9">
        <v>5</v>
      </c>
      <c r="F1079" s="8" t="s">
        <v>2607</v>
      </c>
      <c r="G1079" s="8" t="s">
        <v>2757</v>
      </c>
      <c r="H1079" s="6">
        <v>1</v>
      </c>
      <c r="I1079" s="6">
        <v>1</v>
      </c>
      <c r="J1079" s="6">
        <v>1</v>
      </c>
    </row>
    <row r="1080" spans="1:10">
      <c r="A1080" s="8" t="str">
        <f t="shared" si="16"/>
        <v>23056</v>
      </c>
      <c r="B1080" s="9">
        <v>230</v>
      </c>
      <c r="C1080" s="9">
        <v>5</v>
      </c>
      <c r="D1080" s="8" t="s">
        <v>2224</v>
      </c>
      <c r="E1080" s="9">
        <v>6</v>
      </c>
      <c r="F1080" s="8" t="s">
        <v>2607</v>
      </c>
      <c r="G1080" s="8" t="s">
        <v>2657</v>
      </c>
      <c r="H1080" s="6">
        <v>1</v>
      </c>
      <c r="I1080" s="6">
        <v>0</v>
      </c>
      <c r="J1080" s="6">
        <v>0</v>
      </c>
    </row>
    <row r="1081" spans="1:10">
      <c r="A1081" s="8" t="str">
        <f t="shared" si="16"/>
        <v>23057</v>
      </c>
      <c r="B1081" s="9">
        <v>230</v>
      </c>
      <c r="C1081" s="9">
        <v>5</v>
      </c>
      <c r="D1081" s="8" t="s">
        <v>2224</v>
      </c>
      <c r="E1081" s="9">
        <v>7</v>
      </c>
      <c r="F1081" s="8" t="s">
        <v>2607</v>
      </c>
      <c r="G1081" s="8" t="s">
        <v>2986</v>
      </c>
      <c r="H1081" s="6">
        <v>3</v>
      </c>
      <c r="I1081" s="6">
        <v>2</v>
      </c>
      <c r="J1081" s="6">
        <v>1</v>
      </c>
    </row>
    <row r="1082" spans="1:10">
      <c r="A1082" s="8" t="str">
        <f t="shared" si="16"/>
        <v>23058</v>
      </c>
      <c r="B1082" s="9">
        <v>230</v>
      </c>
      <c r="C1082" s="9">
        <v>5</v>
      </c>
      <c r="D1082" s="8" t="s">
        <v>2224</v>
      </c>
      <c r="E1082" s="9">
        <v>8</v>
      </c>
      <c r="F1082" s="8" t="s">
        <v>2607</v>
      </c>
      <c r="G1082" s="8" t="s">
        <v>3026</v>
      </c>
      <c r="H1082" s="6">
        <v>1</v>
      </c>
      <c r="I1082" s="6">
        <v>2</v>
      </c>
      <c r="J1082" s="6">
        <v>0</v>
      </c>
    </row>
    <row r="1083" spans="1:10">
      <c r="A1083" s="8" t="str">
        <f t="shared" si="16"/>
        <v>23059</v>
      </c>
      <c r="B1083" s="9">
        <v>230</v>
      </c>
      <c r="C1083" s="9">
        <v>5</v>
      </c>
      <c r="D1083" s="8" t="s">
        <v>2224</v>
      </c>
      <c r="E1083" s="9">
        <v>9</v>
      </c>
      <c r="F1083" s="8" t="s">
        <v>2607</v>
      </c>
      <c r="G1083" s="8" t="s">
        <v>2839</v>
      </c>
      <c r="H1083" s="6">
        <v>1</v>
      </c>
      <c r="I1083" s="6">
        <v>2</v>
      </c>
      <c r="J1083" s="6">
        <v>2</v>
      </c>
    </row>
    <row r="1084" spans="1:10">
      <c r="A1084" s="8" t="str">
        <f t="shared" si="16"/>
        <v>230510</v>
      </c>
      <c r="B1084" s="9">
        <v>230</v>
      </c>
      <c r="C1084" s="9">
        <v>5</v>
      </c>
      <c r="D1084" s="8" t="s">
        <v>2224</v>
      </c>
      <c r="E1084" s="9">
        <v>10</v>
      </c>
      <c r="F1084" s="8" t="s">
        <v>2607</v>
      </c>
      <c r="G1084" s="8" t="s">
        <v>3025</v>
      </c>
      <c r="H1084" s="6">
        <v>1</v>
      </c>
      <c r="I1084" s="6">
        <v>1</v>
      </c>
      <c r="J1084" s="6">
        <v>0</v>
      </c>
    </row>
    <row r="1085" spans="1:10">
      <c r="A1085" s="8" t="str">
        <f t="shared" si="16"/>
        <v>230511</v>
      </c>
      <c r="B1085" s="9">
        <v>230</v>
      </c>
      <c r="C1085" s="9">
        <v>5</v>
      </c>
      <c r="D1085" s="8" t="s">
        <v>2224</v>
      </c>
      <c r="E1085" s="9">
        <v>11</v>
      </c>
      <c r="F1085" s="8" t="s">
        <v>2607</v>
      </c>
      <c r="G1085" s="8" t="s">
        <v>3202</v>
      </c>
      <c r="H1085" s="6">
        <v>2</v>
      </c>
      <c r="I1085" s="6">
        <v>0</v>
      </c>
      <c r="J1085" s="6">
        <v>0</v>
      </c>
    </row>
    <row r="1086" spans="1:10">
      <c r="A1086" s="8" t="str">
        <f t="shared" si="16"/>
        <v>230512</v>
      </c>
      <c r="B1086" s="9">
        <v>230</v>
      </c>
      <c r="C1086" s="9">
        <v>5</v>
      </c>
      <c r="D1086" s="8" t="s">
        <v>2224</v>
      </c>
      <c r="E1086" s="9">
        <v>12</v>
      </c>
      <c r="F1086" s="8" t="s">
        <v>2607</v>
      </c>
      <c r="G1086" s="8" t="s">
        <v>2793</v>
      </c>
      <c r="H1086" s="6">
        <v>1</v>
      </c>
      <c r="I1086" s="6">
        <v>0</v>
      </c>
      <c r="J1086" s="6">
        <v>0</v>
      </c>
    </row>
    <row r="1087" spans="1:10">
      <c r="A1087" s="8" t="str">
        <f t="shared" si="16"/>
        <v>230513</v>
      </c>
      <c r="B1087" s="9">
        <v>230</v>
      </c>
      <c r="C1087" s="9">
        <v>5</v>
      </c>
      <c r="D1087" s="8" t="s">
        <v>2224</v>
      </c>
      <c r="E1087" s="9">
        <v>13</v>
      </c>
      <c r="F1087" s="8" t="s">
        <v>2607</v>
      </c>
      <c r="G1087" s="8" t="s">
        <v>3162</v>
      </c>
      <c r="H1087" s="6">
        <v>1</v>
      </c>
      <c r="I1087" s="6">
        <v>0</v>
      </c>
      <c r="J1087" s="6">
        <v>0</v>
      </c>
    </row>
    <row r="1088" spans="1:10">
      <c r="A1088" s="8" t="str">
        <f t="shared" si="16"/>
        <v>230514</v>
      </c>
      <c r="B1088" s="9">
        <v>230</v>
      </c>
      <c r="C1088" s="9">
        <v>5</v>
      </c>
      <c r="D1088" s="8" t="s">
        <v>2224</v>
      </c>
      <c r="E1088" s="9">
        <v>14</v>
      </c>
      <c r="F1088" s="8" t="s">
        <v>2607</v>
      </c>
      <c r="G1088" s="8" t="s">
        <v>2781</v>
      </c>
      <c r="H1088" s="6">
        <v>5</v>
      </c>
      <c r="I1088" s="6">
        <v>15</v>
      </c>
      <c r="J1088" s="6">
        <v>13</v>
      </c>
    </row>
    <row r="1089" spans="1:10">
      <c r="A1089" s="8" t="str">
        <f t="shared" si="16"/>
        <v>23061</v>
      </c>
      <c r="B1089" s="9">
        <v>230</v>
      </c>
      <c r="C1089" s="9">
        <v>6</v>
      </c>
      <c r="D1089" s="8" t="s">
        <v>2231</v>
      </c>
      <c r="E1089" s="9">
        <v>1</v>
      </c>
      <c r="F1089" s="8" t="s">
        <v>2607</v>
      </c>
      <c r="G1089" s="8" t="s">
        <v>3203</v>
      </c>
      <c r="H1089" s="6">
        <v>1</v>
      </c>
      <c r="I1089" s="6">
        <v>1</v>
      </c>
      <c r="J1089" s="6">
        <v>1</v>
      </c>
    </row>
    <row r="1090" spans="1:10">
      <c r="A1090" s="8" t="str">
        <f t="shared" si="16"/>
        <v>23062</v>
      </c>
      <c r="B1090" s="9">
        <v>230</v>
      </c>
      <c r="C1090" s="9">
        <v>6</v>
      </c>
      <c r="D1090" s="8" t="s">
        <v>2231</v>
      </c>
      <c r="E1090" s="9">
        <v>2</v>
      </c>
      <c r="F1090" s="8" t="s">
        <v>2607</v>
      </c>
      <c r="G1090" s="8" t="s">
        <v>3049</v>
      </c>
      <c r="H1090" s="6">
        <v>1</v>
      </c>
      <c r="I1090" s="6">
        <v>0</v>
      </c>
      <c r="J1090" s="6">
        <v>0</v>
      </c>
    </row>
    <row r="1091" spans="1:10">
      <c r="A1091" s="8" t="str">
        <f t="shared" ref="A1091:A1154" si="17">B1091&amp;C1091&amp;E1091</f>
        <v>23063</v>
      </c>
      <c r="B1091" s="9">
        <v>230</v>
      </c>
      <c r="C1091" s="9">
        <v>6</v>
      </c>
      <c r="D1091" s="8" t="s">
        <v>2231</v>
      </c>
      <c r="E1091" s="9">
        <v>3</v>
      </c>
      <c r="F1091" s="8" t="s">
        <v>2607</v>
      </c>
      <c r="G1091" s="8" t="s">
        <v>3204</v>
      </c>
      <c r="H1091" s="6">
        <v>1</v>
      </c>
      <c r="I1091" s="6">
        <v>7</v>
      </c>
      <c r="J1091" s="6">
        <v>5</v>
      </c>
    </row>
    <row r="1092" spans="1:10">
      <c r="A1092" s="8" t="str">
        <f t="shared" si="17"/>
        <v>23064</v>
      </c>
      <c r="B1092" s="9">
        <v>230</v>
      </c>
      <c r="C1092" s="9">
        <v>6</v>
      </c>
      <c r="D1092" s="8" t="s">
        <v>2231</v>
      </c>
      <c r="E1092" s="9">
        <v>4</v>
      </c>
      <c r="F1092" s="8" t="s">
        <v>2607</v>
      </c>
      <c r="G1092" s="8" t="s">
        <v>3050</v>
      </c>
      <c r="H1092" s="6">
        <v>3</v>
      </c>
      <c r="I1092" s="6">
        <v>4</v>
      </c>
      <c r="J1092" s="6">
        <v>4</v>
      </c>
    </row>
    <row r="1093" spans="1:10">
      <c r="A1093" s="8" t="str">
        <f t="shared" si="17"/>
        <v>23065</v>
      </c>
      <c r="B1093" s="9">
        <v>230</v>
      </c>
      <c r="C1093" s="9">
        <v>6</v>
      </c>
      <c r="D1093" s="8" t="s">
        <v>2231</v>
      </c>
      <c r="E1093" s="9">
        <v>5</v>
      </c>
      <c r="F1093" s="8" t="s">
        <v>2607</v>
      </c>
      <c r="G1093" s="8" t="s">
        <v>3205</v>
      </c>
      <c r="H1093" s="6">
        <v>1</v>
      </c>
      <c r="I1093" s="6">
        <v>2</v>
      </c>
      <c r="J1093" s="6">
        <v>2</v>
      </c>
    </row>
    <row r="1094" spans="1:10">
      <c r="A1094" s="8" t="str">
        <f t="shared" si="17"/>
        <v>23066</v>
      </c>
      <c r="B1094" s="9">
        <v>230</v>
      </c>
      <c r="C1094" s="9">
        <v>6</v>
      </c>
      <c r="D1094" s="8" t="s">
        <v>2231</v>
      </c>
      <c r="E1094" s="9">
        <v>6</v>
      </c>
      <c r="F1094" s="8" t="s">
        <v>2607</v>
      </c>
      <c r="G1094" s="8" t="s">
        <v>3206</v>
      </c>
      <c r="H1094" s="6">
        <v>1</v>
      </c>
      <c r="I1094" s="6">
        <v>4</v>
      </c>
      <c r="J1094" s="6">
        <v>3</v>
      </c>
    </row>
    <row r="1095" spans="1:10">
      <c r="A1095" s="8" t="str">
        <f t="shared" si="17"/>
        <v>23067</v>
      </c>
      <c r="B1095" s="9">
        <v>230</v>
      </c>
      <c r="C1095" s="9">
        <v>6</v>
      </c>
      <c r="D1095" s="8" t="s">
        <v>2231</v>
      </c>
      <c r="E1095" s="9">
        <v>7</v>
      </c>
      <c r="F1095" s="8" t="s">
        <v>2607</v>
      </c>
      <c r="G1095" s="8" t="s">
        <v>3201</v>
      </c>
      <c r="H1095" s="6">
        <v>1</v>
      </c>
      <c r="I1095" s="6">
        <v>0</v>
      </c>
      <c r="J1095" s="6">
        <v>0</v>
      </c>
    </row>
    <row r="1096" spans="1:10">
      <c r="A1096" s="8" t="str">
        <f t="shared" si="17"/>
        <v>23068</v>
      </c>
      <c r="B1096" s="9">
        <v>230</v>
      </c>
      <c r="C1096" s="9">
        <v>6</v>
      </c>
      <c r="D1096" s="8" t="s">
        <v>2231</v>
      </c>
      <c r="E1096" s="9">
        <v>8</v>
      </c>
      <c r="F1096" s="8" t="s">
        <v>2607</v>
      </c>
      <c r="G1096" s="8" t="s">
        <v>3207</v>
      </c>
      <c r="H1096" s="6">
        <v>1</v>
      </c>
      <c r="I1096" s="6">
        <v>1</v>
      </c>
      <c r="J1096" s="6">
        <v>1</v>
      </c>
    </row>
    <row r="1097" spans="1:10">
      <c r="A1097" s="8" t="str">
        <f t="shared" si="17"/>
        <v>23069</v>
      </c>
      <c r="B1097" s="9">
        <v>230</v>
      </c>
      <c r="C1097" s="9">
        <v>6</v>
      </c>
      <c r="D1097" s="8" t="s">
        <v>2231</v>
      </c>
      <c r="E1097" s="9">
        <v>9</v>
      </c>
      <c r="F1097" s="8" t="s">
        <v>2607</v>
      </c>
      <c r="G1097" s="8" t="s">
        <v>3208</v>
      </c>
      <c r="H1097" s="6">
        <v>1</v>
      </c>
      <c r="I1097" s="6">
        <v>0</v>
      </c>
      <c r="J1097" s="6">
        <v>0</v>
      </c>
    </row>
    <row r="1098" spans="1:10">
      <c r="A1098" s="8" t="str">
        <f t="shared" si="17"/>
        <v>230610</v>
      </c>
      <c r="B1098" s="9">
        <v>230</v>
      </c>
      <c r="C1098" s="9">
        <v>6</v>
      </c>
      <c r="D1098" s="8" t="s">
        <v>2231</v>
      </c>
      <c r="E1098" s="9">
        <v>10</v>
      </c>
      <c r="F1098" s="8" t="s">
        <v>2607</v>
      </c>
      <c r="G1098" s="8" t="s">
        <v>2765</v>
      </c>
      <c r="H1098" s="6">
        <v>1</v>
      </c>
      <c r="I1098" s="6">
        <v>0</v>
      </c>
      <c r="J1098" s="6">
        <v>0</v>
      </c>
    </row>
    <row r="1099" spans="1:10">
      <c r="A1099" s="8" t="str">
        <f t="shared" si="17"/>
        <v>230611</v>
      </c>
      <c r="B1099" s="9">
        <v>230</v>
      </c>
      <c r="C1099" s="9">
        <v>6</v>
      </c>
      <c r="D1099" s="8" t="s">
        <v>2231</v>
      </c>
      <c r="E1099" s="9">
        <v>11</v>
      </c>
      <c r="F1099" s="8" t="s">
        <v>2607</v>
      </c>
      <c r="G1099" s="8" t="s">
        <v>2928</v>
      </c>
      <c r="H1099" s="6">
        <v>1</v>
      </c>
      <c r="I1099" s="6">
        <v>12</v>
      </c>
      <c r="J1099" s="6">
        <v>10</v>
      </c>
    </row>
    <row r="1100" spans="1:10">
      <c r="A1100" s="8" t="str">
        <f t="shared" si="17"/>
        <v>230612</v>
      </c>
      <c r="B1100" s="9">
        <v>230</v>
      </c>
      <c r="C1100" s="9">
        <v>6</v>
      </c>
      <c r="D1100" s="8" t="s">
        <v>2231</v>
      </c>
      <c r="E1100" s="9">
        <v>12</v>
      </c>
      <c r="F1100" s="8" t="s">
        <v>2607</v>
      </c>
      <c r="G1100" s="8" t="s">
        <v>3209</v>
      </c>
      <c r="H1100" s="6">
        <v>1</v>
      </c>
      <c r="I1100" s="6">
        <v>1</v>
      </c>
      <c r="J1100" s="6">
        <v>0</v>
      </c>
    </row>
    <row r="1101" spans="1:10">
      <c r="A1101" s="8" t="str">
        <f t="shared" si="17"/>
        <v>230613</v>
      </c>
      <c r="B1101" s="9">
        <v>230</v>
      </c>
      <c r="C1101" s="9">
        <v>6</v>
      </c>
      <c r="D1101" s="8" t="s">
        <v>2231</v>
      </c>
      <c r="E1101" s="9">
        <v>13</v>
      </c>
      <c r="F1101" s="8" t="s">
        <v>2607</v>
      </c>
      <c r="G1101" s="8" t="s">
        <v>2754</v>
      </c>
      <c r="H1101" s="6">
        <v>1</v>
      </c>
      <c r="I1101" s="6">
        <v>16</v>
      </c>
      <c r="J1101" s="6">
        <v>13</v>
      </c>
    </row>
    <row r="1102" spans="1:10">
      <c r="A1102" s="8" t="str">
        <f t="shared" si="17"/>
        <v>230614</v>
      </c>
      <c r="B1102" s="9">
        <v>230</v>
      </c>
      <c r="C1102" s="9">
        <v>6</v>
      </c>
      <c r="D1102" s="8" t="s">
        <v>2231</v>
      </c>
      <c r="E1102" s="9">
        <v>14</v>
      </c>
      <c r="F1102" s="8" t="s">
        <v>2607</v>
      </c>
      <c r="G1102" s="8" t="s">
        <v>2612</v>
      </c>
      <c r="H1102" s="6">
        <v>1</v>
      </c>
      <c r="I1102" s="6">
        <v>9</v>
      </c>
      <c r="J1102" s="6">
        <v>5</v>
      </c>
    </row>
    <row r="1103" spans="1:10">
      <c r="A1103" s="8" t="str">
        <f t="shared" si="17"/>
        <v>230615</v>
      </c>
      <c r="B1103" s="9">
        <v>230</v>
      </c>
      <c r="C1103" s="9">
        <v>6</v>
      </c>
      <c r="D1103" s="8" t="s">
        <v>2231</v>
      </c>
      <c r="E1103" s="9">
        <v>15</v>
      </c>
      <c r="F1103" s="8" t="s">
        <v>2607</v>
      </c>
      <c r="G1103" s="8" t="s">
        <v>2619</v>
      </c>
      <c r="H1103" s="6">
        <v>1</v>
      </c>
      <c r="I1103" s="6">
        <v>11</v>
      </c>
      <c r="J1103" s="6">
        <v>11</v>
      </c>
    </row>
    <row r="1104" spans="1:10">
      <c r="A1104" s="8" t="str">
        <f t="shared" si="17"/>
        <v>230616</v>
      </c>
      <c r="B1104" s="9">
        <v>230</v>
      </c>
      <c r="C1104" s="9">
        <v>6</v>
      </c>
      <c r="D1104" s="8" t="s">
        <v>2231</v>
      </c>
      <c r="E1104" s="9">
        <v>16</v>
      </c>
      <c r="F1104" s="8" t="s">
        <v>2607</v>
      </c>
      <c r="G1104" s="8" t="s">
        <v>2663</v>
      </c>
      <c r="H1104" s="6">
        <v>1</v>
      </c>
      <c r="I1104" s="6">
        <v>4</v>
      </c>
      <c r="J1104" s="6">
        <v>3</v>
      </c>
    </row>
    <row r="1105" ht="27" spans="1:10">
      <c r="A1105" s="8" t="str">
        <f t="shared" si="17"/>
        <v>23071</v>
      </c>
      <c r="B1105" s="9">
        <v>230</v>
      </c>
      <c r="C1105" s="9">
        <v>7</v>
      </c>
      <c r="D1105" s="8" t="s">
        <v>2245</v>
      </c>
      <c r="E1105" s="9">
        <v>1</v>
      </c>
      <c r="F1105" s="8" t="s">
        <v>2607</v>
      </c>
      <c r="G1105" s="8" t="s">
        <v>2859</v>
      </c>
      <c r="H1105" s="6">
        <v>1</v>
      </c>
      <c r="I1105" s="6">
        <v>4</v>
      </c>
      <c r="J1105" s="6">
        <v>3</v>
      </c>
    </row>
    <row r="1106" ht="27" spans="1:10">
      <c r="A1106" s="8" t="str">
        <f t="shared" si="17"/>
        <v>23072</v>
      </c>
      <c r="B1106" s="9">
        <v>230</v>
      </c>
      <c r="C1106" s="9">
        <v>7</v>
      </c>
      <c r="D1106" s="8" t="s">
        <v>2245</v>
      </c>
      <c r="E1106" s="9">
        <v>2</v>
      </c>
      <c r="F1106" s="8" t="s">
        <v>2607</v>
      </c>
      <c r="G1106" s="8" t="s">
        <v>3162</v>
      </c>
      <c r="H1106" s="6">
        <v>1</v>
      </c>
      <c r="I1106" s="6">
        <v>0</v>
      </c>
      <c r="J1106" s="6">
        <v>0</v>
      </c>
    </row>
    <row r="1107" ht="27" spans="1:10">
      <c r="A1107" s="8" t="str">
        <f t="shared" si="17"/>
        <v>23073</v>
      </c>
      <c r="B1107" s="9">
        <v>230</v>
      </c>
      <c r="C1107" s="9">
        <v>7</v>
      </c>
      <c r="D1107" s="8" t="s">
        <v>2245</v>
      </c>
      <c r="E1107" s="9">
        <v>3</v>
      </c>
      <c r="F1107" s="8" t="s">
        <v>2607</v>
      </c>
      <c r="G1107" s="8" t="s">
        <v>3210</v>
      </c>
      <c r="H1107" s="6">
        <v>1</v>
      </c>
      <c r="I1107" s="6">
        <v>0</v>
      </c>
      <c r="J1107" s="6">
        <v>0</v>
      </c>
    </row>
    <row r="1108" ht="27" spans="1:10">
      <c r="A1108" s="8" t="str">
        <f t="shared" si="17"/>
        <v>23081</v>
      </c>
      <c r="B1108" s="9">
        <v>230</v>
      </c>
      <c r="C1108" s="9">
        <v>8</v>
      </c>
      <c r="D1108" s="8" t="s">
        <v>2248</v>
      </c>
      <c r="E1108" s="9">
        <v>1</v>
      </c>
      <c r="F1108" s="8" t="s">
        <v>2607</v>
      </c>
      <c r="G1108" s="8" t="s">
        <v>3026</v>
      </c>
      <c r="H1108" s="6">
        <v>1</v>
      </c>
      <c r="I1108" s="6">
        <v>11</v>
      </c>
      <c r="J1108" s="6">
        <v>3</v>
      </c>
    </row>
    <row r="1109" ht="27" spans="1:10">
      <c r="A1109" s="8" t="str">
        <f t="shared" si="17"/>
        <v>23082</v>
      </c>
      <c r="B1109" s="9">
        <v>230</v>
      </c>
      <c r="C1109" s="9">
        <v>8</v>
      </c>
      <c r="D1109" s="8" t="s">
        <v>2248</v>
      </c>
      <c r="E1109" s="9">
        <v>2</v>
      </c>
      <c r="F1109" s="8" t="s">
        <v>2607</v>
      </c>
      <c r="G1109" s="8" t="s">
        <v>3211</v>
      </c>
      <c r="H1109" s="6">
        <v>1</v>
      </c>
      <c r="I1109" s="6">
        <v>67</v>
      </c>
      <c r="J1109" s="6">
        <v>54</v>
      </c>
    </row>
    <row r="1110" ht="27" spans="1:10">
      <c r="A1110" s="8" t="str">
        <f t="shared" si="17"/>
        <v>23091</v>
      </c>
      <c r="B1110" s="9">
        <v>230</v>
      </c>
      <c r="C1110" s="9">
        <v>9</v>
      </c>
      <c r="D1110" s="8" t="s">
        <v>3212</v>
      </c>
      <c r="E1110" s="9">
        <v>1</v>
      </c>
      <c r="F1110" s="8" t="s">
        <v>2607</v>
      </c>
      <c r="G1110" s="8" t="s">
        <v>3211</v>
      </c>
      <c r="H1110" s="6">
        <v>1</v>
      </c>
      <c r="I1110" s="6">
        <v>3</v>
      </c>
      <c r="J1110" s="6">
        <v>3</v>
      </c>
    </row>
    <row r="1111" ht="27" spans="1:10">
      <c r="A1111" s="8" t="str">
        <f t="shared" si="17"/>
        <v>23092</v>
      </c>
      <c r="B1111" s="9">
        <v>230</v>
      </c>
      <c r="C1111" s="9">
        <v>9</v>
      </c>
      <c r="D1111" s="8" t="s">
        <v>3212</v>
      </c>
      <c r="E1111" s="9">
        <v>2</v>
      </c>
      <c r="F1111" s="8" t="s">
        <v>2607</v>
      </c>
      <c r="G1111" s="8" t="s">
        <v>3162</v>
      </c>
      <c r="H1111" s="6">
        <v>1</v>
      </c>
      <c r="I1111" s="6">
        <v>0</v>
      </c>
      <c r="J1111" s="6">
        <v>0</v>
      </c>
    </row>
    <row r="1112" ht="27" spans="1:10">
      <c r="A1112" s="8" t="str">
        <f t="shared" si="17"/>
        <v>23093</v>
      </c>
      <c r="B1112" s="9">
        <v>230</v>
      </c>
      <c r="C1112" s="9">
        <v>9</v>
      </c>
      <c r="D1112" s="8" t="s">
        <v>3212</v>
      </c>
      <c r="E1112" s="9">
        <v>3</v>
      </c>
      <c r="F1112" s="8" t="s">
        <v>2607</v>
      </c>
      <c r="G1112" s="8" t="s">
        <v>3213</v>
      </c>
      <c r="H1112" s="6">
        <v>1</v>
      </c>
      <c r="I1112" s="6">
        <v>1</v>
      </c>
      <c r="J1112" s="6">
        <v>1</v>
      </c>
    </row>
    <row r="1113" ht="27" spans="1:10">
      <c r="A1113" s="8" t="str">
        <f t="shared" si="17"/>
        <v>23094</v>
      </c>
      <c r="B1113" s="9">
        <v>230</v>
      </c>
      <c r="C1113" s="9">
        <v>9</v>
      </c>
      <c r="D1113" s="8" t="s">
        <v>3212</v>
      </c>
      <c r="E1113" s="9">
        <v>4</v>
      </c>
      <c r="F1113" s="8" t="s">
        <v>2607</v>
      </c>
      <c r="G1113" s="8" t="s">
        <v>3214</v>
      </c>
      <c r="H1113" s="6">
        <v>4</v>
      </c>
      <c r="I1113" s="6">
        <v>12</v>
      </c>
      <c r="J1113" s="6">
        <v>11</v>
      </c>
    </row>
    <row r="1114" spans="1:10">
      <c r="A1114" s="8" t="str">
        <f t="shared" si="17"/>
        <v>230101</v>
      </c>
      <c r="B1114" s="9">
        <v>230</v>
      </c>
      <c r="C1114" s="9">
        <v>10</v>
      </c>
      <c r="D1114" s="8" t="s">
        <v>2255</v>
      </c>
      <c r="E1114" s="9">
        <v>1</v>
      </c>
      <c r="F1114" s="8" t="s">
        <v>2607</v>
      </c>
      <c r="G1114" s="8" t="s">
        <v>2859</v>
      </c>
      <c r="H1114" s="6">
        <v>1</v>
      </c>
      <c r="I1114" s="6">
        <v>1</v>
      </c>
      <c r="J1114" s="6">
        <v>1</v>
      </c>
    </row>
    <row r="1115" spans="1:10">
      <c r="A1115" s="8" t="str">
        <f t="shared" si="17"/>
        <v>230111</v>
      </c>
      <c r="B1115" s="9">
        <v>230</v>
      </c>
      <c r="C1115" s="9">
        <v>11</v>
      </c>
      <c r="D1115" s="8" t="s">
        <v>2257</v>
      </c>
      <c r="E1115" s="9">
        <v>1</v>
      </c>
      <c r="F1115" s="8" t="s">
        <v>2607</v>
      </c>
      <c r="G1115" s="8" t="s">
        <v>2619</v>
      </c>
      <c r="H1115" s="6">
        <v>1</v>
      </c>
      <c r="I1115" s="6">
        <v>44</v>
      </c>
      <c r="J1115" s="6">
        <v>39</v>
      </c>
    </row>
    <row r="1116" spans="1:10">
      <c r="A1116" s="8" t="str">
        <f t="shared" si="17"/>
        <v>230121</v>
      </c>
      <c r="B1116" s="9">
        <v>230</v>
      </c>
      <c r="C1116" s="9">
        <v>12</v>
      </c>
      <c r="D1116" s="8" t="s">
        <v>2258</v>
      </c>
      <c r="E1116" s="9">
        <v>1</v>
      </c>
      <c r="F1116" s="8" t="s">
        <v>2607</v>
      </c>
      <c r="G1116" s="8" t="s">
        <v>3162</v>
      </c>
      <c r="H1116" s="6">
        <v>1</v>
      </c>
      <c r="I1116" s="6">
        <v>15</v>
      </c>
      <c r="J1116" s="6">
        <v>13</v>
      </c>
    </row>
    <row r="1117" spans="1:10">
      <c r="A1117" s="8" t="str">
        <f t="shared" si="17"/>
        <v>230131</v>
      </c>
      <c r="B1117" s="9">
        <v>230</v>
      </c>
      <c r="C1117" s="9">
        <v>13</v>
      </c>
      <c r="D1117" s="8" t="s">
        <v>2259</v>
      </c>
      <c r="E1117" s="9">
        <v>1</v>
      </c>
      <c r="F1117" s="8" t="s">
        <v>2607</v>
      </c>
      <c r="G1117" s="8" t="s">
        <v>2662</v>
      </c>
      <c r="H1117" s="6">
        <v>1</v>
      </c>
      <c r="I1117" s="6">
        <v>0</v>
      </c>
      <c r="J1117" s="6">
        <v>0</v>
      </c>
    </row>
    <row r="1118" spans="1:10">
      <c r="A1118" s="8" t="str">
        <f t="shared" si="17"/>
        <v>230141</v>
      </c>
      <c r="B1118" s="9">
        <v>230</v>
      </c>
      <c r="C1118" s="9">
        <v>14</v>
      </c>
      <c r="D1118" s="8" t="s">
        <v>2261</v>
      </c>
      <c r="E1118" s="9">
        <v>1</v>
      </c>
      <c r="F1118" s="8" t="s">
        <v>2607</v>
      </c>
      <c r="G1118" s="8" t="s">
        <v>2662</v>
      </c>
      <c r="H1118" s="6">
        <v>1</v>
      </c>
      <c r="I1118" s="6">
        <v>3</v>
      </c>
      <c r="J1118" s="6">
        <v>2</v>
      </c>
    </row>
    <row r="1119" spans="1:10">
      <c r="A1119" s="8" t="str">
        <f t="shared" si="17"/>
        <v>230151</v>
      </c>
      <c r="B1119" s="9">
        <v>230</v>
      </c>
      <c r="C1119" s="9">
        <v>15</v>
      </c>
      <c r="D1119" s="8" t="s">
        <v>2262</v>
      </c>
      <c r="E1119" s="9">
        <v>1</v>
      </c>
      <c r="F1119" s="8" t="s">
        <v>2607</v>
      </c>
      <c r="G1119" s="8" t="s">
        <v>2655</v>
      </c>
      <c r="H1119" s="6">
        <v>1</v>
      </c>
      <c r="I1119" s="6">
        <v>10</v>
      </c>
      <c r="J1119" s="6">
        <v>8</v>
      </c>
    </row>
    <row r="1120" spans="1:10">
      <c r="A1120" s="8" t="str">
        <f t="shared" si="17"/>
        <v>230161</v>
      </c>
      <c r="B1120" s="9">
        <v>230</v>
      </c>
      <c r="C1120" s="9">
        <v>16</v>
      </c>
      <c r="D1120" s="8" t="s">
        <v>2264</v>
      </c>
      <c r="E1120" s="9">
        <v>1</v>
      </c>
      <c r="F1120" s="8" t="s">
        <v>2607</v>
      </c>
      <c r="G1120" s="8" t="s">
        <v>2619</v>
      </c>
      <c r="H1120" s="6">
        <v>1</v>
      </c>
      <c r="I1120" s="6">
        <v>46</v>
      </c>
      <c r="J1120" s="6">
        <v>38</v>
      </c>
    </row>
    <row r="1121" spans="1:10">
      <c r="A1121" s="8" t="str">
        <f t="shared" si="17"/>
        <v>230171</v>
      </c>
      <c r="B1121" s="9">
        <v>230</v>
      </c>
      <c r="C1121" s="9">
        <v>17</v>
      </c>
      <c r="D1121" s="8" t="s">
        <v>2265</v>
      </c>
      <c r="E1121" s="9">
        <v>1</v>
      </c>
      <c r="F1121" s="8" t="s">
        <v>2607</v>
      </c>
      <c r="G1121" s="8" t="s">
        <v>2663</v>
      </c>
      <c r="H1121" s="6">
        <v>4</v>
      </c>
      <c r="I1121" s="6">
        <v>272</v>
      </c>
      <c r="J1121" s="6">
        <v>229</v>
      </c>
    </row>
    <row r="1122" spans="1:10">
      <c r="A1122" s="8" t="str">
        <f t="shared" si="17"/>
        <v>230172</v>
      </c>
      <c r="B1122" s="9">
        <v>230</v>
      </c>
      <c r="C1122" s="9">
        <v>17</v>
      </c>
      <c r="D1122" s="8" t="s">
        <v>2265</v>
      </c>
      <c r="E1122" s="9">
        <v>2</v>
      </c>
      <c r="F1122" s="8" t="s">
        <v>2607</v>
      </c>
      <c r="G1122" s="8" t="s">
        <v>2662</v>
      </c>
      <c r="H1122" s="6">
        <v>3</v>
      </c>
      <c r="I1122" s="6">
        <v>11</v>
      </c>
      <c r="J1122" s="6">
        <v>10</v>
      </c>
    </row>
    <row r="1123" spans="1:10">
      <c r="A1123" s="8" t="str">
        <f t="shared" si="17"/>
        <v>230173</v>
      </c>
      <c r="B1123" s="9">
        <v>230</v>
      </c>
      <c r="C1123" s="9">
        <v>17</v>
      </c>
      <c r="D1123" s="8" t="s">
        <v>2265</v>
      </c>
      <c r="E1123" s="9">
        <v>3</v>
      </c>
      <c r="F1123" s="8" t="s">
        <v>2607</v>
      </c>
      <c r="G1123" s="8" t="s">
        <v>2847</v>
      </c>
      <c r="H1123" s="6">
        <v>2</v>
      </c>
      <c r="I1123" s="6">
        <v>15</v>
      </c>
      <c r="J1123" s="6">
        <v>13</v>
      </c>
    </row>
    <row r="1124" spans="1:10">
      <c r="A1124" s="8" t="str">
        <f t="shared" si="17"/>
        <v>23111</v>
      </c>
      <c r="B1124" s="9">
        <v>231</v>
      </c>
      <c r="C1124" s="9">
        <v>1</v>
      </c>
      <c r="D1124" s="8" t="s">
        <v>2270</v>
      </c>
      <c r="E1124" s="9">
        <v>1</v>
      </c>
      <c r="F1124" s="8" t="s">
        <v>2607</v>
      </c>
      <c r="G1124" s="8" t="s">
        <v>3215</v>
      </c>
      <c r="H1124" s="6">
        <v>1</v>
      </c>
      <c r="I1124" s="6">
        <v>9</v>
      </c>
      <c r="J1124" s="6">
        <v>4</v>
      </c>
    </row>
    <row r="1125" spans="1:10">
      <c r="A1125" s="8" t="str">
        <f t="shared" si="17"/>
        <v>23112</v>
      </c>
      <c r="B1125" s="9">
        <v>231</v>
      </c>
      <c r="C1125" s="9">
        <v>1</v>
      </c>
      <c r="D1125" s="8" t="s">
        <v>2270</v>
      </c>
      <c r="E1125" s="9">
        <v>2</v>
      </c>
      <c r="F1125" s="8" t="s">
        <v>2607</v>
      </c>
      <c r="G1125" s="8" t="s">
        <v>3216</v>
      </c>
      <c r="H1125" s="6">
        <v>1</v>
      </c>
      <c r="I1125" s="6">
        <v>6</v>
      </c>
      <c r="J1125" s="6">
        <v>4</v>
      </c>
    </row>
    <row r="1126" ht="27" spans="1:10">
      <c r="A1126" s="8" t="str">
        <f t="shared" si="17"/>
        <v>23211</v>
      </c>
      <c r="B1126" s="9">
        <v>232</v>
      </c>
      <c r="C1126" s="9">
        <v>1</v>
      </c>
      <c r="D1126" s="8" t="s">
        <v>2279</v>
      </c>
      <c r="E1126" s="9">
        <v>1</v>
      </c>
      <c r="F1126" s="8" t="s">
        <v>2607</v>
      </c>
      <c r="G1126" s="8" t="s">
        <v>2619</v>
      </c>
      <c r="H1126" s="6">
        <v>1</v>
      </c>
      <c r="I1126" s="6">
        <v>11</v>
      </c>
      <c r="J1126" s="6">
        <v>4</v>
      </c>
    </row>
    <row r="1127" spans="1:10">
      <c r="A1127" s="8" t="str">
        <f t="shared" si="17"/>
        <v>23311</v>
      </c>
      <c r="B1127" s="9">
        <v>233</v>
      </c>
      <c r="C1127" s="9">
        <v>1</v>
      </c>
      <c r="D1127" s="8" t="s">
        <v>2281</v>
      </c>
      <c r="E1127" s="9">
        <v>1</v>
      </c>
      <c r="F1127" s="8" t="s">
        <v>2607</v>
      </c>
      <c r="G1127" s="8" t="s">
        <v>2619</v>
      </c>
      <c r="H1127" s="6">
        <v>1</v>
      </c>
      <c r="I1127" s="6">
        <v>7</v>
      </c>
      <c r="J1127" s="6">
        <v>2</v>
      </c>
    </row>
    <row r="1128" spans="1:10">
      <c r="A1128" s="8" t="str">
        <f t="shared" si="17"/>
        <v>23411</v>
      </c>
      <c r="B1128" s="9">
        <v>234</v>
      </c>
      <c r="C1128" s="9">
        <v>1</v>
      </c>
      <c r="D1128" s="8" t="s">
        <v>2284</v>
      </c>
      <c r="E1128" s="9">
        <v>1</v>
      </c>
      <c r="F1128" s="8" t="s">
        <v>2607</v>
      </c>
      <c r="G1128" s="8" t="s">
        <v>2612</v>
      </c>
      <c r="H1128" s="6">
        <v>1</v>
      </c>
      <c r="I1128" s="6">
        <v>8</v>
      </c>
      <c r="J1128" s="6">
        <v>8</v>
      </c>
    </row>
    <row r="1129" spans="1:10">
      <c r="A1129" s="8" t="str">
        <f t="shared" si="17"/>
        <v>23421</v>
      </c>
      <c r="B1129" s="9">
        <v>234</v>
      </c>
      <c r="C1129" s="9">
        <v>2</v>
      </c>
      <c r="D1129" s="8" t="s">
        <v>2285</v>
      </c>
      <c r="E1129" s="9">
        <v>1</v>
      </c>
      <c r="F1129" s="8" t="s">
        <v>2607</v>
      </c>
      <c r="G1129" s="8" t="s">
        <v>2832</v>
      </c>
      <c r="H1129" s="6">
        <v>1</v>
      </c>
      <c r="I1129" s="6">
        <v>19</v>
      </c>
      <c r="J1129" s="6">
        <v>10</v>
      </c>
    </row>
    <row r="1130" spans="1:10">
      <c r="A1130" s="8" t="str">
        <f t="shared" si="17"/>
        <v>23422</v>
      </c>
      <c r="B1130" s="9">
        <v>234</v>
      </c>
      <c r="C1130" s="9">
        <v>2</v>
      </c>
      <c r="D1130" s="8" t="s">
        <v>2285</v>
      </c>
      <c r="E1130" s="9">
        <v>2</v>
      </c>
      <c r="F1130" s="8" t="s">
        <v>2607</v>
      </c>
      <c r="G1130" s="8" t="s">
        <v>2887</v>
      </c>
      <c r="H1130" s="6">
        <v>1</v>
      </c>
      <c r="I1130" s="6">
        <v>11</v>
      </c>
      <c r="J1130" s="6">
        <v>9</v>
      </c>
    </row>
    <row r="1131" spans="1:10">
      <c r="A1131" s="8" t="str">
        <f t="shared" si="17"/>
        <v>23511</v>
      </c>
      <c r="B1131" s="9">
        <v>235</v>
      </c>
      <c r="C1131" s="9">
        <v>1</v>
      </c>
      <c r="D1131" s="8" t="s">
        <v>2287</v>
      </c>
      <c r="E1131" s="9">
        <v>1</v>
      </c>
      <c r="F1131" s="8" t="s">
        <v>2621</v>
      </c>
      <c r="G1131" s="8" t="s">
        <v>3217</v>
      </c>
      <c r="H1131" s="6">
        <v>1</v>
      </c>
      <c r="I1131" s="6">
        <v>46</v>
      </c>
      <c r="J1131" s="6">
        <v>40</v>
      </c>
    </row>
    <row r="1132" spans="1:10">
      <c r="A1132" s="8" t="str">
        <f t="shared" si="17"/>
        <v>23521</v>
      </c>
      <c r="B1132" s="9">
        <v>235</v>
      </c>
      <c r="C1132" s="9">
        <v>2</v>
      </c>
      <c r="D1132" s="8" t="s">
        <v>2289</v>
      </c>
      <c r="E1132" s="9">
        <v>1</v>
      </c>
      <c r="F1132" s="8" t="s">
        <v>2621</v>
      </c>
      <c r="G1132" s="8" t="s">
        <v>3218</v>
      </c>
      <c r="H1132" s="6">
        <v>1</v>
      </c>
      <c r="I1132" s="6">
        <v>51</v>
      </c>
      <c r="J1132" s="6">
        <v>39</v>
      </c>
    </row>
    <row r="1133" spans="1:10">
      <c r="A1133" s="8" t="str">
        <f t="shared" si="17"/>
        <v>23611</v>
      </c>
      <c r="B1133" s="9">
        <v>236</v>
      </c>
      <c r="C1133" s="9">
        <v>1</v>
      </c>
      <c r="D1133" s="8" t="s">
        <v>2293</v>
      </c>
      <c r="E1133" s="9">
        <v>1</v>
      </c>
      <c r="F1133" s="8" t="s">
        <v>2607</v>
      </c>
      <c r="G1133" s="8" t="s">
        <v>3219</v>
      </c>
      <c r="H1133" s="6">
        <v>1</v>
      </c>
      <c r="I1133" s="6">
        <v>12</v>
      </c>
      <c r="J1133" s="6">
        <v>8</v>
      </c>
    </row>
    <row r="1134" spans="1:10">
      <c r="A1134" s="8" t="str">
        <f t="shared" si="17"/>
        <v>23711</v>
      </c>
      <c r="B1134" s="9">
        <v>237</v>
      </c>
      <c r="C1134" s="9">
        <v>1</v>
      </c>
      <c r="D1134" s="8" t="s">
        <v>2297</v>
      </c>
      <c r="E1134" s="9">
        <v>1</v>
      </c>
      <c r="F1134" s="8" t="s">
        <v>2621</v>
      </c>
      <c r="G1134" s="8" t="s">
        <v>2819</v>
      </c>
      <c r="H1134" s="6">
        <v>1</v>
      </c>
      <c r="I1134" s="6">
        <v>47</v>
      </c>
      <c r="J1134" s="6">
        <v>38</v>
      </c>
    </row>
    <row r="1135" spans="1:10">
      <c r="A1135" s="8" t="str">
        <f t="shared" si="17"/>
        <v>23811</v>
      </c>
      <c r="B1135" s="9">
        <v>238</v>
      </c>
      <c r="C1135" s="9">
        <v>1</v>
      </c>
      <c r="D1135" s="8" t="s">
        <v>2300</v>
      </c>
      <c r="E1135" s="9">
        <v>1</v>
      </c>
      <c r="F1135" s="8" t="s">
        <v>2621</v>
      </c>
      <c r="G1135" s="8" t="s">
        <v>2612</v>
      </c>
      <c r="H1135" s="6">
        <v>1</v>
      </c>
      <c r="I1135" s="6">
        <v>8</v>
      </c>
      <c r="J1135" s="6">
        <v>3</v>
      </c>
    </row>
    <row r="1136" ht="27" spans="1:10">
      <c r="A1136" s="8" t="str">
        <f t="shared" si="17"/>
        <v>23821</v>
      </c>
      <c r="B1136" s="9">
        <v>238</v>
      </c>
      <c r="C1136" s="9">
        <v>2</v>
      </c>
      <c r="D1136" s="8" t="s">
        <v>2301</v>
      </c>
      <c r="E1136" s="9">
        <v>1</v>
      </c>
      <c r="F1136" s="8" t="s">
        <v>2607</v>
      </c>
      <c r="G1136" s="8" t="s">
        <v>2619</v>
      </c>
      <c r="H1136" s="6">
        <v>1</v>
      </c>
      <c r="I1136" s="6">
        <v>24</v>
      </c>
      <c r="J1136" s="6">
        <v>23</v>
      </c>
    </row>
    <row r="1137" ht="27" spans="1:10">
      <c r="A1137" s="8" t="str">
        <f t="shared" si="17"/>
        <v>23911</v>
      </c>
      <c r="B1137" s="9">
        <v>239</v>
      </c>
      <c r="C1137" s="9">
        <v>1</v>
      </c>
      <c r="D1137" s="8" t="s">
        <v>2303</v>
      </c>
      <c r="E1137" s="9">
        <v>1</v>
      </c>
      <c r="F1137" s="8" t="s">
        <v>2607</v>
      </c>
      <c r="G1137" s="8" t="s">
        <v>2619</v>
      </c>
      <c r="H1137" s="6">
        <v>1</v>
      </c>
      <c r="I1137" s="6">
        <v>24</v>
      </c>
      <c r="J1137" s="6">
        <v>21</v>
      </c>
    </row>
    <row r="1138" spans="1:10">
      <c r="A1138" s="8" t="str">
        <f t="shared" si="17"/>
        <v>23921</v>
      </c>
      <c r="B1138" s="9">
        <v>239</v>
      </c>
      <c r="C1138" s="9">
        <v>2</v>
      </c>
      <c r="D1138" s="8" t="s">
        <v>2304</v>
      </c>
      <c r="E1138" s="9">
        <v>1</v>
      </c>
      <c r="F1138" s="8" t="s">
        <v>2607</v>
      </c>
      <c r="G1138" s="8" t="s">
        <v>3220</v>
      </c>
      <c r="H1138" s="6">
        <v>1</v>
      </c>
      <c r="I1138" s="6">
        <v>27</v>
      </c>
      <c r="J1138" s="6">
        <v>23</v>
      </c>
    </row>
    <row r="1139" spans="1:10">
      <c r="A1139" s="8" t="str">
        <f t="shared" si="17"/>
        <v>24011</v>
      </c>
      <c r="B1139" s="9">
        <v>240</v>
      </c>
      <c r="C1139" s="9">
        <v>1</v>
      </c>
      <c r="D1139" s="8" t="s">
        <v>2307</v>
      </c>
      <c r="E1139" s="9">
        <v>1</v>
      </c>
      <c r="F1139" s="8" t="s">
        <v>2607</v>
      </c>
      <c r="G1139" s="8" t="s">
        <v>3221</v>
      </c>
      <c r="H1139" s="6">
        <v>2</v>
      </c>
      <c r="I1139" s="6">
        <v>8</v>
      </c>
      <c r="J1139" s="6">
        <v>4</v>
      </c>
    </row>
    <row r="1140" ht="27" spans="1:10">
      <c r="A1140" s="8" t="str">
        <f t="shared" si="17"/>
        <v>24021</v>
      </c>
      <c r="B1140" s="9">
        <v>240</v>
      </c>
      <c r="C1140" s="9">
        <v>2</v>
      </c>
      <c r="D1140" s="8" t="s">
        <v>2309</v>
      </c>
      <c r="E1140" s="9">
        <v>1</v>
      </c>
      <c r="F1140" s="8" t="s">
        <v>2621</v>
      </c>
      <c r="G1140" s="8" t="s">
        <v>2704</v>
      </c>
      <c r="H1140" s="6">
        <v>1</v>
      </c>
      <c r="I1140" s="6">
        <v>12</v>
      </c>
      <c r="J1140" s="6">
        <v>6</v>
      </c>
    </row>
    <row r="1141" spans="1:10">
      <c r="A1141" s="8" t="str">
        <f t="shared" si="17"/>
        <v>24031</v>
      </c>
      <c r="B1141" s="9">
        <v>240</v>
      </c>
      <c r="C1141" s="9">
        <v>3</v>
      </c>
      <c r="D1141" s="8" t="s">
        <v>2311</v>
      </c>
      <c r="E1141" s="9">
        <v>1</v>
      </c>
      <c r="F1141" s="8" t="s">
        <v>2607</v>
      </c>
      <c r="G1141" s="8" t="s">
        <v>3075</v>
      </c>
      <c r="H1141" s="6">
        <v>1</v>
      </c>
      <c r="I1141" s="6">
        <v>14</v>
      </c>
      <c r="J1141" s="6">
        <v>8</v>
      </c>
    </row>
    <row r="1142" spans="1:10">
      <c r="A1142" s="8" t="str">
        <f t="shared" si="17"/>
        <v>24111</v>
      </c>
      <c r="B1142" s="9">
        <v>241</v>
      </c>
      <c r="C1142" s="9">
        <v>1</v>
      </c>
      <c r="D1142" s="8" t="s">
        <v>2314</v>
      </c>
      <c r="E1142" s="9">
        <v>1</v>
      </c>
      <c r="F1142" s="8" t="s">
        <v>2607</v>
      </c>
      <c r="G1142" s="8" t="s">
        <v>3222</v>
      </c>
      <c r="H1142" s="6">
        <v>1</v>
      </c>
      <c r="I1142" s="6">
        <v>12</v>
      </c>
      <c r="J1142" s="6">
        <v>9</v>
      </c>
    </row>
    <row r="1143" spans="1:10">
      <c r="A1143" s="8" t="str">
        <f t="shared" si="17"/>
        <v>24121</v>
      </c>
      <c r="B1143" s="9">
        <v>241</v>
      </c>
      <c r="C1143" s="9">
        <v>2</v>
      </c>
      <c r="D1143" s="8" t="s">
        <v>2317</v>
      </c>
      <c r="E1143" s="9">
        <v>1</v>
      </c>
      <c r="F1143" s="8" t="s">
        <v>2621</v>
      </c>
      <c r="G1143" s="8" t="s">
        <v>2612</v>
      </c>
      <c r="H1143" s="6">
        <v>1</v>
      </c>
      <c r="I1143" s="6">
        <v>17</v>
      </c>
      <c r="J1143" s="6">
        <v>9</v>
      </c>
    </row>
    <row r="1144" ht="27" spans="1:10">
      <c r="A1144" s="8" t="str">
        <f t="shared" si="17"/>
        <v>24131</v>
      </c>
      <c r="B1144" s="9">
        <v>241</v>
      </c>
      <c r="C1144" s="9">
        <v>3</v>
      </c>
      <c r="D1144" s="8" t="s">
        <v>2318</v>
      </c>
      <c r="E1144" s="9">
        <v>1</v>
      </c>
      <c r="F1144" s="8" t="s">
        <v>2607</v>
      </c>
      <c r="G1144" s="8" t="s">
        <v>3222</v>
      </c>
      <c r="H1144" s="6">
        <v>1</v>
      </c>
      <c r="I1144" s="6">
        <v>2</v>
      </c>
      <c r="J1144" s="6">
        <v>1</v>
      </c>
    </row>
    <row r="1145" spans="1:10">
      <c r="A1145" s="8" t="str">
        <f t="shared" si="17"/>
        <v>24141</v>
      </c>
      <c r="B1145" s="9">
        <v>241</v>
      </c>
      <c r="C1145" s="9">
        <v>4</v>
      </c>
      <c r="D1145" s="8" t="s">
        <v>2320</v>
      </c>
      <c r="E1145" s="9">
        <v>1</v>
      </c>
      <c r="F1145" s="8" t="s">
        <v>2607</v>
      </c>
      <c r="G1145" s="8" t="s">
        <v>3222</v>
      </c>
      <c r="H1145" s="6">
        <v>1</v>
      </c>
      <c r="I1145" s="6">
        <v>29</v>
      </c>
      <c r="J1145" s="6">
        <v>10</v>
      </c>
    </row>
    <row r="1146" ht="27" spans="1:10">
      <c r="A1146" s="8" t="str">
        <f t="shared" si="17"/>
        <v>24151</v>
      </c>
      <c r="B1146" s="9">
        <v>241</v>
      </c>
      <c r="C1146" s="9">
        <v>5</v>
      </c>
      <c r="D1146" s="8" t="s">
        <v>2321</v>
      </c>
      <c r="E1146" s="9">
        <v>1</v>
      </c>
      <c r="F1146" s="8" t="s">
        <v>2607</v>
      </c>
      <c r="G1146" s="8" t="s">
        <v>3222</v>
      </c>
      <c r="H1146" s="6">
        <v>1</v>
      </c>
      <c r="I1146" s="6">
        <v>1</v>
      </c>
      <c r="J1146" s="6">
        <v>0</v>
      </c>
    </row>
    <row r="1147" ht="27" spans="1:10">
      <c r="A1147" s="8" t="str">
        <f t="shared" si="17"/>
        <v>24211</v>
      </c>
      <c r="B1147" s="9">
        <v>242</v>
      </c>
      <c r="C1147" s="9">
        <v>1</v>
      </c>
      <c r="D1147" s="8" t="s">
        <v>2323</v>
      </c>
      <c r="E1147" s="9">
        <v>1</v>
      </c>
      <c r="F1147" s="8" t="s">
        <v>2607</v>
      </c>
      <c r="G1147" s="8" t="s">
        <v>3223</v>
      </c>
      <c r="H1147" s="6">
        <v>1</v>
      </c>
      <c r="I1147" s="6">
        <v>3</v>
      </c>
      <c r="J1147" s="6">
        <v>2</v>
      </c>
    </row>
    <row r="1148" spans="1:10">
      <c r="A1148" s="8" t="str">
        <f t="shared" si="17"/>
        <v>24311</v>
      </c>
      <c r="B1148" s="9">
        <v>243</v>
      </c>
      <c r="C1148" s="9">
        <v>1</v>
      </c>
      <c r="D1148" s="8" t="s">
        <v>2327</v>
      </c>
      <c r="E1148" s="9">
        <v>1</v>
      </c>
      <c r="F1148" s="8" t="s">
        <v>2607</v>
      </c>
      <c r="G1148" s="8" t="s">
        <v>3224</v>
      </c>
      <c r="H1148" s="6">
        <v>1</v>
      </c>
      <c r="I1148" s="6">
        <v>3</v>
      </c>
      <c r="J1148" s="6">
        <v>0</v>
      </c>
    </row>
    <row r="1149" spans="1:10">
      <c r="A1149" s="8" t="str">
        <f t="shared" si="17"/>
        <v>24312</v>
      </c>
      <c r="B1149" s="9">
        <v>243</v>
      </c>
      <c r="C1149" s="9">
        <v>1</v>
      </c>
      <c r="D1149" s="8" t="s">
        <v>2327</v>
      </c>
      <c r="E1149" s="9">
        <v>2</v>
      </c>
      <c r="F1149" s="8" t="s">
        <v>2607</v>
      </c>
      <c r="G1149" s="8" t="s">
        <v>2743</v>
      </c>
      <c r="H1149" s="6">
        <v>1</v>
      </c>
      <c r="I1149" s="6">
        <v>12</v>
      </c>
      <c r="J1149" s="6">
        <v>9</v>
      </c>
    </row>
    <row r="1150" spans="1:10">
      <c r="A1150" s="8" t="str">
        <f t="shared" si="17"/>
        <v>24321</v>
      </c>
      <c r="B1150" s="9">
        <v>243</v>
      </c>
      <c r="C1150" s="9">
        <v>2</v>
      </c>
      <c r="D1150" s="8" t="s">
        <v>2330</v>
      </c>
      <c r="E1150" s="9">
        <v>1</v>
      </c>
      <c r="F1150" s="8" t="s">
        <v>2621</v>
      </c>
      <c r="G1150" s="8" t="s">
        <v>3225</v>
      </c>
      <c r="H1150" s="6">
        <v>1</v>
      </c>
      <c r="I1150" s="6">
        <v>27</v>
      </c>
      <c r="J1150" s="6">
        <v>23</v>
      </c>
    </row>
    <row r="1151" spans="1:10">
      <c r="A1151" s="8" t="str">
        <f t="shared" si="17"/>
        <v>24411</v>
      </c>
      <c r="B1151" s="9">
        <v>244</v>
      </c>
      <c r="C1151" s="9">
        <v>1</v>
      </c>
      <c r="D1151" s="8" t="s">
        <v>2333</v>
      </c>
      <c r="E1151" s="9">
        <v>1</v>
      </c>
      <c r="F1151" s="8" t="s">
        <v>2621</v>
      </c>
      <c r="G1151" s="8" t="s">
        <v>2612</v>
      </c>
      <c r="H1151" s="6">
        <v>1</v>
      </c>
      <c r="I1151" s="6">
        <v>5</v>
      </c>
      <c r="J1151" s="6">
        <v>1</v>
      </c>
    </row>
    <row r="1152" spans="1:10">
      <c r="A1152" s="8" t="str">
        <f t="shared" si="17"/>
        <v>24412</v>
      </c>
      <c r="B1152" s="9">
        <v>244</v>
      </c>
      <c r="C1152" s="9">
        <v>1</v>
      </c>
      <c r="D1152" s="8" t="s">
        <v>2333</v>
      </c>
      <c r="E1152" s="9">
        <v>2</v>
      </c>
      <c r="F1152" s="8" t="s">
        <v>2607</v>
      </c>
      <c r="G1152" s="8" t="s">
        <v>3226</v>
      </c>
      <c r="H1152" s="6">
        <v>1</v>
      </c>
      <c r="I1152" s="6">
        <v>12</v>
      </c>
      <c r="J1152" s="6">
        <v>7</v>
      </c>
    </row>
    <row r="1153" spans="1:10">
      <c r="A1153" s="8" t="str">
        <f t="shared" si="17"/>
        <v>24511</v>
      </c>
      <c r="B1153" s="9">
        <v>245</v>
      </c>
      <c r="C1153" s="9">
        <v>1</v>
      </c>
      <c r="D1153" s="8" t="s">
        <v>2337</v>
      </c>
      <c r="E1153" s="9">
        <v>1</v>
      </c>
      <c r="F1153" s="8" t="s">
        <v>2621</v>
      </c>
      <c r="G1153" s="8" t="s">
        <v>2832</v>
      </c>
      <c r="H1153" s="6">
        <v>2</v>
      </c>
      <c r="I1153" s="6">
        <v>41</v>
      </c>
      <c r="J1153" s="6">
        <v>26</v>
      </c>
    </row>
    <row r="1154" spans="1:10">
      <c r="A1154" s="8" t="str">
        <f t="shared" si="17"/>
        <v>24611</v>
      </c>
      <c r="B1154" s="9">
        <v>246</v>
      </c>
      <c r="C1154" s="9">
        <v>1</v>
      </c>
      <c r="D1154" s="8" t="s">
        <v>2340</v>
      </c>
      <c r="E1154" s="9">
        <v>1</v>
      </c>
      <c r="F1154" s="8" t="s">
        <v>2607</v>
      </c>
      <c r="G1154" s="8" t="s">
        <v>2612</v>
      </c>
      <c r="H1154" s="6">
        <v>1</v>
      </c>
      <c r="I1154" s="6">
        <v>9</v>
      </c>
      <c r="J1154" s="6">
        <v>9</v>
      </c>
    </row>
    <row r="1155" spans="1:10">
      <c r="A1155" s="8" t="str">
        <f t="shared" ref="A1155:A1218" si="18">B1155&amp;C1155&amp;E1155</f>
        <v>24612</v>
      </c>
      <c r="B1155" s="9">
        <v>246</v>
      </c>
      <c r="C1155" s="9">
        <v>1</v>
      </c>
      <c r="D1155" s="8" t="s">
        <v>2340</v>
      </c>
      <c r="E1155" s="9">
        <v>2</v>
      </c>
      <c r="F1155" s="8" t="s">
        <v>2607</v>
      </c>
      <c r="G1155" s="8" t="s">
        <v>3227</v>
      </c>
      <c r="H1155" s="6">
        <v>1</v>
      </c>
      <c r="I1155" s="6">
        <v>32</v>
      </c>
      <c r="J1155" s="6">
        <v>25</v>
      </c>
    </row>
    <row r="1156" ht="27" spans="1:10">
      <c r="A1156" s="8" t="str">
        <f t="shared" si="18"/>
        <v>24711</v>
      </c>
      <c r="B1156" s="9">
        <v>247</v>
      </c>
      <c r="C1156" s="9">
        <v>1</v>
      </c>
      <c r="D1156" s="8" t="s">
        <v>2344</v>
      </c>
      <c r="E1156" s="9">
        <v>1</v>
      </c>
      <c r="F1156" s="8" t="s">
        <v>2621</v>
      </c>
      <c r="G1156" s="8" t="s">
        <v>2832</v>
      </c>
      <c r="H1156" s="6">
        <v>1</v>
      </c>
      <c r="I1156" s="6">
        <v>9</v>
      </c>
      <c r="J1156" s="6">
        <v>5</v>
      </c>
    </row>
    <row r="1157" ht="27" spans="1:10">
      <c r="A1157" s="8" t="str">
        <f t="shared" si="18"/>
        <v>24811</v>
      </c>
      <c r="B1157" s="9">
        <v>248</v>
      </c>
      <c r="C1157" s="9">
        <v>1</v>
      </c>
      <c r="D1157" s="8" t="s">
        <v>2346</v>
      </c>
      <c r="E1157" s="9">
        <v>1</v>
      </c>
      <c r="F1157" s="8" t="s">
        <v>2621</v>
      </c>
      <c r="G1157" s="8" t="s">
        <v>2832</v>
      </c>
      <c r="H1157" s="6">
        <v>1</v>
      </c>
      <c r="I1157" s="6">
        <v>19</v>
      </c>
      <c r="J1157" s="6">
        <v>11</v>
      </c>
    </row>
    <row r="1158" spans="1:10">
      <c r="A1158" s="8" t="str">
        <f t="shared" si="18"/>
        <v>24911</v>
      </c>
      <c r="B1158" s="9">
        <v>249</v>
      </c>
      <c r="C1158" s="9">
        <v>1</v>
      </c>
      <c r="D1158" s="8" t="s">
        <v>2348</v>
      </c>
      <c r="E1158" s="9">
        <v>1</v>
      </c>
      <c r="F1158" s="8" t="s">
        <v>2621</v>
      </c>
      <c r="G1158" s="8" t="s">
        <v>2832</v>
      </c>
      <c r="H1158" s="6">
        <v>1</v>
      </c>
      <c r="I1158" s="6">
        <v>10</v>
      </c>
      <c r="J1158" s="6">
        <v>4</v>
      </c>
    </row>
    <row r="1159" spans="1:10">
      <c r="A1159" s="8" t="str">
        <f t="shared" si="18"/>
        <v>25011</v>
      </c>
      <c r="B1159" s="9">
        <v>250</v>
      </c>
      <c r="C1159" s="9">
        <v>1</v>
      </c>
      <c r="D1159" s="8" t="s">
        <v>2350</v>
      </c>
      <c r="E1159" s="9">
        <v>1</v>
      </c>
      <c r="F1159" s="8" t="s">
        <v>2607</v>
      </c>
      <c r="G1159" s="8" t="s">
        <v>3228</v>
      </c>
      <c r="H1159" s="6">
        <v>1</v>
      </c>
      <c r="I1159" s="6">
        <v>27</v>
      </c>
      <c r="J1159" s="6">
        <v>15</v>
      </c>
    </row>
    <row r="1160" ht="27" spans="1:10">
      <c r="A1160" s="8" t="str">
        <f t="shared" si="18"/>
        <v>25111</v>
      </c>
      <c r="B1160" s="9">
        <v>251</v>
      </c>
      <c r="C1160" s="9">
        <v>1</v>
      </c>
      <c r="D1160" s="8" t="s">
        <v>2353</v>
      </c>
      <c r="E1160" s="9">
        <v>1</v>
      </c>
      <c r="F1160" s="8" t="s">
        <v>2607</v>
      </c>
      <c r="G1160" s="8" t="s">
        <v>3229</v>
      </c>
      <c r="H1160" s="6">
        <v>1</v>
      </c>
      <c r="I1160" s="6">
        <v>17</v>
      </c>
      <c r="J1160" s="6">
        <v>10</v>
      </c>
    </row>
    <row r="1161" spans="1:10">
      <c r="A1161" s="8" t="str">
        <f t="shared" si="18"/>
        <v>25211</v>
      </c>
      <c r="B1161" s="9">
        <v>252</v>
      </c>
      <c r="C1161" s="9">
        <v>1</v>
      </c>
      <c r="D1161" s="8" t="s">
        <v>2357</v>
      </c>
      <c r="E1161" s="9">
        <v>1</v>
      </c>
      <c r="F1161" s="8" t="s">
        <v>2621</v>
      </c>
      <c r="G1161" s="8" t="s">
        <v>3076</v>
      </c>
      <c r="H1161" s="6">
        <v>1</v>
      </c>
      <c r="I1161" s="6">
        <v>5</v>
      </c>
      <c r="J1161" s="6">
        <v>1</v>
      </c>
    </row>
    <row r="1162" ht="27" spans="1:10">
      <c r="A1162" s="8" t="str">
        <f t="shared" si="18"/>
        <v>25311</v>
      </c>
      <c r="B1162" s="9">
        <v>253</v>
      </c>
      <c r="C1162" s="9">
        <v>1</v>
      </c>
      <c r="D1162" s="8" t="s">
        <v>2359</v>
      </c>
      <c r="E1162" s="9">
        <v>1</v>
      </c>
      <c r="F1162" s="8" t="s">
        <v>2607</v>
      </c>
      <c r="G1162" s="8" t="s">
        <v>3230</v>
      </c>
      <c r="H1162" s="6">
        <v>1</v>
      </c>
      <c r="I1162" s="6">
        <v>104</v>
      </c>
      <c r="J1162" s="6">
        <v>92</v>
      </c>
    </row>
    <row r="1163" spans="1:10">
      <c r="A1163" s="8" t="str">
        <f t="shared" si="18"/>
        <v>25411</v>
      </c>
      <c r="B1163" s="9">
        <v>254</v>
      </c>
      <c r="C1163" s="9">
        <v>1</v>
      </c>
      <c r="D1163" s="8" t="s">
        <v>2362</v>
      </c>
      <c r="E1163" s="9">
        <v>1</v>
      </c>
      <c r="F1163" s="8" t="s">
        <v>2607</v>
      </c>
      <c r="G1163" s="8" t="s">
        <v>2877</v>
      </c>
      <c r="H1163" s="6">
        <v>5</v>
      </c>
      <c r="I1163" s="6">
        <v>13</v>
      </c>
      <c r="J1163" s="6">
        <v>10</v>
      </c>
    </row>
    <row r="1164" spans="1:10">
      <c r="A1164" s="8" t="str">
        <f t="shared" si="18"/>
        <v>25511</v>
      </c>
      <c r="B1164" s="9">
        <v>255</v>
      </c>
      <c r="C1164" s="9">
        <v>1</v>
      </c>
      <c r="D1164" s="8" t="s">
        <v>2365</v>
      </c>
      <c r="E1164" s="9">
        <v>1</v>
      </c>
      <c r="F1164" s="8" t="s">
        <v>2607</v>
      </c>
      <c r="G1164" s="8" t="s">
        <v>3231</v>
      </c>
      <c r="H1164" s="6">
        <v>2</v>
      </c>
      <c r="I1164" s="6">
        <v>0</v>
      </c>
      <c r="J1164" s="6">
        <v>0</v>
      </c>
    </row>
    <row r="1165" spans="1:10">
      <c r="A1165" s="8" t="str">
        <f t="shared" si="18"/>
        <v>25512</v>
      </c>
      <c r="B1165" s="9">
        <v>255</v>
      </c>
      <c r="C1165" s="9">
        <v>1</v>
      </c>
      <c r="D1165" s="8" t="s">
        <v>2365</v>
      </c>
      <c r="E1165" s="9">
        <v>2</v>
      </c>
      <c r="F1165" s="8" t="s">
        <v>2607</v>
      </c>
      <c r="G1165" s="8" t="s">
        <v>3232</v>
      </c>
      <c r="H1165" s="6">
        <v>3</v>
      </c>
      <c r="I1165" s="6">
        <v>5</v>
      </c>
      <c r="J1165" s="6">
        <v>5</v>
      </c>
    </row>
    <row r="1166" spans="1:10">
      <c r="A1166" s="8" t="str">
        <f t="shared" si="18"/>
        <v>25513</v>
      </c>
      <c r="B1166" s="9">
        <v>255</v>
      </c>
      <c r="C1166" s="9">
        <v>1</v>
      </c>
      <c r="D1166" s="8" t="s">
        <v>2365</v>
      </c>
      <c r="E1166" s="9">
        <v>3</v>
      </c>
      <c r="F1166" s="8" t="s">
        <v>2607</v>
      </c>
      <c r="G1166" s="8" t="s">
        <v>3233</v>
      </c>
      <c r="H1166" s="6">
        <v>1</v>
      </c>
      <c r="I1166" s="6">
        <v>2</v>
      </c>
      <c r="J1166" s="6">
        <v>1</v>
      </c>
    </row>
    <row r="1167" spans="1:10">
      <c r="A1167" s="8" t="str">
        <f t="shared" si="18"/>
        <v>25514</v>
      </c>
      <c r="B1167" s="9">
        <v>255</v>
      </c>
      <c r="C1167" s="9">
        <v>1</v>
      </c>
      <c r="D1167" s="8" t="s">
        <v>2365</v>
      </c>
      <c r="E1167" s="9">
        <v>4</v>
      </c>
      <c r="F1167" s="8" t="s">
        <v>2607</v>
      </c>
      <c r="G1167" s="8" t="s">
        <v>2657</v>
      </c>
      <c r="H1167" s="6">
        <v>1</v>
      </c>
      <c r="I1167" s="6">
        <v>2</v>
      </c>
      <c r="J1167" s="6">
        <v>2</v>
      </c>
    </row>
    <row r="1168" spans="1:10">
      <c r="A1168" s="8" t="str">
        <f t="shared" si="18"/>
        <v>25521</v>
      </c>
      <c r="B1168" s="9">
        <v>255</v>
      </c>
      <c r="C1168" s="9">
        <v>2</v>
      </c>
      <c r="D1168" s="8" t="s">
        <v>2375</v>
      </c>
      <c r="E1168" s="9">
        <v>1</v>
      </c>
      <c r="F1168" s="8" t="s">
        <v>2607</v>
      </c>
      <c r="G1168" s="8" t="s">
        <v>3140</v>
      </c>
      <c r="H1168" s="6">
        <v>1</v>
      </c>
      <c r="I1168" s="6">
        <v>1</v>
      </c>
      <c r="J1168" s="6">
        <v>0</v>
      </c>
    </row>
    <row r="1169" spans="1:10">
      <c r="A1169" s="8" t="str">
        <f t="shared" si="18"/>
        <v>25531</v>
      </c>
      <c r="B1169" s="9">
        <v>255</v>
      </c>
      <c r="C1169" s="9">
        <v>3</v>
      </c>
      <c r="D1169" s="8" t="s">
        <v>2377</v>
      </c>
      <c r="E1169" s="9">
        <v>1</v>
      </c>
      <c r="F1169" s="8" t="s">
        <v>2607</v>
      </c>
      <c r="G1169" s="8" t="s">
        <v>2751</v>
      </c>
      <c r="H1169" s="6">
        <v>2</v>
      </c>
      <c r="I1169" s="6">
        <v>6</v>
      </c>
      <c r="J1169" s="6">
        <v>5</v>
      </c>
    </row>
    <row r="1170" ht="27" spans="1:10">
      <c r="A1170" s="8" t="str">
        <f t="shared" si="18"/>
        <v>25541</v>
      </c>
      <c r="B1170" s="9">
        <v>255</v>
      </c>
      <c r="C1170" s="9">
        <v>4</v>
      </c>
      <c r="D1170" s="8" t="s">
        <v>2380</v>
      </c>
      <c r="E1170" s="9">
        <v>1</v>
      </c>
      <c r="F1170" s="8" t="s">
        <v>2607</v>
      </c>
      <c r="G1170" s="8" t="s">
        <v>3140</v>
      </c>
      <c r="H1170" s="6">
        <v>1</v>
      </c>
      <c r="I1170" s="6">
        <v>0</v>
      </c>
      <c r="J1170" s="6">
        <v>0</v>
      </c>
    </row>
    <row r="1171" spans="1:10">
      <c r="A1171" s="8" t="str">
        <f t="shared" si="18"/>
        <v>25551</v>
      </c>
      <c r="B1171" s="9">
        <v>255</v>
      </c>
      <c r="C1171" s="9">
        <v>5</v>
      </c>
      <c r="D1171" s="8" t="s">
        <v>2381</v>
      </c>
      <c r="E1171" s="9">
        <v>1</v>
      </c>
      <c r="F1171" s="8" t="s">
        <v>2607</v>
      </c>
      <c r="G1171" s="8" t="s">
        <v>3140</v>
      </c>
      <c r="H1171" s="6">
        <v>2</v>
      </c>
      <c r="I1171" s="6">
        <v>9</v>
      </c>
      <c r="J1171" s="6">
        <v>8</v>
      </c>
    </row>
    <row r="1172" spans="1:10">
      <c r="A1172" s="8" t="str">
        <f t="shared" si="18"/>
        <v>25561</v>
      </c>
      <c r="B1172" s="9">
        <v>255</v>
      </c>
      <c r="C1172" s="9">
        <v>6</v>
      </c>
      <c r="D1172" s="8" t="s">
        <v>2382</v>
      </c>
      <c r="E1172" s="9">
        <v>1</v>
      </c>
      <c r="F1172" s="8" t="s">
        <v>2607</v>
      </c>
      <c r="G1172" s="8" t="s">
        <v>2888</v>
      </c>
      <c r="H1172" s="6">
        <v>1</v>
      </c>
      <c r="I1172" s="6">
        <v>25</v>
      </c>
      <c r="J1172" s="6">
        <v>18</v>
      </c>
    </row>
    <row r="1173" spans="1:10">
      <c r="A1173" s="8" t="str">
        <f t="shared" si="18"/>
        <v>25571</v>
      </c>
      <c r="B1173" s="9">
        <v>255</v>
      </c>
      <c r="C1173" s="9">
        <v>7</v>
      </c>
      <c r="D1173" s="8" t="s">
        <v>2383</v>
      </c>
      <c r="E1173" s="9">
        <v>1</v>
      </c>
      <c r="F1173" s="8" t="s">
        <v>2607</v>
      </c>
      <c r="G1173" s="8" t="s">
        <v>3008</v>
      </c>
      <c r="H1173" s="6">
        <v>1</v>
      </c>
      <c r="I1173" s="6">
        <v>1</v>
      </c>
      <c r="J1173" s="6">
        <v>1</v>
      </c>
    </row>
    <row r="1174" spans="1:10">
      <c r="A1174" s="8" t="str">
        <f t="shared" si="18"/>
        <v>25581</v>
      </c>
      <c r="B1174" s="9">
        <v>255</v>
      </c>
      <c r="C1174" s="9">
        <v>8</v>
      </c>
      <c r="D1174" s="8" t="s">
        <v>2384</v>
      </c>
      <c r="E1174" s="9">
        <v>1</v>
      </c>
      <c r="F1174" s="8" t="s">
        <v>2607</v>
      </c>
      <c r="G1174" s="8" t="s">
        <v>3234</v>
      </c>
      <c r="H1174" s="6">
        <v>1</v>
      </c>
      <c r="I1174" s="6">
        <v>9</v>
      </c>
      <c r="J1174" s="6">
        <v>8</v>
      </c>
    </row>
    <row r="1175" spans="1:10">
      <c r="A1175" s="8" t="str">
        <f t="shared" si="18"/>
        <v>25591</v>
      </c>
      <c r="B1175" s="9">
        <v>255</v>
      </c>
      <c r="C1175" s="9">
        <v>9</v>
      </c>
      <c r="D1175" s="8" t="s">
        <v>2386</v>
      </c>
      <c r="E1175" s="9">
        <v>1</v>
      </c>
      <c r="F1175" s="8" t="s">
        <v>2607</v>
      </c>
      <c r="G1175" s="8" t="s">
        <v>2796</v>
      </c>
      <c r="H1175" s="6">
        <v>2</v>
      </c>
      <c r="I1175" s="6">
        <v>9</v>
      </c>
      <c r="J1175" s="6">
        <v>8</v>
      </c>
    </row>
    <row r="1176" ht="27" spans="1:10">
      <c r="A1176" s="8" t="str">
        <f t="shared" si="18"/>
        <v>25611</v>
      </c>
      <c r="B1176" s="9">
        <v>256</v>
      </c>
      <c r="C1176" s="9">
        <v>1</v>
      </c>
      <c r="D1176" s="8" t="s">
        <v>2390</v>
      </c>
      <c r="E1176" s="9">
        <v>1</v>
      </c>
      <c r="F1176" s="8" t="s">
        <v>2607</v>
      </c>
      <c r="G1176" s="8" t="s">
        <v>3235</v>
      </c>
      <c r="H1176" s="6">
        <v>1</v>
      </c>
      <c r="I1176" s="6">
        <v>29</v>
      </c>
      <c r="J1176" s="6">
        <v>17</v>
      </c>
    </row>
    <row r="1177" spans="1:10">
      <c r="A1177" s="8" t="str">
        <f t="shared" si="18"/>
        <v>25711</v>
      </c>
      <c r="B1177" s="9">
        <v>257</v>
      </c>
      <c r="C1177" s="9">
        <v>1</v>
      </c>
      <c r="D1177" s="8" t="s">
        <v>2395</v>
      </c>
      <c r="E1177" s="9">
        <v>1</v>
      </c>
      <c r="F1177" s="8" t="s">
        <v>2607</v>
      </c>
      <c r="G1177" s="8" t="s">
        <v>3236</v>
      </c>
      <c r="H1177" s="6">
        <v>1</v>
      </c>
      <c r="I1177" s="6">
        <v>4</v>
      </c>
      <c r="J1177" s="6">
        <v>2</v>
      </c>
    </row>
    <row r="1178" spans="1:10">
      <c r="A1178" s="8" t="str">
        <f t="shared" si="18"/>
        <v>25811</v>
      </c>
      <c r="B1178" s="9">
        <v>258</v>
      </c>
      <c r="C1178" s="9">
        <v>1</v>
      </c>
      <c r="D1178" s="8" t="s">
        <v>2399</v>
      </c>
      <c r="E1178" s="9">
        <v>1</v>
      </c>
      <c r="F1178" s="8" t="s">
        <v>2607</v>
      </c>
      <c r="G1178" s="8" t="s">
        <v>3237</v>
      </c>
      <c r="H1178" s="6">
        <v>1</v>
      </c>
      <c r="I1178" s="6">
        <v>27</v>
      </c>
      <c r="J1178" s="6">
        <v>14</v>
      </c>
    </row>
    <row r="1179" spans="1:10">
      <c r="A1179" s="8" t="str">
        <f t="shared" si="18"/>
        <v>25911</v>
      </c>
      <c r="B1179" s="9">
        <v>259</v>
      </c>
      <c r="C1179" s="9">
        <v>1</v>
      </c>
      <c r="D1179" s="8" t="s">
        <v>2403</v>
      </c>
      <c r="E1179" s="9">
        <v>1</v>
      </c>
      <c r="F1179" s="8" t="s">
        <v>2621</v>
      </c>
      <c r="G1179" s="8" t="s">
        <v>2673</v>
      </c>
      <c r="H1179" s="6">
        <v>1</v>
      </c>
      <c r="I1179" s="6">
        <v>7</v>
      </c>
      <c r="J1179" s="6">
        <v>6</v>
      </c>
    </row>
    <row r="1180" spans="1:10">
      <c r="A1180" s="8" t="str">
        <f t="shared" si="18"/>
        <v>26011</v>
      </c>
      <c r="B1180" s="9">
        <v>260</v>
      </c>
      <c r="C1180" s="9">
        <v>1</v>
      </c>
      <c r="D1180" s="8" t="s">
        <v>2407</v>
      </c>
      <c r="E1180" s="9">
        <v>1</v>
      </c>
      <c r="F1180" s="8" t="s">
        <v>2607</v>
      </c>
      <c r="G1180" s="8" t="s">
        <v>3238</v>
      </c>
      <c r="H1180" s="6">
        <v>1</v>
      </c>
      <c r="I1180" s="6">
        <v>55</v>
      </c>
      <c r="J1180" s="6">
        <v>40</v>
      </c>
    </row>
    <row r="1181" spans="1:10">
      <c r="A1181" s="8" t="str">
        <f t="shared" si="18"/>
        <v>26111</v>
      </c>
      <c r="B1181" s="9">
        <v>261</v>
      </c>
      <c r="C1181" s="9">
        <v>1</v>
      </c>
      <c r="D1181" s="8" t="s">
        <v>2411</v>
      </c>
      <c r="E1181" s="9">
        <v>1</v>
      </c>
      <c r="F1181" s="8" t="s">
        <v>2607</v>
      </c>
      <c r="G1181" s="8" t="s">
        <v>3239</v>
      </c>
      <c r="H1181" s="6">
        <v>1</v>
      </c>
      <c r="I1181" s="6">
        <v>37</v>
      </c>
      <c r="J1181" s="6">
        <v>32</v>
      </c>
    </row>
    <row r="1182" spans="1:10">
      <c r="A1182" s="8" t="str">
        <f t="shared" si="18"/>
        <v>26211</v>
      </c>
      <c r="B1182" s="9">
        <v>262</v>
      </c>
      <c r="C1182" s="9">
        <v>1</v>
      </c>
      <c r="D1182" s="8" t="s">
        <v>2414</v>
      </c>
      <c r="E1182" s="9">
        <v>1</v>
      </c>
      <c r="F1182" s="8" t="s">
        <v>2607</v>
      </c>
      <c r="G1182" s="8" t="s">
        <v>3240</v>
      </c>
      <c r="H1182" s="6">
        <v>1</v>
      </c>
      <c r="I1182" s="6">
        <v>15</v>
      </c>
      <c r="J1182" s="6">
        <v>12</v>
      </c>
    </row>
    <row r="1183" spans="1:10">
      <c r="A1183" s="8" t="str">
        <f t="shared" si="18"/>
        <v>26311</v>
      </c>
      <c r="B1183" s="9">
        <v>263</v>
      </c>
      <c r="C1183" s="9">
        <v>1</v>
      </c>
      <c r="D1183" s="8" t="s">
        <v>2417</v>
      </c>
      <c r="E1183" s="9">
        <v>1</v>
      </c>
      <c r="F1183" s="8" t="s">
        <v>2607</v>
      </c>
      <c r="G1183" s="8" t="s">
        <v>2718</v>
      </c>
      <c r="H1183" s="6">
        <v>3</v>
      </c>
      <c r="I1183" s="6">
        <v>17</v>
      </c>
      <c r="J1183" s="6">
        <v>15</v>
      </c>
    </row>
    <row r="1184" ht="27" spans="1:10">
      <c r="A1184" s="8" t="str">
        <f t="shared" si="18"/>
        <v>26411</v>
      </c>
      <c r="B1184" s="9">
        <v>264</v>
      </c>
      <c r="C1184" s="9">
        <v>1</v>
      </c>
      <c r="D1184" s="8" t="s">
        <v>2421</v>
      </c>
      <c r="E1184" s="9">
        <v>1</v>
      </c>
      <c r="F1184" s="8" t="s">
        <v>2607</v>
      </c>
      <c r="G1184" s="8" t="s">
        <v>3241</v>
      </c>
      <c r="H1184" s="6">
        <v>1</v>
      </c>
      <c r="I1184" s="6">
        <v>12</v>
      </c>
      <c r="J1184" s="6">
        <v>8</v>
      </c>
    </row>
    <row r="1185" spans="1:10">
      <c r="A1185" s="8" t="str">
        <f t="shared" si="18"/>
        <v>26511</v>
      </c>
      <c r="B1185" s="9">
        <v>265</v>
      </c>
      <c r="C1185" s="9">
        <v>1</v>
      </c>
      <c r="D1185" s="8" t="s">
        <v>2425</v>
      </c>
      <c r="E1185" s="9">
        <v>1</v>
      </c>
      <c r="F1185" s="8" t="s">
        <v>2607</v>
      </c>
      <c r="G1185" s="8" t="s">
        <v>3242</v>
      </c>
      <c r="H1185" s="6">
        <v>1</v>
      </c>
      <c r="I1185" s="6">
        <v>18</v>
      </c>
      <c r="J1185" s="6">
        <v>14</v>
      </c>
    </row>
    <row r="1186" spans="1:10">
      <c r="A1186" s="8" t="str">
        <f t="shared" si="18"/>
        <v>26611</v>
      </c>
      <c r="B1186" s="9">
        <v>266</v>
      </c>
      <c r="C1186" s="9">
        <v>1</v>
      </c>
      <c r="D1186" s="8" t="s">
        <v>2429</v>
      </c>
      <c r="E1186" s="9">
        <v>1</v>
      </c>
      <c r="F1186" s="8" t="s">
        <v>2607</v>
      </c>
      <c r="G1186" s="8" t="s">
        <v>3243</v>
      </c>
      <c r="H1186" s="6">
        <v>1</v>
      </c>
      <c r="I1186" s="6">
        <v>8</v>
      </c>
      <c r="J1186" s="6">
        <v>7</v>
      </c>
    </row>
    <row r="1187" spans="1:10">
      <c r="A1187" s="8" t="str">
        <f t="shared" si="18"/>
        <v>26711</v>
      </c>
      <c r="B1187" s="9">
        <v>267</v>
      </c>
      <c r="C1187" s="9">
        <v>1</v>
      </c>
      <c r="D1187" s="8" t="s">
        <v>2433</v>
      </c>
      <c r="E1187" s="9">
        <v>1</v>
      </c>
      <c r="F1187" s="8" t="s">
        <v>2607</v>
      </c>
      <c r="G1187" s="8" t="s">
        <v>3244</v>
      </c>
      <c r="H1187" s="6">
        <v>2</v>
      </c>
      <c r="I1187" s="6">
        <v>141</v>
      </c>
      <c r="J1187" s="6">
        <v>119</v>
      </c>
    </row>
    <row r="1188" ht="27" spans="1:10">
      <c r="A1188" s="8" t="str">
        <f t="shared" si="18"/>
        <v>26811</v>
      </c>
      <c r="B1188" s="9">
        <v>268</v>
      </c>
      <c r="C1188" s="9">
        <v>1</v>
      </c>
      <c r="D1188" s="8" t="s">
        <v>2437</v>
      </c>
      <c r="E1188" s="9">
        <v>1</v>
      </c>
      <c r="F1188" s="8" t="s">
        <v>2607</v>
      </c>
      <c r="G1188" s="8" t="s">
        <v>3245</v>
      </c>
      <c r="H1188" s="6">
        <v>1</v>
      </c>
      <c r="I1188" s="6">
        <v>64</v>
      </c>
      <c r="J1188" s="6">
        <v>52</v>
      </c>
    </row>
    <row r="1189" spans="1:10">
      <c r="A1189" s="8" t="str">
        <f t="shared" si="18"/>
        <v>26911</v>
      </c>
      <c r="B1189" s="9">
        <v>269</v>
      </c>
      <c r="C1189" s="9">
        <v>1</v>
      </c>
      <c r="D1189" s="8" t="s">
        <v>2441</v>
      </c>
      <c r="E1189" s="9">
        <v>1</v>
      </c>
      <c r="F1189" s="8" t="s">
        <v>2621</v>
      </c>
      <c r="G1189" s="8" t="s">
        <v>3161</v>
      </c>
      <c r="H1189" s="6">
        <v>6</v>
      </c>
      <c r="I1189" s="6">
        <v>20</v>
      </c>
      <c r="J1189" s="6">
        <v>18</v>
      </c>
    </row>
    <row r="1190" ht="27" spans="1:10">
      <c r="A1190" s="8" t="str">
        <f t="shared" si="18"/>
        <v>27011</v>
      </c>
      <c r="B1190" s="9">
        <v>270</v>
      </c>
      <c r="C1190" s="9">
        <v>1</v>
      </c>
      <c r="D1190" s="8" t="s">
        <v>2445</v>
      </c>
      <c r="E1190" s="9">
        <v>1</v>
      </c>
      <c r="F1190" s="8" t="s">
        <v>2607</v>
      </c>
      <c r="G1190" s="8" t="s">
        <v>3246</v>
      </c>
      <c r="H1190" s="6">
        <v>1</v>
      </c>
      <c r="I1190" s="6">
        <v>27</v>
      </c>
      <c r="J1190" s="6">
        <v>17</v>
      </c>
    </row>
    <row r="1191" ht="27" spans="1:10">
      <c r="A1191" s="8" t="str">
        <f t="shared" si="18"/>
        <v>27111</v>
      </c>
      <c r="B1191" s="9">
        <v>271</v>
      </c>
      <c r="C1191" s="9">
        <v>1</v>
      </c>
      <c r="D1191" s="8" t="s">
        <v>2449</v>
      </c>
      <c r="E1191" s="9">
        <v>1</v>
      </c>
      <c r="F1191" s="8" t="s">
        <v>2607</v>
      </c>
      <c r="G1191" s="8" t="s">
        <v>2864</v>
      </c>
      <c r="H1191" s="6">
        <v>1</v>
      </c>
      <c r="I1191" s="6">
        <v>16</v>
      </c>
      <c r="J1191" s="6">
        <v>14</v>
      </c>
    </row>
    <row r="1192" ht="27" spans="1:10">
      <c r="A1192" s="8" t="str">
        <f t="shared" si="18"/>
        <v>27211</v>
      </c>
      <c r="B1192" s="9">
        <v>272</v>
      </c>
      <c r="C1192" s="9">
        <v>1</v>
      </c>
      <c r="D1192" s="8" t="s">
        <v>2452</v>
      </c>
      <c r="E1192" s="9">
        <v>1</v>
      </c>
      <c r="F1192" s="8" t="s">
        <v>2621</v>
      </c>
      <c r="G1192" s="8" t="s">
        <v>3247</v>
      </c>
      <c r="H1192" s="6">
        <v>1</v>
      </c>
      <c r="I1192" s="6">
        <v>45</v>
      </c>
      <c r="J1192" s="6">
        <v>27</v>
      </c>
    </row>
    <row r="1193" ht="27" spans="1:10">
      <c r="A1193" s="8" t="str">
        <f t="shared" si="18"/>
        <v>27311</v>
      </c>
      <c r="B1193" s="9">
        <v>273</v>
      </c>
      <c r="C1193" s="9">
        <v>1</v>
      </c>
      <c r="D1193" s="8" t="s">
        <v>2455</v>
      </c>
      <c r="E1193" s="9">
        <v>1</v>
      </c>
      <c r="F1193" s="8" t="s">
        <v>2607</v>
      </c>
      <c r="G1193" s="8" t="s">
        <v>2971</v>
      </c>
      <c r="H1193" s="6">
        <v>1</v>
      </c>
      <c r="I1193" s="6">
        <v>153</v>
      </c>
      <c r="J1193" s="6">
        <v>110</v>
      </c>
    </row>
    <row r="1194" ht="27" spans="1:10">
      <c r="A1194" s="8" t="str">
        <f t="shared" si="18"/>
        <v>27411</v>
      </c>
      <c r="B1194" s="9">
        <v>274</v>
      </c>
      <c r="C1194" s="9">
        <v>1</v>
      </c>
      <c r="D1194" s="8" t="s">
        <v>2459</v>
      </c>
      <c r="E1194" s="9">
        <v>1</v>
      </c>
      <c r="F1194" s="8" t="s">
        <v>2621</v>
      </c>
      <c r="G1194" s="8" t="s">
        <v>3248</v>
      </c>
      <c r="H1194" s="6">
        <v>1</v>
      </c>
      <c r="I1194" s="6">
        <v>43</v>
      </c>
      <c r="J1194" s="6">
        <v>36</v>
      </c>
    </row>
    <row r="1195" ht="27" spans="1:10">
      <c r="A1195" s="8" t="str">
        <f t="shared" si="18"/>
        <v>27511</v>
      </c>
      <c r="B1195" s="9">
        <v>275</v>
      </c>
      <c r="C1195" s="9">
        <v>1</v>
      </c>
      <c r="D1195" s="8" t="s">
        <v>2463</v>
      </c>
      <c r="E1195" s="9">
        <v>1</v>
      </c>
      <c r="F1195" s="8" t="s">
        <v>2607</v>
      </c>
      <c r="G1195" s="8" t="s">
        <v>2619</v>
      </c>
      <c r="H1195" s="6">
        <v>1</v>
      </c>
      <c r="I1195" s="6">
        <v>26</v>
      </c>
      <c r="J1195" s="6">
        <v>22</v>
      </c>
    </row>
    <row r="1196" ht="27" spans="1:10">
      <c r="A1196" s="8" t="str">
        <f t="shared" si="18"/>
        <v>27611</v>
      </c>
      <c r="B1196" s="9">
        <v>276</v>
      </c>
      <c r="C1196" s="9">
        <v>1</v>
      </c>
      <c r="D1196" s="8" t="s">
        <v>2465</v>
      </c>
      <c r="E1196" s="9">
        <v>1</v>
      </c>
      <c r="F1196" s="8" t="s">
        <v>2607</v>
      </c>
      <c r="G1196" s="8" t="s">
        <v>3249</v>
      </c>
      <c r="H1196" s="6">
        <v>1</v>
      </c>
      <c r="I1196" s="6">
        <v>22</v>
      </c>
      <c r="J1196" s="6">
        <v>13</v>
      </c>
    </row>
    <row r="1197" ht="27" spans="1:10">
      <c r="A1197" s="8" t="str">
        <f t="shared" si="18"/>
        <v>27612</v>
      </c>
      <c r="B1197" s="9">
        <v>276</v>
      </c>
      <c r="C1197" s="9">
        <v>1</v>
      </c>
      <c r="D1197" s="8" t="s">
        <v>2465</v>
      </c>
      <c r="E1197" s="9">
        <v>2</v>
      </c>
      <c r="F1197" s="8" t="s">
        <v>2607</v>
      </c>
      <c r="G1197" s="8" t="s">
        <v>3250</v>
      </c>
      <c r="H1197" s="6">
        <v>1</v>
      </c>
      <c r="I1197" s="6">
        <v>51</v>
      </c>
      <c r="J1197" s="6">
        <v>19</v>
      </c>
    </row>
    <row r="1198" ht="27" spans="1:10">
      <c r="A1198" s="8" t="str">
        <f t="shared" si="18"/>
        <v>27711</v>
      </c>
      <c r="B1198" s="9">
        <v>277</v>
      </c>
      <c r="C1198" s="9">
        <v>1</v>
      </c>
      <c r="D1198" s="8" t="s">
        <v>2469</v>
      </c>
      <c r="E1198" s="9">
        <v>1</v>
      </c>
      <c r="F1198" s="8" t="s">
        <v>2607</v>
      </c>
      <c r="G1198" s="8" t="s">
        <v>3251</v>
      </c>
      <c r="H1198" s="6">
        <v>1</v>
      </c>
      <c r="I1198" s="6">
        <v>15</v>
      </c>
      <c r="J1198" s="6">
        <v>12</v>
      </c>
    </row>
    <row r="1199" ht="27" spans="1:10">
      <c r="A1199" s="8" t="str">
        <f t="shared" si="18"/>
        <v>27712</v>
      </c>
      <c r="B1199" s="9">
        <v>277</v>
      </c>
      <c r="C1199" s="9">
        <v>1</v>
      </c>
      <c r="D1199" s="8" t="s">
        <v>2469</v>
      </c>
      <c r="E1199" s="9">
        <v>2</v>
      </c>
      <c r="F1199" s="8" t="s">
        <v>2607</v>
      </c>
      <c r="G1199" s="8" t="s">
        <v>3252</v>
      </c>
      <c r="H1199" s="6">
        <v>1</v>
      </c>
      <c r="I1199" s="6">
        <v>11</v>
      </c>
      <c r="J1199" s="6">
        <v>9</v>
      </c>
    </row>
    <row r="1200" ht="27" spans="1:10">
      <c r="A1200" s="8" t="str">
        <f t="shared" si="18"/>
        <v>27811</v>
      </c>
      <c r="B1200" s="9">
        <v>278</v>
      </c>
      <c r="C1200" s="9">
        <v>1</v>
      </c>
      <c r="D1200" s="8" t="s">
        <v>2474</v>
      </c>
      <c r="E1200" s="9">
        <v>1</v>
      </c>
      <c r="F1200" s="8" t="s">
        <v>2621</v>
      </c>
      <c r="G1200" s="8" t="s">
        <v>3253</v>
      </c>
      <c r="H1200" s="6">
        <v>1</v>
      </c>
      <c r="I1200" s="6">
        <v>84</v>
      </c>
      <c r="J1200" s="6">
        <v>71</v>
      </c>
    </row>
    <row r="1201" ht="27" spans="1:10">
      <c r="A1201" s="8" t="str">
        <f t="shared" si="18"/>
        <v>27821</v>
      </c>
      <c r="B1201" s="9">
        <v>278</v>
      </c>
      <c r="C1201" s="9">
        <v>2</v>
      </c>
      <c r="D1201" s="8" t="s">
        <v>2477</v>
      </c>
      <c r="E1201" s="9">
        <v>1</v>
      </c>
      <c r="F1201" s="8" t="s">
        <v>2607</v>
      </c>
      <c r="G1201" s="8" t="s">
        <v>3254</v>
      </c>
      <c r="H1201" s="6">
        <v>1</v>
      </c>
      <c r="I1201" s="6">
        <v>30</v>
      </c>
      <c r="J1201" s="6">
        <v>22</v>
      </c>
    </row>
    <row r="1202" spans="1:10">
      <c r="A1202" s="8" t="str">
        <f t="shared" si="18"/>
        <v>27911</v>
      </c>
      <c r="B1202" s="9">
        <v>279</v>
      </c>
      <c r="C1202" s="9">
        <v>1</v>
      </c>
      <c r="D1202" s="8" t="s">
        <v>2481</v>
      </c>
      <c r="E1202" s="9">
        <v>1</v>
      </c>
      <c r="F1202" s="8" t="s">
        <v>2607</v>
      </c>
      <c r="G1202" s="8" t="s">
        <v>3255</v>
      </c>
      <c r="H1202" s="6">
        <v>1</v>
      </c>
      <c r="I1202" s="6">
        <v>40</v>
      </c>
      <c r="J1202" s="6">
        <v>33</v>
      </c>
    </row>
    <row r="1203" ht="27" spans="1:10">
      <c r="A1203" s="8" t="str">
        <f t="shared" si="18"/>
        <v>28011</v>
      </c>
      <c r="B1203" s="9">
        <v>280</v>
      </c>
      <c r="C1203" s="9">
        <v>1</v>
      </c>
      <c r="D1203" s="8" t="s">
        <v>2485</v>
      </c>
      <c r="E1203" s="9">
        <v>1</v>
      </c>
      <c r="F1203" s="8" t="s">
        <v>2607</v>
      </c>
      <c r="G1203" s="8" t="s">
        <v>2619</v>
      </c>
      <c r="H1203" s="6">
        <v>1</v>
      </c>
      <c r="I1203" s="6">
        <v>16</v>
      </c>
      <c r="J1203" s="6">
        <v>11</v>
      </c>
    </row>
    <row r="1204" ht="27" spans="1:10">
      <c r="A1204" s="8" t="str">
        <f t="shared" si="18"/>
        <v>28012</v>
      </c>
      <c r="B1204" s="9">
        <v>280</v>
      </c>
      <c r="C1204" s="9">
        <v>1</v>
      </c>
      <c r="D1204" s="8" t="s">
        <v>2485</v>
      </c>
      <c r="E1204" s="9">
        <v>2</v>
      </c>
      <c r="F1204" s="8" t="s">
        <v>2607</v>
      </c>
      <c r="G1204" s="8" t="s">
        <v>3081</v>
      </c>
      <c r="H1204" s="6">
        <v>1</v>
      </c>
      <c r="I1204" s="6">
        <v>25</v>
      </c>
      <c r="J1204" s="6">
        <v>14</v>
      </c>
    </row>
    <row r="1205" ht="27" spans="1:10">
      <c r="A1205" s="8" t="str">
        <f t="shared" si="18"/>
        <v>28111</v>
      </c>
      <c r="B1205" s="9">
        <v>281</v>
      </c>
      <c r="C1205" s="9">
        <v>1</v>
      </c>
      <c r="D1205" s="8" t="s">
        <v>2487</v>
      </c>
      <c r="E1205" s="9">
        <v>1</v>
      </c>
      <c r="F1205" s="8" t="s">
        <v>2607</v>
      </c>
      <c r="G1205" s="8" t="s">
        <v>3081</v>
      </c>
      <c r="H1205" s="6">
        <v>1</v>
      </c>
      <c r="I1205" s="6">
        <v>19</v>
      </c>
      <c r="J1205" s="6">
        <v>8</v>
      </c>
    </row>
    <row r="1206" ht="27" spans="1:10">
      <c r="A1206" s="8" t="str">
        <f t="shared" si="18"/>
        <v>28112</v>
      </c>
      <c r="B1206" s="9">
        <v>281</v>
      </c>
      <c r="C1206" s="9">
        <v>1</v>
      </c>
      <c r="D1206" s="8" t="s">
        <v>2487</v>
      </c>
      <c r="E1206" s="9">
        <v>2</v>
      </c>
      <c r="F1206" s="8" t="s">
        <v>2607</v>
      </c>
      <c r="G1206" s="8" t="s">
        <v>3256</v>
      </c>
      <c r="H1206" s="6">
        <v>1</v>
      </c>
      <c r="I1206" s="6">
        <v>20</v>
      </c>
      <c r="J1206" s="6">
        <v>9</v>
      </c>
    </row>
    <row r="1207" ht="27" spans="1:10">
      <c r="A1207" s="8" t="str">
        <f t="shared" si="18"/>
        <v>28211</v>
      </c>
      <c r="B1207" s="9">
        <v>282</v>
      </c>
      <c r="C1207" s="9">
        <v>1</v>
      </c>
      <c r="D1207" s="8" t="s">
        <v>2490</v>
      </c>
      <c r="E1207" s="9">
        <v>1</v>
      </c>
      <c r="F1207" s="8" t="s">
        <v>2607</v>
      </c>
      <c r="G1207" s="8" t="s">
        <v>3256</v>
      </c>
      <c r="H1207" s="6">
        <v>1</v>
      </c>
      <c r="I1207" s="6">
        <v>15</v>
      </c>
      <c r="J1207" s="6">
        <v>14</v>
      </c>
    </row>
    <row r="1208" ht="27" spans="1:10">
      <c r="A1208" s="8" t="str">
        <f t="shared" si="18"/>
        <v>28311</v>
      </c>
      <c r="B1208" s="9">
        <v>283</v>
      </c>
      <c r="C1208" s="9">
        <v>1</v>
      </c>
      <c r="D1208" s="8" t="s">
        <v>2492</v>
      </c>
      <c r="E1208" s="9">
        <v>1</v>
      </c>
      <c r="F1208" s="8" t="s">
        <v>2607</v>
      </c>
      <c r="G1208" s="8" t="s">
        <v>2619</v>
      </c>
      <c r="H1208" s="6">
        <v>1</v>
      </c>
      <c r="I1208" s="6">
        <v>15</v>
      </c>
      <c r="J1208" s="6">
        <v>13</v>
      </c>
    </row>
    <row r="1209" spans="1:10">
      <c r="A1209" s="8" t="str">
        <f t="shared" si="18"/>
        <v>28411</v>
      </c>
      <c r="B1209" s="9">
        <v>284</v>
      </c>
      <c r="C1209" s="9">
        <v>1</v>
      </c>
      <c r="D1209" s="8" t="s">
        <v>2494</v>
      </c>
      <c r="E1209" s="9">
        <v>1</v>
      </c>
      <c r="F1209" s="8" t="s">
        <v>2607</v>
      </c>
      <c r="G1209" s="8" t="s">
        <v>2774</v>
      </c>
      <c r="H1209" s="6">
        <v>2</v>
      </c>
      <c r="I1209" s="6">
        <v>7</v>
      </c>
      <c r="J1209" s="6">
        <v>2</v>
      </c>
    </row>
    <row r="1210" spans="1:10">
      <c r="A1210" s="8" t="str">
        <f t="shared" si="18"/>
        <v>28412</v>
      </c>
      <c r="B1210" s="9">
        <v>284</v>
      </c>
      <c r="C1210" s="9">
        <v>1</v>
      </c>
      <c r="D1210" s="8" t="s">
        <v>2494</v>
      </c>
      <c r="E1210" s="9">
        <v>2</v>
      </c>
      <c r="F1210" s="8" t="s">
        <v>2607</v>
      </c>
      <c r="G1210" s="8" t="s">
        <v>2784</v>
      </c>
      <c r="H1210" s="6">
        <v>1</v>
      </c>
      <c r="I1210" s="6">
        <v>0</v>
      </c>
      <c r="J1210" s="6">
        <v>0</v>
      </c>
    </row>
    <row r="1211" spans="1:10">
      <c r="A1211" s="8" t="str">
        <f t="shared" si="18"/>
        <v>28413</v>
      </c>
      <c r="B1211" s="9">
        <v>284</v>
      </c>
      <c r="C1211" s="9">
        <v>1</v>
      </c>
      <c r="D1211" s="8" t="s">
        <v>2494</v>
      </c>
      <c r="E1211" s="9">
        <v>3</v>
      </c>
      <c r="F1211" s="8" t="s">
        <v>2607</v>
      </c>
      <c r="G1211" s="8" t="s">
        <v>2757</v>
      </c>
      <c r="H1211" s="6">
        <v>3</v>
      </c>
      <c r="I1211" s="6">
        <v>4</v>
      </c>
      <c r="J1211" s="6">
        <v>0</v>
      </c>
    </row>
    <row r="1212" spans="1:10">
      <c r="A1212" s="8" t="str">
        <f t="shared" si="18"/>
        <v>28414</v>
      </c>
      <c r="B1212" s="9">
        <v>284</v>
      </c>
      <c r="C1212" s="9">
        <v>1</v>
      </c>
      <c r="D1212" s="8" t="s">
        <v>2494</v>
      </c>
      <c r="E1212" s="9">
        <v>4</v>
      </c>
      <c r="F1212" s="8" t="s">
        <v>2607</v>
      </c>
      <c r="G1212" s="8" t="s">
        <v>2755</v>
      </c>
      <c r="H1212" s="6">
        <v>1</v>
      </c>
      <c r="I1212" s="6">
        <v>1</v>
      </c>
      <c r="J1212" s="6">
        <v>0</v>
      </c>
    </row>
    <row r="1213" spans="1:10">
      <c r="A1213" s="8" t="str">
        <f t="shared" si="18"/>
        <v>28415</v>
      </c>
      <c r="B1213" s="9">
        <v>284</v>
      </c>
      <c r="C1213" s="9">
        <v>1</v>
      </c>
      <c r="D1213" s="8" t="s">
        <v>2494</v>
      </c>
      <c r="E1213" s="9">
        <v>5</v>
      </c>
      <c r="F1213" s="8" t="s">
        <v>2607</v>
      </c>
      <c r="G1213" s="8" t="s">
        <v>3257</v>
      </c>
      <c r="H1213" s="6">
        <v>1</v>
      </c>
      <c r="I1213" s="6">
        <v>1</v>
      </c>
      <c r="J1213" s="6">
        <v>0</v>
      </c>
    </row>
    <row r="1214" spans="1:10">
      <c r="A1214" s="8" t="str">
        <f t="shared" si="18"/>
        <v>28416</v>
      </c>
      <c r="B1214" s="9">
        <v>284</v>
      </c>
      <c r="C1214" s="9">
        <v>1</v>
      </c>
      <c r="D1214" s="8" t="s">
        <v>2494</v>
      </c>
      <c r="E1214" s="9">
        <v>6</v>
      </c>
      <c r="F1214" s="8" t="s">
        <v>2607</v>
      </c>
      <c r="G1214" s="8" t="s">
        <v>2891</v>
      </c>
      <c r="H1214" s="6">
        <v>1</v>
      </c>
      <c r="I1214" s="6">
        <v>3</v>
      </c>
      <c r="J1214" s="6">
        <v>0</v>
      </c>
    </row>
    <row r="1215" spans="1:10">
      <c r="A1215" s="8" t="str">
        <f t="shared" si="18"/>
        <v>28417</v>
      </c>
      <c r="B1215" s="9">
        <v>284</v>
      </c>
      <c r="C1215" s="9">
        <v>1</v>
      </c>
      <c r="D1215" s="8" t="s">
        <v>2494</v>
      </c>
      <c r="E1215" s="9">
        <v>7</v>
      </c>
      <c r="F1215" s="8" t="s">
        <v>2607</v>
      </c>
      <c r="G1215" s="8" t="s">
        <v>2928</v>
      </c>
      <c r="H1215" s="6">
        <v>1</v>
      </c>
      <c r="I1215" s="6">
        <v>1</v>
      </c>
      <c r="J1215" s="6">
        <v>0</v>
      </c>
    </row>
    <row r="1216" spans="1:10">
      <c r="A1216" s="8" t="str">
        <f t="shared" si="18"/>
        <v>28418</v>
      </c>
      <c r="B1216" s="9">
        <v>284</v>
      </c>
      <c r="C1216" s="9">
        <v>1</v>
      </c>
      <c r="D1216" s="8" t="s">
        <v>2494</v>
      </c>
      <c r="E1216" s="9">
        <v>8</v>
      </c>
      <c r="F1216" s="8" t="s">
        <v>2607</v>
      </c>
      <c r="G1216" s="8" t="s">
        <v>2657</v>
      </c>
      <c r="H1216" s="6">
        <v>1</v>
      </c>
      <c r="I1216" s="6">
        <v>3</v>
      </c>
      <c r="J1216" s="6">
        <v>3</v>
      </c>
    </row>
    <row r="1217" spans="1:10">
      <c r="A1217" s="8" t="str">
        <f t="shared" si="18"/>
        <v>28419</v>
      </c>
      <c r="B1217" s="9">
        <v>284</v>
      </c>
      <c r="C1217" s="9">
        <v>1</v>
      </c>
      <c r="D1217" s="8" t="s">
        <v>2494</v>
      </c>
      <c r="E1217" s="9">
        <v>9</v>
      </c>
      <c r="F1217" s="8" t="s">
        <v>2607</v>
      </c>
      <c r="G1217" s="8" t="s">
        <v>2663</v>
      </c>
      <c r="H1217" s="6">
        <v>1</v>
      </c>
      <c r="I1217" s="6">
        <v>17</v>
      </c>
      <c r="J1217" s="6">
        <v>11</v>
      </c>
    </row>
    <row r="1218" spans="1:10">
      <c r="A1218" s="8" t="str">
        <f t="shared" si="18"/>
        <v>284110</v>
      </c>
      <c r="B1218" s="9">
        <v>284</v>
      </c>
      <c r="C1218" s="9">
        <v>1</v>
      </c>
      <c r="D1218" s="8" t="s">
        <v>2494</v>
      </c>
      <c r="E1218" s="9">
        <v>10</v>
      </c>
      <c r="F1218" s="8" t="s">
        <v>2607</v>
      </c>
      <c r="G1218" s="8" t="s">
        <v>2748</v>
      </c>
      <c r="H1218" s="6">
        <v>1</v>
      </c>
      <c r="I1218" s="6">
        <v>6</v>
      </c>
      <c r="J1218" s="6">
        <v>3</v>
      </c>
    </row>
    <row r="1219" spans="1:10">
      <c r="A1219" s="8" t="str">
        <f t="shared" ref="A1219:A1269" si="19">B1219&amp;C1219&amp;E1219</f>
        <v>284111</v>
      </c>
      <c r="B1219" s="9">
        <v>284</v>
      </c>
      <c r="C1219" s="9">
        <v>1</v>
      </c>
      <c r="D1219" s="8" t="s">
        <v>2494</v>
      </c>
      <c r="E1219" s="9">
        <v>11</v>
      </c>
      <c r="F1219" s="8" t="s">
        <v>2607</v>
      </c>
      <c r="G1219" s="8" t="s">
        <v>3258</v>
      </c>
      <c r="H1219" s="6">
        <v>1</v>
      </c>
      <c r="I1219" s="6">
        <v>5</v>
      </c>
      <c r="J1219" s="6">
        <v>3</v>
      </c>
    </row>
    <row r="1220" spans="1:10">
      <c r="A1220" s="8" t="str">
        <f t="shared" si="19"/>
        <v>284112</v>
      </c>
      <c r="B1220" s="9">
        <v>284</v>
      </c>
      <c r="C1220" s="9">
        <v>1</v>
      </c>
      <c r="D1220" s="8" t="s">
        <v>2494</v>
      </c>
      <c r="E1220" s="9">
        <v>12</v>
      </c>
      <c r="F1220" s="8" t="s">
        <v>2607</v>
      </c>
      <c r="G1220" s="8" t="s">
        <v>3259</v>
      </c>
      <c r="H1220" s="6">
        <v>1</v>
      </c>
      <c r="I1220" s="6">
        <v>3</v>
      </c>
      <c r="J1220" s="6">
        <v>2</v>
      </c>
    </row>
    <row r="1221" spans="1:10">
      <c r="A1221" s="8" t="str">
        <f t="shared" si="19"/>
        <v>284113</v>
      </c>
      <c r="B1221" s="9">
        <v>284</v>
      </c>
      <c r="C1221" s="9">
        <v>1</v>
      </c>
      <c r="D1221" s="8" t="s">
        <v>2494</v>
      </c>
      <c r="E1221" s="9">
        <v>13</v>
      </c>
      <c r="F1221" s="8" t="s">
        <v>2607</v>
      </c>
      <c r="G1221" s="8" t="s">
        <v>2986</v>
      </c>
      <c r="H1221" s="6">
        <v>1</v>
      </c>
      <c r="I1221" s="6">
        <v>1</v>
      </c>
      <c r="J1221" s="6">
        <v>1</v>
      </c>
    </row>
    <row r="1222" spans="1:10">
      <c r="A1222" s="8" t="str">
        <f t="shared" si="19"/>
        <v>28421</v>
      </c>
      <c r="B1222" s="9">
        <v>284</v>
      </c>
      <c r="C1222" s="9">
        <v>2</v>
      </c>
      <c r="D1222" s="8" t="s">
        <v>2506</v>
      </c>
      <c r="E1222" s="9">
        <v>1</v>
      </c>
      <c r="F1222" s="8" t="s">
        <v>2607</v>
      </c>
      <c r="G1222" s="8" t="s">
        <v>2926</v>
      </c>
      <c r="H1222" s="6">
        <v>1</v>
      </c>
      <c r="I1222" s="6">
        <v>0</v>
      </c>
      <c r="J1222" s="6">
        <v>0</v>
      </c>
    </row>
    <row r="1223" spans="1:10">
      <c r="A1223" s="8" t="str">
        <f t="shared" si="19"/>
        <v>28422</v>
      </c>
      <c r="B1223" s="9">
        <v>284</v>
      </c>
      <c r="C1223" s="9">
        <v>2</v>
      </c>
      <c r="D1223" s="8" t="s">
        <v>2506</v>
      </c>
      <c r="E1223" s="9">
        <v>2</v>
      </c>
      <c r="F1223" s="8" t="s">
        <v>2607</v>
      </c>
      <c r="G1223" s="8" t="s">
        <v>2757</v>
      </c>
      <c r="H1223" s="6">
        <v>1</v>
      </c>
      <c r="I1223" s="6">
        <v>0</v>
      </c>
      <c r="J1223" s="6">
        <v>0</v>
      </c>
    </row>
    <row r="1224" spans="1:10">
      <c r="A1224" s="8" t="str">
        <f t="shared" si="19"/>
        <v>28423</v>
      </c>
      <c r="B1224" s="9">
        <v>284</v>
      </c>
      <c r="C1224" s="9">
        <v>2</v>
      </c>
      <c r="D1224" s="8" t="s">
        <v>2506</v>
      </c>
      <c r="E1224" s="9">
        <v>3</v>
      </c>
      <c r="F1224" s="8" t="s">
        <v>2607</v>
      </c>
      <c r="G1224" s="8" t="s">
        <v>2655</v>
      </c>
      <c r="H1224" s="6">
        <v>1</v>
      </c>
      <c r="I1224" s="6">
        <v>0</v>
      </c>
      <c r="J1224" s="6">
        <v>0</v>
      </c>
    </row>
    <row r="1225" ht="27" spans="1:10">
      <c r="A1225" s="8" t="str">
        <f t="shared" si="19"/>
        <v>28431</v>
      </c>
      <c r="B1225" s="9">
        <v>284</v>
      </c>
      <c r="C1225" s="9">
        <v>3</v>
      </c>
      <c r="D1225" s="8" t="s">
        <v>2510</v>
      </c>
      <c r="E1225" s="9">
        <v>1</v>
      </c>
      <c r="F1225" s="8" t="s">
        <v>2607</v>
      </c>
      <c r="G1225" s="8" t="s">
        <v>3260</v>
      </c>
      <c r="H1225" s="6">
        <v>2</v>
      </c>
      <c r="I1225" s="6">
        <v>25</v>
      </c>
      <c r="J1225" s="6">
        <v>16</v>
      </c>
    </row>
    <row r="1226" ht="27" spans="1:10">
      <c r="A1226" s="8" t="str">
        <f t="shared" si="19"/>
        <v>28441</v>
      </c>
      <c r="B1226" s="9">
        <v>284</v>
      </c>
      <c r="C1226" s="9">
        <v>4</v>
      </c>
      <c r="D1226" s="8" t="s">
        <v>2514</v>
      </c>
      <c r="E1226" s="9">
        <v>1</v>
      </c>
      <c r="F1226" s="8" t="s">
        <v>2607</v>
      </c>
      <c r="G1226" s="8" t="s">
        <v>3261</v>
      </c>
      <c r="H1226" s="6">
        <v>1</v>
      </c>
      <c r="I1226" s="6">
        <v>5</v>
      </c>
      <c r="J1226" s="6">
        <v>3</v>
      </c>
    </row>
    <row r="1227" ht="27" spans="1:10">
      <c r="A1227" s="8" t="str">
        <f t="shared" si="19"/>
        <v>28442</v>
      </c>
      <c r="B1227" s="9">
        <v>284</v>
      </c>
      <c r="C1227" s="9">
        <v>4</v>
      </c>
      <c r="D1227" s="8" t="s">
        <v>2514</v>
      </c>
      <c r="E1227" s="9">
        <v>2</v>
      </c>
      <c r="F1227" s="8" t="s">
        <v>2607</v>
      </c>
      <c r="G1227" s="8" t="s">
        <v>3262</v>
      </c>
      <c r="H1227" s="6">
        <v>1</v>
      </c>
      <c r="I1227" s="6">
        <v>6</v>
      </c>
      <c r="J1227" s="6">
        <v>4</v>
      </c>
    </row>
    <row r="1228" ht="27" spans="1:10">
      <c r="A1228" s="8" t="str">
        <f t="shared" si="19"/>
        <v>28511</v>
      </c>
      <c r="B1228" s="9">
        <v>285</v>
      </c>
      <c r="C1228" s="9">
        <v>1</v>
      </c>
      <c r="D1228" s="8" t="s">
        <v>2518</v>
      </c>
      <c r="E1228" s="9">
        <v>1</v>
      </c>
      <c r="F1228" s="8" t="s">
        <v>2607</v>
      </c>
      <c r="G1228" s="8" t="s">
        <v>2818</v>
      </c>
      <c r="H1228" s="6">
        <v>1</v>
      </c>
      <c r="I1228" s="6">
        <v>4</v>
      </c>
      <c r="J1228" s="6">
        <v>1</v>
      </c>
    </row>
    <row r="1229" ht="27" spans="1:10">
      <c r="A1229" s="8" t="str">
        <f t="shared" si="19"/>
        <v>28611</v>
      </c>
      <c r="B1229" s="9">
        <v>286</v>
      </c>
      <c r="C1229" s="9">
        <v>1</v>
      </c>
      <c r="D1229" s="8" t="s">
        <v>2523</v>
      </c>
      <c r="E1229" s="9">
        <v>1</v>
      </c>
      <c r="F1229" s="8" t="s">
        <v>2607</v>
      </c>
      <c r="G1229" s="8" t="s">
        <v>2832</v>
      </c>
      <c r="H1229" s="6">
        <v>1</v>
      </c>
      <c r="I1229" s="6">
        <v>23</v>
      </c>
      <c r="J1229" s="6">
        <v>16</v>
      </c>
    </row>
    <row r="1230" ht="27" spans="1:10">
      <c r="A1230" s="8" t="str">
        <f t="shared" si="19"/>
        <v>28711</v>
      </c>
      <c r="B1230" s="9">
        <v>287</v>
      </c>
      <c r="C1230" s="9">
        <v>1</v>
      </c>
      <c r="D1230" s="8" t="s">
        <v>2526</v>
      </c>
      <c r="E1230" s="9">
        <v>1</v>
      </c>
      <c r="F1230" s="8" t="s">
        <v>2607</v>
      </c>
      <c r="G1230" s="8" t="s">
        <v>2702</v>
      </c>
      <c r="H1230" s="6">
        <v>1</v>
      </c>
      <c r="I1230" s="6">
        <v>7</v>
      </c>
      <c r="J1230" s="6">
        <v>0</v>
      </c>
    </row>
    <row r="1231" ht="27" spans="1:10">
      <c r="A1231" s="8" t="str">
        <f t="shared" si="19"/>
        <v>28811</v>
      </c>
      <c r="B1231" s="9">
        <v>288</v>
      </c>
      <c r="C1231" s="9">
        <v>1</v>
      </c>
      <c r="D1231" s="8" t="s">
        <v>2529</v>
      </c>
      <c r="E1231" s="9">
        <v>1</v>
      </c>
      <c r="F1231" s="8" t="s">
        <v>2604</v>
      </c>
      <c r="G1231" s="8" t="s">
        <v>3263</v>
      </c>
      <c r="H1231" s="6">
        <v>1</v>
      </c>
      <c r="I1231" s="6">
        <v>12</v>
      </c>
      <c r="J1231" s="6">
        <v>4</v>
      </c>
    </row>
    <row r="1232" ht="27" spans="1:10">
      <c r="A1232" s="8" t="str">
        <f t="shared" si="19"/>
        <v>28911</v>
      </c>
      <c r="B1232" s="9">
        <v>289</v>
      </c>
      <c r="C1232" s="9">
        <v>1</v>
      </c>
      <c r="D1232" s="8" t="s">
        <v>2534</v>
      </c>
      <c r="E1232" s="9">
        <v>1</v>
      </c>
      <c r="F1232" s="8" t="s">
        <v>2607</v>
      </c>
      <c r="G1232" s="8" t="s">
        <v>3264</v>
      </c>
      <c r="H1232" s="6">
        <v>1</v>
      </c>
      <c r="I1232" s="6">
        <v>39</v>
      </c>
      <c r="J1232" s="6">
        <v>26</v>
      </c>
    </row>
    <row r="1233" ht="27" spans="1:10">
      <c r="A1233" s="8" t="str">
        <f t="shared" si="19"/>
        <v>29011</v>
      </c>
      <c r="B1233" s="9">
        <v>290</v>
      </c>
      <c r="C1233" s="9">
        <v>1</v>
      </c>
      <c r="D1233" s="8" t="s">
        <v>2541</v>
      </c>
      <c r="E1233" s="9">
        <v>1</v>
      </c>
      <c r="F1233" s="8" t="s">
        <v>2607</v>
      </c>
      <c r="G1233" s="8" t="s">
        <v>3265</v>
      </c>
      <c r="H1233" s="6">
        <v>1</v>
      </c>
      <c r="I1233" s="6">
        <v>12</v>
      </c>
      <c r="J1233" s="6">
        <v>8</v>
      </c>
    </row>
    <row r="1234" ht="27" spans="1:10">
      <c r="A1234" s="8" t="str">
        <f t="shared" si="19"/>
        <v>29012</v>
      </c>
      <c r="B1234" s="9">
        <v>290</v>
      </c>
      <c r="C1234" s="9">
        <v>1</v>
      </c>
      <c r="D1234" s="8" t="s">
        <v>2541</v>
      </c>
      <c r="E1234" s="9">
        <v>2</v>
      </c>
      <c r="F1234" s="8" t="s">
        <v>2607</v>
      </c>
      <c r="G1234" s="8" t="s">
        <v>3266</v>
      </c>
      <c r="H1234" s="6">
        <v>1</v>
      </c>
      <c r="I1234" s="6">
        <v>22</v>
      </c>
      <c r="J1234" s="6">
        <v>14</v>
      </c>
    </row>
    <row r="1235" ht="27" spans="1:10">
      <c r="A1235" s="8" t="str">
        <f t="shared" si="19"/>
        <v>29013</v>
      </c>
      <c r="B1235" s="9">
        <v>290</v>
      </c>
      <c r="C1235" s="9">
        <v>1</v>
      </c>
      <c r="D1235" s="8" t="s">
        <v>2541</v>
      </c>
      <c r="E1235" s="9">
        <v>3</v>
      </c>
      <c r="F1235" s="8" t="s">
        <v>2607</v>
      </c>
      <c r="G1235" s="8" t="s">
        <v>2880</v>
      </c>
      <c r="H1235" s="6">
        <v>1</v>
      </c>
      <c r="I1235" s="6">
        <v>20</v>
      </c>
      <c r="J1235" s="6">
        <v>12</v>
      </c>
    </row>
    <row r="1236" spans="1:10">
      <c r="A1236" s="8" t="str">
        <f t="shared" si="19"/>
        <v>29021</v>
      </c>
      <c r="B1236" s="9">
        <v>290</v>
      </c>
      <c r="C1236" s="9">
        <v>2</v>
      </c>
      <c r="D1236" s="8" t="s">
        <v>2547</v>
      </c>
      <c r="E1236" s="9">
        <v>1</v>
      </c>
      <c r="F1236" s="8" t="s">
        <v>2607</v>
      </c>
      <c r="G1236" s="8" t="s">
        <v>3265</v>
      </c>
      <c r="H1236" s="6">
        <v>1</v>
      </c>
      <c r="I1236" s="6">
        <v>46</v>
      </c>
      <c r="J1236" s="6">
        <v>31</v>
      </c>
    </row>
    <row r="1237" spans="1:10">
      <c r="A1237" s="8" t="str">
        <f t="shared" si="19"/>
        <v>29022</v>
      </c>
      <c r="B1237" s="9">
        <v>290</v>
      </c>
      <c r="C1237" s="9">
        <v>2</v>
      </c>
      <c r="D1237" s="8" t="s">
        <v>2547</v>
      </c>
      <c r="E1237" s="9">
        <v>2</v>
      </c>
      <c r="F1237" s="8" t="s">
        <v>2607</v>
      </c>
      <c r="G1237" s="8" t="s">
        <v>3266</v>
      </c>
      <c r="H1237" s="6">
        <v>1</v>
      </c>
      <c r="I1237" s="6">
        <v>33</v>
      </c>
      <c r="J1237" s="6">
        <v>22</v>
      </c>
    </row>
    <row r="1238" ht="27" spans="1:10">
      <c r="A1238" s="8" t="str">
        <f t="shared" si="19"/>
        <v>29111</v>
      </c>
      <c r="B1238" s="9">
        <v>291</v>
      </c>
      <c r="C1238" s="9">
        <v>1</v>
      </c>
      <c r="D1238" s="8" t="s">
        <v>2550</v>
      </c>
      <c r="E1238" s="9">
        <v>1</v>
      </c>
      <c r="F1238" s="8" t="s">
        <v>2604</v>
      </c>
      <c r="G1238" s="8" t="s">
        <v>3267</v>
      </c>
      <c r="H1238" s="6">
        <v>1</v>
      </c>
      <c r="I1238" s="6">
        <v>9</v>
      </c>
      <c r="J1238" s="6">
        <v>4</v>
      </c>
    </row>
    <row r="1239" ht="27" spans="1:10">
      <c r="A1239" s="8" t="str">
        <f t="shared" si="19"/>
        <v>29211</v>
      </c>
      <c r="B1239" s="9">
        <v>292</v>
      </c>
      <c r="C1239" s="9">
        <v>1</v>
      </c>
      <c r="D1239" s="8" t="s">
        <v>2553</v>
      </c>
      <c r="E1239" s="9">
        <v>1</v>
      </c>
      <c r="F1239" s="8" t="s">
        <v>2607</v>
      </c>
      <c r="G1239" s="8" t="s">
        <v>3268</v>
      </c>
      <c r="H1239" s="6">
        <v>1</v>
      </c>
      <c r="I1239" s="6">
        <v>61</v>
      </c>
      <c r="J1239" s="6">
        <v>39</v>
      </c>
    </row>
    <row r="1240" ht="27" spans="1:10">
      <c r="A1240" s="8" t="str">
        <f t="shared" si="19"/>
        <v>29212</v>
      </c>
      <c r="B1240" s="9">
        <v>292</v>
      </c>
      <c r="C1240" s="9">
        <v>1</v>
      </c>
      <c r="D1240" s="8" t="s">
        <v>2553</v>
      </c>
      <c r="E1240" s="9">
        <v>2</v>
      </c>
      <c r="F1240" s="8" t="s">
        <v>2607</v>
      </c>
      <c r="G1240" s="8" t="s">
        <v>3269</v>
      </c>
      <c r="H1240" s="6">
        <v>1</v>
      </c>
      <c r="I1240" s="6">
        <v>172</v>
      </c>
      <c r="J1240" s="6">
        <v>121</v>
      </c>
    </row>
    <row r="1241" ht="27" spans="1:10">
      <c r="A1241" s="8" t="str">
        <f t="shared" si="19"/>
        <v>29311</v>
      </c>
      <c r="B1241" s="9">
        <v>293</v>
      </c>
      <c r="C1241" s="9">
        <v>1</v>
      </c>
      <c r="D1241" s="8" t="s">
        <v>2559</v>
      </c>
      <c r="E1241" s="9">
        <v>1</v>
      </c>
      <c r="F1241" s="8" t="s">
        <v>2607</v>
      </c>
      <c r="G1241" s="8" t="s">
        <v>2619</v>
      </c>
      <c r="H1241" s="6">
        <v>1</v>
      </c>
      <c r="I1241" s="6">
        <v>51</v>
      </c>
      <c r="J1241" s="6">
        <v>29</v>
      </c>
    </row>
    <row r="1242" ht="27" spans="1:10">
      <c r="A1242" s="8" t="str">
        <f t="shared" si="19"/>
        <v>29411</v>
      </c>
      <c r="B1242" s="9">
        <v>294</v>
      </c>
      <c r="C1242" s="9">
        <v>1</v>
      </c>
      <c r="D1242" s="8" t="s">
        <v>2562</v>
      </c>
      <c r="E1242" s="9">
        <v>1</v>
      </c>
      <c r="F1242" s="8" t="s">
        <v>2604</v>
      </c>
      <c r="G1242" s="8" t="s">
        <v>3270</v>
      </c>
      <c r="H1242" s="6">
        <v>1</v>
      </c>
      <c r="I1242" s="6">
        <v>57</v>
      </c>
      <c r="J1242" s="6">
        <v>38</v>
      </c>
    </row>
    <row r="1243" ht="27" spans="1:10">
      <c r="A1243" s="8" t="str">
        <f t="shared" si="19"/>
        <v>29511</v>
      </c>
      <c r="B1243" s="9">
        <v>295</v>
      </c>
      <c r="C1243" s="9">
        <v>1</v>
      </c>
      <c r="D1243" s="8" t="s">
        <v>2566</v>
      </c>
      <c r="E1243" s="9">
        <v>1</v>
      </c>
      <c r="F1243" s="8" t="s">
        <v>2607</v>
      </c>
      <c r="G1243" s="8" t="s">
        <v>3271</v>
      </c>
      <c r="H1243" s="6">
        <v>1</v>
      </c>
      <c r="I1243" s="6">
        <v>24</v>
      </c>
      <c r="J1243" s="6">
        <v>3</v>
      </c>
    </row>
    <row r="1244" ht="27" spans="1:10">
      <c r="A1244" s="8" t="str">
        <f t="shared" si="19"/>
        <v>29521</v>
      </c>
      <c r="B1244" s="9">
        <v>295</v>
      </c>
      <c r="C1244" s="9">
        <v>2</v>
      </c>
      <c r="D1244" s="8" t="s">
        <v>2568</v>
      </c>
      <c r="E1244" s="9">
        <v>1</v>
      </c>
      <c r="F1244" s="8" t="s">
        <v>2621</v>
      </c>
      <c r="G1244" s="8" t="s">
        <v>3161</v>
      </c>
      <c r="H1244" s="6">
        <v>1</v>
      </c>
      <c r="I1244" s="6">
        <v>3</v>
      </c>
      <c r="J1244" s="6">
        <v>1</v>
      </c>
    </row>
    <row r="1245" ht="27" spans="1:10">
      <c r="A1245" s="8" t="str">
        <f t="shared" si="19"/>
        <v>29611</v>
      </c>
      <c r="B1245" s="9">
        <v>296</v>
      </c>
      <c r="C1245" s="9">
        <v>1</v>
      </c>
      <c r="D1245" s="8" t="s">
        <v>2570</v>
      </c>
      <c r="E1245" s="9">
        <v>1</v>
      </c>
      <c r="F1245" s="8" t="s">
        <v>2607</v>
      </c>
      <c r="G1245" s="8" t="s">
        <v>3272</v>
      </c>
      <c r="H1245" s="6">
        <v>1</v>
      </c>
      <c r="I1245" s="6">
        <v>5</v>
      </c>
      <c r="J1245" s="6">
        <v>3</v>
      </c>
    </row>
    <row r="1246" ht="27" spans="1:10">
      <c r="A1246" s="8" t="str">
        <f t="shared" si="19"/>
        <v>29612</v>
      </c>
      <c r="B1246" s="9">
        <v>296</v>
      </c>
      <c r="C1246" s="9">
        <v>1</v>
      </c>
      <c r="D1246" s="8" t="s">
        <v>2570</v>
      </c>
      <c r="E1246" s="9">
        <v>2</v>
      </c>
      <c r="F1246" s="8" t="s">
        <v>2607</v>
      </c>
      <c r="G1246" s="8" t="s">
        <v>3101</v>
      </c>
      <c r="H1246" s="6">
        <v>1</v>
      </c>
      <c r="I1246" s="6">
        <v>43</v>
      </c>
      <c r="J1246" s="6">
        <v>32</v>
      </c>
    </row>
    <row r="1247" spans="1:10">
      <c r="A1247" s="8" t="str">
        <f t="shared" si="19"/>
        <v>29621</v>
      </c>
      <c r="B1247" s="9">
        <v>296</v>
      </c>
      <c r="C1247" s="9">
        <v>2</v>
      </c>
      <c r="D1247" s="8" t="s">
        <v>2575</v>
      </c>
      <c r="E1247" s="9">
        <v>1</v>
      </c>
      <c r="F1247" s="8" t="s">
        <v>2607</v>
      </c>
      <c r="G1247" s="8" t="s">
        <v>2847</v>
      </c>
      <c r="H1247" s="6">
        <v>1</v>
      </c>
      <c r="I1247" s="6">
        <v>6</v>
      </c>
      <c r="J1247" s="6">
        <v>5</v>
      </c>
    </row>
    <row r="1248" spans="1:10">
      <c r="A1248" s="8" t="str">
        <f t="shared" si="19"/>
        <v>29631</v>
      </c>
      <c r="B1248" s="9">
        <v>296</v>
      </c>
      <c r="C1248" s="9">
        <v>3</v>
      </c>
      <c r="D1248" s="8" t="s">
        <v>2576</v>
      </c>
      <c r="E1248" s="9">
        <v>1</v>
      </c>
      <c r="F1248" s="8" t="s">
        <v>2607</v>
      </c>
      <c r="G1248" s="8" t="s">
        <v>2784</v>
      </c>
      <c r="H1248" s="6">
        <v>1</v>
      </c>
      <c r="I1248" s="6">
        <v>0</v>
      </c>
      <c r="J1248" s="6">
        <v>0</v>
      </c>
    </row>
    <row r="1249" spans="1:10">
      <c r="A1249" s="8" t="str">
        <f t="shared" si="19"/>
        <v>29632</v>
      </c>
      <c r="B1249" s="9">
        <v>296</v>
      </c>
      <c r="C1249" s="9">
        <v>3</v>
      </c>
      <c r="D1249" s="8" t="s">
        <v>2576</v>
      </c>
      <c r="E1249" s="9">
        <v>2</v>
      </c>
      <c r="F1249" s="8" t="s">
        <v>2607</v>
      </c>
      <c r="G1249" s="8" t="s">
        <v>2777</v>
      </c>
      <c r="H1249" s="6">
        <v>1</v>
      </c>
      <c r="I1249" s="6">
        <v>0</v>
      </c>
      <c r="J1249" s="6">
        <v>0</v>
      </c>
    </row>
    <row r="1250" spans="1:10">
      <c r="A1250" s="8" t="str">
        <f t="shared" si="19"/>
        <v>29633</v>
      </c>
      <c r="B1250" s="9">
        <v>296</v>
      </c>
      <c r="C1250" s="9">
        <v>3</v>
      </c>
      <c r="D1250" s="8" t="s">
        <v>2576</v>
      </c>
      <c r="E1250" s="9">
        <v>3</v>
      </c>
      <c r="F1250" s="8" t="s">
        <v>2607</v>
      </c>
      <c r="G1250" s="8" t="s">
        <v>2748</v>
      </c>
      <c r="H1250" s="6">
        <v>1</v>
      </c>
      <c r="I1250" s="6">
        <v>0</v>
      </c>
      <c r="J1250" s="6">
        <v>0</v>
      </c>
    </row>
    <row r="1251" spans="1:10">
      <c r="A1251" s="8" t="str">
        <f t="shared" si="19"/>
        <v>29634</v>
      </c>
      <c r="B1251" s="9">
        <v>296</v>
      </c>
      <c r="C1251" s="9">
        <v>3</v>
      </c>
      <c r="D1251" s="8" t="s">
        <v>2576</v>
      </c>
      <c r="E1251" s="9">
        <v>4</v>
      </c>
      <c r="F1251" s="8" t="s">
        <v>2607</v>
      </c>
      <c r="G1251" s="8" t="s">
        <v>2755</v>
      </c>
      <c r="H1251" s="6">
        <v>1</v>
      </c>
      <c r="I1251" s="6">
        <v>0</v>
      </c>
      <c r="J1251" s="6">
        <v>0</v>
      </c>
    </row>
    <row r="1252" spans="1:10">
      <c r="A1252" s="8" t="str">
        <f t="shared" si="19"/>
        <v>29635</v>
      </c>
      <c r="B1252" s="9">
        <v>296</v>
      </c>
      <c r="C1252" s="9">
        <v>3</v>
      </c>
      <c r="D1252" s="8" t="s">
        <v>2576</v>
      </c>
      <c r="E1252" s="9">
        <v>5</v>
      </c>
      <c r="F1252" s="8" t="s">
        <v>2607</v>
      </c>
      <c r="G1252" s="8" t="s">
        <v>2662</v>
      </c>
      <c r="H1252" s="6">
        <v>4</v>
      </c>
      <c r="I1252" s="6">
        <v>6</v>
      </c>
      <c r="J1252" s="6">
        <v>5</v>
      </c>
    </row>
    <row r="1253" spans="1:10">
      <c r="A1253" s="8" t="str">
        <f t="shared" si="19"/>
        <v>29636</v>
      </c>
      <c r="B1253" s="9">
        <v>296</v>
      </c>
      <c r="C1253" s="9">
        <v>3</v>
      </c>
      <c r="D1253" s="8" t="s">
        <v>2576</v>
      </c>
      <c r="E1253" s="9">
        <v>6</v>
      </c>
      <c r="F1253" s="8" t="s">
        <v>2607</v>
      </c>
      <c r="G1253" s="8" t="s">
        <v>2763</v>
      </c>
      <c r="H1253" s="6">
        <v>1</v>
      </c>
      <c r="I1253" s="6">
        <v>2</v>
      </c>
      <c r="J1253" s="6">
        <v>2</v>
      </c>
    </row>
    <row r="1254" spans="1:10">
      <c r="A1254" s="8" t="str">
        <f t="shared" si="19"/>
        <v>29637</v>
      </c>
      <c r="B1254" s="9">
        <v>296</v>
      </c>
      <c r="C1254" s="9">
        <v>3</v>
      </c>
      <c r="D1254" s="8" t="s">
        <v>2576</v>
      </c>
      <c r="E1254" s="9">
        <v>7</v>
      </c>
      <c r="F1254" s="8" t="s">
        <v>2607</v>
      </c>
      <c r="G1254" s="8" t="s">
        <v>2789</v>
      </c>
      <c r="H1254" s="6">
        <v>1</v>
      </c>
      <c r="I1254" s="6">
        <v>1</v>
      </c>
      <c r="J1254" s="6">
        <v>1</v>
      </c>
    </row>
    <row r="1255" spans="1:10">
      <c r="A1255" s="8" t="str">
        <f t="shared" si="19"/>
        <v>29638</v>
      </c>
      <c r="B1255" s="9">
        <v>296</v>
      </c>
      <c r="C1255" s="9">
        <v>3</v>
      </c>
      <c r="D1255" s="8" t="s">
        <v>2576</v>
      </c>
      <c r="E1255" s="9">
        <v>8</v>
      </c>
      <c r="F1255" s="8" t="s">
        <v>2607</v>
      </c>
      <c r="G1255" s="8" t="s">
        <v>2777</v>
      </c>
      <c r="H1255" s="6">
        <v>1</v>
      </c>
      <c r="I1255" s="6">
        <v>0</v>
      </c>
      <c r="J1255" s="6">
        <v>0</v>
      </c>
    </row>
    <row r="1256" spans="1:10">
      <c r="A1256" s="8" t="str">
        <f t="shared" si="19"/>
        <v>29639</v>
      </c>
      <c r="B1256" s="9">
        <v>296</v>
      </c>
      <c r="C1256" s="9">
        <v>3</v>
      </c>
      <c r="D1256" s="8" t="s">
        <v>2576</v>
      </c>
      <c r="E1256" s="9">
        <v>9</v>
      </c>
      <c r="F1256" s="8" t="s">
        <v>2607</v>
      </c>
      <c r="G1256" s="8" t="s">
        <v>2748</v>
      </c>
      <c r="H1256" s="6">
        <v>1</v>
      </c>
      <c r="I1256" s="6">
        <v>0</v>
      </c>
      <c r="J1256" s="6">
        <v>0</v>
      </c>
    </row>
    <row r="1257" spans="1:10">
      <c r="A1257" s="8" t="str">
        <f t="shared" si="19"/>
        <v>296310</v>
      </c>
      <c r="B1257" s="9">
        <v>296</v>
      </c>
      <c r="C1257" s="9">
        <v>3</v>
      </c>
      <c r="D1257" s="8" t="s">
        <v>2576</v>
      </c>
      <c r="E1257" s="9">
        <v>10</v>
      </c>
      <c r="F1257" s="8" t="s">
        <v>2607</v>
      </c>
      <c r="G1257" s="8" t="s">
        <v>3273</v>
      </c>
      <c r="H1257" s="6">
        <v>1</v>
      </c>
      <c r="I1257" s="6">
        <v>2</v>
      </c>
      <c r="J1257" s="6">
        <v>1</v>
      </c>
    </row>
    <row r="1258" spans="1:10">
      <c r="A1258" s="8" t="str">
        <f t="shared" si="19"/>
        <v>296311</v>
      </c>
      <c r="B1258" s="9">
        <v>296</v>
      </c>
      <c r="C1258" s="9">
        <v>3</v>
      </c>
      <c r="D1258" s="8" t="s">
        <v>2576</v>
      </c>
      <c r="E1258" s="9">
        <v>11</v>
      </c>
      <c r="F1258" s="8" t="s">
        <v>2607</v>
      </c>
      <c r="G1258" s="8" t="s">
        <v>2656</v>
      </c>
      <c r="H1258" s="6">
        <v>1</v>
      </c>
      <c r="I1258" s="6">
        <v>4</v>
      </c>
      <c r="J1258" s="6">
        <v>1</v>
      </c>
    </row>
    <row r="1259" spans="1:10">
      <c r="A1259" s="8" t="str">
        <f t="shared" si="19"/>
        <v>296312</v>
      </c>
      <c r="B1259" s="9">
        <v>296</v>
      </c>
      <c r="C1259" s="9">
        <v>3</v>
      </c>
      <c r="D1259" s="8" t="s">
        <v>2576</v>
      </c>
      <c r="E1259" s="9">
        <v>12</v>
      </c>
      <c r="F1259" s="8" t="s">
        <v>2607</v>
      </c>
      <c r="G1259" s="8" t="s">
        <v>3274</v>
      </c>
      <c r="H1259" s="6">
        <v>1</v>
      </c>
      <c r="I1259" s="6">
        <v>8</v>
      </c>
      <c r="J1259" s="6">
        <v>4</v>
      </c>
    </row>
    <row r="1260" ht="27" spans="1:10">
      <c r="A1260" s="8" t="str">
        <f t="shared" si="19"/>
        <v>29641</v>
      </c>
      <c r="B1260" s="9">
        <v>296</v>
      </c>
      <c r="C1260" s="9">
        <v>4</v>
      </c>
      <c r="D1260" s="8" t="s">
        <v>2589</v>
      </c>
      <c r="E1260" s="9">
        <v>1</v>
      </c>
      <c r="F1260" s="8" t="s">
        <v>2607</v>
      </c>
      <c r="G1260" s="8" t="s">
        <v>2662</v>
      </c>
      <c r="H1260" s="6">
        <v>3</v>
      </c>
      <c r="I1260" s="6">
        <v>1</v>
      </c>
      <c r="J1260" s="6">
        <v>0</v>
      </c>
    </row>
    <row r="1261" ht="27" spans="1:10">
      <c r="A1261" s="8" t="str">
        <f t="shared" si="19"/>
        <v>29642</v>
      </c>
      <c r="B1261" s="9">
        <v>296</v>
      </c>
      <c r="C1261" s="9">
        <v>4</v>
      </c>
      <c r="D1261" s="8" t="s">
        <v>2589</v>
      </c>
      <c r="E1261" s="9">
        <v>2</v>
      </c>
      <c r="F1261" s="8" t="s">
        <v>2607</v>
      </c>
      <c r="G1261" s="8" t="s">
        <v>3275</v>
      </c>
      <c r="H1261" s="6">
        <v>1</v>
      </c>
      <c r="I1261" s="6">
        <v>3</v>
      </c>
      <c r="J1261" s="6">
        <v>3</v>
      </c>
    </row>
    <row r="1262" ht="27" spans="1:10">
      <c r="A1262" s="8" t="str">
        <f t="shared" si="19"/>
        <v>29651</v>
      </c>
      <c r="B1262" s="9">
        <v>296</v>
      </c>
      <c r="C1262" s="9">
        <v>5</v>
      </c>
      <c r="D1262" s="8" t="s">
        <v>2593</v>
      </c>
      <c r="E1262" s="9">
        <v>1</v>
      </c>
      <c r="F1262" s="8" t="s">
        <v>2607</v>
      </c>
      <c r="G1262" s="8" t="s">
        <v>3013</v>
      </c>
      <c r="H1262" s="6">
        <v>2</v>
      </c>
      <c r="I1262" s="6">
        <v>3</v>
      </c>
      <c r="J1262" s="6">
        <v>1</v>
      </c>
    </row>
    <row r="1263" ht="27" spans="1:10">
      <c r="A1263" s="8" t="str">
        <f t="shared" si="19"/>
        <v>29652</v>
      </c>
      <c r="B1263" s="9">
        <v>296</v>
      </c>
      <c r="C1263" s="9">
        <v>5</v>
      </c>
      <c r="D1263" s="8" t="s">
        <v>2593</v>
      </c>
      <c r="E1263" s="9">
        <v>2</v>
      </c>
      <c r="F1263" s="8" t="s">
        <v>2607</v>
      </c>
      <c r="G1263" s="8" t="s">
        <v>3025</v>
      </c>
      <c r="H1263" s="6">
        <v>1</v>
      </c>
      <c r="I1263" s="6">
        <v>0</v>
      </c>
      <c r="J1263" s="6">
        <v>0</v>
      </c>
    </row>
    <row r="1264" ht="27" spans="1:10">
      <c r="A1264" s="8" t="str">
        <f t="shared" si="19"/>
        <v>29661</v>
      </c>
      <c r="B1264" s="9">
        <v>296</v>
      </c>
      <c r="C1264" s="9">
        <v>6</v>
      </c>
      <c r="D1264" s="8" t="s">
        <v>2597</v>
      </c>
      <c r="E1264" s="9">
        <v>1</v>
      </c>
      <c r="F1264" s="8" t="s">
        <v>2607</v>
      </c>
      <c r="G1264" s="8" t="s">
        <v>3276</v>
      </c>
      <c r="H1264" s="6">
        <v>1</v>
      </c>
      <c r="I1264" s="6">
        <v>0</v>
      </c>
      <c r="J1264" s="6">
        <v>0</v>
      </c>
    </row>
    <row r="1265" ht="27" spans="1:10">
      <c r="A1265" s="8" t="str">
        <f t="shared" si="19"/>
        <v>29662</v>
      </c>
      <c r="B1265" s="9">
        <v>296</v>
      </c>
      <c r="C1265" s="9">
        <v>6</v>
      </c>
      <c r="D1265" s="8" t="s">
        <v>2597</v>
      </c>
      <c r="E1265" s="9">
        <v>2</v>
      </c>
      <c r="F1265" s="8" t="s">
        <v>2607</v>
      </c>
      <c r="G1265" s="8" t="s">
        <v>2662</v>
      </c>
      <c r="H1265" s="6">
        <v>1</v>
      </c>
      <c r="I1265" s="6">
        <v>13</v>
      </c>
      <c r="J1265" s="6">
        <v>4</v>
      </c>
    </row>
    <row r="1266" ht="27" spans="1:10">
      <c r="A1266" s="8" t="str">
        <f t="shared" si="19"/>
        <v>29671</v>
      </c>
      <c r="B1266" s="9">
        <v>296</v>
      </c>
      <c r="C1266" s="9">
        <v>7</v>
      </c>
      <c r="D1266" s="8" t="s">
        <v>2600</v>
      </c>
      <c r="E1266" s="9">
        <v>1</v>
      </c>
      <c r="F1266" s="8" t="s">
        <v>2607</v>
      </c>
      <c r="G1266" s="8" t="s">
        <v>2662</v>
      </c>
      <c r="H1266" s="6">
        <v>1</v>
      </c>
      <c r="I1266" s="6">
        <v>11</v>
      </c>
      <c r="J1266" s="6">
        <v>4</v>
      </c>
    </row>
    <row r="1267" spans="1:1">
      <c r="A1267" s="8" t="str">
        <f t="shared" si="19"/>
        <v/>
      </c>
    </row>
    <row r="1268" spans="1:1">
      <c r="A1268" s="8" t="str">
        <f t="shared" si="19"/>
        <v/>
      </c>
    </row>
    <row r="1269" spans="1:1">
      <c r="A1269" s="8" t="str">
        <f t="shared" si="19"/>
        <v/>
      </c>
    </row>
    <row r="1271" ht="27" spans="1:1">
      <c r="A1271" s="8" t="s">
        <v>3277</v>
      </c>
    </row>
    <row r="1273" ht="40.5" spans="1:1">
      <c r="A1273" s="8" t="s">
        <v>3278</v>
      </c>
    </row>
  </sheetData>
  <hyperlinks>
    <hyperlink ref="A1268" r:id="rId4" display="=B1268&amp;C1268&amp;E1268" tooltip="http://rst.fujian.gov.cn"/>
  </hyperlinks>
  <pageMargins left="0.75" right="0.75" top="1" bottom="1" header="0.5" footer="0.5"/>
  <headerFooter/>
  <drawing r:id="rId1"/>
  <legacyDrawing r:id="rId2"/>
  <controls>
    <mc:AlternateContent xmlns:mc="http://schemas.openxmlformats.org/markup-compatibility/2006">
      <mc:Choice Requires="x14">
        <control shapeId="1025" r:id="rId3">
          <controlPr defaultSize="0">
            <anchor moveWithCells="1">
              <from>
                <xdr:col>0</xdr:col>
                <xdr:colOff>0</xdr:colOff>
                <xdr:row>1</xdr:row>
                <xdr:rowOff>0</xdr:rowOff>
              </from>
              <to>
                <xdr:col>0</xdr:col>
                <xdr:colOff>0</xdr:colOff>
                <xdr:row>2</xdr:row>
                <xdr:rowOff>0</xdr:rowOff>
              </to>
            </anchor>
          </controlPr>
        </control>
      </mc:Choice>
      <mc:Fallback>
        <control shapeId="1025" r:id="rId3"/>
      </mc:Fallback>
    </mc:AlternateContent>
  </control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328"/>
  <sheetViews>
    <sheetView topLeftCell="A1317" workbookViewId="0">
      <selection activeCell="D56" sqref="D56:F1320"/>
    </sheetView>
  </sheetViews>
  <sheetFormatPr defaultColWidth="8.89166666666667" defaultRowHeight="13.5" outlineLevelCol="5"/>
  <sheetData>
    <row r="1" spans="1:1">
      <c r="A1" t="s">
        <v>3279</v>
      </c>
    </row>
    <row r="2" spans="1:1">
      <c r="A2" s="1" t="s">
        <v>3280</v>
      </c>
    </row>
    <row r="5" spans="1:1">
      <c r="A5" t="s">
        <v>3281</v>
      </c>
    </row>
    <row r="6" spans="1:1">
      <c r="A6" t="s">
        <v>3282</v>
      </c>
    </row>
    <row r="7" spans="1:1">
      <c r="A7" t="s">
        <v>3283</v>
      </c>
    </row>
    <row r="8" spans="1:1">
      <c r="A8" t="s">
        <v>3284</v>
      </c>
    </row>
    <row r="9" spans="1:1">
      <c r="A9" t="s">
        <v>3285</v>
      </c>
    </row>
    <row r="10" spans="1:1">
      <c r="A10" t="s">
        <v>3286</v>
      </c>
    </row>
    <row r="12" spans="1:1">
      <c r="A12" t="s">
        <v>3287</v>
      </c>
    </row>
    <row r="13" spans="1:1">
      <c r="A13" t="s">
        <v>3288</v>
      </c>
    </row>
    <row r="15" spans="1:1">
      <c r="A15" s="2" t="s">
        <v>3289</v>
      </c>
    </row>
    <row r="16" spans="1:1">
      <c r="A16" s="2" t="s">
        <v>3290</v>
      </c>
    </row>
    <row r="17" spans="1:1">
      <c r="A17" s="2" t="s">
        <v>3291</v>
      </c>
    </row>
    <row r="18" spans="1:1">
      <c r="A18" s="2" t="s">
        <v>3292</v>
      </c>
    </row>
    <row r="19" spans="1:1">
      <c r="A19" s="2" t="s">
        <v>3293</v>
      </c>
    </row>
    <row r="20" spans="1:1">
      <c r="A20" s="2" t="s">
        <v>3294</v>
      </c>
    </row>
    <row r="21" spans="1:1">
      <c r="A21" s="2" t="s">
        <v>3295</v>
      </c>
    </row>
    <row r="22" spans="1:1">
      <c r="A22" s="3" t="s">
        <v>3296</v>
      </c>
    </row>
    <row r="24" spans="1:1">
      <c r="A24" t="s">
        <v>3297</v>
      </c>
    </row>
    <row r="26" spans="1:1">
      <c r="A26" t="s">
        <v>3298</v>
      </c>
    </row>
    <row r="27" spans="1:1">
      <c r="A27" t="s">
        <v>3299</v>
      </c>
    </row>
    <row r="28" spans="1:1">
      <c r="A28" t="s">
        <v>3300</v>
      </c>
    </row>
    <row r="30" spans="1:1">
      <c r="A30" t="s">
        <v>3279</v>
      </c>
    </row>
    <row r="31" spans="1:1">
      <c r="A31" t="s">
        <v>3281</v>
      </c>
    </row>
    <row r="32" spans="1:1">
      <c r="A32" t="s">
        <v>3282</v>
      </c>
    </row>
    <row r="33" spans="1:1">
      <c r="A33" t="s">
        <v>3283</v>
      </c>
    </row>
    <row r="34" spans="1:1">
      <c r="A34" t="s">
        <v>3284</v>
      </c>
    </row>
    <row r="35" spans="1:1">
      <c r="A35" t="s">
        <v>3285</v>
      </c>
    </row>
    <row r="36" spans="1:1">
      <c r="A36" t="s">
        <v>3286</v>
      </c>
    </row>
    <row r="38" spans="1:1">
      <c r="A38" t="s">
        <v>3287</v>
      </c>
    </row>
    <row r="39" spans="1:1">
      <c r="A39" t="s">
        <v>3288</v>
      </c>
    </row>
    <row r="41" spans="1:1">
      <c r="A41" s="4" t="s">
        <v>3289</v>
      </c>
    </row>
    <row r="42" spans="1:1">
      <c r="A42" s="4" t="s">
        <v>3290</v>
      </c>
    </row>
    <row r="43" spans="1:1">
      <c r="A43" s="4" t="s">
        <v>3291</v>
      </c>
    </row>
    <row r="44" spans="1:1">
      <c r="A44" s="4" t="s">
        <v>3292</v>
      </c>
    </row>
    <row r="45" spans="1:1">
      <c r="A45" s="4" t="s">
        <v>3293</v>
      </c>
    </row>
    <row r="46" spans="1:1">
      <c r="A46" s="4" t="s">
        <v>3294</v>
      </c>
    </row>
    <row r="47" spans="1:1">
      <c r="A47" s="4" t="s">
        <v>3295</v>
      </c>
    </row>
    <row r="48" spans="1:1">
      <c r="A48" s="5" t="s">
        <v>3296</v>
      </c>
    </row>
    <row r="50" spans="1:1">
      <c r="A50" t="s">
        <v>3297</v>
      </c>
    </row>
    <row r="52" spans="1:1">
      <c r="A52" t="s">
        <v>3301</v>
      </c>
    </row>
    <row r="53" spans="1:1">
      <c r="A53" t="s">
        <v>3299</v>
      </c>
    </row>
    <row r="54" spans="1:1">
      <c r="A54" t="s">
        <v>3302</v>
      </c>
    </row>
    <row r="56" ht="40.5" spans="1:6">
      <c r="A56" s="6">
        <v>1</v>
      </c>
      <c r="B56" s="6" t="s">
        <v>3303</v>
      </c>
      <c r="C56" s="6" t="s">
        <v>3304</v>
      </c>
      <c r="D56" s="6">
        <v>1</v>
      </c>
      <c r="E56" s="6">
        <v>10</v>
      </c>
      <c r="F56" s="6">
        <v>5</v>
      </c>
    </row>
    <row r="57" ht="40.5" spans="1:6">
      <c r="A57" s="6">
        <v>2</v>
      </c>
      <c r="B57" s="6" t="s">
        <v>3303</v>
      </c>
      <c r="C57" s="6" t="s">
        <v>3305</v>
      </c>
      <c r="D57" s="6">
        <v>1</v>
      </c>
      <c r="E57" s="6">
        <v>32</v>
      </c>
      <c r="F57" s="6">
        <v>17</v>
      </c>
    </row>
    <row r="58" ht="40.5" spans="1:6">
      <c r="A58" s="6">
        <v>3</v>
      </c>
      <c r="B58" s="6" t="s">
        <v>3303</v>
      </c>
      <c r="C58" s="6" t="s">
        <v>3306</v>
      </c>
      <c r="D58" s="6">
        <v>1</v>
      </c>
      <c r="E58" s="6">
        <v>207</v>
      </c>
      <c r="F58" s="6">
        <v>177</v>
      </c>
    </row>
    <row r="59" ht="40.5" spans="1:6">
      <c r="A59" s="6">
        <v>4</v>
      </c>
      <c r="B59" s="6" t="s">
        <v>3307</v>
      </c>
      <c r="C59" s="6" t="s">
        <v>3308</v>
      </c>
      <c r="D59" s="6">
        <v>3</v>
      </c>
      <c r="E59" s="6">
        <v>30</v>
      </c>
      <c r="F59" s="6">
        <v>24</v>
      </c>
    </row>
    <row r="60" ht="40.5" spans="1:6">
      <c r="A60" s="6">
        <v>5</v>
      </c>
      <c r="B60" s="6" t="s">
        <v>3307</v>
      </c>
      <c r="C60" s="6" t="s">
        <v>3309</v>
      </c>
      <c r="D60" s="6">
        <v>3</v>
      </c>
      <c r="E60" s="6">
        <v>49</v>
      </c>
      <c r="F60" s="6">
        <v>35</v>
      </c>
    </row>
    <row r="61" ht="40.5" spans="1:6">
      <c r="A61" s="6">
        <v>6</v>
      </c>
      <c r="B61" s="6" t="s">
        <v>3307</v>
      </c>
      <c r="C61" s="6" t="s">
        <v>3310</v>
      </c>
      <c r="D61" s="6">
        <v>1</v>
      </c>
      <c r="E61" s="6">
        <v>20</v>
      </c>
      <c r="F61" s="6">
        <v>15</v>
      </c>
    </row>
    <row r="62" ht="40.5" spans="1:6">
      <c r="A62" s="6">
        <v>7</v>
      </c>
      <c r="B62" s="6" t="s">
        <v>3307</v>
      </c>
      <c r="C62" s="6" t="s">
        <v>3311</v>
      </c>
      <c r="D62" s="6">
        <v>2</v>
      </c>
      <c r="E62" s="6">
        <v>43</v>
      </c>
      <c r="F62" s="6">
        <v>31</v>
      </c>
    </row>
    <row r="63" ht="40.5" spans="1:6">
      <c r="A63" s="6">
        <v>8</v>
      </c>
      <c r="B63" s="6" t="s">
        <v>3307</v>
      </c>
      <c r="C63" s="6" t="s">
        <v>3312</v>
      </c>
      <c r="D63" s="6">
        <v>1</v>
      </c>
      <c r="E63" s="6">
        <v>38</v>
      </c>
      <c r="F63" s="6">
        <v>27</v>
      </c>
    </row>
    <row r="64" ht="54" spans="1:6">
      <c r="A64" s="6">
        <v>9</v>
      </c>
      <c r="B64" s="6" t="s">
        <v>3313</v>
      </c>
      <c r="C64" s="6" t="s">
        <v>3314</v>
      </c>
      <c r="D64" s="6">
        <v>1</v>
      </c>
      <c r="E64" s="6">
        <v>240</v>
      </c>
      <c r="F64" s="6">
        <v>185</v>
      </c>
    </row>
    <row r="65" ht="40.5" spans="1:6">
      <c r="A65" s="6">
        <v>10</v>
      </c>
      <c r="B65" s="6" t="s">
        <v>3315</v>
      </c>
      <c r="C65" s="6" t="s">
        <v>3314</v>
      </c>
      <c r="D65" s="6">
        <v>1</v>
      </c>
      <c r="E65" s="6">
        <v>51</v>
      </c>
      <c r="F65" s="6">
        <v>41</v>
      </c>
    </row>
    <row r="66" ht="54" spans="1:6">
      <c r="A66" s="6">
        <v>11</v>
      </c>
      <c r="B66" s="6" t="s">
        <v>3316</v>
      </c>
      <c r="C66" s="6" t="s">
        <v>3314</v>
      </c>
      <c r="D66" s="6">
        <v>1</v>
      </c>
      <c r="E66" s="6">
        <v>40</v>
      </c>
      <c r="F66" s="6">
        <v>19</v>
      </c>
    </row>
    <row r="67" ht="54" spans="1:6">
      <c r="A67" s="6">
        <v>12</v>
      </c>
      <c r="B67" s="6" t="s">
        <v>3317</v>
      </c>
      <c r="C67" s="6" t="s">
        <v>3318</v>
      </c>
      <c r="D67" s="6">
        <v>1</v>
      </c>
      <c r="E67" s="6">
        <v>27</v>
      </c>
      <c r="F67" s="6">
        <v>25</v>
      </c>
    </row>
    <row r="68" ht="40.5" spans="1:6">
      <c r="A68" s="6">
        <v>13</v>
      </c>
      <c r="B68" s="6" t="s">
        <v>3317</v>
      </c>
      <c r="C68" s="6" t="s">
        <v>3319</v>
      </c>
      <c r="D68" s="6">
        <v>1</v>
      </c>
      <c r="E68" s="6">
        <v>18</v>
      </c>
      <c r="F68" s="6">
        <v>13</v>
      </c>
    </row>
    <row r="69" ht="40.5" spans="1:6">
      <c r="A69" s="6">
        <v>14</v>
      </c>
      <c r="B69" s="6" t="s">
        <v>3317</v>
      </c>
      <c r="C69" s="6" t="s">
        <v>3320</v>
      </c>
      <c r="D69" s="6">
        <v>1</v>
      </c>
      <c r="E69" s="6">
        <v>3</v>
      </c>
      <c r="F69" s="6">
        <v>2</v>
      </c>
    </row>
    <row r="70" ht="94.5" spans="1:6">
      <c r="A70" s="6">
        <v>15</v>
      </c>
      <c r="B70" s="6" t="s">
        <v>3321</v>
      </c>
      <c r="C70" s="6" t="s">
        <v>3322</v>
      </c>
      <c r="D70" s="6">
        <v>1</v>
      </c>
      <c r="E70" s="6">
        <v>29</v>
      </c>
      <c r="F70" s="6">
        <v>20</v>
      </c>
    </row>
    <row r="71" ht="67.5" spans="1:6">
      <c r="A71" s="6">
        <v>16</v>
      </c>
      <c r="B71" s="6" t="s">
        <v>3323</v>
      </c>
      <c r="C71" s="6" t="s">
        <v>3324</v>
      </c>
      <c r="D71" s="6">
        <v>1</v>
      </c>
      <c r="E71" s="6">
        <v>36</v>
      </c>
      <c r="F71" s="6">
        <v>22</v>
      </c>
    </row>
    <row r="72" ht="54" spans="1:6">
      <c r="A72" s="6">
        <v>17</v>
      </c>
      <c r="B72" s="6" t="s">
        <v>3325</v>
      </c>
      <c r="C72" s="6" t="s">
        <v>3326</v>
      </c>
      <c r="D72" s="6">
        <v>1</v>
      </c>
      <c r="E72" s="6">
        <v>65</v>
      </c>
      <c r="F72" s="6">
        <v>44</v>
      </c>
    </row>
    <row r="73" ht="67.5" spans="1:6">
      <c r="A73" s="6">
        <v>18</v>
      </c>
      <c r="B73" s="6" t="s">
        <v>3327</v>
      </c>
      <c r="C73" s="6" t="s">
        <v>3328</v>
      </c>
      <c r="D73" s="6">
        <v>1</v>
      </c>
      <c r="E73" s="6">
        <v>51</v>
      </c>
      <c r="F73" s="6">
        <v>22</v>
      </c>
    </row>
    <row r="74" ht="54" spans="1:6">
      <c r="A74" s="6">
        <v>19</v>
      </c>
      <c r="B74" s="6" t="s">
        <v>3329</v>
      </c>
      <c r="C74" s="6" t="s">
        <v>3330</v>
      </c>
      <c r="D74" s="6">
        <v>1</v>
      </c>
      <c r="E74" s="6">
        <v>38</v>
      </c>
      <c r="F74" s="6">
        <v>17</v>
      </c>
    </row>
    <row r="75" ht="40.5" spans="1:6">
      <c r="A75" s="6">
        <v>20</v>
      </c>
      <c r="B75" s="6" t="s">
        <v>3331</v>
      </c>
      <c r="C75" s="6" t="s">
        <v>3328</v>
      </c>
      <c r="D75" s="6">
        <v>1</v>
      </c>
      <c r="E75" s="6">
        <v>34</v>
      </c>
      <c r="F75" s="6">
        <v>19</v>
      </c>
    </row>
    <row r="76" ht="54" spans="1:6">
      <c r="A76" s="6">
        <v>21</v>
      </c>
      <c r="B76" s="6" t="s">
        <v>3332</v>
      </c>
      <c r="C76" s="6" t="s">
        <v>3333</v>
      </c>
      <c r="D76" s="6">
        <v>1</v>
      </c>
      <c r="E76" s="6">
        <v>15</v>
      </c>
      <c r="F76" s="6">
        <v>13</v>
      </c>
    </row>
    <row r="77" ht="54" spans="1:6">
      <c r="A77" s="6">
        <v>22</v>
      </c>
      <c r="B77" s="6" t="s">
        <v>3332</v>
      </c>
      <c r="C77" s="6" t="s">
        <v>3334</v>
      </c>
      <c r="D77" s="6">
        <v>1</v>
      </c>
      <c r="E77" s="6">
        <v>16</v>
      </c>
      <c r="F77" s="6">
        <v>8</v>
      </c>
    </row>
    <row r="78" ht="54" spans="1:6">
      <c r="A78" s="6">
        <v>23</v>
      </c>
      <c r="B78" s="6" t="s">
        <v>3332</v>
      </c>
      <c r="C78" s="6" t="s">
        <v>3335</v>
      </c>
      <c r="D78" s="6">
        <v>1</v>
      </c>
      <c r="E78" s="6">
        <v>21</v>
      </c>
      <c r="F78" s="6">
        <v>15</v>
      </c>
    </row>
    <row r="79" ht="54" spans="1:6">
      <c r="A79" s="6">
        <v>24</v>
      </c>
      <c r="B79" s="6" t="s">
        <v>3332</v>
      </c>
      <c r="C79" s="6" t="s">
        <v>3336</v>
      </c>
      <c r="D79" s="6">
        <v>1</v>
      </c>
      <c r="E79" s="6">
        <v>1</v>
      </c>
      <c r="F79" s="6">
        <v>1</v>
      </c>
    </row>
    <row r="80" ht="54" spans="1:6">
      <c r="A80" s="6">
        <v>25</v>
      </c>
      <c r="B80" s="6" t="s">
        <v>3332</v>
      </c>
      <c r="C80" s="6" t="s">
        <v>3337</v>
      </c>
      <c r="D80" s="6">
        <v>1</v>
      </c>
      <c r="E80" s="6">
        <v>8</v>
      </c>
      <c r="F80" s="6">
        <v>6</v>
      </c>
    </row>
    <row r="81" ht="54" spans="1:6">
      <c r="A81" s="6">
        <v>26</v>
      </c>
      <c r="B81" s="6" t="s">
        <v>3332</v>
      </c>
      <c r="C81" s="6" t="s">
        <v>3338</v>
      </c>
      <c r="D81" s="6">
        <v>1</v>
      </c>
      <c r="E81" s="6">
        <v>8</v>
      </c>
      <c r="F81" s="6">
        <v>5</v>
      </c>
    </row>
    <row r="82" ht="54" spans="1:6">
      <c r="A82" s="6">
        <v>27</v>
      </c>
      <c r="B82" s="6" t="s">
        <v>3332</v>
      </c>
      <c r="C82" s="6" t="s">
        <v>3339</v>
      </c>
      <c r="D82" s="6">
        <v>1</v>
      </c>
      <c r="E82" s="6">
        <v>24</v>
      </c>
      <c r="F82" s="6">
        <v>16</v>
      </c>
    </row>
    <row r="83" ht="54" spans="1:6">
      <c r="A83" s="6">
        <v>28</v>
      </c>
      <c r="B83" s="6" t="s">
        <v>3332</v>
      </c>
      <c r="C83" s="6" t="s">
        <v>3340</v>
      </c>
      <c r="D83" s="6">
        <v>1</v>
      </c>
      <c r="E83" s="6">
        <v>1</v>
      </c>
      <c r="F83" s="6">
        <v>0</v>
      </c>
    </row>
    <row r="84" ht="54" spans="1:6">
      <c r="A84" s="6">
        <v>29</v>
      </c>
      <c r="B84" s="6" t="s">
        <v>3332</v>
      </c>
      <c r="C84" s="6" t="s">
        <v>3341</v>
      </c>
      <c r="D84" s="6">
        <v>1</v>
      </c>
      <c r="E84" s="6">
        <v>6</v>
      </c>
      <c r="F84" s="6">
        <v>4</v>
      </c>
    </row>
    <row r="85" ht="54" spans="1:6">
      <c r="A85" s="6">
        <v>30</v>
      </c>
      <c r="B85" s="6" t="s">
        <v>3332</v>
      </c>
      <c r="C85" s="6" t="s">
        <v>3342</v>
      </c>
      <c r="D85" s="6">
        <v>1</v>
      </c>
      <c r="E85" s="6">
        <v>4</v>
      </c>
      <c r="F85" s="6">
        <v>1</v>
      </c>
    </row>
    <row r="86" ht="54" spans="1:6">
      <c r="A86" s="6">
        <v>31</v>
      </c>
      <c r="B86" s="6" t="s">
        <v>3332</v>
      </c>
      <c r="C86" s="6" t="s">
        <v>3343</v>
      </c>
      <c r="D86" s="6">
        <v>1</v>
      </c>
      <c r="E86" s="6">
        <v>8</v>
      </c>
      <c r="F86" s="6">
        <v>5</v>
      </c>
    </row>
    <row r="87" ht="54" spans="1:6">
      <c r="A87" s="6">
        <v>32</v>
      </c>
      <c r="B87" s="6" t="s">
        <v>3332</v>
      </c>
      <c r="C87" s="6" t="s">
        <v>3344</v>
      </c>
      <c r="D87" s="6">
        <v>1</v>
      </c>
      <c r="E87" s="6">
        <v>10</v>
      </c>
      <c r="F87" s="6">
        <v>5</v>
      </c>
    </row>
    <row r="88" ht="54" spans="1:6">
      <c r="A88" s="6">
        <v>33</v>
      </c>
      <c r="B88" s="6" t="s">
        <v>3332</v>
      </c>
      <c r="C88" s="6" t="s">
        <v>3345</v>
      </c>
      <c r="D88" s="6">
        <v>1</v>
      </c>
      <c r="E88" s="6">
        <v>5</v>
      </c>
      <c r="F88" s="6">
        <v>0</v>
      </c>
    </row>
    <row r="89" ht="54" spans="1:6">
      <c r="A89" s="6">
        <v>34</v>
      </c>
      <c r="B89" s="6" t="s">
        <v>3332</v>
      </c>
      <c r="C89" s="6" t="s">
        <v>3346</v>
      </c>
      <c r="D89" s="6">
        <v>1</v>
      </c>
      <c r="E89" s="6">
        <v>5</v>
      </c>
      <c r="F89" s="6">
        <v>3</v>
      </c>
    </row>
    <row r="90" ht="54" spans="1:6">
      <c r="A90" s="6">
        <v>35</v>
      </c>
      <c r="B90" s="6" t="s">
        <v>3332</v>
      </c>
      <c r="C90" s="6" t="s">
        <v>3347</v>
      </c>
      <c r="D90" s="6">
        <v>1</v>
      </c>
      <c r="E90" s="6">
        <v>2</v>
      </c>
      <c r="F90" s="6">
        <v>1</v>
      </c>
    </row>
    <row r="91" ht="54" spans="1:6">
      <c r="A91" s="6">
        <v>36</v>
      </c>
      <c r="B91" s="6" t="s">
        <v>3332</v>
      </c>
      <c r="C91" s="6" t="s">
        <v>3348</v>
      </c>
      <c r="D91" s="6">
        <v>1</v>
      </c>
      <c r="E91" s="6">
        <v>8</v>
      </c>
      <c r="F91" s="6">
        <v>5</v>
      </c>
    </row>
    <row r="92" ht="54" spans="1:6">
      <c r="A92" s="6">
        <v>37</v>
      </c>
      <c r="B92" s="6" t="s">
        <v>3332</v>
      </c>
      <c r="C92" s="6" t="s">
        <v>3349</v>
      </c>
      <c r="D92" s="6">
        <v>1</v>
      </c>
      <c r="E92" s="6">
        <v>9</v>
      </c>
      <c r="F92" s="6">
        <v>4</v>
      </c>
    </row>
    <row r="93" ht="54" spans="1:6">
      <c r="A93" s="6">
        <v>38</v>
      </c>
      <c r="B93" s="6" t="s">
        <v>3332</v>
      </c>
      <c r="C93" s="6" t="s">
        <v>3350</v>
      </c>
      <c r="D93" s="6">
        <v>1</v>
      </c>
      <c r="E93" s="6">
        <v>10</v>
      </c>
      <c r="F93" s="6">
        <v>6</v>
      </c>
    </row>
    <row r="94" ht="67.5" spans="1:6">
      <c r="A94" s="6">
        <v>39</v>
      </c>
      <c r="B94" s="6" t="s">
        <v>3332</v>
      </c>
      <c r="C94" s="6" t="s">
        <v>3351</v>
      </c>
      <c r="D94" s="6">
        <v>1</v>
      </c>
      <c r="E94" s="6">
        <v>12</v>
      </c>
      <c r="F94" s="6">
        <v>5</v>
      </c>
    </row>
    <row r="95" ht="67.5" spans="1:6">
      <c r="A95" s="6">
        <v>40</v>
      </c>
      <c r="B95" s="6" t="s">
        <v>3332</v>
      </c>
      <c r="C95" s="6" t="s">
        <v>3352</v>
      </c>
      <c r="D95" s="6">
        <v>1</v>
      </c>
      <c r="E95" s="6">
        <v>11</v>
      </c>
      <c r="F95" s="6">
        <v>2</v>
      </c>
    </row>
    <row r="96" ht="54" spans="1:6">
      <c r="A96" s="6">
        <v>41</v>
      </c>
      <c r="B96" s="6" t="s">
        <v>3332</v>
      </c>
      <c r="C96" s="6" t="s">
        <v>3353</v>
      </c>
      <c r="D96" s="6">
        <v>1</v>
      </c>
      <c r="E96" s="6">
        <v>10</v>
      </c>
      <c r="F96" s="6">
        <v>0</v>
      </c>
    </row>
    <row r="97" ht="67.5" spans="1:6">
      <c r="A97" s="6">
        <v>42</v>
      </c>
      <c r="B97" s="6" t="s">
        <v>3332</v>
      </c>
      <c r="C97" s="6" t="s">
        <v>3354</v>
      </c>
      <c r="D97" s="6">
        <v>2</v>
      </c>
      <c r="E97" s="6">
        <v>6</v>
      </c>
      <c r="F97" s="6">
        <v>0</v>
      </c>
    </row>
    <row r="98" ht="54" spans="1:6">
      <c r="A98" s="6">
        <v>43</v>
      </c>
      <c r="B98" s="6" t="s">
        <v>3332</v>
      </c>
      <c r="C98" s="6" t="s">
        <v>3355</v>
      </c>
      <c r="D98" s="6">
        <v>3</v>
      </c>
      <c r="E98" s="6">
        <v>25</v>
      </c>
      <c r="F98" s="6">
        <v>19</v>
      </c>
    </row>
    <row r="99" ht="54" spans="1:6">
      <c r="A99" s="6">
        <v>44</v>
      </c>
      <c r="B99" s="6" t="s">
        <v>3332</v>
      </c>
      <c r="C99" s="6" t="s">
        <v>3356</v>
      </c>
      <c r="D99" s="6">
        <v>2</v>
      </c>
      <c r="E99" s="6">
        <v>26</v>
      </c>
      <c r="F99" s="6">
        <v>19</v>
      </c>
    </row>
    <row r="100" ht="54" spans="1:6">
      <c r="A100" s="6">
        <v>45</v>
      </c>
      <c r="B100" s="6" t="s">
        <v>3332</v>
      </c>
      <c r="C100" s="6" t="s">
        <v>3357</v>
      </c>
      <c r="D100" s="6">
        <v>1</v>
      </c>
      <c r="E100" s="6">
        <v>31</v>
      </c>
      <c r="F100" s="6">
        <v>16</v>
      </c>
    </row>
    <row r="101" ht="54" spans="1:6">
      <c r="A101" s="6">
        <v>46</v>
      </c>
      <c r="B101" s="6" t="s">
        <v>3332</v>
      </c>
      <c r="C101" s="6" t="s">
        <v>3358</v>
      </c>
      <c r="D101" s="6">
        <v>1</v>
      </c>
      <c r="E101" s="6">
        <v>32</v>
      </c>
      <c r="F101" s="6">
        <v>21</v>
      </c>
    </row>
    <row r="102" ht="67.5" spans="1:6">
      <c r="A102" s="6">
        <v>47</v>
      </c>
      <c r="B102" s="6" t="s">
        <v>3332</v>
      </c>
      <c r="C102" s="6" t="s">
        <v>3359</v>
      </c>
      <c r="D102" s="6">
        <v>1</v>
      </c>
      <c r="E102" s="6">
        <v>15</v>
      </c>
      <c r="F102" s="6">
        <v>5</v>
      </c>
    </row>
    <row r="103" ht="67.5" spans="1:6">
      <c r="A103" s="6">
        <v>48</v>
      </c>
      <c r="B103" s="6" t="s">
        <v>3332</v>
      </c>
      <c r="C103" s="6" t="s">
        <v>3360</v>
      </c>
      <c r="D103" s="6">
        <v>2</v>
      </c>
      <c r="E103" s="6">
        <v>14</v>
      </c>
      <c r="F103" s="6">
        <v>4</v>
      </c>
    </row>
    <row r="104" ht="67.5" spans="1:6">
      <c r="A104" s="6">
        <v>49</v>
      </c>
      <c r="B104" s="6" t="s">
        <v>3332</v>
      </c>
      <c r="C104" s="6" t="s">
        <v>3361</v>
      </c>
      <c r="D104" s="6">
        <v>2</v>
      </c>
      <c r="E104" s="6">
        <v>5</v>
      </c>
      <c r="F104" s="6">
        <v>3</v>
      </c>
    </row>
    <row r="105" ht="54" spans="1:6">
      <c r="A105" s="6">
        <v>50</v>
      </c>
      <c r="B105" s="6" t="s">
        <v>3332</v>
      </c>
      <c r="C105" s="6" t="s">
        <v>3362</v>
      </c>
      <c r="D105" s="6">
        <v>2</v>
      </c>
      <c r="E105" s="6">
        <v>14</v>
      </c>
      <c r="F105" s="6">
        <v>11</v>
      </c>
    </row>
    <row r="106" ht="54" spans="1:6">
      <c r="A106" s="6">
        <v>51</v>
      </c>
      <c r="B106" s="6" t="s">
        <v>3332</v>
      </c>
      <c r="C106" s="6" t="s">
        <v>3363</v>
      </c>
      <c r="D106" s="6">
        <v>2</v>
      </c>
      <c r="E106" s="6">
        <v>22</v>
      </c>
      <c r="F106" s="6">
        <v>14</v>
      </c>
    </row>
    <row r="107" ht="54" spans="1:6">
      <c r="A107" s="6">
        <v>52</v>
      </c>
      <c r="B107" s="6" t="s">
        <v>3364</v>
      </c>
      <c r="C107" s="6" t="s">
        <v>3365</v>
      </c>
      <c r="D107" s="6">
        <v>2</v>
      </c>
      <c r="E107" s="6">
        <v>12</v>
      </c>
      <c r="F107" s="6">
        <v>9</v>
      </c>
    </row>
    <row r="108" ht="54" spans="1:6">
      <c r="A108" s="6">
        <v>53</v>
      </c>
      <c r="B108" s="6" t="s">
        <v>3364</v>
      </c>
      <c r="C108" s="6" t="s">
        <v>3366</v>
      </c>
      <c r="D108" s="6">
        <v>2</v>
      </c>
      <c r="E108" s="6">
        <v>15</v>
      </c>
      <c r="F108" s="6">
        <v>11</v>
      </c>
    </row>
    <row r="109" ht="54" spans="1:6">
      <c r="A109" s="6">
        <v>54</v>
      </c>
      <c r="B109" s="6" t="s">
        <v>3367</v>
      </c>
      <c r="C109" s="6" t="s">
        <v>3368</v>
      </c>
      <c r="D109" s="6">
        <v>1</v>
      </c>
      <c r="E109" s="6">
        <v>12</v>
      </c>
      <c r="F109" s="6">
        <v>8</v>
      </c>
    </row>
    <row r="110" ht="54" spans="1:6">
      <c r="A110" s="6">
        <v>55</v>
      </c>
      <c r="B110" s="6" t="s">
        <v>3367</v>
      </c>
      <c r="C110" s="6" t="s">
        <v>3369</v>
      </c>
      <c r="D110" s="6">
        <v>1</v>
      </c>
      <c r="E110" s="6">
        <v>19</v>
      </c>
      <c r="F110" s="6">
        <v>13</v>
      </c>
    </row>
    <row r="111" ht="54" spans="1:6">
      <c r="A111" s="6">
        <v>56</v>
      </c>
      <c r="B111" s="6" t="s">
        <v>3367</v>
      </c>
      <c r="C111" s="6" t="s">
        <v>3370</v>
      </c>
      <c r="D111" s="6">
        <v>1</v>
      </c>
      <c r="E111" s="6">
        <v>39</v>
      </c>
      <c r="F111" s="6">
        <v>28</v>
      </c>
    </row>
    <row r="112" ht="54" spans="1:6">
      <c r="A112" s="6">
        <v>57</v>
      </c>
      <c r="B112" s="6" t="s">
        <v>3367</v>
      </c>
      <c r="C112" s="6" t="s">
        <v>3371</v>
      </c>
      <c r="D112" s="6">
        <v>1</v>
      </c>
      <c r="E112" s="6">
        <v>8</v>
      </c>
      <c r="F112" s="6">
        <v>5</v>
      </c>
    </row>
    <row r="113" ht="54" spans="1:6">
      <c r="A113" s="6">
        <v>58</v>
      </c>
      <c r="B113" s="6" t="s">
        <v>3367</v>
      </c>
      <c r="C113" s="6" t="s">
        <v>3372</v>
      </c>
      <c r="D113" s="6">
        <v>1</v>
      </c>
      <c r="E113" s="6">
        <v>19</v>
      </c>
      <c r="F113" s="6">
        <v>0</v>
      </c>
    </row>
    <row r="114" ht="54" spans="1:6">
      <c r="A114" s="6">
        <v>59</v>
      </c>
      <c r="B114" s="6" t="s">
        <v>3367</v>
      </c>
      <c r="C114" s="6" t="s">
        <v>3373</v>
      </c>
      <c r="D114" s="6">
        <v>1</v>
      </c>
      <c r="E114" s="6">
        <v>13</v>
      </c>
      <c r="F114" s="6">
        <v>7</v>
      </c>
    </row>
    <row r="115" ht="54" spans="1:6">
      <c r="A115" s="6">
        <v>60</v>
      </c>
      <c r="B115" s="6" t="s">
        <v>3367</v>
      </c>
      <c r="C115" s="6" t="s">
        <v>3374</v>
      </c>
      <c r="D115" s="6">
        <v>1</v>
      </c>
      <c r="E115" s="6">
        <v>2</v>
      </c>
      <c r="F115" s="6">
        <v>1</v>
      </c>
    </row>
    <row r="116" ht="67.5" spans="1:6">
      <c r="A116" s="6">
        <v>61</v>
      </c>
      <c r="B116" s="6" t="s">
        <v>3375</v>
      </c>
      <c r="C116" s="6" t="s">
        <v>3376</v>
      </c>
      <c r="D116" s="6">
        <v>1</v>
      </c>
      <c r="E116" s="6">
        <v>1</v>
      </c>
      <c r="F116" s="6">
        <v>1</v>
      </c>
    </row>
    <row r="117" ht="67.5" spans="1:6">
      <c r="A117" s="6">
        <v>62</v>
      </c>
      <c r="B117" s="6" t="s">
        <v>3375</v>
      </c>
      <c r="C117" s="6" t="s">
        <v>3377</v>
      </c>
      <c r="D117" s="6">
        <v>1</v>
      </c>
      <c r="E117" s="6">
        <v>0</v>
      </c>
      <c r="F117" s="6">
        <v>0</v>
      </c>
    </row>
    <row r="118" ht="67.5" spans="1:6">
      <c r="A118" s="6">
        <v>63</v>
      </c>
      <c r="B118" s="6" t="s">
        <v>3375</v>
      </c>
      <c r="C118" s="6" t="s">
        <v>3378</v>
      </c>
      <c r="D118" s="6">
        <v>1</v>
      </c>
      <c r="E118" s="6">
        <v>0</v>
      </c>
      <c r="F118" s="6">
        <v>0</v>
      </c>
    </row>
    <row r="119" ht="67.5" spans="1:6">
      <c r="A119" s="6">
        <v>64</v>
      </c>
      <c r="B119" s="6" t="s">
        <v>3375</v>
      </c>
      <c r="C119" s="6" t="s">
        <v>3379</v>
      </c>
      <c r="D119" s="6">
        <v>1</v>
      </c>
      <c r="E119" s="6">
        <v>0</v>
      </c>
      <c r="F119" s="6">
        <v>0</v>
      </c>
    </row>
    <row r="120" ht="67.5" spans="1:6">
      <c r="A120" s="6">
        <v>65</v>
      </c>
      <c r="B120" s="6" t="s">
        <v>3375</v>
      </c>
      <c r="C120" s="6" t="s">
        <v>3380</v>
      </c>
      <c r="D120" s="6">
        <v>1</v>
      </c>
      <c r="E120" s="6">
        <v>0</v>
      </c>
      <c r="F120" s="6">
        <v>0</v>
      </c>
    </row>
    <row r="121" ht="67.5" spans="1:6">
      <c r="A121" s="6">
        <v>66</v>
      </c>
      <c r="B121" s="6" t="s">
        <v>3375</v>
      </c>
      <c r="C121" s="6" t="s">
        <v>3381</v>
      </c>
      <c r="D121" s="6">
        <v>1</v>
      </c>
      <c r="E121" s="6">
        <v>4</v>
      </c>
      <c r="F121" s="6">
        <v>3</v>
      </c>
    </row>
    <row r="122" ht="67.5" spans="1:6">
      <c r="A122" s="6">
        <v>67</v>
      </c>
      <c r="B122" s="6" t="s">
        <v>3375</v>
      </c>
      <c r="C122" s="6" t="s">
        <v>3382</v>
      </c>
      <c r="D122" s="6">
        <v>3</v>
      </c>
      <c r="E122" s="6">
        <v>4</v>
      </c>
      <c r="F122" s="6">
        <v>2</v>
      </c>
    </row>
    <row r="123" ht="67.5" spans="1:6">
      <c r="A123" s="6">
        <v>68</v>
      </c>
      <c r="B123" s="6" t="s">
        <v>3375</v>
      </c>
      <c r="C123" s="6" t="s">
        <v>3383</v>
      </c>
      <c r="D123" s="6">
        <v>1</v>
      </c>
      <c r="E123" s="6">
        <v>1</v>
      </c>
      <c r="F123" s="6">
        <v>1</v>
      </c>
    </row>
    <row r="124" ht="67.5" spans="1:6">
      <c r="A124" s="6">
        <v>69</v>
      </c>
      <c r="B124" s="6" t="s">
        <v>3375</v>
      </c>
      <c r="C124" s="6" t="s">
        <v>3384</v>
      </c>
      <c r="D124" s="6">
        <v>1</v>
      </c>
      <c r="E124" s="6">
        <v>2</v>
      </c>
      <c r="F124" s="6">
        <v>2</v>
      </c>
    </row>
    <row r="125" ht="67.5" spans="1:6">
      <c r="A125" s="6">
        <v>70</v>
      </c>
      <c r="B125" s="6" t="s">
        <v>3375</v>
      </c>
      <c r="C125" s="6" t="s">
        <v>3385</v>
      </c>
      <c r="D125" s="6">
        <v>5</v>
      </c>
      <c r="E125" s="6">
        <v>23</v>
      </c>
      <c r="F125" s="6">
        <v>20</v>
      </c>
    </row>
    <row r="126" ht="67.5" spans="1:6">
      <c r="A126" s="6">
        <v>71</v>
      </c>
      <c r="B126" s="6" t="s">
        <v>3375</v>
      </c>
      <c r="C126" s="6" t="s">
        <v>3386</v>
      </c>
      <c r="D126" s="6">
        <v>3</v>
      </c>
      <c r="E126" s="6">
        <v>7</v>
      </c>
      <c r="F126" s="6">
        <v>6</v>
      </c>
    </row>
    <row r="127" ht="67.5" spans="1:6">
      <c r="A127" s="6">
        <v>72</v>
      </c>
      <c r="B127" s="6" t="s">
        <v>3375</v>
      </c>
      <c r="C127" s="6" t="s">
        <v>3387</v>
      </c>
      <c r="D127" s="6">
        <v>5</v>
      </c>
      <c r="E127" s="6">
        <v>14</v>
      </c>
      <c r="F127" s="6">
        <v>13</v>
      </c>
    </row>
    <row r="128" ht="54" spans="1:6">
      <c r="A128" s="6">
        <v>73</v>
      </c>
      <c r="B128" s="6" t="s">
        <v>3388</v>
      </c>
      <c r="C128" s="6" t="s">
        <v>3365</v>
      </c>
      <c r="D128" s="6">
        <v>3</v>
      </c>
      <c r="E128" s="6">
        <v>23</v>
      </c>
      <c r="F128" s="6">
        <v>21</v>
      </c>
    </row>
    <row r="129" ht="54" spans="1:6">
      <c r="A129" s="6">
        <v>74</v>
      </c>
      <c r="B129" s="6" t="s">
        <v>3388</v>
      </c>
      <c r="C129" s="6" t="s">
        <v>3366</v>
      </c>
      <c r="D129" s="6">
        <v>3</v>
      </c>
      <c r="E129" s="6">
        <v>55</v>
      </c>
      <c r="F129" s="6">
        <v>51</v>
      </c>
    </row>
    <row r="130" ht="54" spans="1:6">
      <c r="A130" s="6">
        <v>75</v>
      </c>
      <c r="B130" s="6" t="s">
        <v>3389</v>
      </c>
      <c r="C130" s="6" t="s">
        <v>3390</v>
      </c>
      <c r="D130" s="6">
        <v>1</v>
      </c>
      <c r="E130" s="6">
        <v>35</v>
      </c>
      <c r="F130" s="6">
        <v>32</v>
      </c>
    </row>
    <row r="131" ht="54" spans="1:6">
      <c r="A131" s="6">
        <v>76</v>
      </c>
      <c r="B131" s="6" t="s">
        <v>3391</v>
      </c>
      <c r="C131" s="6" t="s">
        <v>3392</v>
      </c>
      <c r="D131" s="6">
        <v>6</v>
      </c>
      <c r="E131" s="6">
        <v>218</v>
      </c>
      <c r="F131" s="6">
        <v>128</v>
      </c>
    </row>
    <row r="132" ht="54" spans="1:6">
      <c r="A132" s="6">
        <v>77</v>
      </c>
      <c r="B132" s="6" t="s">
        <v>3391</v>
      </c>
      <c r="C132" s="6" t="s">
        <v>3393</v>
      </c>
      <c r="D132" s="6">
        <v>6</v>
      </c>
      <c r="E132" s="6">
        <v>107</v>
      </c>
      <c r="F132" s="6">
        <v>57</v>
      </c>
    </row>
    <row r="133" ht="54" spans="1:6">
      <c r="A133" s="6">
        <v>78</v>
      </c>
      <c r="B133" s="6" t="s">
        <v>3391</v>
      </c>
      <c r="C133" s="6" t="s">
        <v>3394</v>
      </c>
      <c r="D133" s="6">
        <v>2</v>
      </c>
      <c r="E133" s="6">
        <v>35</v>
      </c>
      <c r="F133" s="6">
        <v>13</v>
      </c>
    </row>
    <row r="134" ht="54" spans="1:6">
      <c r="A134" s="6">
        <v>79</v>
      </c>
      <c r="B134" s="6" t="s">
        <v>3391</v>
      </c>
      <c r="C134" s="6" t="s">
        <v>3395</v>
      </c>
      <c r="D134" s="6">
        <v>2</v>
      </c>
      <c r="E134" s="6">
        <v>33</v>
      </c>
      <c r="F134" s="6">
        <v>13</v>
      </c>
    </row>
    <row r="135" ht="54" spans="1:6">
      <c r="A135" s="6">
        <v>80</v>
      </c>
      <c r="B135" s="6" t="s">
        <v>3391</v>
      </c>
      <c r="C135" s="6" t="s">
        <v>3396</v>
      </c>
      <c r="D135" s="6">
        <v>1</v>
      </c>
      <c r="E135" s="6">
        <v>7</v>
      </c>
      <c r="F135" s="6">
        <v>4</v>
      </c>
    </row>
    <row r="136" ht="54" spans="1:6">
      <c r="A136" s="6">
        <v>81</v>
      </c>
      <c r="B136" s="6" t="s">
        <v>3391</v>
      </c>
      <c r="C136" s="6" t="s">
        <v>3397</v>
      </c>
      <c r="D136" s="6">
        <v>1</v>
      </c>
      <c r="E136" s="6">
        <v>8</v>
      </c>
      <c r="F136" s="6">
        <v>4</v>
      </c>
    </row>
    <row r="137" ht="54" spans="1:6">
      <c r="A137" s="6">
        <v>82</v>
      </c>
      <c r="B137" s="6" t="s">
        <v>3391</v>
      </c>
      <c r="C137" s="6" t="s">
        <v>3398</v>
      </c>
      <c r="D137" s="6">
        <v>1</v>
      </c>
      <c r="E137" s="6">
        <v>20</v>
      </c>
      <c r="F137" s="6">
        <v>11</v>
      </c>
    </row>
    <row r="138" ht="54" spans="1:6">
      <c r="A138" s="6">
        <v>83</v>
      </c>
      <c r="B138" s="6" t="s">
        <v>3391</v>
      </c>
      <c r="C138" s="6" t="s">
        <v>3399</v>
      </c>
      <c r="D138" s="6">
        <v>1</v>
      </c>
      <c r="E138" s="6">
        <v>25</v>
      </c>
      <c r="F138" s="6">
        <v>10</v>
      </c>
    </row>
    <row r="139" ht="54" spans="1:6">
      <c r="A139" s="6">
        <v>84</v>
      </c>
      <c r="B139" s="6" t="s">
        <v>3400</v>
      </c>
      <c r="C139" s="6" t="s">
        <v>3401</v>
      </c>
      <c r="D139" s="6">
        <v>2</v>
      </c>
      <c r="E139" s="6">
        <v>48</v>
      </c>
      <c r="F139" s="6">
        <v>39</v>
      </c>
    </row>
    <row r="140" ht="54" spans="1:6">
      <c r="A140" s="6">
        <v>85</v>
      </c>
      <c r="B140" s="6" t="s">
        <v>3400</v>
      </c>
      <c r="C140" s="6" t="s">
        <v>3402</v>
      </c>
      <c r="D140" s="6">
        <v>1</v>
      </c>
      <c r="E140" s="6">
        <v>19</v>
      </c>
      <c r="F140" s="6">
        <v>11</v>
      </c>
    </row>
    <row r="141" ht="54" spans="1:6">
      <c r="A141" s="6">
        <v>86</v>
      </c>
      <c r="B141" s="6" t="s">
        <v>3400</v>
      </c>
      <c r="C141" s="6" t="s">
        <v>3403</v>
      </c>
      <c r="D141" s="6">
        <v>1</v>
      </c>
      <c r="E141" s="6">
        <v>16</v>
      </c>
      <c r="F141" s="6">
        <v>10</v>
      </c>
    </row>
    <row r="142" ht="81" spans="1:6">
      <c r="A142" s="6">
        <v>87</v>
      </c>
      <c r="B142" s="6" t="s">
        <v>3404</v>
      </c>
      <c r="C142" s="6" t="s">
        <v>3405</v>
      </c>
      <c r="D142" s="6">
        <v>1</v>
      </c>
      <c r="E142" s="6">
        <v>77</v>
      </c>
      <c r="F142" s="6">
        <v>26</v>
      </c>
    </row>
    <row r="143" ht="54" spans="1:6">
      <c r="A143" s="6">
        <v>88</v>
      </c>
      <c r="B143" s="6" t="s">
        <v>3406</v>
      </c>
      <c r="C143" s="6" t="s">
        <v>3405</v>
      </c>
      <c r="D143" s="6">
        <v>1</v>
      </c>
      <c r="E143" s="6">
        <v>121</v>
      </c>
      <c r="F143" s="6">
        <v>41</v>
      </c>
    </row>
    <row r="144" ht="54" spans="1:6">
      <c r="A144" s="6">
        <v>89</v>
      </c>
      <c r="B144" s="6" t="s">
        <v>3407</v>
      </c>
      <c r="C144" s="6" t="s">
        <v>3408</v>
      </c>
      <c r="D144" s="6">
        <v>1</v>
      </c>
      <c r="E144" s="6">
        <v>5</v>
      </c>
      <c r="F144" s="6">
        <v>5</v>
      </c>
    </row>
    <row r="145" ht="54" spans="1:6">
      <c r="A145" s="6">
        <v>90</v>
      </c>
      <c r="B145" s="6" t="s">
        <v>3407</v>
      </c>
      <c r="C145" s="6" t="s">
        <v>3409</v>
      </c>
      <c r="D145" s="6">
        <v>2</v>
      </c>
      <c r="E145" s="6">
        <v>1</v>
      </c>
      <c r="F145" s="6">
        <v>0</v>
      </c>
    </row>
    <row r="146" ht="54" spans="1:6">
      <c r="A146" s="6">
        <v>91</v>
      </c>
      <c r="B146" s="6" t="s">
        <v>3407</v>
      </c>
      <c r="C146" s="6" t="s">
        <v>3410</v>
      </c>
      <c r="D146" s="6">
        <v>2</v>
      </c>
      <c r="E146" s="6">
        <v>15</v>
      </c>
      <c r="F146" s="6">
        <v>11</v>
      </c>
    </row>
    <row r="147" ht="54" spans="1:6">
      <c r="A147" s="6">
        <v>92</v>
      </c>
      <c r="B147" s="6" t="s">
        <v>3407</v>
      </c>
      <c r="C147" s="6" t="s">
        <v>3411</v>
      </c>
      <c r="D147" s="6">
        <v>1</v>
      </c>
      <c r="E147" s="6">
        <v>1</v>
      </c>
      <c r="F147" s="6">
        <v>0</v>
      </c>
    </row>
    <row r="148" ht="54" spans="1:6">
      <c r="A148" s="6">
        <v>93</v>
      </c>
      <c r="B148" s="6" t="s">
        <v>3407</v>
      </c>
      <c r="C148" s="6" t="s">
        <v>3412</v>
      </c>
      <c r="D148" s="6">
        <v>1</v>
      </c>
      <c r="E148" s="6">
        <v>1</v>
      </c>
      <c r="F148" s="6">
        <v>1</v>
      </c>
    </row>
    <row r="149" ht="54" spans="1:6">
      <c r="A149" s="6">
        <v>94</v>
      </c>
      <c r="B149" s="6" t="s">
        <v>3407</v>
      </c>
      <c r="C149" s="6" t="s">
        <v>3413</v>
      </c>
      <c r="D149" s="6">
        <v>1</v>
      </c>
      <c r="E149" s="6">
        <v>36</v>
      </c>
      <c r="F149" s="6">
        <v>32</v>
      </c>
    </row>
    <row r="150" ht="67.5" spans="1:6">
      <c r="A150" s="6">
        <v>95</v>
      </c>
      <c r="B150" s="6" t="s">
        <v>3407</v>
      </c>
      <c r="C150" s="6" t="s">
        <v>3414</v>
      </c>
      <c r="D150" s="6">
        <v>1</v>
      </c>
      <c r="E150" s="6">
        <v>6</v>
      </c>
      <c r="F150" s="6">
        <v>0</v>
      </c>
    </row>
    <row r="151" ht="67.5" spans="1:6">
      <c r="A151" s="6">
        <v>96</v>
      </c>
      <c r="B151" s="6" t="s">
        <v>3407</v>
      </c>
      <c r="C151" s="6" t="s">
        <v>3415</v>
      </c>
      <c r="D151" s="6">
        <v>1</v>
      </c>
      <c r="E151" s="6">
        <v>7</v>
      </c>
      <c r="F151" s="6">
        <v>0</v>
      </c>
    </row>
    <row r="152" ht="54" spans="1:6">
      <c r="A152" s="6">
        <v>97</v>
      </c>
      <c r="B152" s="6" t="s">
        <v>3407</v>
      </c>
      <c r="C152" s="6" t="s">
        <v>3416</v>
      </c>
      <c r="D152" s="6">
        <v>1</v>
      </c>
      <c r="E152" s="6">
        <v>6</v>
      </c>
      <c r="F152" s="6">
        <v>6</v>
      </c>
    </row>
    <row r="153" ht="54" spans="1:6">
      <c r="A153" s="6">
        <v>98</v>
      </c>
      <c r="B153" s="6" t="s">
        <v>3407</v>
      </c>
      <c r="C153" s="6" t="s">
        <v>3417</v>
      </c>
      <c r="D153" s="6">
        <v>1</v>
      </c>
      <c r="E153" s="6">
        <v>30</v>
      </c>
      <c r="F153" s="6">
        <v>26</v>
      </c>
    </row>
    <row r="154" ht="54" spans="1:6">
      <c r="A154" s="6">
        <v>99</v>
      </c>
      <c r="B154" s="6" t="s">
        <v>3407</v>
      </c>
      <c r="C154" s="6" t="s">
        <v>3418</v>
      </c>
      <c r="D154" s="6">
        <v>1</v>
      </c>
      <c r="E154" s="6">
        <v>19</v>
      </c>
      <c r="F154" s="6">
        <v>16</v>
      </c>
    </row>
    <row r="155" ht="54" spans="1:6">
      <c r="A155" s="6">
        <v>100</v>
      </c>
      <c r="B155" s="6" t="s">
        <v>3407</v>
      </c>
      <c r="C155" s="6" t="s">
        <v>3419</v>
      </c>
      <c r="D155" s="6">
        <v>1</v>
      </c>
      <c r="E155" s="6">
        <v>23</v>
      </c>
      <c r="F155" s="6">
        <v>14</v>
      </c>
    </row>
    <row r="156" ht="54" spans="1:6">
      <c r="A156" s="6">
        <v>101</v>
      </c>
      <c r="B156" s="6" t="s">
        <v>3407</v>
      </c>
      <c r="C156" s="6" t="s">
        <v>3420</v>
      </c>
      <c r="D156" s="6">
        <v>1</v>
      </c>
      <c r="E156" s="6">
        <v>1</v>
      </c>
      <c r="F156" s="6">
        <v>0</v>
      </c>
    </row>
    <row r="157" ht="54" spans="1:6">
      <c r="A157" s="6">
        <v>102</v>
      </c>
      <c r="B157" s="6" t="s">
        <v>3407</v>
      </c>
      <c r="C157" s="6" t="s">
        <v>3421</v>
      </c>
      <c r="D157" s="6">
        <v>1</v>
      </c>
      <c r="E157" s="6">
        <v>16</v>
      </c>
      <c r="F157" s="6">
        <v>11</v>
      </c>
    </row>
    <row r="158" ht="54" spans="1:6">
      <c r="A158" s="6">
        <v>103</v>
      </c>
      <c r="B158" s="6" t="s">
        <v>3407</v>
      </c>
      <c r="C158" s="6" t="s">
        <v>3422</v>
      </c>
      <c r="D158" s="6">
        <v>2</v>
      </c>
      <c r="E158" s="6">
        <v>0</v>
      </c>
      <c r="F158" s="6">
        <v>0</v>
      </c>
    </row>
    <row r="159" ht="54" spans="1:6">
      <c r="A159" s="6">
        <v>104</v>
      </c>
      <c r="B159" s="6" t="s">
        <v>3423</v>
      </c>
      <c r="C159" s="6" t="s">
        <v>3424</v>
      </c>
      <c r="D159" s="6">
        <v>1</v>
      </c>
      <c r="E159" s="6">
        <v>13</v>
      </c>
      <c r="F159" s="6">
        <v>10</v>
      </c>
    </row>
    <row r="160" ht="54" spans="1:6">
      <c r="A160" s="6">
        <v>105</v>
      </c>
      <c r="B160" s="6" t="s">
        <v>3423</v>
      </c>
      <c r="C160" s="6" t="s">
        <v>3425</v>
      </c>
      <c r="D160" s="6">
        <v>1</v>
      </c>
      <c r="E160" s="6">
        <v>16</v>
      </c>
      <c r="F160" s="6">
        <v>12</v>
      </c>
    </row>
    <row r="161" ht="54" spans="1:6">
      <c r="A161" s="6">
        <v>106</v>
      </c>
      <c r="B161" s="6" t="s">
        <v>3423</v>
      </c>
      <c r="C161" s="6" t="s">
        <v>3426</v>
      </c>
      <c r="D161" s="6">
        <v>1</v>
      </c>
      <c r="E161" s="6">
        <v>36</v>
      </c>
      <c r="F161" s="6">
        <v>28</v>
      </c>
    </row>
    <row r="162" ht="54" spans="1:6">
      <c r="A162" s="6">
        <v>107</v>
      </c>
      <c r="B162" s="6" t="s">
        <v>3427</v>
      </c>
      <c r="C162" s="6" t="s">
        <v>3428</v>
      </c>
      <c r="D162" s="6">
        <v>1</v>
      </c>
      <c r="E162" s="6">
        <v>17</v>
      </c>
      <c r="F162" s="6">
        <v>16</v>
      </c>
    </row>
    <row r="163" ht="54" spans="1:6">
      <c r="A163" s="6">
        <v>108</v>
      </c>
      <c r="B163" s="6" t="s">
        <v>3427</v>
      </c>
      <c r="C163" s="6" t="s">
        <v>3429</v>
      </c>
      <c r="D163" s="6">
        <v>1</v>
      </c>
      <c r="E163" s="6">
        <v>14</v>
      </c>
      <c r="F163" s="6">
        <v>13</v>
      </c>
    </row>
    <row r="164" ht="54" spans="1:6">
      <c r="A164" s="6">
        <v>109</v>
      </c>
      <c r="B164" s="6" t="s">
        <v>3430</v>
      </c>
      <c r="C164" s="6" t="s">
        <v>3428</v>
      </c>
      <c r="D164" s="6">
        <v>1</v>
      </c>
      <c r="E164" s="6">
        <v>12</v>
      </c>
      <c r="F164" s="6">
        <v>10</v>
      </c>
    </row>
    <row r="165" ht="81" spans="1:6">
      <c r="A165" s="6">
        <v>110</v>
      </c>
      <c r="B165" s="6" t="s">
        <v>3431</v>
      </c>
      <c r="C165" s="6" t="s">
        <v>3432</v>
      </c>
      <c r="D165" s="6">
        <v>1</v>
      </c>
      <c r="E165" s="6">
        <v>24</v>
      </c>
      <c r="F165" s="6">
        <v>20</v>
      </c>
    </row>
    <row r="166" ht="81" spans="1:6">
      <c r="A166" s="6">
        <v>111</v>
      </c>
      <c r="B166" s="6" t="s">
        <v>3431</v>
      </c>
      <c r="C166" s="6" t="s">
        <v>3433</v>
      </c>
      <c r="D166" s="6">
        <v>1</v>
      </c>
      <c r="E166" s="6">
        <v>11</v>
      </c>
      <c r="F166" s="6">
        <v>5</v>
      </c>
    </row>
    <row r="167" ht="81" spans="1:6">
      <c r="A167" s="6">
        <v>112</v>
      </c>
      <c r="B167" s="6" t="s">
        <v>3431</v>
      </c>
      <c r="C167" s="6" t="s">
        <v>3434</v>
      </c>
      <c r="D167" s="6">
        <v>1</v>
      </c>
      <c r="E167" s="6">
        <v>18</v>
      </c>
      <c r="F167" s="6">
        <v>14</v>
      </c>
    </row>
    <row r="168" ht="54" spans="1:6">
      <c r="A168" s="6">
        <v>113</v>
      </c>
      <c r="B168" s="6" t="s">
        <v>3435</v>
      </c>
      <c r="C168" s="6" t="s">
        <v>3436</v>
      </c>
      <c r="D168" s="6">
        <v>1</v>
      </c>
      <c r="E168" s="6">
        <v>12</v>
      </c>
      <c r="F168" s="6">
        <v>9</v>
      </c>
    </row>
    <row r="169" ht="54" spans="1:6">
      <c r="A169" s="6">
        <v>114</v>
      </c>
      <c r="B169" s="6" t="s">
        <v>3435</v>
      </c>
      <c r="C169" s="6" t="s">
        <v>3437</v>
      </c>
      <c r="D169" s="6">
        <v>1</v>
      </c>
      <c r="E169" s="6">
        <v>35</v>
      </c>
      <c r="F169" s="6">
        <v>35</v>
      </c>
    </row>
    <row r="170" ht="54" spans="1:6">
      <c r="A170" s="6">
        <v>115</v>
      </c>
      <c r="B170" s="6" t="s">
        <v>3435</v>
      </c>
      <c r="C170" s="6" t="s">
        <v>3434</v>
      </c>
      <c r="D170" s="6">
        <v>2</v>
      </c>
      <c r="E170" s="6">
        <v>36</v>
      </c>
      <c r="F170" s="6">
        <v>18</v>
      </c>
    </row>
    <row r="171" ht="54" spans="1:6">
      <c r="A171" s="6">
        <v>116</v>
      </c>
      <c r="B171" s="6" t="s">
        <v>3435</v>
      </c>
      <c r="C171" s="6" t="s">
        <v>3438</v>
      </c>
      <c r="D171" s="6">
        <v>2</v>
      </c>
      <c r="E171" s="6">
        <v>25</v>
      </c>
      <c r="F171" s="6">
        <v>4</v>
      </c>
    </row>
    <row r="172" ht="54" spans="1:6">
      <c r="A172" s="6">
        <v>117</v>
      </c>
      <c r="B172" s="6" t="s">
        <v>3435</v>
      </c>
      <c r="C172" s="6" t="s">
        <v>3439</v>
      </c>
      <c r="D172" s="6">
        <v>1</v>
      </c>
      <c r="E172" s="6">
        <v>35</v>
      </c>
      <c r="F172" s="6">
        <v>28</v>
      </c>
    </row>
    <row r="173" ht="54" spans="1:6">
      <c r="A173" s="6">
        <v>118</v>
      </c>
      <c r="B173" s="6" t="s">
        <v>3440</v>
      </c>
      <c r="C173" s="6" t="s">
        <v>3441</v>
      </c>
      <c r="D173" s="6">
        <v>1</v>
      </c>
      <c r="E173" s="6">
        <v>18</v>
      </c>
      <c r="F173" s="6">
        <v>4</v>
      </c>
    </row>
    <row r="174" ht="54" spans="1:6">
      <c r="A174" s="6">
        <v>119</v>
      </c>
      <c r="B174" s="6" t="s">
        <v>3440</v>
      </c>
      <c r="C174" s="6" t="s">
        <v>3442</v>
      </c>
      <c r="D174" s="6">
        <v>1</v>
      </c>
      <c r="E174" s="6">
        <v>12</v>
      </c>
      <c r="F174" s="6">
        <v>11</v>
      </c>
    </row>
    <row r="175" ht="54" spans="1:6">
      <c r="A175" s="6">
        <v>120</v>
      </c>
      <c r="B175" s="6" t="s">
        <v>3443</v>
      </c>
      <c r="C175" s="6" t="s">
        <v>3444</v>
      </c>
      <c r="D175" s="6">
        <v>1</v>
      </c>
      <c r="E175" s="6">
        <v>21</v>
      </c>
      <c r="F175" s="6">
        <v>13</v>
      </c>
    </row>
    <row r="176" ht="54" spans="1:6">
      <c r="A176" s="6">
        <v>121</v>
      </c>
      <c r="B176" s="6" t="s">
        <v>3443</v>
      </c>
      <c r="C176" s="6" t="s">
        <v>3445</v>
      </c>
      <c r="D176" s="6">
        <v>1</v>
      </c>
      <c r="E176" s="6">
        <v>21</v>
      </c>
      <c r="F176" s="6">
        <v>9</v>
      </c>
    </row>
    <row r="177" ht="54" spans="1:6">
      <c r="A177" s="6">
        <v>122</v>
      </c>
      <c r="B177" s="6" t="s">
        <v>3443</v>
      </c>
      <c r="C177" s="6" t="s">
        <v>3434</v>
      </c>
      <c r="D177" s="6">
        <v>1</v>
      </c>
      <c r="E177" s="6">
        <v>24</v>
      </c>
      <c r="F177" s="6">
        <v>12</v>
      </c>
    </row>
    <row r="178" ht="67.5" spans="1:6">
      <c r="A178" s="6">
        <v>123</v>
      </c>
      <c r="B178" s="6" t="s">
        <v>3446</v>
      </c>
      <c r="C178" s="6" t="s">
        <v>3447</v>
      </c>
      <c r="D178" s="6">
        <v>1</v>
      </c>
      <c r="E178" s="6">
        <v>18</v>
      </c>
      <c r="F178" s="6">
        <v>3</v>
      </c>
    </row>
    <row r="179" ht="67.5" spans="1:6">
      <c r="A179" s="6">
        <v>124</v>
      </c>
      <c r="B179" s="6" t="s">
        <v>3446</v>
      </c>
      <c r="C179" s="6" t="s">
        <v>3448</v>
      </c>
      <c r="D179" s="6">
        <v>1</v>
      </c>
      <c r="E179" s="6">
        <v>13</v>
      </c>
      <c r="F179" s="6">
        <v>5</v>
      </c>
    </row>
    <row r="180" ht="67.5" spans="1:6">
      <c r="A180" s="6">
        <v>125</v>
      </c>
      <c r="B180" s="6" t="s">
        <v>3449</v>
      </c>
      <c r="C180" s="6" t="s">
        <v>3450</v>
      </c>
      <c r="D180" s="6">
        <v>1</v>
      </c>
      <c r="E180" s="6">
        <v>30</v>
      </c>
      <c r="F180" s="6">
        <v>23</v>
      </c>
    </row>
    <row r="181" ht="54" spans="1:6">
      <c r="A181" s="6">
        <v>126</v>
      </c>
      <c r="B181" s="6" t="s">
        <v>3451</v>
      </c>
      <c r="C181" s="6" t="s">
        <v>3452</v>
      </c>
      <c r="D181" s="6">
        <v>1</v>
      </c>
      <c r="E181" s="6">
        <v>37</v>
      </c>
      <c r="F181" s="6">
        <v>29</v>
      </c>
    </row>
    <row r="182" ht="54" spans="1:6">
      <c r="A182" s="6">
        <v>127</v>
      </c>
      <c r="B182" s="6" t="s">
        <v>3451</v>
      </c>
      <c r="C182" s="6" t="s">
        <v>3453</v>
      </c>
      <c r="D182" s="6">
        <v>1</v>
      </c>
      <c r="E182" s="6">
        <v>33</v>
      </c>
      <c r="F182" s="6">
        <v>16</v>
      </c>
    </row>
    <row r="183" ht="54" spans="1:6">
      <c r="A183" s="6">
        <v>128</v>
      </c>
      <c r="B183" s="6" t="s">
        <v>3454</v>
      </c>
      <c r="C183" s="6" t="s">
        <v>3455</v>
      </c>
      <c r="D183" s="6">
        <v>1</v>
      </c>
      <c r="E183" s="6">
        <v>25</v>
      </c>
      <c r="F183" s="6">
        <v>15</v>
      </c>
    </row>
    <row r="184" ht="67.5" spans="1:6">
      <c r="A184" s="6">
        <v>129</v>
      </c>
      <c r="B184" s="6" t="s">
        <v>3456</v>
      </c>
      <c r="C184" s="6" t="s">
        <v>3457</v>
      </c>
      <c r="D184" s="6">
        <v>4</v>
      </c>
      <c r="E184" s="6">
        <v>23</v>
      </c>
      <c r="F184" s="6">
        <v>9</v>
      </c>
    </row>
    <row r="185" ht="67.5" spans="1:6">
      <c r="A185" s="6">
        <v>130</v>
      </c>
      <c r="B185" s="6" t="s">
        <v>3456</v>
      </c>
      <c r="C185" s="6" t="s">
        <v>3458</v>
      </c>
      <c r="D185" s="6">
        <v>4</v>
      </c>
      <c r="E185" s="6">
        <v>0</v>
      </c>
      <c r="F185" s="6">
        <v>0</v>
      </c>
    </row>
    <row r="186" ht="67.5" spans="1:6">
      <c r="A186" s="6">
        <v>131</v>
      </c>
      <c r="B186" s="6" t="s">
        <v>3456</v>
      </c>
      <c r="C186" s="6" t="s">
        <v>3459</v>
      </c>
      <c r="D186" s="6">
        <v>1</v>
      </c>
      <c r="E186" s="6">
        <v>6</v>
      </c>
      <c r="F186" s="6">
        <v>1</v>
      </c>
    </row>
    <row r="187" ht="67.5" spans="1:6">
      <c r="A187" s="6">
        <v>132</v>
      </c>
      <c r="B187" s="6" t="s">
        <v>3456</v>
      </c>
      <c r="C187" s="6" t="s">
        <v>3460</v>
      </c>
      <c r="D187" s="6">
        <v>3</v>
      </c>
      <c r="E187" s="6">
        <v>68</v>
      </c>
      <c r="F187" s="6">
        <v>54</v>
      </c>
    </row>
    <row r="188" ht="67.5" spans="1:6">
      <c r="A188" s="6">
        <v>133</v>
      </c>
      <c r="B188" s="6" t="s">
        <v>3461</v>
      </c>
      <c r="C188" s="6" t="s">
        <v>3462</v>
      </c>
      <c r="D188" s="6">
        <v>1</v>
      </c>
      <c r="E188" s="6">
        <v>1</v>
      </c>
      <c r="F188" s="6">
        <v>1</v>
      </c>
    </row>
    <row r="189" ht="67.5" spans="1:6">
      <c r="A189" s="6">
        <v>134</v>
      </c>
      <c r="B189" s="6" t="s">
        <v>3463</v>
      </c>
      <c r="C189" s="6" t="s">
        <v>3328</v>
      </c>
      <c r="D189" s="6">
        <v>1</v>
      </c>
      <c r="E189" s="6">
        <v>2</v>
      </c>
      <c r="F189" s="6">
        <v>2</v>
      </c>
    </row>
    <row r="190" ht="67.5" spans="1:6">
      <c r="A190" s="6">
        <v>135</v>
      </c>
      <c r="B190" s="6" t="s">
        <v>3464</v>
      </c>
      <c r="C190" s="6" t="s">
        <v>3465</v>
      </c>
      <c r="D190" s="6">
        <v>1</v>
      </c>
      <c r="E190" s="6">
        <v>6</v>
      </c>
      <c r="F190" s="6">
        <v>5</v>
      </c>
    </row>
    <row r="191" ht="67.5" spans="1:6">
      <c r="A191" s="6">
        <v>136</v>
      </c>
      <c r="B191" s="6" t="s">
        <v>3464</v>
      </c>
      <c r="C191" s="6" t="s">
        <v>3466</v>
      </c>
      <c r="D191" s="6">
        <v>1</v>
      </c>
      <c r="E191" s="6">
        <v>1</v>
      </c>
      <c r="F191" s="6">
        <v>1</v>
      </c>
    </row>
    <row r="192" ht="54" spans="1:6">
      <c r="A192" s="6">
        <v>137</v>
      </c>
      <c r="B192" s="6" t="s">
        <v>3467</v>
      </c>
      <c r="C192" s="6" t="s">
        <v>3468</v>
      </c>
      <c r="D192" s="6">
        <v>1</v>
      </c>
      <c r="E192" s="6">
        <v>21</v>
      </c>
      <c r="F192" s="6">
        <v>8</v>
      </c>
    </row>
    <row r="193" ht="54" spans="1:6">
      <c r="A193" s="6">
        <v>138</v>
      </c>
      <c r="B193" s="6" t="s">
        <v>3467</v>
      </c>
      <c r="C193" s="6" t="s">
        <v>3469</v>
      </c>
      <c r="D193" s="6">
        <v>1</v>
      </c>
      <c r="E193" s="6">
        <v>21</v>
      </c>
      <c r="F193" s="6">
        <v>13</v>
      </c>
    </row>
    <row r="194" ht="54" spans="1:6">
      <c r="A194" s="6">
        <v>139</v>
      </c>
      <c r="B194" s="6" t="s">
        <v>3467</v>
      </c>
      <c r="C194" s="6" t="s">
        <v>3470</v>
      </c>
      <c r="D194" s="6">
        <v>1</v>
      </c>
      <c r="E194" s="6">
        <v>7</v>
      </c>
      <c r="F194" s="6">
        <v>6</v>
      </c>
    </row>
    <row r="195" ht="54" spans="1:6">
      <c r="A195" s="6">
        <v>140</v>
      </c>
      <c r="B195" s="6" t="s">
        <v>3471</v>
      </c>
      <c r="C195" s="6" t="s">
        <v>3472</v>
      </c>
      <c r="D195" s="6">
        <v>3</v>
      </c>
      <c r="E195" s="6">
        <v>19</v>
      </c>
      <c r="F195" s="6">
        <v>10</v>
      </c>
    </row>
    <row r="196" ht="67.5" spans="1:6">
      <c r="A196" s="6">
        <v>141</v>
      </c>
      <c r="B196" s="6" t="s">
        <v>3473</v>
      </c>
      <c r="C196" s="6" t="s">
        <v>3474</v>
      </c>
      <c r="D196" s="6">
        <v>1</v>
      </c>
      <c r="E196" s="6">
        <v>13</v>
      </c>
      <c r="F196" s="6">
        <v>11</v>
      </c>
    </row>
    <row r="197" ht="67.5" spans="1:6">
      <c r="A197" s="6">
        <v>142</v>
      </c>
      <c r="B197" s="6" t="s">
        <v>3473</v>
      </c>
      <c r="C197" s="6" t="s">
        <v>3475</v>
      </c>
      <c r="D197" s="6">
        <v>1</v>
      </c>
      <c r="E197" s="6">
        <v>7</v>
      </c>
      <c r="F197" s="6">
        <v>5</v>
      </c>
    </row>
    <row r="198" ht="67.5" spans="1:6">
      <c r="A198" s="6">
        <v>143</v>
      </c>
      <c r="B198" s="6" t="s">
        <v>3473</v>
      </c>
      <c r="C198" s="6" t="s">
        <v>3476</v>
      </c>
      <c r="D198" s="6">
        <v>2</v>
      </c>
      <c r="E198" s="6">
        <v>68</v>
      </c>
      <c r="F198" s="6">
        <v>48</v>
      </c>
    </row>
    <row r="199" ht="67.5" spans="1:6">
      <c r="A199" s="6">
        <v>144</v>
      </c>
      <c r="B199" s="6" t="s">
        <v>3473</v>
      </c>
      <c r="C199" s="6" t="s">
        <v>3477</v>
      </c>
      <c r="D199" s="6">
        <v>2</v>
      </c>
      <c r="E199" s="6">
        <v>30</v>
      </c>
      <c r="F199" s="6">
        <v>15</v>
      </c>
    </row>
    <row r="200" ht="67.5" spans="1:6">
      <c r="A200" s="6">
        <v>145</v>
      </c>
      <c r="B200" s="6" t="s">
        <v>3473</v>
      </c>
      <c r="C200" s="6" t="s">
        <v>3478</v>
      </c>
      <c r="D200" s="6">
        <v>1</v>
      </c>
      <c r="E200" s="6">
        <v>41</v>
      </c>
      <c r="F200" s="6">
        <v>27</v>
      </c>
    </row>
    <row r="201" ht="67.5" spans="1:6">
      <c r="A201" s="6">
        <v>146</v>
      </c>
      <c r="B201" s="6" t="s">
        <v>3473</v>
      </c>
      <c r="C201" s="6" t="s">
        <v>3479</v>
      </c>
      <c r="D201" s="6">
        <v>1</v>
      </c>
      <c r="E201" s="6">
        <v>36</v>
      </c>
      <c r="F201" s="6">
        <v>21</v>
      </c>
    </row>
    <row r="202" ht="54" spans="1:6">
      <c r="A202" s="6">
        <v>147</v>
      </c>
      <c r="B202" s="6" t="s">
        <v>3480</v>
      </c>
      <c r="C202" s="6" t="s">
        <v>3481</v>
      </c>
      <c r="D202" s="6">
        <v>1</v>
      </c>
      <c r="E202" s="6">
        <v>20</v>
      </c>
      <c r="F202" s="6">
        <v>8</v>
      </c>
    </row>
    <row r="203" ht="67.5" spans="1:6">
      <c r="A203" s="6">
        <v>148</v>
      </c>
      <c r="B203" s="6" t="s">
        <v>3482</v>
      </c>
      <c r="C203" s="6" t="s">
        <v>3483</v>
      </c>
      <c r="D203" s="6">
        <v>1</v>
      </c>
      <c r="E203" s="6">
        <v>16</v>
      </c>
      <c r="F203" s="6">
        <v>9</v>
      </c>
    </row>
    <row r="204" ht="54" spans="1:6">
      <c r="A204" s="6">
        <v>149</v>
      </c>
      <c r="B204" s="6" t="s">
        <v>3484</v>
      </c>
      <c r="C204" s="6" t="s">
        <v>3485</v>
      </c>
      <c r="D204" s="6">
        <v>1</v>
      </c>
      <c r="E204" s="6">
        <v>1</v>
      </c>
      <c r="F204" s="6">
        <v>0</v>
      </c>
    </row>
    <row r="205" ht="54" spans="1:6">
      <c r="A205" s="6">
        <v>150</v>
      </c>
      <c r="B205" s="6" t="s">
        <v>3484</v>
      </c>
      <c r="C205" s="6" t="s">
        <v>3486</v>
      </c>
      <c r="D205" s="6">
        <v>2</v>
      </c>
      <c r="E205" s="6">
        <v>3</v>
      </c>
      <c r="F205" s="6">
        <v>0</v>
      </c>
    </row>
    <row r="206" ht="54" spans="1:6">
      <c r="A206" s="6">
        <v>151</v>
      </c>
      <c r="B206" s="6" t="s">
        <v>3487</v>
      </c>
      <c r="C206" s="6" t="s">
        <v>3488</v>
      </c>
      <c r="D206" s="6">
        <v>2</v>
      </c>
      <c r="E206" s="6">
        <v>18</v>
      </c>
      <c r="F206" s="6">
        <v>13</v>
      </c>
    </row>
    <row r="207" ht="54" spans="1:6">
      <c r="A207" s="6">
        <v>152</v>
      </c>
      <c r="B207" s="6" t="s">
        <v>3487</v>
      </c>
      <c r="C207" s="6" t="s">
        <v>3489</v>
      </c>
      <c r="D207" s="6">
        <v>1</v>
      </c>
      <c r="E207" s="6">
        <v>20</v>
      </c>
      <c r="F207" s="6">
        <v>15</v>
      </c>
    </row>
    <row r="208" ht="54" spans="1:6">
      <c r="A208" s="6">
        <v>153</v>
      </c>
      <c r="B208" s="6" t="s">
        <v>3487</v>
      </c>
      <c r="C208" s="6" t="s">
        <v>3490</v>
      </c>
      <c r="D208" s="6">
        <v>1</v>
      </c>
      <c r="E208" s="6">
        <v>51</v>
      </c>
      <c r="F208" s="6">
        <v>0</v>
      </c>
    </row>
    <row r="209" ht="54" spans="1:6">
      <c r="A209" s="6">
        <v>154</v>
      </c>
      <c r="B209" s="6" t="s">
        <v>3491</v>
      </c>
      <c r="C209" s="6" t="s">
        <v>3492</v>
      </c>
      <c r="D209" s="6">
        <v>1</v>
      </c>
      <c r="E209" s="6">
        <v>4</v>
      </c>
      <c r="F209" s="6">
        <v>4</v>
      </c>
    </row>
    <row r="210" ht="54" spans="1:6">
      <c r="A210" s="6">
        <v>155</v>
      </c>
      <c r="B210" s="6" t="s">
        <v>3491</v>
      </c>
      <c r="C210" s="6" t="s">
        <v>3493</v>
      </c>
      <c r="D210" s="6">
        <v>1</v>
      </c>
      <c r="E210" s="6">
        <v>6</v>
      </c>
      <c r="F210" s="6">
        <v>6</v>
      </c>
    </row>
    <row r="211" ht="54" spans="1:6">
      <c r="A211" s="6">
        <v>156</v>
      </c>
      <c r="B211" s="6" t="s">
        <v>3491</v>
      </c>
      <c r="C211" s="6" t="s">
        <v>3494</v>
      </c>
      <c r="D211" s="6">
        <v>1</v>
      </c>
      <c r="E211" s="6">
        <v>3</v>
      </c>
      <c r="F211" s="6">
        <v>3</v>
      </c>
    </row>
    <row r="212" ht="54" spans="1:6">
      <c r="A212" s="6">
        <v>157</v>
      </c>
      <c r="B212" s="6" t="s">
        <v>3491</v>
      </c>
      <c r="C212" s="6" t="s">
        <v>3495</v>
      </c>
      <c r="D212" s="6">
        <v>1</v>
      </c>
      <c r="E212" s="6">
        <v>17</v>
      </c>
      <c r="F212" s="6">
        <v>12</v>
      </c>
    </row>
    <row r="213" ht="67.5" spans="1:6">
      <c r="A213" s="6">
        <v>158</v>
      </c>
      <c r="B213" s="6" t="s">
        <v>3496</v>
      </c>
      <c r="C213" s="6" t="s">
        <v>3497</v>
      </c>
      <c r="D213" s="6">
        <v>3</v>
      </c>
      <c r="E213" s="6">
        <v>5</v>
      </c>
      <c r="F213" s="6">
        <v>5</v>
      </c>
    </row>
    <row r="214" ht="54" spans="1:6">
      <c r="A214" s="6">
        <v>159</v>
      </c>
      <c r="B214" s="6" t="s">
        <v>3498</v>
      </c>
      <c r="C214" s="6" t="s">
        <v>3499</v>
      </c>
      <c r="D214" s="6">
        <v>2</v>
      </c>
      <c r="E214" s="6">
        <v>5</v>
      </c>
      <c r="F214" s="6">
        <v>4</v>
      </c>
    </row>
    <row r="215" ht="54" spans="1:6">
      <c r="A215" s="6">
        <v>160</v>
      </c>
      <c r="B215" s="6" t="s">
        <v>3498</v>
      </c>
      <c r="C215" s="6" t="s">
        <v>3500</v>
      </c>
      <c r="D215" s="6">
        <v>1</v>
      </c>
      <c r="E215" s="6">
        <v>4</v>
      </c>
      <c r="F215" s="6">
        <v>3</v>
      </c>
    </row>
    <row r="216" ht="54" spans="1:6">
      <c r="A216" s="6">
        <v>161</v>
      </c>
      <c r="B216" s="6" t="s">
        <v>3498</v>
      </c>
      <c r="C216" s="6" t="s">
        <v>3501</v>
      </c>
      <c r="D216" s="6">
        <v>1</v>
      </c>
      <c r="E216" s="6">
        <v>31</v>
      </c>
      <c r="F216" s="6">
        <v>22</v>
      </c>
    </row>
    <row r="217" ht="54" spans="1:6">
      <c r="A217" s="6">
        <v>162</v>
      </c>
      <c r="B217" s="6" t="s">
        <v>3502</v>
      </c>
      <c r="C217" s="6" t="s">
        <v>3503</v>
      </c>
      <c r="D217" s="6">
        <v>1</v>
      </c>
      <c r="E217" s="6">
        <v>9</v>
      </c>
      <c r="F217" s="6">
        <v>3</v>
      </c>
    </row>
    <row r="218" ht="67.5" spans="1:6">
      <c r="A218" s="6">
        <v>163</v>
      </c>
      <c r="B218" s="6" t="s">
        <v>3504</v>
      </c>
      <c r="C218" s="6" t="s">
        <v>3505</v>
      </c>
      <c r="D218" s="6">
        <v>1</v>
      </c>
      <c r="E218" s="6">
        <v>17</v>
      </c>
      <c r="F218" s="6">
        <v>13</v>
      </c>
    </row>
    <row r="219" ht="67.5" spans="1:6">
      <c r="A219" s="6">
        <v>164</v>
      </c>
      <c r="B219" s="6" t="s">
        <v>3504</v>
      </c>
      <c r="C219" s="6" t="s">
        <v>3506</v>
      </c>
      <c r="D219" s="6">
        <v>1</v>
      </c>
      <c r="E219" s="6">
        <v>21</v>
      </c>
      <c r="F219" s="6">
        <v>17</v>
      </c>
    </row>
    <row r="220" ht="67.5" spans="1:6">
      <c r="A220" s="6">
        <v>165</v>
      </c>
      <c r="B220" s="6" t="s">
        <v>3504</v>
      </c>
      <c r="C220" s="6" t="s">
        <v>3507</v>
      </c>
      <c r="D220" s="6">
        <v>1</v>
      </c>
      <c r="E220" s="6">
        <v>12</v>
      </c>
      <c r="F220" s="6">
        <v>9</v>
      </c>
    </row>
    <row r="221" ht="67.5" spans="1:6">
      <c r="A221" s="6">
        <v>166</v>
      </c>
      <c r="B221" s="6" t="s">
        <v>3504</v>
      </c>
      <c r="C221" s="6" t="s">
        <v>3508</v>
      </c>
      <c r="D221" s="6">
        <v>1</v>
      </c>
      <c r="E221" s="6">
        <v>3</v>
      </c>
      <c r="F221" s="6">
        <v>2</v>
      </c>
    </row>
    <row r="222" ht="40.5" spans="1:6">
      <c r="A222" s="6">
        <v>167</v>
      </c>
      <c r="B222" s="6" t="s">
        <v>3509</v>
      </c>
      <c r="C222" s="6" t="s">
        <v>3510</v>
      </c>
      <c r="D222" s="6">
        <v>2</v>
      </c>
      <c r="E222" s="6">
        <v>4</v>
      </c>
      <c r="F222" s="6">
        <v>3</v>
      </c>
    </row>
    <row r="223" ht="54" spans="1:6">
      <c r="A223" s="6">
        <v>168</v>
      </c>
      <c r="B223" s="6" t="s">
        <v>3509</v>
      </c>
      <c r="C223" s="6" t="s">
        <v>3511</v>
      </c>
      <c r="D223" s="6">
        <v>1</v>
      </c>
      <c r="E223" s="6">
        <v>2</v>
      </c>
      <c r="F223" s="6">
        <v>1</v>
      </c>
    </row>
    <row r="224" ht="40.5" spans="1:6">
      <c r="A224" s="6">
        <v>169</v>
      </c>
      <c r="B224" s="6" t="s">
        <v>3509</v>
      </c>
      <c r="C224" s="6" t="s">
        <v>3512</v>
      </c>
      <c r="D224" s="6">
        <v>1</v>
      </c>
      <c r="E224" s="6">
        <v>5</v>
      </c>
      <c r="F224" s="6">
        <v>5</v>
      </c>
    </row>
    <row r="225" ht="40.5" spans="1:6">
      <c r="A225" s="6">
        <v>170</v>
      </c>
      <c r="B225" s="6" t="s">
        <v>3509</v>
      </c>
      <c r="C225" s="6" t="s">
        <v>3513</v>
      </c>
      <c r="D225" s="6">
        <v>1</v>
      </c>
      <c r="E225" s="6">
        <v>18</v>
      </c>
      <c r="F225" s="6">
        <v>11</v>
      </c>
    </row>
    <row r="226" ht="40.5" spans="1:6">
      <c r="A226" s="6">
        <v>171</v>
      </c>
      <c r="B226" s="6" t="s">
        <v>3509</v>
      </c>
      <c r="C226" s="6" t="s">
        <v>3514</v>
      </c>
      <c r="D226" s="6">
        <v>1</v>
      </c>
      <c r="E226" s="6">
        <v>2</v>
      </c>
      <c r="F226" s="6">
        <v>0</v>
      </c>
    </row>
    <row r="227" ht="40.5" spans="1:6">
      <c r="A227" s="6">
        <v>172</v>
      </c>
      <c r="B227" s="6" t="s">
        <v>3509</v>
      </c>
      <c r="C227" s="6" t="s">
        <v>3515</v>
      </c>
      <c r="D227" s="6">
        <v>2</v>
      </c>
      <c r="E227" s="6">
        <v>7</v>
      </c>
      <c r="F227" s="6">
        <v>7</v>
      </c>
    </row>
    <row r="228" ht="54" spans="1:6">
      <c r="A228" s="6">
        <v>173</v>
      </c>
      <c r="B228" s="6" t="s">
        <v>3509</v>
      </c>
      <c r="C228" s="6" t="s">
        <v>3516</v>
      </c>
      <c r="D228" s="6">
        <v>2</v>
      </c>
      <c r="E228" s="6">
        <v>13</v>
      </c>
      <c r="F228" s="6">
        <v>12</v>
      </c>
    </row>
    <row r="229" ht="54" spans="1:6">
      <c r="A229" s="6">
        <v>174</v>
      </c>
      <c r="B229" s="6" t="s">
        <v>3509</v>
      </c>
      <c r="C229" s="6" t="s">
        <v>3517</v>
      </c>
      <c r="D229" s="6">
        <v>1</v>
      </c>
      <c r="E229" s="6">
        <v>7</v>
      </c>
      <c r="F229" s="6">
        <v>7</v>
      </c>
    </row>
    <row r="230" ht="54" spans="1:6">
      <c r="A230" s="6">
        <v>175</v>
      </c>
      <c r="B230" s="6" t="s">
        <v>3509</v>
      </c>
      <c r="C230" s="6" t="s">
        <v>3518</v>
      </c>
      <c r="D230" s="6">
        <v>1</v>
      </c>
      <c r="E230" s="6">
        <v>3</v>
      </c>
      <c r="F230" s="6">
        <v>1</v>
      </c>
    </row>
    <row r="231" ht="40.5" spans="1:6">
      <c r="A231" s="6">
        <v>176</v>
      </c>
      <c r="B231" s="6" t="s">
        <v>3509</v>
      </c>
      <c r="C231" s="6" t="s">
        <v>3519</v>
      </c>
      <c r="D231" s="6">
        <v>1</v>
      </c>
      <c r="E231" s="6">
        <v>5</v>
      </c>
      <c r="F231" s="6">
        <v>3</v>
      </c>
    </row>
    <row r="232" ht="40.5" spans="1:6">
      <c r="A232" s="6">
        <v>177</v>
      </c>
      <c r="B232" s="6" t="s">
        <v>3509</v>
      </c>
      <c r="C232" s="6" t="s">
        <v>3520</v>
      </c>
      <c r="D232" s="6">
        <v>1</v>
      </c>
      <c r="E232" s="6">
        <v>4</v>
      </c>
      <c r="F232" s="6">
        <v>3</v>
      </c>
    </row>
    <row r="233" ht="40.5" spans="1:6">
      <c r="A233" s="6">
        <v>178</v>
      </c>
      <c r="B233" s="6" t="s">
        <v>3509</v>
      </c>
      <c r="C233" s="6" t="s">
        <v>3521</v>
      </c>
      <c r="D233" s="6">
        <v>1</v>
      </c>
      <c r="E233" s="6">
        <v>6</v>
      </c>
      <c r="F233" s="6">
        <v>5</v>
      </c>
    </row>
    <row r="234" ht="40.5" spans="1:6">
      <c r="A234" s="6">
        <v>179</v>
      </c>
      <c r="B234" s="6" t="s">
        <v>3509</v>
      </c>
      <c r="C234" s="6" t="s">
        <v>3522</v>
      </c>
      <c r="D234" s="6">
        <v>2</v>
      </c>
      <c r="E234" s="6">
        <v>10</v>
      </c>
      <c r="F234" s="6">
        <v>7</v>
      </c>
    </row>
    <row r="235" ht="40.5" spans="1:6">
      <c r="A235" s="6">
        <v>180</v>
      </c>
      <c r="B235" s="6" t="s">
        <v>3523</v>
      </c>
      <c r="C235" s="6" t="s">
        <v>3524</v>
      </c>
      <c r="D235" s="6">
        <v>1</v>
      </c>
      <c r="E235" s="6">
        <v>0</v>
      </c>
      <c r="F235" s="6">
        <v>0</v>
      </c>
    </row>
    <row r="236" ht="54" spans="1:6">
      <c r="A236" s="6">
        <v>181</v>
      </c>
      <c r="B236" s="6" t="s">
        <v>3523</v>
      </c>
      <c r="C236" s="6" t="s">
        <v>3525</v>
      </c>
      <c r="D236" s="6">
        <v>1</v>
      </c>
      <c r="E236" s="6">
        <v>0</v>
      </c>
      <c r="F236" s="6">
        <v>0</v>
      </c>
    </row>
    <row r="237" ht="40.5" spans="1:6">
      <c r="A237" s="6">
        <v>182</v>
      </c>
      <c r="B237" s="6" t="s">
        <v>3523</v>
      </c>
      <c r="C237" s="6" t="s">
        <v>3526</v>
      </c>
      <c r="D237" s="6">
        <v>1</v>
      </c>
      <c r="E237" s="6">
        <v>0</v>
      </c>
      <c r="F237" s="6">
        <v>0</v>
      </c>
    </row>
    <row r="238" ht="40.5" spans="1:6">
      <c r="A238" s="6">
        <v>183</v>
      </c>
      <c r="B238" s="6" t="s">
        <v>3523</v>
      </c>
      <c r="C238" s="6" t="s">
        <v>3527</v>
      </c>
      <c r="D238" s="6">
        <v>1</v>
      </c>
      <c r="E238" s="6">
        <v>0</v>
      </c>
      <c r="F238" s="6">
        <v>0</v>
      </c>
    </row>
    <row r="239" ht="40.5" spans="1:6">
      <c r="A239" s="6">
        <v>184</v>
      </c>
      <c r="B239" s="6" t="s">
        <v>3523</v>
      </c>
      <c r="C239" s="6" t="s">
        <v>3528</v>
      </c>
      <c r="D239" s="6">
        <v>1</v>
      </c>
      <c r="E239" s="6">
        <v>0</v>
      </c>
      <c r="F239" s="6">
        <v>0</v>
      </c>
    </row>
    <row r="240" ht="40.5" spans="1:6">
      <c r="A240" s="6">
        <v>185</v>
      </c>
      <c r="B240" s="6" t="s">
        <v>3523</v>
      </c>
      <c r="C240" s="6" t="s">
        <v>3529</v>
      </c>
      <c r="D240" s="6">
        <v>1</v>
      </c>
      <c r="E240" s="6">
        <v>0</v>
      </c>
      <c r="F240" s="6">
        <v>0</v>
      </c>
    </row>
    <row r="241" ht="40.5" spans="1:6">
      <c r="A241" s="6">
        <v>186</v>
      </c>
      <c r="B241" s="6" t="s">
        <v>3523</v>
      </c>
      <c r="C241" s="6" t="s">
        <v>3530</v>
      </c>
      <c r="D241" s="6">
        <v>1</v>
      </c>
      <c r="E241" s="6">
        <v>0</v>
      </c>
      <c r="F241" s="6">
        <v>0</v>
      </c>
    </row>
    <row r="242" ht="40.5" spans="1:6">
      <c r="A242" s="6">
        <v>187</v>
      </c>
      <c r="B242" s="6" t="s">
        <v>3523</v>
      </c>
      <c r="C242" s="6" t="s">
        <v>3531</v>
      </c>
      <c r="D242" s="6">
        <v>1</v>
      </c>
      <c r="E242" s="6">
        <v>0</v>
      </c>
      <c r="F242" s="6">
        <v>0</v>
      </c>
    </row>
    <row r="243" ht="40.5" spans="1:6">
      <c r="A243" s="6">
        <v>188</v>
      </c>
      <c r="B243" s="6" t="s">
        <v>3523</v>
      </c>
      <c r="C243" s="6" t="s">
        <v>3532</v>
      </c>
      <c r="D243" s="6">
        <v>1</v>
      </c>
      <c r="E243" s="6">
        <v>0</v>
      </c>
      <c r="F243" s="6">
        <v>0</v>
      </c>
    </row>
    <row r="244" ht="40.5" spans="1:6">
      <c r="A244" s="6">
        <v>189</v>
      </c>
      <c r="B244" s="6" t="s">
        <v>3523</v>
      </c>
      <c r="C244" s="6" t="s">
        <v>3533</v>
      </c>
      <c r="D244" s="6">
        <v>1</v>
      </c>
      <c r="E244" s="6">
        <v>1</v>
      </c>
      <c r="F244" s="6">
        <v>1</v>
      </c>
    </row>
    <row r="245" ht="40.5" spans="1:6">
      <c r="A245" s="6">
        <v>190</v>
      </c>
      <c r="B245" s="6" t="s">
        <v>3523</v>
      </c>
      <c r="C245" s="6" t="s">
        <v>3534</v>
      </c>
      <c r="D245" s="6">
        <v>2</v>
      </c>
      <c r="E245" s="6">
        <v>8</v>
      </c>
      <c r="F245" s="6">
        <v>5</v>
      </c>
    </row>
    <row r="246" ht="54" spans="1:6">
      <c r="A246" s="6">
        <v>191</v>
      </c>
      <c r="B246" s="6" t="s">
        <v>3523</v>
      </c>
      <c r="C246" s="6" t="s">
        <v>3535</v>
      </c>
      <c r="D246" s="6">
        <v>1</v>
      </c>
      <c r="E246" s="6">
        <v>2</v>
      </c>
      <c r="F246" s="6">
        <v>2</v>
      </c>
    </row>
    <row r="247" ht="40.5" spans="1:6">
      <c r="A247" s="6">
        <v>192</v>
      </c>
      <c r="B247" s="6" t="s">
        <v>3523</v>
      </c>
      <c r="C247" s="6" t="s">
        <v>3536</v>
      </c>
      <c r="D247" s="6">
        <v>1</v>
      </c>
      <c r="E247" s="6">
        <v>7</v>
      </c>
      <c r="F247" s="6">
        <v>2</v>
      </c>
    </row>
    <row r="248" ht="40.5" spans="1:6">
      <c r="A248" s="6">
        <v>193</v>
      </c>
      <c r="B248" s="6" t="s">
        <v>3523</v>
      </c>
      <c r="C248" s="6" t="s">
        <v>3537</v>
      </c>
      <c r="D248" s="6">
        <v>2</v>
      </c>
      <c r="E248" s="6">
        <v>6</v>
      </c>
      <c r="F248" s="6">
        <v>3</v>
      </c>
    </row>
    <row r="249" ht="40.5" spans="1:6">
      <c r="A249" s="6">
        <v>194</v>
      </c>
      <c r="B249" s="6" t="s">
        <v>3523</v>
      </c>
      <c r="C249" s="6" t="s">
        <v>3538</v>
      </c>
      <c r="D249" s="6">
        <v>1</v>
      </c>
      <c r="E249" s="6">
        <v>5</v>
      </c>
      <c r="F249" s="6">
        <v>4</v>
      </c>
    </row>
    <row r="250" ht="40.5" spans="1:6">
      <c r="A250" s="6">
        <v>195</v>
      </c>
      <c r="B250" s="6" t="s">
        <v>3523</v>
      </c>
      <c r="C250" s="6" t="s">
        <v>3539</v>
      </c>
      <c r="D250" s="6">
        <v>1</v>
      </c>
      <c r="E250" s="6">
        <v>4</v>
      </c>
      <c r="F250" s="6">
        <v>2</v>
      </c>
    </row>
    <row r="251" ht="40.5" spans="1:6">
      <c r="A251" s="6">
        <v>196</v>
      </c>
      <c r="B251" s="6" t="s">
        <v>3523</v>
      </c>
      <c r="C251" s="6" t="s">
        <v>3540</v>
      </c>
      <c r="D251" s="6">
        <v>1</v>
      </c>
      <c r="E251" s="6">
        <v>12</v>
      </c>
      <c r="F251" s="6">
        <v>6</v>
      </c>
    </row>
    <row r="252" ht="40.5" spans="1:6">
      <c r="A252" s="6">
        <v>197</v>
      </c>
      <c r="B252" s="6" t="s">
        <v>3523</v>
      </c>
      <c r="C252" s="6" t="s">
        <v>3541</v>
      </c>
      <c r="D252" s="6">
        <v>1</v>
      </c>
      <c r="E252" s="6">
        <v>7</v>
      </c>
      <c r="F252" s="6">
        <v>4</v>
      </c>
    </row>
    <row r="253" ht="40.5" spans="1:6">
      <c r="A253" s="6">
        <v>198</v>
      </c>
      <c r="B253" s="6" t="s">
        <v>3523</v>
      </c>
      <c r="C253" s="6" t="s">
        <v>3542</v>
      </c>
      <c r="D253" s="6">
        <v>1</v>
      </c>
      <c r="E253" s="6">
        <v>7</v>
      </c>
      <c r="F253" s="6">
        <v>7</v>
      </c>
    </row>
    <row r="254" ht="40.5" spans="1:6">
      <c r="A254" s="6">
        <v>199</v>
      </c>
      <c r="B254" s="6" t="s">
        <v>3523</v>
      </c>
      <c r="C254" s="6" t="s">
        <v>3543</v>
      </c>
      <c r="D254" s="6">
        <v>1</v>
      </c>
      <c r="E254" s="6">
        <v>6</v>
      </c>
      <c r="F254" s="6">
        <v>2</v>
      </c>
    </row>
    <row r="255" ht="40.5" spans="1:6">
      <c r="A255" s="6">
        <v>200</v>
      </c>
      <c r="B255" s="6" t="s">
        <v>3544</v>
      </c>
      <c r="C255" s="6" t="s">
        <v>3545</v>
      </c>
      <c r="D255" s="6">
        <v>1</v>
      </c>
      <c r="E255" s="6">
        <v>1</v>
      </c>
      <c r="F255" s="6">
        <v>0</v>
      </c>
    </row>
    <row r="256" ht="40.5" spans="1:6">
      <c r="A256" s="6">
        <v>201</v>
      </c>
      <c r="B256" s="6" t="s">
        <v>3544</v>
      </c>
      <c r="C256" s="6" t="s">
        <v>3546</v>
      </c>
      <c r="D256" s="6">
        <v>1</v>
      </c>
      <c r="E256" s="6">
        <v>0</v>
      </c>
      <c r="F256" s="6">
        <v>0</v>
      </c>
    </row>
    <row r="257" ht="40.5" spans="1:6">
      <c r="A257" s="6">
        <v>202</v>
      </c>
      <c r="B257" s="6" t="s">
        <v>3544</v>
      </c>
      <c r="C257" s="6" t="s">
        <v>3547</v>
      </c>
      <c r="D257" s="6">
        <v>1</v>
      </c>
      <c r="E257" s="6">
        <v>0</v>
      </c>
      <c r="F257" s="6">
        <v>0</v>
      </c>
    </row>
    <row r="258" ht="40.5" spans="1:6">
      <c r="A258" s="6">
        <v>203</v>
      </c>
      <c r="B258" s="6" t="s">
        <v>3544</v>
      </c>
      <c r="C258" s="6" t="s">
        <v>3548</v>
      </c>
      <c r="D258" s="6">
        <v>1</v>
      </c>
      <c r="E258" s="6">
        <v>0</v>
      </c>
      <c r="F258" s="6">
        <v>0</v>
      </c>
    </row>
    <row r="259" ht="40.5" spans="1:6">
      <c r="A259" s="6">
        <v>204</v>
      </c>
      <c r="B259" s="6" t="s">
        <v>3544</v>
      </c>
      <c r="C259" s="6" t="s">
        <v>3549</v>
      </c>
      <c r="D259" s="6">
        <v>1</v>
      </c>
      <c r="E259" s="6">
        <v>0</v>
      </c>
      <c r="F259" s="6">
        <v>0</v>
      </c>
    </row>
    <row r="260" ht="40.5" spans="1:6">
      <c r="A260" s="6">
        <v>205</v>
      </c>
      <c r="B260" s="6" t="s">
        <v>3544</v>
      </c>
      <c r="C260" s="6" t="s">
        <v>3550</v>
      </c>
      <c r="D260" s="6">
        <v>1</v>
      </c>
      <c r="E260" s="6">
        <v>0</v>
      </c>
      <c r="F260" s="6">
        <v>0</v>
      </c>
    </row>
    <row r="261" ht="40.5" spans="1:6">
      <c r="A261" s="6">
        <v>206</v>
      </c>
      <c r="B261" s="6" t="s">
        <v>3544</v>
      </c>
      <c r="C261" s="6" t="s">
        <v>3551</v>
      </c>
      <c r="D261" s="6">
        <v>1</v>
      </c>
      <c r="E261" s="6">
        <v>0</v>
      </c>
      <c r="F261" s="6">
        <v>0</v>
      </c>
    </row>
    <row r="262" ht="40.5" spans="1:6">
      <c r="A262" s="6">
        <v>207</v>
      </c>
      <c r="B262" s="6" t="s">
        <v>3544</v>
      </c>
      <c r="C262" s="6" t="s">
        <v>3552</v>
      </c>
      <c r="D262" s="6">
        <v>1</v>
      </c>
      <c r="E262" s="6">
        <v>0</v>
      </c>
      <c r="F262" s="6">
        <v>0</v>
      </c>
    </row>
    <row r="263" ht="40.5" spans="1:6">
      <c r="A263" s="6">
        <v>208</v>
      </c>
      <c r="B263" s="6" t="s">
        <v>3544</v>
      </c>
      <c r="C263" s="6" t="s">
        <v>3553</v>
      </c>
      <c r="D263" s="6">
        <v>1</v>
      </c>
      <c r="E263" s="6">
        <v>0</v>
      </c>
      <c r="F263" s="6">
        <v>0</v>
      </c>
    </row>
    <row r="264" ht="54" spans="1:6">
      <c r="A264" s="6">
        <v>209</v>
      </c>
      <c r="B264" s="6" t="s">
        <v>3544</v>
      </c>
      <c r="C264" s="6" t="s">
        <v>3554</v>
      </c>
      <c r="D264" s="6">
        <v>1</v>
      </c>
      <c r="E264" s="6">
        <v>0</v>
      </c>
      <c r="F264" s="6">
        <v>0</v>
      </c>
    </row>
    <row r="265" ht="40.5" spans="1:6">
      <c r="A265" s="6">
        <v>210</v>
      </c>
      <c r="B265" s="6" t="s">
        <v>3544</v>
      </c>
      <c r="C265" s="6" t="s">
        <v>3555</v>
      </c>
      <c r="D265" s="6">
        <v>1</v>
      </c>
      <c r="E265" s="6">
        <v>0</v>
      </c>
      <c r="F265" s="6">
        <v>0</v>
      </c>
    </row>
    <row r="266" ht="40.5" spans="1:6">
      <c r="A266" s="6">
        <v>211</v>
      </c>
      <c r="B266" s="6" t="s">
        <v>3544</v>
      </c>
      <c r="C266" s="6" t="s">
        <v>3556</v>
      </c>
      <c r="D266" s="6">
        <v>1</v>
      </c>
      <c r="E266" s="6">
        <v>1</v>
      </c>
      <c r="F266" s="6">
        <v>1</v>
      </c>
    </row>
    <row r="267" ht="40.5" spans="1:6">
      <c r="A267" s="6">
        <v>212</v>
      </c>
      <c r="B267" s="6" t="s">
        <v>3544</v>
      </c>
      <c r="C267" s="6" t="s">
        <v>3557</v>
      </c>
      <c r="D267" s="6">
        <v>1</v>
      </c>
      <c r="E267" s="6">
        <v>0</v>
      </c>
      <c r="F267" s="6">
        <v>0</v>
      </c>
    </row>
    <row r="268" ht="40.5" spans="1:6">
      <c r="A268" s="6">
        <v>213</v>
      </c>
      <c r="B268" s="6" t="s">
        <v>3544</v>
      </c>
      <c r="C268" s="6" t="s">
        <v>3558</v>
      </c>
      <c r="D268" s="6">
        <v>1</v>
      </c>
      <c r="E268" s="6">
        <v>0</v>
      </c>
      <c r="F268" s="6">
        <v>0</v>
      </c>
    </row>
    <row r="269" ht="40.5" spans="1:6">
      <c r="A269" s="6">
        <v>214</v>
      </c>
      <c r="B269" s="6" t="s">
        <v>3544</v>
      </c>
      <c r="C269" s="6" t="s">
        <v>3559</v>
      </c>
      <c r="D269" s="6">
        <v>1</v>
      </c>
      <c r="E269" s="6">
        <v>0</v>
      </c>
      <c r="F269" s="6">
        <v>0</v>
      </c>
    </row>
    <row r="270" ht="40.5" spans="1:6">
      <c r="A270" s="6">
        <v>215</v>
      </c>
      <c r="B270" s="6" t="s">
        <v>3544</v>
      </c>
      <c r="C270" s="6" t="s">
        <v>3560</v>
      </c>
      <c r="D270" s="6">
        <v>1</v>
      </c>
      <c r="E270" s="6">
        <v>5</v>
      </c>
      <c r="F270" s="6">
        <v>4</v>
      </c>
    </row>
    <row r="271" ht="40.5" spans="1:6">
      <c r="A271" s="6">
        <v>216</v>
      </c>
      <c r="B271" s="6" t="s">
        <v>3544</v>
      </c>
      <c r="C271" s="6" t="s">
        <v>3561</v>
      </c>
      <c r="D271" s="6">
        <v>1</v>
      </c>
      <c r="E271" s="6">
        <v>4</v>
      </c>
      <c r="F271" s="6">
        <v>4</v>
      </c>
    </row>
    <row r="272" ht="40.5" spans="1:6">
      <c r="A272" s="6">
        <v>217</v>
      </c>
      <c r="B272" s="6" t="s">
        <v>3544</v>
      </c>
      <c r="C272" s="6" t="s">
        <v>3562</v>
      </c>
      <c r="D272" s="6">
        <v>1</v>
      </c>
      <c r="E272" s="6">
        <v>7</v>
      </c>
      <c r="F272" s="6">
        <v>5</v>
      </c>
    </row>
    <row r="273" ht="40.5" spans="1:6">
      <c r="A273" s="6">
        <v>218</v>
      </c>
      <c r="B273" s="6" t="s">
        <v>3544</v>
      </c>
      <c r="C273" s="6" t="s">
        <v>3563</v>
      </c>
      <c r="D273" s="6">
        <v>1</v>
      </c>
      <c r="E273" s="6">
        <v>10</v>
      </c>
      <c r="F273" s="6">
        <v>9</v>
      </c>
    </row>
    <row r="274" ht="67.5" spans="1:6">
      <c r="A274" s="6">
        <v>219</v>
      </c>
      <c r="B274" s="6" t="s">
        <v>3564</v>
      </c>
      <c r="C274" s="6" t="s">
        <v>3565</v>
      </c>
      <c r="D274" s="6">
        <v>1</v>
      </c>
      <c r="E274" s="6">
        <v>0</v>
      </c>
      <c r="F274" s="6">
        <v>0</v>
      </c>
    </row>
    <row r="275" ht="67.5" spans="1:6">
      <c r="A275" s="6">
        <v>220</v>
      </c>
      <c r="B275" s="6" t="s">
        <v>3564</v>
      </c>
      <c r="C275" s="6" t="s">
        <v>3566</v>
      </c>
      <c r="D275" s="6">
        <v>1</v>
      </c>
      <c r="E275" s="6">
        <v>0</v>
      </c>
      <c r="F275" s="6">
        <v>0</v>
      </c>
    </row>
    <row r="276" ht="67.5" spans="1:6">
      <c r="A276" s="6">
        <v>221</v>
      </c>
      <c r="B276" s="6" t="s">
        <v>3564</v>
      </c>
      <c r="C276" s="6" t="s">
        <v>3567</v>
      </c>
      <c r="D276" s="6">
        <v>1</v>
      </c>
      <c r="E276" s="6">
        <v>0</v>
      </c>
      <c r="F276" s="6">
        <v>0</v>
      </c>
    </row>
    <row r="277" ht="67.5" spans="1:6">
      <c r="A277" s="6">
        <v>222</v>
      </c>
      <c r="B277" s="6" t="s">
        <v>3564</v>
      </c>
      <c r="C277" s="6" t="s">
        <v>3568</v>
      </c>
      <c r="D277" s="6">
        <v>1</v>
      </c>
      <c r="E277" s="6">
        <v>0</v>
      </c>
      <c r="F277" s="6">
        <v>0</v>
      </c>
    </row>
    <row r="278" ht="67.5" spans="1:6">
      <c r="A278" s="6">
        <v>223</v>
      </c>
      <c r="B278" s="6" t="s">
        <v>3564</v>
      </c>
      <c r="C278" s="6" t="s">
        <v>3569</v>
      </c>
      <c r="D278" s="6">
        <v>1</v>
      </c>
      <c r="E278" s="6">
        <v>0</v>
      </c>
      <c r="F278" s="6">
        <v>0</v>
      </c>
    </row>
    <row r="279" ht="67.5" spans="1:6">
      <c r="A279" s="6">
        <v>224</v>
      </c>
      <c r="B279" s="6" t="s">
        <v>3564</v>
      </c>
      <c r="C279" s="6" t="s">
        <v>3570</v>
      </c>
      <c r="D279" s="6">
        <v>1</v>
      </c>
      <c r="E279" s="6">
        <v>0</v>
      </c>
      <c r="F279" s="6">
        <v>0</v>
      </c>
    </row>
    <row r="280" ht="67.5" spans="1:6">
      <c r="A280" s="6">
        <v>225</v>
      </c>
      <c r="B280" s="6" t="s">
        <v>3564</v>
      </c>
      <c r="C280" s="6" t="s">
        <v>3571</v>
      </c>
      <c r="D280" s="6">
        <v>1</v>
      </c>
      <c r="E280" s="6">
        <v>0</v>
      </c>
      <c r="F280" s="6">
        <v>0</v>
      </c>
    </row>
    <row r="281" ht="67.5" spans="1:6">
      <c r="A281" s="6">
        <v>226</v>
      </c>
      <c r="B281" s="6" t="s">
        <v>3564</v>
      </c>
      <c r="C281" s="6" t="s">
        <v>3552</v>
      </c>
      <c r="D281" s="6">
        <v>1</v>
      </c>
      <c r="E281" s="6">
        <v>0</v>
      </c>
      <c r="F281" s="6">
        <v>0</v>
      </c>
    </row>
    <row r="282" ht="67.5" spans="1:6">
      <c r="A282" s="6">
        <v>227</v>
      </c>
      <c r="B282" s="6" t="s">
        <v>3564</v>
      </c>
      <c r="C282" s="6" t="s">
        <v>3572</v>
      </c>
      <c r="D282" s="6">
        <v>1</v>
      </c>
      <c r="E282" s="6">
        <v>0</v>
      </c>
      <c r="F282" s="6">
        <v>0</v>
      </c>
    </row>
    <row r="283" ht="67.5" spans="1:6">
      <c r="A283" s="6">
        <v>228</v>
      </c>
      <c r="B283" s="6" t="s">
        <v>3564</v>
      </c>
      <c r="C283" s="6" t="s">
        <v>3573</v>
      </c>
      <c r="D283" s="6">
        <v>1</v>
      </c>
      <c r="E283" s="6">
        <v>3</v>
      </c>
      <c r="F283" s="6">
        <v>3</v>
      </c>
    </row>
    <row r="284" ht="67.5" spans="1:6">
      <c r="A284" s="6">
        <v>229</v>
      </c>
      <c r="B284" s="6" t="s">
        <v>3564</v>
      </c>
      <c r="C284" s="6" t="s">
        <v>3574</v>
      </c>
      <c r="D284" s="6">
        <v>1</v>
      </c>
      <c r="E284" s="6">
        <v>6</v>
      </c>
      <c r="F284" s="6">
        <v>1</v>
      </c>
    </row>
    <row r="285" ht="67.5" spans="1:6">
      <c r="A285" s="6">
        <v>230</v>
      </c>
      <c r="B285" s="6" t="s">
        <v>3564</v>
      </c>
      <c r="C285" s="6" t="s">
        <v>3575</v>
      </c>
      <c r="D285" s="6">
        <v>1</v>
      </c>
      <c r="E285" s="6">
        <v>4</v>
      </c>
      <c r="F285" s="6">
        <v>2</v>
      </c>
    </row>
    <row r="286" ht="67.5" spans="1:6">
      <c r="A286" s="6">
        <v>231</v>
      </c>
      <c r="B286" s="6" t="s">
        <v>3564</v>
      </c>
      <c r="C286" s="6" t="s">
        <v>3576</v>
      </c>
      <c r="D286" s="6">
        <v>1</v>
      </c>
      <c r="E286" s="6">
        <v>1</v>
      </c>
      <c r="F286" s="6">
        <v>0</v>
      </c>
    </row>
    <row r="287" ht="67.5" spans="1:6">
      <c r="A287" s="6">
        <v>232</v>
      </c>
      <c r="B287" s="6" t="s">
        <v>3564</v>
      </c>
      <c r="C287" s="6" t="s">
        <v>3577</v>
      </c>
      <c r="D287" s="6">
        <v>2</v>
      </c>
      <c r="E287" s="6">
        <v>3</v>
      </c>
      <c r="F287" s="6">
        <v>2</v>
      </c>
    </row>
    <row r="288" ht="67.5" spans="1:6">
      <c r="A288" s="6">
        <v>233</v>
      </c>
      <c r="B288" s="6" t="s">
        <v>3564</v>
      </c>
      <c r="C288" s="6" t="s">
        <v>3578</v>
      </c>
      <c r="D288" s="6">
        <v>1</v>
      </c>
      <c r="E288" s="6">
        <v>4</v>
      </c>
      <c r="F288" s="6">
        <v>2</v>
      </c>
    </row>
    <row r="289" ht="67.5" spans="1:6">
      <c r="A289" s="6">
        <v>234</v>
      </c>
      <c r="B289" s="6" t="s">
        <v>3564</v>
      </c>
      <c r="C289" s="6" t="s">
        <v>3579</v>
      </c>
      <c r="D289" s="6">
        <v>1</v>
      </c>
      <c r="E289" s="6">
        <v>2</v>
      </c>
      <c r="F289" s="6">
        <v>2</v>
      </c>
    </row>
    <row r="290" ht="67.5" spans="1:6">
      <c r="A290" s="6">
        <v>235</v>
      </c>
      <c r="B290" s="6" t="s">
        <v>3564</v>
      </c>
      <c r="C290" s="6" t="s">
        <v>3580</v>
      </c>
      <c r="D290" s="6">
        <v>1</v>
      </c>
      <c r="E290" s="6">
        <v>0</v>
      </c>
      <c r="F290" s="6">
        <v>0</v>
      </c>
    </row>
    <row r="291" ht="67.5" spans="1:6">
      <c r="A291" s="6">
        <v>236</v>
      </c>
      <c r="B291" s="6" t="s">
        <v>3564</v>
      </c>
      <c r="C291" s="6" t="s">
        <v>3581</v>
      </c>
      <c r="D291" s="6">
        <v>1</v>
      </c>
      <c r="E291" s="6">
        <v>6</v>
      </c>
      <c r="F291" s="6">
        <v>1</v>
      </c>
    </row>
    <row r="292" ht="67.5" spans="1:6">
      <c r="A292" s="6">
        <v>237</v>
      </c>
      <c r="B292" s="6" t="s">
        <v>3564</v>
      </c>
      <c r="C292" s="6" t="s">
        <v>3582</v>
      </c>
      <c r="D292" s="6">
        <v>1</v>
      </c>
      <c r="E292" s="6">
        <v>4</v>
      </c>
      <c r="F292" s="6">
        <v>3</v>
      </c>
    </row>
    <row r="293" ht="67.5" spans="1:6">
      <c r="A293" s="6">
        <v>238</v>
      </c>
      <c r="B293" s="6" t="s">
        <v>3564</v>
      </c>
      <c r="C293" s="6" t="s">
        <v>3583</v>
      </c>
      <c r="D293" s="6">
        <v>1</v>
      </c>
      <c r="E293" s="6">
        <v>1</v>
      </c>
      <c r="F293" s="6">
        <v>1</v>
      </c>
    </row>
    <row r="294" ht="67.5" spans="1:6">
      <c r="A294" s="6">
        <v>239</v>
      </c>
      <c r="B294" s="6" t="s">
        <v>3564</v>
      </c>
      <c r="C294" s="6" t="s">
        <v>3584</v>
      </c>
      <c r="D294" s="6">
        <v>1</v>
      </c>
      <c r="E294" s="6">
        <v>17</v>
      </c>
      <c r="F294" s="6">
        <v>13</v>
      </c>
    </row>
    <row r="295" ht="40.5" spans="1:6">
      <c r="A295" s="6">
        <v>240</v>
      </c>
      <c r="B295" s="6" t="s">
        <v>3585</v>
      </c>
      <c r="C295" s="6" t="s">
        <v>3586</v>
      </c>
      <c r="D295" s="6">
        <v>3</v>
      </c>
      <c r="E295" s="6">
        <v>1</v>
      </c>
      <c r="F295" s="6">
        <v>1</v>
      </c>
    </row>
    <row r="296" ht="40.5" spans="1:6">
      <c r="A296" s="6">
        <v>241</v>
      </c>
      <c r="B296" s="6" t="s">
        <v>3585</v>
      </c>
      <c r="C296" s="6" t="s">
        <v>3587</v>
      </c>
      <c r="D296" s="6">
        <v>1</v>
      </c>
      <c r="E296" s="6">
        <v>2</v>
      </c>
      <c r="F296" s="6">
        <v>1</v>
      </c>
    </row>
    <row r="297" ht="40.5" spans="1:6">
      <c r="A297" s="6">
        <v>242</v>
      </c>
      <c r="B297" s="6" t="s">
        <v>3585</v>
      </c>
      <c r="C297" s="6" t="s">
        <v>3588</v>
      </c>
      <c r="D297" s="6">
        <v>1</v>
      </c>
      <c r="E297" s="6">
        <v>13</v>
      </c>
      <c r="F297" s="6">
        <v>10</v>
      </c>
    </row>
    <row r="298" ht="40.5" spans="1:6">
      <c r="A298" s="6">
        <v>243</v>
      </c>
      <c r="B298" s="6" t="s">
        <v>3585</v>
      </c>
      <c r="C298" s="6" t="s">
        <v>3589</v>
      </c>
      <c r="D298" s="6">
        <v>1</v>
      </c>
      <c r="E298" s="6">
        <v>14</v>
      </c>
      <c r="F298" s="6">
        <v>8</v>
      </c>
    </row>
    <row r="299" ht="40.5" spans="1:6">
      <c r="A299" s="6">
        <v>244</v>
      </c>
      <c r="B299" s="6" t="s">
        <v>3585</v>
      </c>
      <c r="C299" s="6" t="s">
        <v>3590</v>
      </c>
      <c r="D299" s="6">
        <v>3</v>
      </c>
      <c r="E299" s="6">
        <v>16</v>
      </c>
      <c r="F299" s="6">
        <v>12</v>
      </c>
    </row>
    <row r="300" ht="40.5" spans="1:6">
      <c r="A300" s="6">
        <v>245</v>
      </c>
      <c r="B300" s="6" t="s">
        <v>3585</v>
      </c>
      <c r="C300" s="6" t="s">
        <v>3591</v>
      </c>
      <c r="D300" s="6">
        <v>1</v>
      </c>
      <c r="E300" s="6">
        <v>13</v>
      </c>
      <c r="F300" s="6">
        <v>4</v>
      </c>
    </row>
    <row r="301" ht="40.5" spans="1:6">
      <c r="A301" s="6">
        <v>246</v>
      </c>
      <c r="B301" s="6" t="s">
        <v>3585</v>
      </c>
      <c r="C301" s="6" t="s">
        <v>3592</v>
      </c>
      <c r="D301" s="6">
        <v>1</v>
      </c>
      <c r="E301" s="6">
        <v>10</v>
      </c>
      <c r="F301" s="6">
        <v>3</v>
      </c>
    </row>
    <row r="302" ht="40.5" spans="1:6">
      <c r="A302" s="6">
        <v>247</v>
      </c>
      <c r="B302" s="6" t="s">
        <v>3585</v>
      </c>
      <c r="C302" s="6" t="s">
        <v>3593</v>
      </c>
      <c r="D302" s="6">
        <v>1</v>
      </c>
      <c r="E302" s="6">
        <v>0</v>
      </c>
      <c r="F302" s="6">
        <v>0</v>
      </c>
    </row>
    <row r="303" ht="54" spans="1:6">
      <c r="A303" s="6">
        <v>248</v>
      </c>
      <c r="B303" s="6" t="s">
        <v>3594</v>
      </c>
      <c r="C303" s="6" t="s">
        <v>3595</v>
      </c>
      <c r="D303" s="6">
        <v>1</v>
      </c>
      <c r="E303" s="6">
        <v>1</v>
      </c>
      <c r="F303" s="6">
        <v>0</v>
      </c>
    </row>
    <row r="304" ht="54" spans="1:6">
      <c r="A304" s="6">
        <v>249</v>
      </c>
      <c r="B304" s="6" t="s">
        <v>3596</v>
      </c>
      <c r="C304" s="6" t="s">
        <v>3597</v>
      </c>
      <c r="D304" s="6">
        <v>2</v>
      </c>
      <c r="E304" s="6">
        <v>0</v>
      </c>
      <c r="F304" s="6">
        <v>0</v>
      </c>
    </row>
    <row r="305" ht="54" spans="1:6">
      <c r="A305" s="6">
        <v>250</v>
      </c>
      <c r="B305" s="6" t="s">
        <v>3596</v>
      </c>
      <c r="C305" s="6" t="s">
        <v>3598</v>
      </c>
      <c r="D305" s="6">
        <v>2</v>
      </c>
      <c r="E305" s="6">
        <v>7</v>
      </c>
      <c r="F305" s="6">
        <v>6</v>
      </c>
    </row>
    <row r="306" ht="54" spans="1:6">
      <c r="A306" s="6">
        <v>251</v>
      </c>
      <c r="B306" s="6" t="s">
        <v>3596</v>
      </c>
      <c r="C306" s="6" t="s">
        <v>3599</v>
      </c>
      <c r="D306" s="6">
        <v>1</v>
      </c>
      <c r="E306" s="6">
        <v>1</v>
      </c>
      <c r="F306" s="6">
        <v>1</v>
      </c>
    </row>
    <row r="307" ht="54" spans="1:6">
      <c r="A307" s="6">
        <v>252</v>
      </c>
      <c r="B307" s="6" t="s">
        <v>3596</v>
      </c>
      <c r="C307" s="6" t="s">
        <v>3600</v>
      </c>
      <c r="D307" s="6">
        <v>1</v>
      </c>
      <c r="E307" s="6">
        <v>21</v>
      </c>
      <c r="F307" s="6">
        <v>17</v>
      </c>
    </row>
    <row r="308" ht="67.5" spans="1:6">
      <c r="A308" s="6">
        <v>253</v>
      </c>
      <c r="B308" s="6" t="s">
        <v>3601</v>
      </c>
      <c r="C308" s="6" t="s">
        <v>3602</v>
      </c>
      <c r="D308" s="6">
        <v>1</v>
      </c>
      <c r="E308" s="6">
        <v>0</v>
      </c>
      <c r="F308" s="6">
        <v>0</v>
      </c>
    </row>
    <row r="309" ht="67.5" spans="1:6">
      <c r="A309" s="6">
        <v>254</v>
      </c>
      <c r="B309" s="6" t="s">
        <v>3601</v>
      </c>
      <c r="C309" s="6" t="s">
        <v>3603</v>
      </c>
      <c r="D309" s="6">
        <v>1</v>
      </c>
      <c r="E309" s="6">
        <v>0</v>
      </c>
      <c r="F309" s="6">
        <v>0</v>
      </c>
    </row>
    <row r="310" ht="54" spans="1:6">
      <c r="A310" s="6">
        <v>255</v>
      </c>
      <c r="B310" s="6" t="s">
        <v>3601</v>
      </c>
      <c r="C310" s="6" t="s">
        <v>3604</v>
      </c>
      <c r="D310" s="6">
        <v>1</v>
      </c>
      <c r="E310" s="6">
        <v>1</v>
      </c>
      <c r="F310" s="6">
        <v>1</v>
      </c>
    </row>
    <row r="311" ht="54" spans="1:6">
      <c r="A311" s="6">
        <v>256</v>
      </c>
      <c r="B311" s="6" t="s">
        <v>3601</v>
      </c>
      <c r="C311" s="6" t="s">
        <v>3605</v>
      </c>
      <c r="D311" s="6">
        <v>1</v>
      </c>
      <c r="E311" s="6">
        <v>0</v>
      </c>
      <c r="F311" s="6">
        <v>0</v>
      </c>
    </row>
    <row r="312" ht="54" spans="1:6">
      <c r="A312" s="6">
        <v>257</v>
      </c>
      <c r="B312" s="6" t="s">
        <v>3601</v>
      </c>
      <c r="C312" s="6" t="s">
        <v>3606</v>
      </c>
      <c r="D312" s="6">
        <v>1</v>
      </c>
      <c r="E312" s="6">
        <v>0</v>
      </c>
      <c r="F312" s="6">
        <v>0</v>
      </c>
    </row>
    <row r="313" ht="67.5" spans="1:6">
      <c r="A313" s="6">
        <v>258</v>
      </c>
      <c r="B313" s="6" t="s">
        <v>3601</v>
      </c>
      <c r="C313" s="6" t="s">
        <v>3607</v>
      </c>
      <c r="D313" s="6">
        <v>3</v>
      </c>
      <c r="E313" s="6">
        <v>16</v>
      </c>
      <c r="F313" s="6">
        <v>14</v>
      </c>
    </row>
    <row r="314" ht="67.5" spans="1:6">
      <c r="A314" s="6">
        <v>259</v>
      </c>
      <c r="B314" s="6" t="s">
        <v>3601</v>
      </c>
      <c r="C314" s="6" t="s">
        <v>3608</v>
      </c>
      <c r="D314" s="6">
        <v>3</v>
      </c>
      <c r="E314" s="6">
        <v>33</v>
      </c>
      <c r="F314" s="6">
        <v>29</v>
      </c>
    </row>
    <row r="315" ht="67.5" spans="1:6">
      <c r="A315" s="6">
        <v>260</v>
      </c>
      <c r="B315" s="6" t="s">
        <v>3601</v>
      </c>
      <c r="C315" s="6" t="s">
        <v>3609</v>
      </c>
      <c r="D315" s="6">
        <v>1</v>
      </c>
      <c r="E315" s="6">
        <v>10</v>
      </c>
      <c r="F315" s="6">
        <v>8</v>
      </c>
    </row>
    <row r="316" ht="67.5" spans="1:6">
      <c r="A316" s="6">
        <v>261</v>
      </c>
      <c r="B316" s="6" t="s">
        <v>3601</v>
      </c>
      <c r="C316" s="6" t="s">
        <v>3610</v>
      </c>
      <c r="D316" s="6">
        <v>1</v>
      </c>
      <c r="E316" s="6">
        <v>17</v>
      </c>
      <c r="F316" s="6">
        <v>14</v>
      </c>
    </row>
    <row r="317" ht="54" spans="1:6">
      <c r="A317" s="6">
        <v>262</v>
      </c>
      <c r="B317" s="6" t="s">
        <v>3601</v>
      </c>
      <c r="C317" s="6" t="s">
        <v>3611</v>
      </c>
      <c r="D317" s="6">
        <v>1</v>
      </c>
      <c r="E317" s="6">
        <v>27</v>
      </c>
      <c r="F317" s="6">
        <v>16</v>
      </c>
    </row>
    <row r="318" ht="67.5" spans="1:6">
      <c r="A318" s="6">
        <v>263</v>
      </c>
      <c r="B318" s="6" t="s">
        <v>3601</v>
      </c>
      <c r="C318" s="6" t="s">
        <v>3612</v>
      </c>
      <c r="D318" s="6">
        <v>1</v>
      </c>
      <c r="E318" s="6">
        <v>6</v>
      </c>
      <c r="F318" s="6">
        <v>4</v>
      </c>
    </row>
    <row r="319" ht="54" spans="1:6">
      <c r="A319" s="6">
        <v>264</v>
      </c>
      <c r="B319" s="6" t="s">
        <v>3601</v>
      </c>
      <c r="C319" s="6" t="s">
        <v>3613</v>
      </c>
      <c r="D319" s="6">
        <v>1</v>
      </c>
      <c r="E319" s="6">
        <v>24</v>
      </c>
      <c r="F319" s="6">
        <v>24</v>
      </c>
    </row>
    <row r="320" ht="40.5" spans="1:6">
      <c r="A320" s="6">
        <v>265</v>
      </c>
      <c r="B320" s="6" t="s">
        <v>3614</v>
      </c>
      <c r="C320" s="6" t="s">
        <v>3615</v>
      </c>
      <c r="D320" s="6">
        <v>1</v>
      </c>
      <c r="E320" s="6">
        <v>47</v>
      </c>
      <c r="F320" s="6">
        <v>20</v>
      </c>
    </row>
    <row r="321" ht="54" spans="1:6">
      <c r="A321" s="6">
        <v>266</v>
      </c>
      <c r="B321" s="6" t="s">
        <v>3616</v>
      </c>
      <c r="C321" s="6" t="s">
        <v>3615</v>
      </c>
      <c r="D321" s="6">
        <v>1</v>
      </c>
      <c r="E321" s="6">
        <v>2</v>
      </c>
      <c r="F321" s="6">
        <v>2</v>
      </c>
    </row>
    <row r="322" ht="40.5" spans="1:6">
      <c r="A322" s="6">
        <v>267</v>
      </c>
      <c r="B322" s="6" t="s">
        <v>3617</v>
      </c>
      <c r="C322" s="6" t="s">
        <v>3618</v>
      </c>
      <c r="D322" s="6">
        <v>1</v>
      </c>
      <c r="E322" s="6">
        <v>3</v>
      </c>
      <c r="F322" s="6">
        <v>3</v>
      </c>
    </row>
    <row r="323" ht="40.5" spans="1:6">
      <c r="A323" s="6">
        <v>268</v>
      </c>
      <c r="B323" s="6" t="s">
        <v>3617</v>
      </c>
      <c r="C323" s="6" t="s">
        <v>3619</v>
      </c>
      <c r="D323" s="6">
        <v>1</v>
      </c>
      <c r="E323" s="6">
        <v>3</v>
      </c>
      <c r="F323" s="6">
        <v>3</v>
      </c>
    </row>
    <row r="324" ht="40.5" spans="1:6">
      <c r="A324" s="6">
        <v>269</v>
      </c>
      <c r="B324" s="6" t="s">
        <v>3617</v>
      </c>
      <c r="C324" s="6" t="s">
        <v>3620</v>
      </c>
      <c r="D324" s="6">
        <v>1</v>
      </c>
      <c r="E324" s="6">
        <v>3</v>
      </c>
      <c r="F324" s="6">
        <v>3</v>
      </c>
    </row>
    <row r="325" ht="40.5" spans="1:6">
      <c r="A325" s="6">
        <v>270</v>
      </c>
      <c r="B325" s="6" t="s">
        <v>3617</v>
      </c>
      <c r="C325" s="6" t="s">
        <v>3621</v>
      </c>
      <c r="D325" s="6">
        <v>1</v>
      </c>
      <c r="E325" s="6">
        <v>27</v>
      </c>
      <c r="F325" s="6">
        <v>17</v>
      </c>
    </row>
    <row r="326" ht="40.5" spans="1:6">
      <c r="A326" s="6">
        <v>271</v>
      </c>
      <c r="B326" s="6" t="s">
        <v>3617</v>
      </c>
      <c r="C326" s="6" t="s">
        <v>3622</v>
      </c>
      <c r="D326" s="6">
        <v>1</v>
      </c>
      <c r="E326" s="6">
        <v>78</v>
      </c>
      <c r="F326" s="6">
        <v>48</v>
      </c>
    </row>
    <row r="327" ht="54" spans="1:6">
      <c r="A327" s="6">
        <v>272</v>
      </c>
      <c r="B327" s="6" t="s">
        <v>3623</v>
      </c>
      <c r="C327" s="6" t="s">
        <v>3405</v>
      </c>
      <c r="D327" s="6">
        <v>6</v>
      </c>
      <c r="E327" s="6">
        <v>242</v>
      </c>
      <c r="F327" s="6">
        <v>199</v>
      </c>
    </row>
    <row r="328" ht="54" spans="1:6">
      <c r="A328" s="6">
        <v>273</v>
      </c>
      <c r="B328" s="6" t="s">
        <v>3623</v>
      </c>
      <c r="C328" s="6" t="s">
        <v>3624</v>
      </c>
      <c r="D328" s="6">
        <v>1</v>
      </c>
      <c r="E328" s="6">
        <v>92</v>
      </c>
      <c r="F328" s="6">
        <v>57</v>
      </c>
    </row>
    <row r="329" ht="54" spans="1:6">
      <c r="A329" s="6">
        <v>274</v>
      </c>
      <c r="B329" s="6" t="s">
        <v>3623</v>
      </c>
      <c r="C329" s="6" t="s">
        <v>3625</v>
      </c>
      <c r="D329" s="6">
        <v>1</v>
      </c>
      <c r="E329" s="6">
        <v>7</v>
      </c>
      <c r="F329" s="6">
        <v>4</v>
      </c>
    </row>
    <row r="330" ht="54" spans="1:6">
      <c r="A330" s="6">
        <v>275</v>
      </c>
      <c r="B330" s="6" t="s">
        <v>3623</v>
      </c>
      <c r="C330" s="6" t="s">
        <v>3626</v>
      </c>
      <c r="D330" s="6">
        <v>1</v>
      </c>
      <c r="E330" s="6">
        <v>17</v>
      </c>
      <c r="F330" s="6">
        <v>7</v>
      </c>
    </row>
    <row r="331" ht="54" spans="1:6">
      <c r="A331" s="6">
        <v>276</v>
      </c>
      <c r="B331" s="6" t="s">
        <v>3627</v>
      </c>
      <c r="C331" s="6" t="s">
        <v>3628</v>
      </c>
      <c r="D331" s="6">
        <v>1</v>
      </c>
      <c r="E331" s="6">
        <v>15</v>
      </c>
      <c r="F331" s="6">
        <v>11</v>
      </c>
    </row>
    <row r="332" ht="54" spans="1:6">
      <c r="A332" s="6">
        <v>277</v>
      </c>
      <c r="B332" s="6" t="s">
        <v>3629</v>
      </c>
      <c r="C332" s="6" t="s">
        <v>3630</v>
      </c>
      <c r="D332" s="6">
        <v>4</v>
      </c>
      <c r="E332" s="6">
        <v>28</v>
      </c>
      <c r="F332" s="6">
        <v>16</v>
      </c>
    </row>
    <row r="333" ht="81" spans="1:6">
      <c r="A333" s="6">
        <v>278</v>
      </c>
      <c r="B333" s="6" t="s">
        <v>3631</v>
      </c>
      <c r="C333" s="6" t="s">
        <v>3632</v>
      </c>
      <c r="D333" s="6">
        <v>1</v>
      </c>
      <c r="E333" s="6">
        <v>63</v>
      </c>
      <c r="F333" s="6">
        <v>39</v>
      </c>
    </row>
    <row r="334" ht="81" spans="1:6">
      <c r="A334" s="6">
        <v>279</v>
      </c>
      <c r="B334" s="6" t="s">
        <v>3633</v>
      </c>
      <c r="C334" s="6" t="s">
        <v>3634</v>
      </c>
      <c r="D334" s="6">
        <v>1</v>
      </c>
      <c r="E334" s="6">
        <v>155</v>
      </c>
      <c r="F334" s="6">
        <v>138</v>
      </c>
    </row>
    <row r="335" ht="81" spans="1:6">
      <c r="A335" s="6">
        <v>280</v>
      </c>
      <c r="B335" s="6" t="s">
        <v>3633</v>
      </c>
      <c r="C335" s="6" t="s">
        <v>3635</v>
      </c>
      <c r="D335" s="6">
        <v>1</v>
      </c>
      <c r="E335" s="6">
        <v>22</v>
      </c>
      <c r="F335" s="6">
        <v>17</v>
      </c>
    </row>
    <row r="336" ht="67.5" spans="1:6">
      <c r="A336" s="6">
        <v>281</v>
      </c>
      <c r="B336" s="6" t="s">
        <v>3636</v>
      </c>
      <c r="C336" s="6" t="s">
        <v>3637</v>
      </c>
      <c r="D336" s="6">
        <v>1</v>
      </c>
      <c r="E336" s="6">
        <v>17</v>
      </c>
      <c r="F336" s="6">
        <v>15</v>
      </c>
    </row>
    <row r="337" ht="67.5" spans="1:6">
      <c r="A337" s="6">
        <v>282</v>
      </c>
      <c r="B337" s="6" t="s">
        <v>3636</v>
      </c>
      <c r="C337" s="6" t="s">
        <v>3638</v>
      </c>
      <c r="D337" s="6">
        <v>1</v>
      </c>
      <c r="E337" s="6">
        <v>38</v>
      </c>
      <c r="F337" s="6">
        <v>25</v>
      </c>
    </row>
    <row r="338" ht="67.5" spans="1:6">
      <c r="A338" s="6">
        <v>283</v>
      </c>
      <c r="B338" s="6" t="s">
        <v>3639</v>
      </c>
      <c r="C338" s="6" t="s">
        <v>3640</v>
      </c>
      <c r="D338" s="6">
        <v>1</v>
      </c>
      <c r="E338" s="6">
        <v>206</v>
      </c>
      <c r="F338" s="6">
        <v>177</v>
      </c>
    </row>
    <row r="339" ht="54" spans="1:6">
      <c r="A339" s="6">
        <v>284</v>
      </c>
      <c r="B339" s="6" t="s">
        <v>3641</v>
      </c>
      <c r="C339" s="6" t="s">
        <v>3642</v>
      </c>
      <c r="D339" s="6">
        <v>1</v>
      </c>
      <c r="E339" s="6">
        <v>119</v>
      </c>
      <c r="F339" s="6">
        <v>81</v>
      </c>
    </row>
    <row r="340" ht="54" spans="1:6">
      <c r="A340" s="6">
        <v>285</v>
      </c>
      <c r="B340" s="6" t="s">
        <v>3643</v>
      </c>
      <c r="C340" s="6" t="s">
        <v>3644</v>
      </c>
      <c r="D340" s="6">
        <v>1</v>
      </c>
      <c r="E340" s="6">
        <v>26</v>
      </c>
      <c r="F340" s="6">
        <v>20</v>
      </c>
    </row>
    <row r="341" ht="54" spans="1:6">
      <c r="A341" s="6">
        <v>286</v>
      </c>
      <c r="B341" s="6" t="s">
        <v>3643</v>
      </c>
      <c r="C341" s="6" t="s">
        <v>3645</v>
      </c>
      <c r="D341" s="6">
        <v>1</v>
      </c>
      <c r="E341" s="6">
        <v>45</v>
      </c>
      <c r="F341" s="6">
        <v>33</v>
      </c>
    </row>
    <row r="342" ht="54" spans="1:6">
      <c r="A342" s="6">
        <v>287</v>
      </c>
      <c r="B342" s="6" t="s">
        <v>3646</v>
      </c>
      <c r="C342" s="6" t="s">
        <v>3481</v>
      </c>
      <c r="D342" s="6">
        <v>1</v>
      </c>
      <c r="E342" s="6">
        <v>49</v>
      </c>
      <c r="F342" s="6">
        <v>42</v>
      </c>
    </row>
    <row r="343" ht="81" spans="1:6">
      <c r="A343" s="6">
        <v>288</v>
      </c>
      <c r="B343" s="6" t="s">
        <v>3647</v>
      </c>
      <c r="C343" s="6" t="s">
        <v>3648</v>
      </c>
      <c r="D343" s="6">
        <v>1</v>
      </c>
      <c r="E343" s="6">
        <v>69</v>
      </c>
      <c r="F343" s="6">
        <v>48</v>
      </c>
    </row>
    <row r="344" ht="54" spans="1:6">
      <c r="A344" s="6">
        <v>289</v>
      </c>
      <c r="B344" s="6" t="s">
        <v>3649</v>
      </c>
      <c r="C344" s="6" t="s">
        <v>3650</v>
      </c>
      <c r="D344" s="6">
        <v>1</v>
      </c>
      <c r="E344" s="6">
        <v>95</v>
      </c>
      <c r="F344" s="6">
        <v>75</v>
      </c>
    </row>
    <row r="345" ht="67.5" spans="1:6">
      <c r="A345" s="6">
        <v>290</v>
      </c>
      <c r="B345" s="6" t="s">
        <v>3651</v>
      </c>
      <c r="C345" s="6" t="s">
        <v>3652</v>
      </c>
      <c r="D345" s="6">
        <v>1</v>
      </c>
      <c r="E345" s="6">
        <v>149</v>
      </c>
      <c r="F345" s="6">
        <v>124</v>
      </c>
    </row>
    <row r="346" ht="54" spans="1:6">
      <c r="A346" s="6">
        <v>291</v>
      </c>
      <c r="B346" s="6" t="s">
        <v>3653</v>
      </c>
      <c r="C346" s="6" t="s">
        <v>3654</v>
      </c>
      <c r="D346" s="6">
        <v>1</v>
      </c>
      <c r="E346" s="6">
        <v>114</v>
      </c>
      <c r="F346" s="6">
        <v>93</v>
      </c>
    </row>
    <row r="347" ht="54" spans="1:6">
      <c r="A347" s="6">
        <v>292</v>
      </c>
      <c r="B347" s="6" t="s">
        <v>3655</v>
      </c>
      <c r="C347" s="6" t="s">
        <v>3656</v>
      </c>
      <c r="D347" s="6">
        <v>1</v>
      </c>
      <c r="E347" s="6">
        <v>45</v>
      </c>
      <c r="F347" s="6">
        <v>37</v>
      </c>
    </row>
    <row r="348" ht="54" spans="1:6">
      <c r="A348" s="6">
        <v>293</v>
      </c>
      <c r="B348" s="6" t="s">
        <v>3657</v>
      </c>
      <c r="C348" s="6" t="s">
        <v>3658</v>
      </c>
      <c r="D348" s="6">
        <v>1</v>
      </c>
      <c r="E348" s="6">
        <v>26</v>
      </c>
      <c r="F348" s="6">
        <v>23</v>
      </c>
    </row>
    <row r="349" ht="54" spans="1:6">
      <c r="A349" s="6">
        <v>294</v>
      </c>
      <c r="B349" s="6" t="s">
        <v>3657</v>
      </c>
      <c r="C349" s="6" t="s">
        <v>3448</v>
      </c>
      <c r="D349" s="6">
        <v>1</v>
      </c>
      <c r="E349" s="6">
        <v>18</v>
      </c>
      <c r="F349" s="6">
        <v>15</v>
      </c>
    </row>
    <row r="350" ht="81" spans="1:6">
      <c r="A350" s="6">
        <v>295</v>
      </c>
      <c r="B350" s="6" t="s">
        <v>3659</v>
      </c>
      <c r="C350" s="6" t="s">
        <v>3660</v>
      </c>
      <c r="D350" s="6">
        <v>1</v>
      </c>
      <c r="E350" s="6">
        <v>83</v>
      </c>
      <c r="F350" s="6">
        <v>70</v>
      </c>
    </row>
    <row r="351" ht="54" spans="1:6">
      <c r="A351" s="6">
        <v>296</v>
      </c>
      <c r="B351" s="6" t="s">
        <v>3661</v>
      </c>
      <c r="C351" s="6" t="s">
        <v>3662</v>
      </c>
      <c r="D351" s="6">
        <v>1</v>
      </c>
      <c r="E351" s="6">
        <v>38</v>
      </c>
      <c r="F351" s="6">
        <v>25</v>
      </c>
    </row>
    <row r="352" ht="54" spans="1:6">
      <c r="A352" s="6">
        <v>297</v>
      </c>
      <c r="B352" s="6" t="s">
        <v>3663</v>
      </c>
      <c r="C352" s="6" t="s">
        <v>3664</v>
      </c>
      <c r="D352" s="6">
        <v>1</v>
      </c>
      <c r="E352" s="6">
        <v>38</v>
      </c>
      <c r="F352" s="6">
        <v>27</v>
      </c>
    </row>
    <row r="353" ht="54" spans="1:6">
      <c r="A353" s="6">
        <v>298</v>
      </c>
      <c r="B353" s="6" t="s">
        <v>3663</v>
      </c>
      <c r="C353" s="6" t="s">
        <v>3665</v>
      </c>
      <c r="D353" s="6">
        <v>1</v>
      </c>
      <c r="E353" s="6">
        <v>37</v>
      </c>
      <c r="F353" s="6">
        <v>28</v>
      </c>
    </row>
    <row r="354" ht="94.5" spans="1:6">
      <c r="A354" s="6">
        <v>299</v>
      </c>
      <c r="B354" s="6" t="s">
        <v>3666</v>
      </c>
      <c r="C354" s="6" t="s">
        <v>3667</v>
      </c>
      <c r="D354" s="6">
        <v>1</v>
      </c>
      <c r="E354" s="6">
        <v>18</v>
      </c>
      <c r="F354" s="6">
        <v>14</v>
      </c>
    </row>
    <row r="355" ht="40.5" spans="1:6">
      <c r="A355" s="6">
        <v>300</v>
      </c>
      <c r="B355" s="6" t="s">
        <v>3668</v>
      </c>
      <c r="C355" s="6" t="s">
        <v>3328</v>
      </c>
      <c r="D355" s="6">
        <v>1</v>
      </c>
      <c r="E355" s="6">
        <v>15</v>
      </c>
      <c r="F355" s="6">
        <v>13</v>
      </c>
    </row>
    <row r="356" ht="54" spans="1:6">
      <c r="A356" s="6">
        <v>301</v>
      </c>
      <c r="B356" s="6" t="s">
        <v>3669</v>
      </c>
      <c r="C356" s="6" t="s">
        <v>3662</v>
      </c>
      <c r="D356" s="6">
        <v>1</v>
      </c>
      <c r="E356" s="6">
        <v>52</v>
      </c>
      <c r="F356" s="6">
        <v>43</v>
      </c>
    </row>
    <row r="357" ht="67.5" spans="1:6">
      <c r="A357" s="6">
        <v>302</v>
      </c>
      <c r="B357" s="6" t="s">
        <v>3670</v>
      </c>
      <c r="C357" s="6" t="s">
        <v>3650</v>
      </c>
      <c r="D357" s="6">
        <v>1</v>
      </c>
      <c r="E357" s="6">
        <v>76</v>
      </c>
      <c r="F357" s="6">
        <v>31</v>
      </c>
    </row>
    <row r="358" ht="67.5" spans="1:6">
      <c r="A358" s="6">
        <v>303</v>
      </c>
      <c r="B358" s="6" t="s">
        <v>3671</v>
      </c>
      <c r="C358" s="6" t="s">
        <v>3672</v>
      </c>
      <c r="D358" s="6">
        <v>1</v>
      </c>
      <c r="E358" s="6">
        <v>63</v>
      </c>
      <c r="F358" s="6">
        <v>51</v>
      </c>
    </row>
    <row r="359" ht="67.5" spans="1:6">
      <c r="A359" s="6">
        <v>304</v>
      </c>
      <c r="B359" s="6" t="s">
        <v>3673</v>
      </c>
      <c r="C359" s="6" t="s">
        <v>3674</v>
      </c>
      <c r="D359" s="6">
        <v>1</v>
      </c>
      <c r="E359" s="6">
        <v>74</v>
      </c>
      <c r="F359" s="6">
        <v>59</v>
      </c>
    </row>
    <row r="360" ht="67.5" spans="1:6">
      <c r="A360" s="6">
        <v>305</v>
      </c>
      <c r="B360" s="6" t="s">
        <v>3675</v>
      </c>
      <c r="C360" s="6" t="s">
        <v>3676</v>
      </c>
      <c r="D360" s="6">
        <v>1</v>
      </c>
      <c r="E360" s="6">
        <v>58</v>
      </c>
      <c r="F360" s="6">
        <v>36</v>
      </c>
    </row>
    <row r="361" ht="67.5" spans="1:6">
      <c r="A361" s="6">
        <v>306</v>
      </c>
      <c r="B361" s="6" t="s">
        <v>3677</v>
      </c>
      <c r="C361" s="6" t="s">
        <v>3678</v>
      </c>
      <c r="D361" s="6">
        <v>1</v>
      </c>
      <c r="E361" s="6">
        <v>16</v>
      </c>
      <c r="F361" s="6">
        <v>9</v>
      </c>
    </row>
    <row r="362" ht="67.5" spans="1:6">
      <c r="A362" s="6">
        <v>307</v>
      </c>
      <c r="B362" s="6" t="s">
        <v>3679</v>
      </c>
      <c r="C362" s="6" t="s">
        <v>3662</v>
      </c>
      <c r="D362" s="6">
        <v>1</v>
      </c>
      <c r="E362" s="6">
        <v>54</v>
      </c>
      <c r="F362" s="6">
        <v>43</v>
      </c>
    </row>
    <row r="363" ht="40.5" spans="1:6">
      <c r="A363" s="6">
        <v>308</v>
      </c>
      <c r="B363" s="6" t="s">
        <v>3680</v>
      </c>
      <c r="C363" s="6" t="s">
        <v>3681</v>
      </c>
      <c r="D363" s="6">
        <v>1</v>
      </c>
      <c r="E363" s="6">
        <v>6</v>
      </c>
      <c r="F363" s="6">
        <v>1</v>
      </c>
    </row>
    <row r="364" ht="40.5" spans="1:6">
      <c r="A364" s="6">
        <v>309</v>
      </c>
      <c r="B364" s="6" t="s">
        <v>3680</v>
      </c>
      <c r="C364" s="6" t="s">
        <v>3682</v>
      </c>
      <c r="D364" s="6">
        <v>1</v>
      </c>
      <c r="E364" s="6">
        <v>13</v>
      </c>
      <c r="F364" s="6">
        <v>6</v>
      </c>
    </row>
    <row r="365" ht="67.5" spans="1:6">
      <c r="A365" s="6">
        <v>310</v>
      </c>
      <c r="B365" s="6" t="s">
        <v>3683</v>
      </c>
      <c r="C365" s="6" t="s">
        <v>3328</v>
      </c>
      <c r="D365" s="6">
        <v>1</v>
      </c>
      <c r="E365" s="6">
        <v>14</v>
      </c>
      <c r="F365" s="6">
        <v>9</v>
      </c>
    </row>
    <row r="366" ht="67.5" spans="1:6">
      <c r="A366" s="6">
        <v>311</v>
      </c>
      <c r="B366" s="6" t="s">
        <v>3683</v>
      </c>
      <c r="C366" s="6" t="s">
        <v>3684</v>
      </c>
      <c r="D366" s="6">
        <v>1</v>
      </c>
      <c r="E366" s="6">
        <v>2</v>
      </c>
      <c r="F366" s="6">
        <v>0</v>
      </c>
    </row>
    <row r="367" ht="67.5" spans="1:6">
      <c r="A367" s="6">
        <v>312</v>
      </c>
      <c r="B367" s="6" t="s">
        <v>3683</v>
      </c>
      <c r="C367" s="6" t="s">
        <v>3685</v>
      </c>
      <c r="D367" s="6">
        <v>1</v>
      </c>
      <c r="E367" s="6">
        <v>4</v>
      </c>
      <c r="F367" s="6">
        <v>0</v>
      </c>
    </row>
    <row r="368" ht="67.5" spans="1:6">
      <c r="A368" s="6">
        <v>313</v>
      </c>
      <c r="B368" s="6" t="s">
        <v>3686</v>
      </c>
      <c r="C368" s="6" t="s">
        <v>3687</v>
      </c>
      <c r="D368" s="6">
        <v>1</v>
      </c>
      <c r="E368" s="6">
        <v>14</v>
      </c>
      <c r="F368" s="6">
        <v>7</v>
      </c>
    </row>
    <row r="369" ht="67.5" spans="1:6">
      <c r="A369" s="6">
        <v>314</v>
      </c>
      <c r="B369" s="6" t="s">
        <v>3686</v>
      </c>
      <c r="C369" s="6" t="s">
        <v>3688</v>
      </c>
      <c r="D369" s="6">
        <v>1</v>
      </c>
      <c r="E369" s="6">
        <v>10</v>
      </c>
      <c r="F369" s="6">
        <v>4</v>
      </c>
    </row>
    <row r="370" ht="67.5" spans="1:6">
      <c r="A370" s="6">
        <v>315</v>
      </c>
      <c r="B370" s="6" t="s">
        <v>3686</v>
      </c>
      <c r="C370" s="6" t="s">
        <v>3689</v>
      </c>
      <c r="D370" s="6">
        <v>1</v>
      </c>
      <c r="E370" s="6">
        <v>83</v>
      </c>
      <c r="F370" s="6">
        <v>34</v>
      </c>
    </row>
    <row r="371" ht="67.5" spans="1:6">
      <c r="A371" s="6">
        <v>316</v>
      </c>
      <c r="B371" s="6" t="s">
        <v>3690</v>
      </c>
      <c r="C371" s="6" t="s">
        <v>3681</v>
      </c>
      <c r="D371" s="6">
        <v>1</v>
      </c>
      <c r="E371" s="6">
        <v>2</v>
      </c>
      <c r="F371" s="6">
        <v>1</v>
      </c>
    </row>
    <row r="372" ht="67.5" spans="1:6">
      <c r="A372" s="6">
        <v>317</v>
      </c>
      <c r="B372" s="6" t="s">
        <v>3690</v>
      </c>
      <c r="C372" s="6" t="s">
        <v>3688</v>
      </c>
      <c r="D372" s="6">
        <v>1</v>
      </c>
      <c r="E372" s="6">
        <v>2</v>
      </c>
      <c r="F372" s="6">
        <v>0</v>
      </c>
    </row>
    <row r="373" ht="67.5" spans="1:6">
      <c r="A373" s="6">
        <v>318</v>
      </c>
      <c r="B373" s="6" t="s">
        <v>3690</v>
      </c>
      <c r="C373" s="6" t="s">
        <v>3370</v>
      </c>
      <c r="D373" s="6">
        <v>1</v>
      </c>
      <c r="E373" s="6">
        <v>17</v>
      </c>
      <c r="F373" s="6">
        <v>4</v>
      </c>
    </row>
    <row r="374" ht="67.5" spans="1:6">
      <c r="A374" s="6">
        <v>319</v>
      </c>
      <c r="B374" s="6" t="s">
        <v>3691</v>
      </c>
      <c r="C374" s="6" t="s">
        <v>3692</v>
      </c>
      <c r="D374" s="6">
        <v>1</v>
      </c>
      <c r="E374" s="6">
        <v>2</v>
      </c>
      <c r="F374" s="6">
        <v>1</v>
      </c>
    </row>
    <row r="375" ht="67.5" spans="1:6">
      <c r="A375" s="6">
        <v>320</v>
      </c>
      <c r="B375" s="6" t="s">
        <v>3691</v>
      </c>
      <c r="C375" s="6" t="s">
        <v>3693</v>
      </c>
      <c r="D375" s="6">
        <v>1</v>
      </c>
      <c r="E375" s="6">
        <v>5</v>
      </c>
      <c r="F375" s="6">
        <v>1</v>
      </c>
    </row>
    <row r="376" ht="67.5" spans="1:6">
      <c r="A376" s="6">
        <v>321</v>
      </c>
      <c r="B376" s="6" t="s">
        <v>3694</v>
      </c>
      <c r="C376" s="6" t="s">
        <v>3695</v>
      </c>
      <c r="D376" s="6">
        <v>1</v>
      </c>
      <c r="E376" s="6">
        <v>11</v>
      </c>
      <c r="F376" s="6">
        <v>5</v>
      </c>
    </row>
    <row r="377" ht="67.5" spans="1:6">
      <c r="A377" s="6">
        <v>322</v>
      </c>
      <c r="B377" s="6" t="s">
        <v>3694</v>
      </c>
      <c r="C377" s="6" t="s">
        <v>3696</v>
      </c>
      <c r="D377" s="6">
        <v>1</v>
      </c>
      <c r="E377" s="6">
        <v>8</v>
      </c>
      <c r="F377" s="6">
        <v>3</v>
      </c>
    </row>
    <row r="378" ht="67.5" spans="1:6">
      <c r="A378" s="6">
        <v>323</v>
      </c>
      <c r="B378" s="6" t="s">
        <v>3694</v>
      </c>
      <c r="C378" s="6" t="s">
        <v>3697</v>
      </c>
      <c r="D378" s="6">
        <v>1</v>
      </c>
      <c r="E378" s="6">
        <v>6</v>
      </c>
      <c r="F378" s="6">
        <v>1</v>
      </c>
    </row>
    <row r="379" ht="67.5" spans="1:6">
      <c r="A379" s="6">
        <v>324</v>
      </c>
      <c r="B379" s="6" t="s">
        <v>3694</v>
      </c>
      <c r="C379" s="6" t="s">
        <v>3698</v>
      </c>
      <c r="D379" s="6">
        <v>1</v>
      </c>
      <c r="E379" s="6">
        <v>27</v>
      </c>
      <c r="F379" s="6">
        <v>7</v>
      </c>
    </row>
    <row r="380" ht="67.5" spans="1:6">
      <c r="A380" s="6">
        <v>325</v>
      </c>
      <c r="B380" s="6" t="s">
        <v>3699</v>
      </c>
      <c r="C380" s="6" t="s">
        <v>3328</v>
      </c>
      <c r="D380" s="6">
        <v>1</v>
      </c>
      <c r="E380" s="6">
        <v>13</v>
      </c>
      <c r="F380" s="6">
        <v>7</v>
      </c>
    </row>
    <row r="381" ht="67.5" spans="1:6">
      <c r="A381" s="6">
        <v>326</v>
      </c>
      <c r="B381" s="6" t="s">
        <v>3699</v>
      </c>
      <c r="C381" s="6" t="s">
        <v>3700</v>
      </c>
      <c r="D381" s="6">
        <v>1</v>
      </c>
      <c r="E381" s="6">
        <v>2</v>
      </c>
      <c r="F381" s="6">
        <v>1</v>
      </c>
    </row>
    <row r="382" ht="67.5" spans="1:6">
      <c r="A382" s="6">
        <v>327</v>
      </c>
      <c r="B382" s="6" t="s">
        <v>3699</v>
      </c>
      <c r="C382" s="6" t="s">
        <v>3701</v>
      </c>
      <c r="D382" s="6">
        <v>1</v>
      </c>
      <c r="E382" s="6">
        <v>5</v>
      </c>
      <c r="F382" s="6">
        <v>1</v>
      </c>
    </row>
    <row r="383" ht="67.5" spans="1:6">
      <c r="A383" s="6">
        <v>328</v>
      </c>
      <c r="B383" s="6" t="s">
        <v>3702</v>
      </c>
      <c r="C383" s="6" t="s">
        <v>3703</v>
      </c>
      <c r="D383" s="6">
        <v>1</v>
      </c>
      <c r="E383" s="6">
        <v>36</v>
      </c>
      <c r="F383" s="6">
        <v>7</v>
      </c>
    </row>
    <row r="384" ht="67.5" spans="1:6">
      <c r="A384" s="6">
        <v>329</v>
      </c>
      <c r="B384" s="6" t="s">
        <v>3704</v>
      </c>
      <c r="C384" s="6" t="s">
        <v>3705</v>
      </c>
      <c r="D384" s="6">
        <v>1</v>
      </c>
      <c r="E384" s="6">
        <v>69</v>
      </c>
      <c r="F384" s="6">
        <v>59</v>
      </c>
    </row>
    <row r="385" ht="67.5" spans="1:6">
      <c r="A385" s="6">
        <v>330</v>
      </c>
      <c r="B385" s="6" t="s">
        <v>3704</v>
      </c>
      <c r="C385" s="6" t="s">
        <v>3706</v>
      </c>
      <c r="D385" s="6">
        <v>1</v>
      </c>
      <c r="E385" s="6">
        <v>92</v>
      </c>
      <c r="F385" s="6">
        <v>79</v>
      </c>
    </row>
    <row r="386" ht="67.5" spans="1:6">
      <c r="A386" s="6">
        <v>331</v>
      </c>
      <c r="B386" s="6" t="s">
        <v>3707</v>
      </c>
      <c r="C386" s="6" t="s">
        <v>3708</v>
      </c>
      <c r="D386" s="6">
        <v>1</v>
      </c>
      <c r="E386" s="6">
        <v>19</v>
      </c>
      <c r="F386" s="6">
        <v>17</v>
      </c>
    </row>
    <row r="387" ht="54" spans="1:6">
      <c r="A387" s="6">
        <v>332</v>
      </c>
      <c r="B387" s="6" t="s">
        <v>3709</v>
      </c>
      <c r="C387" s="6" t="s">
        <v>3710</v>
      </c>
      <c r="D387" s="6">
        <v>1</v>
      </c>
      <c r="E387" s="6">
        <v>76</v>
      </c>
      <c r="F387" s="6">
        <v>10</v>
      </c>
    </row>
    <row r="388" ht="81" spans="1:6">
      <c r="A388" s="6">
        <v>333</v>
      </c>
      <c r="B388" s="6" t="s">
        <v>3711</v>
      </c>
      <c r="C388" s="6" t="s">
        <v>3712</v>
      </c>
      <c r="D388" s="6">
        <v>1</v>
      </c>
      <c r="E388" s="6">
        <v>152</v>
      </c>
      <c r="F388" s="6">
        <v>129</v>
      </c>
    </row>
    <row r="389" ht="81" spans="1:6">
      <c r="A389" s="6">
        <v>334</v>
      </c>
      <c r="B389" s="6" t="s">
        <v>3711</v>
      </c>
      <c r="C389" s="6" t="s">
        <v>3713</v>
      </c>
      <c r="D389" s="6">
        <v>1</v>
      </c>
      <c r="E389" s="6">
        <v>259</v>
      </c>
      <c r="F389" s="6">
        <v>211</v>
      </c>
    </row>
    <row r="390" ht="67.5" spans="1:6">
      <c r="A390" s="6">
        <v>335</v>
      </c>
      <c r="B390" s="6" t="s">
        <v>3714</v>
      </c>
      <c r="C390" s="6" t="s">
        <v>3715</v>
      </c>
      <c r="D390" s="6">
        <v>1</v>
      </c>
      <c r="E390" s="6">
        <v>41</v>
      </c>
      <c r="F390" s="6">
        <v>21</v>
      </c>
    </row>
    <row r="391" ht="67.5" spans="1:6">
      <c r="A391" s="6">
        <v>336</v>
      </c>
      <c r="B391" s="6" t="s">
        <v>3714</v>
      </c>
      <c r="C391" s="6" t="s">
        <v>3716</v>
      </c>
      <c r="D391" s="6">
        <v>1</v>
      </c>
      <c r="E391" s="6">
        <v>28</v>
      </c>
      <c r="F391" s="6">
        <v>12</v>
      </c>
    </row>
    <row r="392" ht="54" spans="1:6">
      <c r="A392" s="6">
        <v>337</v>
      </c>
      <c r="B392" s="6" t="s">
        <v>3717</v>
      </c>
      <c r="C392" s="6" t="s">
        <v>3715</v>
      </c>
      <c r="D392" s="6">
        <v>1</v>
      </c>
      <c r="E392" s="6">
        <v>24</v>
      </c>
      <c r="F392" s="6">
        <v>11</v>
      </c>
    </row>
    <row r="393" ht="54" spans="1:6">
      <c r="A393" s="6">
        <v>338</v>
      </c>
      <c r="B393" s="6" t="s">
        <v>3717</v>
      </c>
      <c r="C393" s="6" t="s">
        <v>3716</v>
      </c>
      <c r="D393" s="6">
        <v>1</v>
      </c>
      <c r="E393" s="6">
        <v>20</v>
      </c>
      <c r="F393" s="6">
        <v>10</v>
      </c>
    </row>
    <row r="394" ht="81" spans="1:6">
      <c r="A394" s="6">
        <v>339</v>
      </c>
      <c r="B394" s="6" t="s">
        <v>3718</v>
      </c>
      <c r="C394" s="6" t="s">
        <v>3712</v>
      </c>
      <c r="D394" s="6">
        <v>1</v>
      </c>
      <c r="E394" s="6">
        <v>96</v>
      </c>
      <c r="F394" s="6">
        <v>63</v>
      </c>
    </row>
    <row r="395" ht="81" spans="1:6">
      <c r="A395" s="6">
        <v>340</v>
      </c>
      <c r="B395" s="6" t="s">
        <v>3718</v>
      </c>
      <c r="C395" s="6" t="s">
        <v>3713</v>
      </c>
      <c r="D395" s="6">
        <v>1</v>
      </c>
      <c r="E395" s="6">
        <v>141</v>
      </c>
      <c r="F395" s="6">
        <v>93</v>
      </c>
    </row>
    <row r="396" ht="67.5" spans="1:6">
      <c r="A396" s="6">
        <v>341</v>
      </c>
      <c r="B396" s="6" t="s">
        <v>3719</v>
      </c>
      <c r="C396" s="6" t="s">
        <v>3637</v>
      </c>
      <c r="D396" s="6">
        <v>1</v>
      </c>
      <c r="E396" s="6">
        <v>82</v>
      </c>
      <c r="F396" s="6">
        <v>47</v>
      </c>
    </row>
    <row r="397" ht="67.5" spans="1:6">
      <c r="A397" s="6">
        <v>342</v>
      </c>
      <c r="B397" s="6" t="s">
        <v>3719</v>
      </c>
      <c r="C397" s="6" t="s">
        <v>3638</v>
      </c>
      <c r="D397" s="6">
        <v>1</v>
      </c>
      <c r="E397" s="6">
        <v>99</v>
      </c>
      <c r="F397" s="6">
        <v>49</v>
      </c>
    </row>
    <row r="398" ht="81" spans="1:6">
      <c r="A398" s="6">
        <v>343</v>
      </c>
      <c r="B398" s="6" t="s">
        <v>3720</v>
      </c>
      <c r="C398" s="6" t="s">
        <v>3721</v>
      </c>
      <c r="D398" s="6">
        <v>1</v>
      </c>
      <c r="E398" s="6">
        <v>52</v>
      </c>
      <c r="F398" s="6">
        <v>17</v>
      </c>
    </row>
    <row r="399" ht="81" spans="1:6">
      <c r="A399" s="6">
        <v>344</v>
      </c>
      <c r="B399" s="6" t="s">
        <v>3720</v>
      </c>
      <c r="C399" s="6" t="s">
        <v>3722</v>
      </c>
      <c r="D399" s="6">
        <v>1</v>
      </c>
      <c r="E399" s="6">
        <v>61</v>
      </c>
      <c r="F399" s="6">
        <v>20</v>
      </c>
    </row>
    <row r="400" ht="94.5" spans="1:6">
      <c r="A400" s="6">
        <v>345</v>
      </c>
      <c r="B400" s="6" t="s">
        <v>3723</v>
      </c>
      <c r="C400" s="6" t="s">
        <v>3710</v>
      </c>
      <c r="D400" s="6">
        <v>2</v>
      </c>
      <c r="E400" s="6">
        <v>260</v>
      </c>
      <c r="F400" s="6">
        <v>215</v>
      </c>
    </row>
    <row r="401" ht="67.5" spans="1:6">
      <c r="A401" s="6">
        <v>346</v>
      </c>
      <c r="B401" s="6" t="s">
        <v>3724</v>
      </c>
      <c r="C401" s="6" t="s">
        <v>3725</v>
      </c>
      <c r="D401" s="6">
        <v>2</v>
      </c>
      <c r="E401" s="6">
        <v>14</v>
      </c>
      <c r="F401" s="6">
        <v>11</v>
      </c>
    </row>
    <row r="402" ht="81" spans="1:6">
      <c r="A402" s="6">
        <v>347</v>
      </c>
      <c r="B402" s="6" t="s">
        <v>3726</v>
      </c>
      <c r="C402" s="6" t="s">
        <v>3727</v>
      </c>
      <c r="D402" s="6">
        <v>1</v>
      </c>
      <c r="E402" s="6">
        <v>2</v>
      </c>
      <c r="F402" s="6">
        <v>0</v>
      </c>
    </row>
    <row r="403" ht="81" spans="1:6">
      <c r="A403" s="6">
        <v>348</v>
      </c>
      <c r="B403" s="6" t="s">
        <v>3728</v>
      </c>
      <c r="C403" s="6" t="s">
        <v>3729</v>
      </c>
      <c r="D403" s="6">
        <v>1</v>
      </c>
      <c r="E403" s="6">
        <v>1</v>
      </c>
      <c r="F403" s="6">
        <v>0</v>
      </c>
    </row>
    <row r="404" ht="67.5" spans="1:6">
      <c r="A404" s="6">
        <v>349</v>
      </c>
      <c r="B404" s="6" t="s">
        <v>3730</v>
      </c>
      <c r="C404" s="6" t="s">
        <v>3731</v>
      </c>
      <c r="D404" s="6">
        <v>1</v>
      </c>
      <c r="E404" s="6">
        <v>30</v>
      </c>
      <c r="F404" s="6">
        <v>18</v>
      </c>
    </row>
    <row r="405" ht="67.5" spans="1:6">
      <c r="A405" s="6">
        <v>350</v>
      </c>
      <c r="B405" s="6" t="s">
        <v>3732</v>
      </c>
      <c r="C405" s="6" t="s">
        <v>3733</v>
      </c>
      <c r="D405" s="6">
        <v>1</v>
      </c>
      <c r="E405" s="6">
        <v>32</v>
      </c>
      <c r="F405" s="6">
        <v>18</v>
      </c>
    </row>
    <row r="406" ht="67.5" spans="1:6">
      <c r="A406" s="6">
        <v>351</v>
      </c>
      <c r="B406" s="6" t="s">
        <v>3734</v>
      </c>
      <c r="C406" s="6" t="s">
        <v>3405</v>
      </c>
      <c r="D406" s="6">
        <v>1</v>
      </c>
      <c r="E406" s="6">
        <v>73</v>
      </c>
      <c r="F406" s="6">
        <v>42</v>
      </c>
    </row>
    <row r="407" ht="67.5" spans="1:6">
      <c r="A407" s="6">
        <v>352</v>
      </c>
      <c r="B407" s="6" t="s">
        <v>3735</v>
      </c>
      <c r="C407" s="6" t="s">
        <v>3736</v>
      </c>
      <c r="D407" s="6">
        <v>1</v>
      </c>
      <c r="E407" s="6">
        <v>44</v>
      </c>
      <c r="F407" s="6">
        <v>29</v>
      </c>
    </row>
    <row r="408" ht="67.5" spans="1:6">
      <c r="A408" s="6">
        <v>353</v>
      </c>
      <c r="B408" s="6" t="s">
        <v>3737</v>
      </c>
      <c r="C408" s="6" t="s">
        <v>3738</v>
      </c>
      <c r="D408" s="6">
        <v>1</v>
      </c>
      <c r="E408" s="6">
        <v>14</v>
      </c>
      <c r="F408" s="6">
        <v>8</v>
      </c>
    </row>
    <row r="409" ht="54" spans="1:6">
      <c r="A409" s="6">
        <v>354</v>
      </c>
      <c r="B409" s="6" t="s">
        <v>3739</v>
      </c>
      <c r="C409" s="6" t="s">
        <v>3740</v>
      </c>
      <c r="D409" s="6">
        <v>1</v>
      </c>
      <c r="E409" s="6">
        <v>22</v>
      </c>
      <c r="F409" s="6">
        <v>19</v>
      </c>
    </row>
    <row r="410" ht="54" spans="1:6">
      <c r="A410" s="6">
        <v>355</v>
      </c>
      <c r="B410" s="6" t="s">
        <v>3741</v>
      </c>
      <c r="C410" s="6" t="s">
        <v>3742</v>
      </c>
      <c r="D410" s="6">
        <v>1</v>
      </c>
      <c r="E410" s="6">
        <v>97</v>
      </c>
      <c r="F410" s="6">
        <v>60</v>
      </c>
    </row>
    <row r="411" ht="54" spans="1:6">
      <c r="A411" s="6">
        <v>356</v>
      </c>
      <c r="B411" s="6" t="s">
        <v>3743</v>
      </c>
      <c r="C411" s="6" t="s">
        <v>3447</v>
      </c>
      <c r="D411" s="6">
        <v>1</v>
      </c>
      <c r="E411" s="6">
        <v>22</v>
      </c>
      <c r="F411" s="6">
        <v>7</v>
      </c>
    </row>
    <row r="412" ht="67.5" spans="1:6">
      <c r="A412" s="6">
        <v>357</v>
      </c>
      <c r="B412" s="6" t="s">
        <v>3744</v>
      </c>
      <c r="C412" s="6" t="s">
        <v>3745</v>
      </c>
      <c r="D412" s="6">
        <v>1</v>
      </c>
      <c r="E412" s="6">
        <v>20</v>
      </c>
      <c r="F412" s="6">
        <v>6</v>
      </c>
    </row>
    <row r="413" ht="67.5" spans="1:6">
      <c r="A413" s="6">
        <v>358</v>
      </c>
      <c r="B413" s="6" t="s">
        <v>3746</v>
      </c>
      <c r="C413" s="6" t="s">
        <v>3747</v>
      </c>
      <c r="D413" s="6">
        <v>1</v>
      </c>
      <c r="E413" s="6">
        <v>66</v>
      </c>
      <c r="F413" s="6">
        <v>34</v>
      </c>
    </row>
    <row r="414" ht="54" spans="1:6">
      <c r="A414" s="6">
        <v>359</v>
      </c>
      <c r="B414" s="6" t="s">
        <v>3748</v>
      </c>
      <c r="C414" s="6" t="s">
        <v>3749</v>
      </c>
      <c r="D414" s="6">
        <v>1</v>
      </c>
      <c r="E414" s="6">
        <v>40</v>
      </c>
      <c r="F414" s="6">
        <v>20</v>
      </c>
    </row>
    <row r="415" ht="67.5" spans="1:6">
      <c r="A415" s="6">
        <v>360</v>
      </c>
      <c r="B415" s="6" t="s">
        <v>3750</v>
      </c>
      <c r="C415" s="6" t="s">
        <v>3751</v>
      </c>
      <c r="D415" s="6">
        <v>1</v>
      </c>
      <c r="E415" s="6">
        <v>46</v>
      </c>
      <c r="F415" s="6">
        <v>21</v>
      </c>
    </row>
    <row r="416" ht="81" spans="1:6">
      <c r="A416" s="6">
        <v>361</v>
      </c>
      <c r="B416" s="6" t="s">
        <v>3752</v>
      </c>
      <c r="C416" s="6" t="s">
        <v>3753</v>
      </c>
      <c r="D416" s="6">
        <v>1</v>
      </c>
      <c r="E416" s="6">
        <v>31</v>
      </c>
      <c r="F416" s="6">
        <v>19</v>
      </c>
    </row>
    <row r="417" ht="81" spans="1:6">
      <c r="A417" s="6">
        <v>362</v>
      </c>
      <c r="B417" s="6" t="s">
        <v>3752</v>
      </c>
      <c r="C417" s="6" t="s">
        <v>3754</v>
      </c>
      <c r="D417" s="6">
        <v>1</v>
      </c>
      <c r="E417" s="6">
        <v>6</v>
      </c>
      <c r="F417" s="6">
        <v>4</v>
      </c>
    </row>
    <row r="418" ht="81" spans="1:6">
      <c r="A418" s="6">
        <v>363</v>
      </c>
      <c r="B418" s="6" t="s">
        <v>3755</v>
      </c>
      <c r="C418" s="6" t="s">
        <v>3662</v>
      </c>
      <c r="D418" s="6">
        <v>1</v>
      </c>
      <c r="E418" s="6">
        <v>29</v>
      </c>
      <c r="F418" s="6">
        <v>13</v>
      </c>
    </row>
    <row r="419" ht="81" spans="1:6">
      <c r="A419" s="6">
        <v>364</v>
      </c>
      <c r="B419" s="6" t="s">
        <v>3756</v>
      </c>
      <c r="C419" s="6" t="s">
        <v>3757</v>
      </c>
      <c r="D419" s="6">
        <v>1</v>
      </c>
      <c r="E419" s="6">
        <v>24</v>
      </c>
      <c r="F419" s="6">
        <v>13</v>
      </c>
    </row>
    <row r="420" ht="81" spans="1:6">
      <c r="A420" s="6">
        <v>365</v>
      </c>
      <c r="B420" s="6" t="s">
        <v>3758</v>
      </c>
      <c r="C420" s="6" t="s">
        <v>3753</v>
      </c>
      <c r="D420" s="6">
        <v>1</v>
      </c>
      <c r="E420" s="6">
        <v>9</v>
      </c>
      <c r="F420" s="6">
        <v>5</v>
      </c>
    </row>
    <row r="421" ht="81" spans="1:6">
      <c r="A421" s="6">
        <v>366</v>
      </c>
      <c r="B421" s="6" t="s">
        <v>3759</v>
      </c>
      <c r="C421" s="6" t="s">
        <v>3760</v>
      </c>
      <c r="D421" s="6">
        <v>1</v>
      </c>
      <c r="E421" s="6">
        <v>7</v>
      </c>
      <c r="F421" s="6">
        <v>5</v>
      </c>
    </row>
    <row r="422" ht="81" spans="1:6">
      <c r="A422" s="6">
        <v>367</v>
      </c>
      <c r="B422" s="6" t="s">
        <v>3759</v>
      </c>
      <c r="C422" s="6" t="s">
        <v>3761</v>
      </c>
      <c r="D422" s="6">
        <v>1</v>
      </c>
      <c r="E422" s="6">
        <v>10</v>
      </c>
      <c r="F422" s="6">
        <v>6</v>
      </c>
    </row>
    <row r="423" ht="54" spans="1:6">
      <c r="A423" s="6">
        <v>368</v>
      </c>
      <c r="B423" s="6" t="s">
        <v>3762</v>
      </c>
      <c r="C423" s="6" t="s">
        <v>3763</v>
      </c>
      <c r="D423" s="6">
        <v>1</v>
      </c>
      <c r="E423" s="6">
        <v>31</v>
      </c>
      <c r="F423" s="6">
        <v>25</v>
      </c>
    </row>
    <row r="424" ht="81" spans="1:6">
      <c r="A424" s="6">
        <v>369</v>
      </c>
      <c r="B424" s="6" t="s">
        <v>3764</v>
      </c>
      <c r="C424" s="6" t="s">
        <v>3703</v>
      </c>
      <c r="D424" s="6">
        <v>1</v>
      </c>
      <c r="E424" s="6">
        <v>55</v>
      </c>
      <c r="F424" s="6">
        <v>45</v>
      </c>
    </row>
    <row r="425" ht="67.5" spans="1:6">
      <c r="A425" s="6">
        <v>370</v>
      </c>
      <c r="B425" s="6" t="s">
        <v>3765</v>
      </c>
      <c r="C425" s="6" t="s">
        <v>3314</v>
      </c>
      <c r="D425" s="6">
        <v>1</v>
      </c>
      <c r="E425" s="6">
        <v>62</v>
      </c>
      <c r="F425" s="6">
        <v>54</v>
      </c>
    </row>
    <row r="426" ht="81" spans="1:6">
      <c r="A426" s="6">
        <v>371</v>
      </c>
      <c r="B426" s="6" t="s">
        <v>3766</v>
      </c>
      <c r="C426" s="6" t="s">
        <v>3767</v>
      </c>
      <c r="D426" s="6">
        <v>1</v>
      </c>
      <c r="E426" s="6">
        <v>20</v>
      </c>
      <c r="F426" s="6">
        <v>15</v>
      </c>
    </row>
    <row r="427" ht="81" spans="1:6">
      <c r="A427" s="6">
        <v>372</v>
      </c>
      <c r="B427" s="6" t="s">
        <v>3766</v>
      </c>
      <c r="C427" s="6" t="s">
        <v>3768</v>
      </c>
      <c r="D427" s="6">
        <v>1</v>
      </c>
      <c r="E427" s="6">
        <v>1</v>
      </c>
      <c r="F427" s="6">
        <v>1</v>
      </c>
    </row>
    <row r="428" ht="81" spans="1:6">
      <c r="A428" s="6">
        <v>373</v>
      </c>
      <c r="B428" s="6" t="s">
        <v>3769</v>
      </c>
      <c r="C428" s="6" t="s">
        <v>3770</v>
      </c>
      <c r="D428" s="6">
        <v>1</v>
      </c>
      <c r="E428" s="6">
        <v>60</v>
      </c>
      <c r="F428" s="6">
        <v>53</v>
      </c>
    </row>
    <row r="429" ht="81" spans="1:6">
      <c r="A429" s="6">
        <v>374</v>
      </c>
      <c r="B429" s="6" t="s">
        <v>3769</v>
      </c>
      <c r="C429" s="6" t="s">
        <v>3768</v>
      </c>
      <c r="D429" s="6">
        <v>1</v>
      </c>
      <c r="E429" s="6">
        <v>2</v>
      </c>
      <c r="F429" s="6">
        <v>1</v>
      </c>
    </row>
    <row r="430" ht="81" spans="1:6">
      <c r="A430" s="6">
        <v>375</v>
      </c>
      <c r="B430" s="6" t="s">
        <v>3771</v>
      </c>
      <c r="C430" s="6" t="s">
        <v>3772</v>
      </c>
      <c r="D430" s="6">
        <v>1</v>
      </c>
      <c r="E430" s="6">
        <v>40</v>
      </c>
      <c r="F430" s="6">
        <v>22</v>
      </c>
    </row>
    <row r="431" ht="67.5" spans="1:6">
      <c r="A431" s="6">
        <v>376</v>
      </c>
      <c r="B431" s="6" t="s">
        <v>3773</v>
      </c>
      <c r="C431" s="6" t="s">
        <v>3774</v>
      </c>
      <c r="D431" s="6">
        <v>1</v>
      </c>
      <c r="E431" s="6">
        <v>1</v>
      </c>
      <c r="F431" s="6">
        <v>0</v>
      </c>
    </row>
    <row r="432" ht="81" spans="1:6">
      <c r="A432" s="6">
        <v>377</v>
      </c>
      <c r="B432" s="6" t="s">
        <v>3775</v>
      </c>
      <c r="C432" s="6" t="s">
        <v>3776</v>
      </c>
      <c r="D432" s="6">
        <v>1</v>
      </c>
      <c r="E432" s="6">
        <v>183</v>
      </c>
      <c r="F432" s="6">
        <v>138</v>
      </c>
    </row>
    <row r="433" ht="81" spans="1:6">
      <c r="A433" s="6">
        <v>378</v>
      </c>
      <c r="B433" s="6" t="s">
        <v>3775</v>
      </c>
      <c r="C433" s="6" t="s">
        <v>3768</v>
      </c>
      <c r="D433" s="6">
        <v>1</v>
      </c>
      <c r="E433" s="6">
        <v>6</v>
      </c>
      <c r="F433" s="6">
        <v>0</v>
      </c>
    </row>
    <row r="434" ht="67.5" spans="1:6">
      <c r="A434" s="6">
        <v>379</v>
      </c>
      <c r="B434" s="6" t="s">
        <v>3777</v>
      </c>
      <c r="C434" s="6" t="s">
        <v>3774</v>
      </c>
      <c r="D434" s="6">
        <v>1</v>
      </c>
      <c r="E434" s="6">
        <v>7</v>
      </c>
      <c r="F434" s="6">
        <v>4</v>
      </c>
    </row>
    <row r="435" ht="81" spans="1:6">
      <c r="A435" s="6">
        <v>380</v>
      </c>
      <c r="B435" s="6" t="s">
        <v>3778</v>
      </c>
      <c r="C435" s="6" t="s">
        <v>3779</v>
      </c>
      <c r="D435" s="6">
        <v>1</v>
      </c>
      <c r="E435" s="6">
        <v>23</v>
      </c>
      <c r="F435" s="6">
        <v>6</v>
      </c>
    </row>
    <row r="436" ht="67.5" spans="1:6">
      <c r="A436" s="6">
        <v>381</v>
      </c>
      <c r="B436" s="6" t="s">
        <v>3780</v>
      </c>
      <c r="C436" s="6" t="s">
        <v>3774</v>
      </c>
      <c r="D436" s="6">
        <v>1</v>
      </c>
      <c r="E436" s="6">
        <v>1</v>
      </c>
      <c r="F436" s="6">
        <v>0</v>
      </c>
    </row>
    <row r="437" ht="81" spans="1:6">
      <c r="A437" s="6">
        <v>382</v>
      </c>
      <c r="B437" s="6" t="s">
        <v>3781</v>
      </c>
      <c r="C437" s="6" t="s">
        <v>3782</v>
      </c>
      <c r="D437" s="6">
        <v>1</v>
      </c>
      <c r="E437" s="6">
        <v>28</v>
      </c>
      <c r="F437" s="6">
        <v>17</v>
      </c>
    </row>
    <row r="438" ht="67.5" spans="1:6">
      <c r="A438" s="6">
        <v>383</v>
      </c>
      <c r="B438" s="6" t="s">
        <v>3783</v>
      </c>
      <c r="C438" s="6" t="s">
        <v>3774</v>
      </c>
      <c r="D438" s="6">
        <v>1</v>
      </c>
      <c r="E438" s="6">
        <v>3</v>
      </c>
      <c r="F438" s="6">
        <v>1</v>
      </c>
    </row>
    <row r="439" ht="67.5" spans="1:6">
      <c r="A439" s="6">
        <v>384</v>
      </c>
      <c r="B439" s="6" t="s">
        <v>3784</v>
      </c>
      <c r="C439" s="6" t="s">
        <v>3785</v>
      </c>
      <c r="D439" s="6">
        <v>1</v>
      </c>
      <c r="E439" s="6">
        <v>62</v>
      </c>
      <c r="F439" s="6">
        <v>45</v>
      </c>
    </row>
    <row r="440" ht="67.5" spans="1:6">
      <c r="A440" s="6">
        <v>385</v>
      </c>
      <c r="B440" s="6" t="s">
        <v>3786</v>
      </c>
      <c r="C440" s="6" t="s">
        <v>3787</v>
      </c>
      <c r="D440" s="6">
        <v>1</v>
      </c>
      <c r="E440" s="6">
        <v>35</v>
      </c>
      <c r="F440" s="6">
        <v>30</v>
      </c>
    </row>
    <row r="441" ht="67.5" spans="1:6">
      <c r="A441" s="6">
        <v>386</v>
      </c>
      <c r="B441" s="6" t="s">
        <v>3786</v>
      </c>
      <c r="C441" s="6" t="s">
        <v>3788</v>
      </c>
      <c r="D441" s="6">
        <v>1</v>
      </c>
      <c r="E441" s="6">
        <v>31</v>
      </c>
      <c r="F441" s="6">
        <v>26</v>
      </c>
    </row>
    <row r="442" ht="54" spans="1:6">
      <c r="A442" s="6">
        <v>387</v>
      </c>
      <c r="B442" s="6" t="s">
        <v>3789</v>
      </c>
      <c r="C442" s="6" t="s">
        <v>3790</v>
      </c>
      <c r="D442" s="6">
        <v>1</v>
      </c>
      <c r="E442" s="6">
        <v>21</v>
      </c>
      <c r="F442" s="6">
        <v>18</v>
      </c>
    </row>
    <row r="443" ht="54" spans="1:6">
      <c r="A443" s="6">
        <v>388</v>
      </c>
      <c r="B443" s="6" t="s">
        <v>3789</v>
      </c>
      <c r="C443" s="6" t="s">
        <v>3791</v>
      </c>
      <c r="D443" s="6">
        <v>1</v>
      </c>
      <c r="E443" s="6">
        <v>51</v>
      </c>
      <c r="F443" s="6">
        <v>39</v>
      </c>
    </row>
    <row r="444" ht="67.5" spans="1:6">
      <c r="A444" s="6">
        <v>389</v>
      </c>
      <c r="B444" s="6" t="s">
        <v>3792</v>
      </c>
      <c r="C444" s="6" t="s">
        <v>3793</v>
      </c>
      <c r="D444" s="6">
        <v>1</v>
      </c>
      <c r="E444" s="6">
        <v>40</v>
      </c>
      <c r="F444" s="6">
        <v>32</v>
      </c>
    </row>
    <row r="445" ht="67.5" spans="1:6">
      <c r="A445" s="6">
        <v>390</v>
      </c>
      <c r="B445" s="6" t="s">
        <v>3794</v>
      </c>
      <c r="C445" s="6" t="s">
        <v>3328</v>
      </c>
      <c r="D445" s="6">
        <v>1</v>
      </c>
      <c r="E445" s="6">
        <v>36</v>
      </c>
      <c r="F445" s="6">
        <v>28</v>
      </c>
    </row>
    <row r="446" ht="54" spans="1:6">
      <c r="A446" s="6">
        <v>391</v>
      </c>
      <c r="B446" s="6" t="s">
        <v>3795</v>
      </c>
      <c r="C446" s="6" t="s">
        <v>3796</v>
      </c>
      <c r="D446" s="6">
        <v>1</v>
      </c>
      <c r="E446" s="6">
        <v>46</v>
      </c>
      <c r="F446" s="6">
        <v>39</v>
      </c>
    </row>
    <row r="447" ht="81" spans="1:6">
      <c r="A447" s="6">
        <v>392</v>
      </c>
      <c r="B447" s="6" t="s">
        <v>3797</v>
      </c>
      <c r="C447" s="6" t="s">
        <v>3779</v>
      </c>
      <c r="D447" s="6">
        <v>1</v>
      </c>
      <c r="E447" s="6">
        <v>9</v>
      </c>
      <c r="F447" s="6">
        <v>5</v>
      </c>
    </row>
    <row r="448" ht="67.5" spans="1:6">
      <c r="A448" s="6">
        <v>393</v>
      </c>
      <c r="B448" s="6" t="s">
        <v>3798</v>
      </c>
      <c r="C448" s="6" t="s">
        <v>3799</v>
      </c>
      <c r="D448" s="6">
        <v>1</v>
      </c>
      <c r="E448" s="6">
        <v>3</v>
      </c>
      <c r="F448" s="6">
        <v>1</v>
      </c>
    </row>
    <row r="449" ht="40.5" spans="1:6">
      <c r="A449" s="6">
        <v>394</v>
      </c>
      <c r="B449" s="6" t="s">
        <v>3800</v>
      </c>
      <c r="C449" s="6" t="s">
        <v>3801</v>
      </c>
      <c r="D449" s="6">
        <v>2</v>
      </c>
      <c r="E449" s="6">
        <v>5</v>
      </c>
      <c r="F449" s="6">
        <v>3</v>
      </c>
    </row>
    <row r="450" ht="40.5" spans="1:6">
      <c r="A450" s="6">
        <v>395</v>
      </c>
      <c r="B450" s="6" t="s">
        <v>3800</v>
      </c>
      <c r="C450" s="6" t="s">
        <v>3802</v>
      </c>
      <c r="D450" s="6">
        <v>2</v>
      </c>
      <c r="E450" s="6">
        <v>3</v>
      </c>
      <c r="F450" s="6">
        <v>2</v>
      </c>
    </row>
    <row r="451" ht="40.5" spans="1:6">
      <c r="A451" s="6">
        <v>396</v>
      </c>
      <c r="B451" s="6" t="s">
        <v>3800</v>
      </c>
      <c r="C451" s="6" t="s">
        <v>3803</v>
      </c>
      <c r="D451" s="6">
        <v>2</v>
      </c>
      <c r="E451" s="6">
        <v>0</v>
      </c>
      <c r="F451" s="6">
        <v>0</v>
      </c>
    </row>
    <row r="452" ht="54" spans="1:6">
      <c r="A452" s="6">
        <v>397</v>
      </c>
      <c r="B452" s="6" t="s">
        <v>3804</v>
      </c>
      <c r="C452" s="6" t="s">
        <v>3805</v>
      </c>
      <c r="D452" s="6">
        <v>1</v>
      </c>
      <c r="E452" s="6">
        <v>0</v>
      </c>
      <c r="F452" s="6">
        <v>0</v>
      </c>
    </row>
    <row r="453" ht="54" spans="1:6">
      <c r="A453" s="6">
        <v>398</v>
      </c>
      <c r="B453" s="6" t="s">
        <v>3804</v>
      </c>
      <c r="C453" s="6" t="s">
        <v>3806</v>
      </c>
      <c r="D453" s="6">
        <v>3</v>
      </c>
      <c r="E453" s="6">
        <v>8</v>
      </c>
      <c r="F453" s="6">
        <v>2</v>
      </c>
    </row>
    <row r="454" ht="54" spans="1:6">
      <c r="A454" s="6">
        <v>399</v>
      </c>
      <c r="B454" s="6" t="s">
        <v>3807</v>
      </c>
      <c r="C454" s="6" t="s">
        <v>3808</v>
      </c>
      <c r="D454" s="6">
        <v>1</v>
      </c>
      <c r="E454" s="6">
        <v>2</v>
      </c>
      <c r="F454" s="6">
        <v>1</v>
      </c>
    </row>
    <row r="455" ht="54" spans="1:6">
      <c r="A455" s="6">
        <v>400</v>
      </c>
      <c r="B455" s="6" t="s">
        <v>3807</v>
      </c>
      <c r="C455" s="6" t="s">
        <v>3809</v>
      </c>
      <c r="D455" s="6">
        <v>1</v>
      </c>
      <c r="E455" s="6">
        <v>8</v>
      </c>
      <c r="F455" s="6">
        <v>2</v>
      </c>
    </row>
    <row r="456" ht="54" spans="1:6">
      <c r="A456" s="6">
        <v>401</v>
      </c>
      <c r="B456" s="6" t="s">
        <v>3807</v>
      </c>
      <c r="C456" s="6" t="s">
        <v>3810</v>
      </c>
      <c r="D456" s="6">
        <v>1</v>
      </c>
      <c r="E456" s="6">
        <v>16</v>
      </c>
      <c r="F456" s="6">
        <v>11</v>
      </c>
    </row>
    <row r="457" ht="54" spans="1:6">
      <c r="A457" s="6">
        <v>402</v>
      </c>
      <c r="B457" s="6" t="s">
        <v>3811</v>
      </c>
      <c r="C457" s="6" t="s">
        <v>3812</v>
      </c>
      <c r="D457" s="6">
        <v>1</v>
      </c>
      <c r="E457" s="6">
        <v>8</v>
      </c>
      <c r="F457" s="6">
        <v>7</v>
      </c>
    </row>
    <row r="458" ht="54" spans="1:6">
      <c r="A458" s="6">
        <v>403</v>
      </c>
      <c r="B458" s="6" t="s">
        <v>3811</v>
      </c>
      <c r="C458" s="6" t="s">
        <v>3813</v>
      </c>
      <c r="D458" s="6">
        <v>1</v>
      </c>
      <c r="E458" s="6">
        <v>19</v>
      </c>
      <c r="F458" s="6">
        <v>7</v>
      </c>
    </row>
    <row r="459" ht="54" spans="1:6">
      <c r="A459" s="6">
        <v>404</v>
      </c>
      <c r="B459" s="6" t="s">
        <v>3811</v>
      </c>
      <c r="C459" s="6" t="s">
        <v>3814</v>
      </c>
      <c r="D459" s="6">
        <v>1</v>
      </c>
      <c r="E459" s="6">
        <v>23</v>
      </c>
      <c r="F459" s="6">
        <v>14</v>
      </c>
    </row>
    <row r="460" ht="54" spans="1:6">
      <c r="A460" s="6">
        <v>405</v>
      </c>
      <c r="B460" s="6" t="s">
        <v>3815</v>
      </c>
      <c r="C460" s="6" t="s">
        <v>3725</v>
      </c>
      <c r="D460" s="6">
        <v>1</v>
      </c>
      <c r="E460" s="6">
        <v>8</v>
      </c>
      <c r="F460" s="6">
        <v>2</v>
      </c>
    </row>
    <row r="461" ht="54" spans="1:6">
      <c r="A461" s="6">
        <v>406</v>
      </c>
      <c r="B461" s="6" t="s">
        <v>3816</v>
      </c>
      <c r="C461" s="6" t="s">
        <v>3727</v>
      </c>
      <c r="D461" s="6">
        <v>1</v>
      </c>
      <c r="E461" s="6">
        <v>2</v>
      </c>
      <c r="F461" s="6">
        <v>0</v>
      </c>
    </row>
    <row r="462" ht="81" spans="1:6">
      <c r="A462" s="6">
        <v>407</v>
      </c>
      <c r="B462" s="6" t="s">
        <v>3817</v>
      </c>
      <c r="C462" s="6" t="s">
        <v>3727</v>
      </c>
      <c r="D462" s="6">
        <v>2</v>
      </c>
      <c r="E462" s="6">
        <v>8</v>
      </c>
      <c r="F462" s="6">
        <v>7</v>
      </c>
    </row>
    <row r="463" ht="94.5" spans="1:6">
      <c r="A463" s="6">
        <v>408</v>
      </c>
      <c r="B463" s="6" t="s">
        <v>3818</v>
      </c>
      <c r="C463" s="6" t="s">
        <v>3819</v>
      </c>
      <c r="D463" s="6">
        <v>1</v>
      </c>
      <c r="E463" s="6">
        <v>7</v>
      </c>
      <c r="F463" s="6">
        <v>5</v>
      </c>
    </row>
    <row r="464" ht="94.5" spans="1:6">
      <c r="A464" s="6">
        <v>409</v>
      </c>
      <c r="B464" s="6" t="s">
        <v>3818</v>
      </c>
      <c r="C464" s="6" t="s">
        <v>3820</v>
      </c>
      <c r="D464" s="6">
        <v>1</v>
      </c>
      <c r="E464" s="6">
        <v>13</v>
      </c>
      <c r="F464" s="6">
        <v>12</v>
      </c>
    </row>
    <row r="465" ht="54" spans="1:6">
      <c r="A465" s="6">
        <v>410</v>
      </c>
      <c r="B465" s="6" t="s">
        <v>3821</v>
      </c>
      <c r="C465" s="6" t="s">
        <v>3822</v>
      </c>
      <c r="D465" s="6">
        <v>1</v>
      </c>
      <c r="E465" s="6">
        <v>64</v>
      </c>
      <c r="F465" s="6">
        <v>59</v>
      </c>
    </row>
    <row r="466" ht="54" spans="1:6">
      <c r="A466" s="6">
        <v>411</v>
      </c>
      <c r="B466" s="6" t="s">
        <v>3821</v>
      </c>
      <c r="C466" s="6" t="s">
        <v>3823</v>
      </c>
      <c r="D466" s="6">
        <v>1</v>
      </c>
      <c r="E466" s="6">
        <v>34</v>
      </c>
      <c r="F466" s="6">
        <v>31</v>
      </c>
    </row>
    <row r="467" ht="67.5" spans="1:6">
      <c r="A467" s="6">
        <v>412</v>
      </c>
      <c r="B467" s="6" t="s">
        <v>3824</v>
      </c>
      <c r="C467" s="6" t="s">
        <v>3825</v>
      </c>
      <c r="D467" s="6">
        <v>1</v>
      </c>
      <c r="E467" s="6">
        <v>59</v>
      </c>
      <c r="F467" s="6">
        <v>53</v>
      </c>
    </row>
    <row r="468" ht="67.5" spans="1:6">
      <c r="A468" s="6">
        <v>413</v>
      </c>
      <c r="B468" s="6" t="s">
        <v>3824</v>
      </c>
      <c r="C468" s="6" t="s">
        <v>3826</v>
      </c>
      <c r="D468" s="6">
        <v>1</v>
      </c>
      <c r="E468" s="6">
        <v>51</v>
      </c>
      <c r="F468" s="6">
        <v>47</v>
      </c>
    </row>
    <row r="469" ht="67.5" spans="1:6">
      <c r="A469" s="6">
        <v>414</v>
      </c>
      <c r="B469" s="6" t="s">
        <v>3827</v>
      </c>
      <c r="C469" s="6" t="s">
        <v>3828</v>
      </c>
      <c r="D469" s="6">
        <v>1</v>
      </c>
      <c r="E469" s="6">
        <v>11</v>
      </c>
      <c r="F469" s="6">
        <v>9</v>
      </c>
    </row>
    <row r="470" ht="67.5" spans="1:6">
      <c r="A470" s="6">
        <v>415</v>
      </c>
      <c r="B470" s="6" t="s">
        <v>3827</v>
      </c>
      <c r="C470" s="6" t="s">
        <v>3829</v>
      </c>
      <c r="D470" s="6">
        <v>1</v>
      </c>
      <c r="E470" s="6">
        <v>8</v>
      </c>
      <c r="F470" s="6">
        <v>6</v>
      </c>
    </row>
    <row r="471" ht="54" spans="1:6">
      <c r="A471" s="6">
        <v>416</v>
      </c>
      <c r="B471" s="6" t="s">
        <v>3830</v>
      </c>
      <c r="C471" s="6" t="s">
        <v>3831</v>
      </c>
      <c r="D471" s="6">
        <v>1</v>
      </c>
      <c r="E471" s="6">
        <v>21</v>
      </c>
      <c r="F471" s="6">
        <v>19</v>
      </c>
    </row>
    <row r="472" ht="54" spans="1:6">
      <c r="A472" s="6">
        <v>417</v>
      </c>
      <c r="B472" s="6" t="s">
        <v>3830</v>
      </c>
      <c r="C472" s="6" t="s">
        <v>3832</v>
      </c>
      <c r="D472" s="6">
        <v>1</v>
      </c>
      <c r="E472" s="6">
        <v>18</v>
      </c>
      <c r="F472" s="6">
        <v>17</v>
      </c>
    </row>
    <row r="473" ht="54" spans="1:6">
      <c r="A473" s="6">
        <v>418</v>
      </c>
      <c r="B473" s="6" t="s">
        <v>3833</v>
      </c>
      <c r="C473" s="6" t="s">
        <v>3834</v>
      </c>
      <c r="D473" s="6">
        <v>1</v>
      </c>
      <c r="E473" s="6">
        <v>70</v>
      </c>
      <c r="F473" s="6">
        <v>39</v>
      </c>
    </row>
    <row r="474" ht="54" spans="1:6">
      <c r="A474" s="6">
        <v>419</v>
      </c>
      <c r="B474" s="6" t="s">
        <v>3833</v>
      </c>
      <c r="C474" s="6" t="s">
        <v>3835</v>
      </c>
      <c r="D474" s="6">
        <v>1</v>
      </c>
      <c r="E474" s="6">
        <v>37</v>
      </c>
      <c r="F474" s="6">
        <v>32</v>
      </c>
    </row>
    <row r="475" ht="67.5" spans="1:6">
      <c r="A475" s="6">
        <v>420</v>
      </c>
      <c r="B475" s="6" t="s">
        <v>3836</v>
      </c>
      <c r="C475" s="6" t="s">
        <v>3837</v>
      </c>
      <c r="D475" s="6">
        <v>1</v>
      </c>
      <c r="E475" s="6">
        <v>12</v>
      </c>
      <c r="F475" s="6">
        <v>11</v>
      </c>
    </row>
    <row r="476" ht="67.5" spans="1:6">
      <c r="A476" s="6">
        <v>421</v>
      </c>
      <c r="B476" s="6" t="s">
        <v>3836</v>
      </c>
      <c r="C476" s="6" t="s">
        <v>3838</v>
      </c>
      <c r="D476" s="6">
        <v>1</v>
      </c>
      <c r="E476" s="6">
        <v>10</v>
      </c>
      <c r="F476" s="6">
        <v>10</v>
      </c>
    </row>
    <row r="477" ht="67.5" spans="1:6">
      <c r="A477" s="6">
        <v>422</v>
      </c>
      <c r="B477" s="6" t="s">
        <v>3839</v>
      </c>
      <c r="C477" s="6" t="s">
        <v>3840</v>
      </c>
      <c r="D477" s="6">
        <v>3</v>
      </c>
      <c r="E477" s="6">
        <v>21</v>
      </c>
      <c r="F477" s="6">
        <v>19</v>
      </c>
    </row>
    <row r="478" ht="67.5" spans="1:6">
      <c r="A478" s="6">
        <v>423</v>
      </c>
      <c r="B478" s="6" t="s">
        <v>3839</v>
      </c>
      <c r="C478" s="6" t="s">
        <v>3841</v>
      </c>
      <c r="D478" s="6">
        <v>1</v>
      </c>
      <c r="E478" s="6">
        <v>4</v>
      </c>
      <c r="F478" s="6">
        <v>4</v>
      </c>
    </row>
    <row r="479" ht="54" spans="1:6">
      <c r="A479" s="6">
        <v>424</v>
      </c>
      <c r="B479" s="6" t="s">
        <v>3842</v>
      </c>
      <c r="C479" s="6" t="s">
        <v>3843</v>
      </c>
      <c r="D479" s="6">
        <v>1</v>
      </c>
      <c r="E479" s="6">
        <v>66</v>
      </c>
      <c r="F479" s="6">
        <v>65</v>
      </c>
    </row>
    <row r="480" ht="54" spans="1:6">
      <c r="A480" s="6">
        <v>425</v>
      </c>
      <c r="B480" s="6" t="s">
        <v>3842</v>
      </c>
      <c r="C480" s="6" t="s">
        <v>3844</v>
      </c>
      <c r="D480" s="6">
        <v>1</v>
      </c>
      <c r="E480" s="6">
        <v>41</v>
      </c>
      <c r="F480" s="6">
        <v>40</v>
      </c>
    </row>
    <row r="481" ht="40.5" spans="1:6">
      <c r="A481" s="6">
        <v>426</v>
      </c>
      <c r="B481" s="6" t="s">
        <v>3845</v>
      </c>
      <c r="C481" s="6" t="s">
        <v>3524</v>
      </c>
      <c r="D481" s="6">
        <v>1</v>
      </c>
      <c r="E481" s="6">
        <v>3</v>
      </c>
      <c r="F481" s="6">
        <v>1</v>
      </c>
    </row>
    <row r="482" ht="54" spans="1:6">
      <c r="A482" s="6">
        <v>427</v>
      </c>
      <c r="B482" s="6" t="s">
        <v>3845</v>
      </c>
      <c r="C482" s="6" t="s">
        <v>3846</v>
      </c>
      <c r="D482" s="6">
        <v>1</v>
      </c>
      <c r="E482" s="6">
        <v>2</v>
      </c>
      <c r="F482" s="6">
        <v>2</v>
      </c>
    </row>
    <row r="483" ht="40.5" spans="1:6">
      <c r="A483" s="6">
        <v>428</v>
      </c>
      <c r="B483" s="6" t="s">
        <v>3845</v>
      </c>
      <c r="C483" s="6" t="s">
        <v>3847</v>
      </c>
      <c r="D483" s="6">
        <v>1</v>
      </c>
      <c r="E483" s="6">
        <v>0</v>
      </c>
      <c r="F483" s="6">
        <v>0</v>
      </c>
    </row>
    <row r="484" ht="40.5" spans="1:6">
      <c r="A484" s="6">
        <v>429</v>
      </c>
      <c r="B484" s="6" t="s">
        <v>3845</v>
      </c>
      <c r="C484" s="6" t="s">
        <v>3848</v>
      </c>
      <c r="D484" s="6">
        <v>2</v>
      </c>
      <c r="E484" s="6">
        <v>3</v>
      </c>
      <c r="F484" s="6">
        <v>2</v>
      </c>
    </row>
    <row r="485" ht="40.5" spans="1:6">
      <c r="A485" s="6">
        <v>430</v>
      </c>
      <c r="B485" s="6" t="s">
        <v>3845</v>
      </c>
      <c r="C485" s="6" t="s">
        <v>3849</v>
      </c>
      <c r="D485" s="6">
        <v>2</v>
      </c>
      <c r="E485" s="6">
        <v>4</v>
      </c>
      <c r="F485" s="6">
        <v>4</v>
      </c>
    </row>
    <row r="486" ht="40.5" spans="1:6">
      <c r="A486" s="6">
        <v>431</v>
      </c>
      <c r="B486" s="6" t="s">
        <v>3845</v>
      </c>
      <c r="C486" s="6" t="s">
        <v>3850</v>
      </c>
      <c r="D486" s="6">
        <v>2</v>
      </c>
      <c r="E486" s="6">
        <v>4</v>
      </c>
      <c r="F486" s="6">
        <v>4</v>
      </c>
    </row>
    <row r="487" ht="40.5" spans="1:6">
      <c r="A487" s="6">
        <v>432</v>
      </c>
      <c r="B487" s="6" t="s">
        <v>3845</v>
      </c>
      <c r="C487" s="6" t="s">
        <v>3851</v>
      </c>
      <c r="D487" s="6">
        <v>1</v>
      </c>
      <c r="E487" s="6">
        <v>0</v>
      </c>
      <c r="F487" s="6">
        <v>0</v>
      </c>
    </row>
    <row r="488" ht="40.5" spans="1:6">
      <c r="A488" s="6">
        <v>433</v>
      </c>
      <c r="B488" s="6" t="s">
        <v>3845</v>
      </c>
      <c r="C488" s="6" t="s">
        <v>3852</v>
      </c>
      <c r="D488" s="6">
        <v>1</v>
      </c>
      <c r="E488" s="6">
        <v>2</v>
      </c>
      <c r="F488" s="6">
        <v>2</v>
      </c>
    </row>
    <row r="489" ht="54" spans="1:6">
      <c r="A489" s="6">
        <v>434</v>
      </c>
      <c r="B489" s="6" t="s">
        <v>3845</v>
      </c>
      <c r="C489" s="6" t="s">
        <v>3853</v>
      </c>
      <c r="D489" s="6">
        <v>1</v>
      </c>
      <c r="E489" s="6">
        <v>0</v>
      </c>
      <c r="F489" s="6">
        <v>0</v>
      </c>
    </row>
    <row r="490" ht="54" spans="1:6">
      <c r="A490" s="6">
        <v>435</v>
      </c>
      <c r="B490" s="6" t="s">
        <v>3845</v>
      </c>
      <c r="C490" s="6" t="s">
        <v>3854</v>
      </c>
      <c r="D490" s="6">
        <v>1</v>
      </c>
      <c r="E490" s="6">
        <v>0</v>
      </c>
      <c r="F490" s="6">
        <v>0</v>
      </c>
    </row>
    <row r="491" ht="54" spans="1:6">
      <c r="A491" s="6">
        <v>436</v>
      </c>
      <c r="B491" s="6" t="s">
        <v>3845</v>
      </c>
      <c r="C491" s="6" t="s">
        <v>3855</v>
      </c>
      <c r="D491" s="6">
        <v>1</v>
      </c>
      <c r="E491" s="6">
        <v>2</v>
      </c>
      <c r="F491" s="6">
        <v>2</v>
      </c>
    </row>
    <row r="492" ht="54" spans="1:6">
      <c r="A492" s="6">
        <v>437</v>
      </c>
      <c r="B492" s="6" t="s">
        <v>3845</v>
      </c>
      <c r="C492" s="6" t="s">
        <v>3856</v>
      </c>
      <c r="D492" s="6">
        <v>1</v>
      </c>
      <c r="E492" s="6">
        <v>0</v>
      </c>
      <c r="F492" s="6">
        <v>0</v>
      </c>
    </row>
    <row r="493" ht="40.5" spans="1:6">
      <c r="A493" s="6">
        <v>438</v>
      </c>
      <c r="B493" s="6" t="s">
        <v>3845</v>
      </c>
      <c r="C493" s="6" t="s">
        <v>3857</v>
      </c>
      <c r="D493" s="6">
        <v>1</v>
      </c>
      <c r="E493" s="6">
        <v>0</v>
      </c>
      <c r="F493" s="6">
        <v>0</v>
      </c>
    </row>
    <row r="494" ht="40.5" spans="1:6">
      <c r="A494" s="6">
        <v>439</v>
      </c>
      <c r="B494" s="6" t="s">
        <v>3845</v>
      </c>
      <c r="C494" s="6" t="s">
        <v>3858</v>
      </c>
      <c r="D494" s="6">
        <v>1</v>
      </c>
      <c r="E494" s="6">
        <v>0</v>
      </c>
      <c r="F494" s="6">
        <v>0</v>
      </c>
    </row>
    <row r="495" ht="40.5" spans="1:6">
      <c r="A495" s="6">
        <v>440</v>
      </c>
      <c r="B495" s="6" t="s">
        <v>3845</v>
      </c>
      <c r="C495" s="6" t="s">
        <v>3859</v>
      </c>
      <c r="D495" s="6">
        <v>1</v>
      </c>
      <c r="E495" s="6">
        <v>0</v>
      </c>
      <c r="F495" s="6">
        <v>0</v>
      </c>
    </row>
    <row r="496" ht="54" spans="1:6">
      <c r="A496" s="6">
        <v>441</v>
      </c>
      <c r="B496" s="6" t="s">
        <v>3845</v>
      </c>
      <c r="C496" s="6" t="s">
        <v>3860</v>
      </c>
      <c r="D496" s="6">
        <v>1</v>
      </c>
      <c r="E496" s="6">
        <v>5</v>
      </c>
      <c r="F496" s="6">
        <v>3</v>
      </c>
    </row>
    <row r="497" ht="40.5" spans="1:6">
      <c r="A497" s="6">
        <v>442</v>
      </c>
      <c r="B497" s="6" t="s">
        <v>3845</v>
      </c>
      <c r="C497" s="6" t="s">
        <v>3861</v>
      </c>
      <c r="D497" s="6">
        <v>2</v>
      </c>
      <c r="E497" s="6">
        <v>0</v>
      </c>
      <c r="F497" s="6">
        <v>0</v>
      </c>
    </row>
    <row r="498" ht="40.5" spans="1:6">
      <c r="A498" s="6">
        <v>443</v>
      </c>
      <c r="B498" s="6" t="s">
        <v>3845</v>
      </c>
      <c r="C498" s="6" t="s">
        <v>3862</v>
      </c>
      <c r="D498" s="6">
        <v>1</v>
      </c>
      <c r="E498" s="6">
        <v>6</v>
      </c>
      <c r="F498" s="6">
        <v>3</v>
      </c>
    </row>
    <row r="499" ht="40.5" spans="1:6">
      <c r="A499" s="6">
        <v>444</v>
      </c>
      <c r="B499" s="6" t="s">
        <v>3845</v>
      </c>
      <c r="C499" s="6" t="s">
        <v>3863</v>
      </c>
      <c r="D499" s="6">
        <v>1</v>
      </c>
      <c r="E499" s="6">
        <v>2</v>
      </c>
      <c r="F499" s="6">
        <v>0</v>
      </c>
    </row>
    <row r="500" ht="67.5" spans="1:6">
      <c r="A500" s="6">
        <v>445</v>
      </c>
      <c r="B500" s="6" t="s">
        <v>3845</v>
      </c>
      <c r="C500" s="6" t="s">
        <v>3864</v>
      </c>
      <c r="D500" s="6">
        <v>1</v>
      </c>
      <c r="E500" s="6">
        <v>3</v>
      </c>
      <c r="F500" s="6">
        <v>3</v>
      </c>
    </row>
    <row r="501" ht="54" spans="1:6">
      <c r="A501" s="6">
        <v>446</v>
      </c>
      <c r="B501" s="6" t="s">
        <v>3845</v>
      </c>
      <c r="C501" s="6" t="s">
        <v>3865</v>
      </c>
      <c r="D501" s="6">
        <v>1</v>
      </c>
      <c r="E501" s="6">
        <v>9</v>
      </c>
      <c r="F501" s="6">
        <v>8</v>
      </c>
    </row>
    <row r="502" ht="40.5" spans="1:6">
      <c r="A502" s="6">
        <v>447</v>
      </c>
      <c r="B502" s="6" t="s">
        <v>3845</v>
      </c>
      <c r="C502" s="6" t="s">
        <v>3866</v>
      </c>
      <c r="D502" s="6">
        <v>1</v>
      </c>
      <c r="E502" s="6">
        <v>5</v>
      </c>
      <c r="F502" s="6">
        <v>4</v>
      </c>
    </row>
    <row r="503" ht="40.5" spans="1:6">
      <c r="A503" s="6">
        <v>448</v>
      </c>
      <c r="B503" s="6" t="s">
        <v>3845</v>
      </c>
      <c r="C503" s="6" t="s">
        <v>3867</v>
      </c>
      <c r="D503" s="6">
        <v>2</v>
      </c>
      <c r="E503" s="6">
        <v>12</v>
      </c>
      <c r="F503" s="6">
        <v>11</v>
      </c>
    </row>
    <row r="504" ht="40.5" spans="1:6">
      <c r="A504" s="6">
        <v>449</v>
      </c>
      <c r="B504" s="6" t="s">
        <v>3845</v>
      </c>
      <c r="C504" s="6" t="s">
        <v>3868</v>
      </c>
      <c r="D504" s="6">
        <v>2</v>
      </c>
      <c r="E504" s="6">
        <v>2</v>
      </c>
      <c r="F504" s="6">
        <v>2</v>
      </c>
    </row>
    <row r="505" ht="40.5" spans="1:6">
      <c r="A505" s="6">
        <v>450</v>
      </c>
      <c r="B505" s="6" t="s">
        <v>3845</v>
      </c>
      <c r="C505" s="6" t="s">
        <v>3869</v>
      </c>
      <c r="D505" s="6">
        <v>1</v>
      </c>
      <c r="E505" s="6">
        <v>7</v>
      </c>
      <c r="F505" s="6">
        <v>7</v>
      </c>
    </row>
    <row r="506" ht="40.5" spans="1:6">
      <c r="A506" s="6">
        <v>451</v>
      </c>
      <c r="B506" s="6" t="s">
        <v>3870</v>
      </c>
      <c r="C506" s="6" t="s">
        <v>3871</v>
      </c>
      <c r="D506" s="6">
        <v>1</v>
      </c>
      <c r="E506" s="6">
        <v>0</v>
      </c>
      <c r="F506" s="6">
        <v>0</v>
      </c>
    </row>
    <row r="507" ht="40.5" spans="1:6">
      <c r="A507" s="6">
        <v>452</v>
      </c>
      <c r="B507" s="6" t="s">
        <v>3870</v>
      </c>
      <c r="C507" s="6" t="s">
        <v>3872</v>
      </c>
      <c r="D507" s="6">
        <v>1</v>
      </c>
      <c r="E507" s="6">
        <v>1</v>
      </c>
      <c r="F507" s="6">
        <v>0</v>
      </c>
    </row>
    <row r="508" ht="40.5" spans="1:6">
      <c r="A508" s="6">
        <v>453</v>
      </c>
      <c r="B508" s="6" t="s">
        <v>3873</v>
      </c>
      <c r="C508" s="6" t="s">
        <v>3874</v>
      </c>
      <c r="D508" s="6">
        <v>1</v>
      </c>
      <c r="E508" s="6">
        <v>0</v>
      </c>
      <c r="F508" s="6">
        <v>0</v>
      </c>
    </row>
    <row r="509" ht="40.5" spans="1:6">
      <c r="A509" s="6">
        <v>454</v>
      </c>
      <c r="B509" s="6" t="s">
        <v>3873</v>
      </c>
      <c r="C509" s="6" t="s">
        <v>3875</v>
      </c>
      <c r="D509" s="6">
        <v>1</v>
      </c>
      <c r="E509" s="6">
        <v>0</v>
      </c>
      <c r="F509" s="6">
        <v>0</v>
      </c>
    </row>
    <row r="510" ht="40.5" spans="1:6">
      <c r="A510" s="6">
        <v>455</v>
      </c>
      <c r="B510" s="6" t="s">
        <v>3873</v>
      </c>
      <c r="C510" s="6" t="s">
        <v>3599</v>
      </c>
      <c r="D510" s="6">
        <v>1</v>
      </c>
      <c r="E510" s="6">
        <v>0</v>
      </c>
      <c r="F510" s="6">
        <v>0</v>
      </c>
    </row>
    <row r="511" ht="40.5" spans="1:6">
      <c r="A511" s="6">
        <v>456</v>
      </c>
      <c r="B511" s="6" t="s">
        <v>3873</v>
      </c>
      <c r="C511" s="6" t="s">
        <v>3876</v>
      </c>
      <c r="D511" s="6">
        <v>1</v>
      </c>
      <c r="E511" s="6">
        <v>8</v>
      </c>
      <c r="F511" s="6">
        <v>6</v>
      </c>
    </row>
    <row r="512" ht="40.5" spans="1:6">
      <c r="A512" s="6">
        <v>457</v>
      </c>
      <c r="B512" s="6" t="s">
        <v>3873</v>
      </c>
      <c r="C512" s="6" t="s">
        <v>3877</v>
      </c>
      <c r="D512" s="6">
        <v>1</v>
      </c>
      <c r="E512" s="6">
        <v>3</v>
      </c>
      <c r="F512" s="6">
        <v>3</v>
      </c>
    </row>
    <row r="513" ht="40.5" spans="1:6">
      <c r="A513" s="6">
        <v>458</v>
      </c>
      <c r="B513" s="6" t="s">
        <v>3873</v>
      </c>
      <c r="C513" s="6" t="s">
        <v>3878</v>
      </c>
      <c r="D513" s="6">
        <v>2</v>
      </c>
      <c r="E513" s="6">
        <v>3</v>
      </c>
      <c r="F513" s="6">
        <v>2</v>
      </c>
    </row>
    <row r="514" ht="40.5" spans="1:6">
      <c r="A514" s="6">
        <v>459</v>
      </c>
      <c r="B514" s="6" t="s">
        <v>3873</v>
      </c>
      <c r="C514" s="6" t="s">
        <v>3879</v>
      </c>
      <c r="D514" s="6">
        <v>1</v>
      </c>
      <c r="E514" s="6">
        <v>0</v>
      </c>
      <c r="F514" s="6">
        <v>0</v>
      </c>
    </row>
    <row r="515" ht="54" spans="1:6">
      <c r="A515" s="6">
        <v>460</v>
      </c>
      <c r="B515" s="6" t="s">
        <v>3880</v>
      </c>
      <c r="C515" s="6" t="s">
        <v>3881</v>
      </c>
      <c r="D515" s="6">
        <v>8</v>
      </c>
      <c r="E515" s="6">
        <v>7</v>
      </c>
      <c r="F515" s="6">
        <v>3</v>
      </c>
    </row>
    <row r="516" ht="67.5" spans="1:6">
      <c r="A516" s="6">
        <v>461</v>
      </c>
      <c r="B516" s="6" t="s">
        <v>3882</v>
      </c>
      <c r="C516" s="6" t="s">
        <v>3883</v>
      </c>
      <c r="D516" s="6">
        <v>1</v>
      </c>
      <c r="E516" s="6">
        <v>3</v>
      </c>
      <c r="F516" s="6">
        <v>3</v>
      </c>
    </row>
    <row r="517" ht="67.5" spans="1:6">
      <c r="A517" s="6">
        <v>462</v>
      </c>
      <c r="B517" s="6" t="s">
        <v>3884</v>
      </c>
      <c r="C517" s="6" t="s">
        <v>3885</v>
      </c>
      <c r="D517" s="6">
        <v>1</v>
      </c>
      <c r="E517" s="6">
        <v>2</v>
      </c>
      <c r="F517" s="6">
        <v>0</v>
      </c>
    </row>
    <row r="518" ht="40.5" spans="1:6">
      <c r="A518" s="6">
        <v>463</v>
      </c>
      <c r="B518" s="6" t="s">
        <v>3886</v>
      </c>
      <c r="C518" s="6" t="s">
        <v>3812</v>
      </c>
      <c r="D518" s="6">
        <v>1</v>
      </c>
      <c r="E518" s="6">
        <v>3</v>
      </c>
      <c r="F518" s="6">
        <v>2</v>
      </c>
    </row>
    <row r="519" ht="54" spans="1:6">
      <c r="A519" s="6">
        <v>464</v>
      </c>
      <c r="B519" s="6" t="s">
        <v>3887</v>
      </c>
      <c r="C519" s="6" t="s">
        <v>3805</v>
      </c>
      <c r="D519" s="6">
        <v>1</v>
      </c>
      <c r="E519" s="6">
        <v>4</v>
      </c>
      <c r="F519" s="6">
        <v>4</v>
      </c>
    </row>
    <row r="520" ht="54" spans="1:6">
      <c r="A520" s="6">
        <v>465</v>
      </c>
      <c r="B520" s="6" t="s">
        <v>3888</v>
      </c>
      <c r="C520" s="6" t="s">
        <v>3889</v>
      </c>
      <c r="D520" s="6">
        <v>1</v>
      </c>
      <c r="E520" s="6">
        <v>23</v>
      </c>
      <c r="F520" s="6">
        <v>5</v>
      </c>
    </row>
    <row r="521" ht="67.5" spans="1:6">
      <c r="A521" s="6">
        <v>466</v>
      </c>
      <c r="B521" s="6" t="s">
        <v>3890</v>
      </c>
      <c r="C521" s="6" t="s">
        <v>3891</v>
      </c>
      <c r="D521" s="6">
        <v>1</v>
      </c>
      <c r="E521" s="6">
        <v>176</v>
      </c>
      <c r="F521" s="6">
        <v>93</v>
      </c>
    </row>
    <row r="522" ht="54" spans="1:6">
      <c r="A522" s="6">
        <v>467</v>
      </c>
      <c r="B522" s="6" t="s">
        <v>3892</v>
      </c>
      <c r="C522" s="6" t="s">
        <v>3893</v>
      </c>
      <c r="D522" s="6">
        <v>1</v>
      </c>
      <c r="E522" s="6">
        <v>39</v>
      </c>
      <c r="F522" s="6">
        <v>16</v>
      </c>
    </row>
    <row r="523" ht="54" spans="1:6">
      <c r="A523" s="6">
        <v>468</v>
      </c>
      <c r="B523" s="6" t="s">
        <v>3892</v>
      </c>
      <c r="C523" s="6" t="s">
        <v>3894</v>
      </c>
      <c r="D523" s="6">
        <v>1</v>
      </c>
      <c r="E523" s="6">
        <v>18</v>
      </c>
      <c r="F523" s="6">
        <v>13</v>
      </c>
    </row>
    <row r="524" ht="54" spans="1:6">
      <c r="A524" s="6">
        <v>469</v>
      </c>
      <c r="B524" s="6" t="s">
        <v>3892</v>
      </c>
      <c r="C524" s="6" t="s">
        <v>3895</v>
      </c>
      <c r="D524" s="6">
        <v>1</v>
      </c>
      <c r="E524" s="6">
        <v>34</v>
      </c>
      <c r="F524" s="6">
        <v>10</v>
      </c>
    </row>
    <row r="525" ht="54" spans="1:6">
      <c r="A525" s="6">
        <v>470</v>
      </c>
      <c r="B525" s="6" t="s">
        <v>3896</v>
      </c>
      <c r="C525" s="6" t="s">
        <v>3897</v>
      </c>
      <c r="D525" s="6">
        <v>1</v>
      </c>
      <c r="E525" s="6">
        <v>24</v>
      </c>
      <c r="F525" s="6">
        <v>8</v>
      </c>
    </row>
    <row r="526" ht="54" spans="1:6">
      <c r="A526" s="6">
        <v>471</v>
      </c>
      <c r="B526" s="6" t="s">
        <v>3896</v>
      </c>
      <c r="C526" s="6" t="s">
        <v>3898</v>
      </c>
      <c r="D526" s="6">
        <v>1</v>
      </c>
      <c r="E526" s="6">
        <v>12</v>
      </c>
      <c r="F526" s="6">
        <v>4</v>
      </c>
    </row>
    <row r="527" ht="67.5" spans="1:6">
      <c r="A527" s="6">
        <v>472</v>
      </c>
      <c r="B527" s="6" t="s">
        <v>3899</v>
      </c>
      <c r="C527" s="6" t="s">
        <v>3900</v>
      </c>
      <c r="D527" s="6">
        <v>1</v>
      </c>
      <c r="E527" s="6">
        <v>33</v>
      </c>
      <c r="F527" s="6">
        <v>16</v>
      </c>
    </row>
    <row r="528" ht="54" spans="1:6">
      <c r="A528" s="6">
        <v>473</v>
      </c>
      <c r="B528" s="6" t="s">
        <v>3901</v>
      </c>
      <c r="C528" s="6" t="s">
        <v>3902</v>
      </c>
      <c r="D528" s="6">
        <v>1</v>
      </c>
      <c r="E528" s="6">
        <v>114</v>
      </c>
      <c r="F528" s="6">
        <v>53</v>
      </c>
    </row>
    <row r="529" ht="54" spans="1:6">
      <c r="A529" s="6">
        <v>474</v>
      </c>
      <c r="B529" s="6" t="s">
        <v>3903</v>
      </c>
      <c r="C529" s="6" t="s">
        <v>3447</v>
      </c>
      <c r="D529" s="6">
        <v>1</v>
      </c>
      <c r="E529" s="6">
        <v>29</v>
      </c>
      <c r="F529" s="6">
        <v>12</v>
      </c>
    </row>
    <row r="530" ht="40.5" spans="1:6">
      <c r="A530" s="6">
        <v>475</v>
      </c>
      <c r="B530" s="6" t="s">
        <v>3904</v>
      </c>
      <c r="C530" s="6" t="s">
        <v>3447</v>
      </c>
      <c r="D530" s="6">
        <v>1</v>
      </c>
      <c r="E530" s="6">
        <v>29</v>
      </c>
      <c r="F530" s="6">
        <v>14</v>
      </c>
    </row>
    <row r="531" ht="40.5" spans="1:6">
      <c r="A531" s="6">
        <v>476</v>
      </c>
      <c r="B531" s="6" t="s">
        <v>3905</v>
      </c>
      <c r="C531" s="6" t="s">
        <v>3906</v>
      </c>
      <c r="D531" s="6">
        <v>1</v>
      </c>
      <c r="E531" s="6">
        <v>67</v>
      </c>
      <c r="F531" s="6">
        <v>37</v>
      </c>
    </row>
    <row r="532" ht="40.5" spans="1:6">
      <c r="A532" s="6">
        <v>477</v>
      </c>
      <c r="B532" s="6" t="s">
        <v>3905</v>
      </c>
      <c r="C532" s="6" t="s">
        <v>3907</v>
      </c>
      <c r="D532" s="6">
        <v>1</v>
      </c>
      <c r="E532" s="6">
        <v>32</v>
      </c>
      <c r="F532" s="6">
        <v>13</v>
      </c>
    </row>
    <row r="533" ht="67.5" spans="1:6">
      <c r="A533" s="6">
        <v>478</v>
      </c>
      <c r="B533" s="6" t="s">
        <v>3908</v>
      </c>
      <c r="C533" s="6" t="s">
        <v>3909</v>
      </c>
      <c r="D533" s="6">
        <v>1</v>
      </c>
      <c r="E533" s="6">
        <v>146</v>
      </c>
      <c r="F533" s="6">
        <v>76</v>
      </c>
    </row>
    <row r="534" ht="54" spans="1:6">
      <c r="A534" s="6">
        <v>479</v>
      </c>
      <c r="B534" s="6" t="s">
        <v>3910</v>
      </c>
      <c r="C534" s="6" t="s">
        <v>3909</v>
      </c>
      <c r="D534" s="6">
        <v>2</v>
      </c>
      <c r="E534" s="6">
        <v>195</v>
      </c>
      <c r="F534" s="6">
        <v>128</v>
      </c>
    </row>
    <row r="535" ht="54" spans="1:6">
      <c r="A535" s="6">
        <v>480</v>
      </c>
      <c r="B535" s="6" t="s">
        <v>3911</v>
      </c>
      <c r="C535" s="6" t="s">
        <v>3912</v>
      </c>
      <c r="D535" s="6">
        <v>1</v>
      </c>
      <c r="E535" s="6">
        <v>26</v>
      </c>
      <c r="F535" s="6">
        <v>12</v>
      </c>
    </row>
    <row r="536" ht="67.5" spans="1:6">
      <c r="A536" s="6">
        <v>481</v>
      </c>
      <c r="B536" s="6" t="s">
        <v>3913</v>
      </c>
      <c r="C536" s="6" t="s">
        <v>3914</v>
      </c>
      <c r="D536" s="6">
        <v>1</v>
      </c>
      <c r="E536" s="6">
        <v>242</v>
      </c>
      <c r="F536" s="6">
        <v>160</v>
      </c>
    </row>
    <row r="537" ht="40.5" spans="1:6">
      <c r="A537" s="6">
        <v>482</v>
      </c>
      <c r="B537" s="6" t="s">
        <v>3915</v>
      </c>
      <c r="C537" s="6" t="s">
        <v>3916</v>
      </c>
      <c r="D537" s="6">
        <v>1</v>
      </c>
      <c r="E537" s="6">
        <v>16</v>
      </c>
      <c r="F537" s="6">
        <v>11</v>
      </c>
    </row>
    <row r="538" ht="40.5" spans="1:6">
      <c r="A538" s="6">
        <v>483</v>
      </c>
      <c r="B538" s="6" t="s">
        <v>3915</v>
      </c>
      <c r="C538" s="6" t="s">
        <v>3917</v>
      </c>
      <c r="D538" s="6">
        <v>1</v>
      </c>
      <c r="E538" s="6">
        <v>11</v>
      </c>
      <c r="F538" s="6">
        <v>7</v>
      </c>
    </row>
    <row r="539" ht="40.5" spans="1:6">
      <c r="A539" s="6">
        <v>484</v>
      </c>
      <c r="B539" s="6" t="s">
        <v>3915</v>
      </c>
      <c r="C539" s="6" t="s">
        <v>3918</v>
      </c>
      <c r="D539" s="6">
        <v>1</v>
      </c>
      <c r="E539" s="6">
        <v>70</v>
      </c>
      <c r="F539" s="6">
        <v>43</v>
      </c>
    </row>
    <row r="540" ht="67.5" spans="1:6">
      <c r="A540" s="6">
        <v>485</v>
      </c>
      <c r="B540" s="6" t="s">
        <v>3919</v>
      </c>
      <c r="C540" s="6" t="s">
        <v>3920</v>
      </c>
      <c r="D540" s="6">
        <v>1</v>
      </c>
      <c r="E540" s="6">
        <v>28</v>
      </c>
      <c r="F540" s="6">
        <v>10</v>
      </c>
    </row>
    <row r="541" ht="67.5" spans="1:6">
      <c r="A541" s="6">
        <v>486</v>
      </c>
      <c r="B541" s="6" t="s">
        <v>3919</v>
      </c>
      <c r="C541" s="6" t="s">
        <v>3921</v>
      </c>
      <c r="D541" s="6">
        <v>1</v>
      </c>
      <c r="E541" s="6">
        <v>26</v>
      </c>
      <c r="F541" s="6">
        <v>12</v>
      </c>
    </row>
    <row r="542" ht="54" spans="1:6">
      <c r="A542" s="6">
        <v>487</v>
      </c>
      <c r="B542" s="6" t="s">
        <v>3922</v>
      </c>
      <c r="C542" s="6" t="s">
        <v>3923</v>
      </c>
      <c r="D542" s="6">
        <v>1</v>
      </c>
      <c r="E542" s="6">
        <v>33</v>
      </c>
      <c r="F542" s="6">
        <v>17</v>
      </c>
    </row>
    <row r="543" ht="54" spans="1:6">
      <c r="A543" s="6">
        <v>488</v>
      </c>
      <c r="B543" s="6" t="s">
        <v>3924</v>
      </c>
      <c r="C543" s="6" t="s">
        <v>3925</v>
      </c>
      <c r="D543" s="6">
        <v>1</v>
      </c>
      <c r="E543" s="6">
        <v>31</v>
      </c>
      <c r="F543" s="6">
        <v>16</v>
      </c>
    </row>
    <row r="544" ht="54" spans="1:6">
      <c r="A544" s="6">
        <v>489</v>
      </c>
      <c r="B544" s="6" t="s">
        <v>3926</v>
      </c>
      <c r="C544" s="6" t="s">
        <v>3927</v>
      </c>
      <c r="D544" s="6">
        <v>1</v>
      </c>
      <c r="E544" s="6">
        <v>64</v>
      </c>
      <c r="F544" s="6">
        <v>39</v>
      </c>
    </row>
    <row r="545" ht="54" spans="1:6">
      <c r="A545" s="6">
        <v>490</v>
      </c>
      <c r="B545" s="6" t="s">
        <v>3928</v>
      </c>
      <c r="C545" s="6" t="s">
        <v>3929</v>
      </c>
      <c r="D545" s="6">
        <v>1</v>
      </c>
      <c r="E545" s="6">
        <v>85</v>
      </c>
      <c r="F545" s="6">
        <v>50</v>
      </c>
    </row>
    <row r="546" ht="54" spans="1:6">
      <c r="A546" s="6">
        <v>491</v>
      </c>
      <c r="B546" s="6" t="s">
        <v>3930</v>
      </c>
      <c r="C546" s="6" t="s">
        <v>3931</v>
      </c>
      <c r="D546" s="6">
        <v>1</v>
      </c>
      <c r="E546" s="6">
        <v>36</v>
      </c>
      <c r="F546" s="6">
        <v>26</v>
      </c>
    </row>
    <row r="547" ht="54" spans="1:6">
      <c r="A547" s="6">
        <v>492</v>
      </c>
      <c r="B547" s="6" t="s">
        <v>3930</v>
      </c>
      <c r="C547" s="6" t="s">
        <v>3932</v>
      </c>
      <c r="D547" s="6">
        <v>1</v>
      </c>
      <c r="E547" s="6">
        <v>40</v>
      </c>
      <c r="F547" s="6">
        <v>33</v>
      </c>
    </row>
    <row r="548" ht="54" spans="1:6">
      <c r="A548" s="6">
        <v>493</v>
      </c>
      <c r="B548" s="6" t="s">
        <v>3933</v>
      </c>
      <c r="C548" s="6" t="s">
        <v>3447</v>
      </c>
      <c r="D548" s="6">
        <v>2</v>
      </c>
      <c r="E548" s="6">
        <v>51</v>
      </c>
      <c r="F548" s="6">
        <v>39</v>
      </c>
    </row>
    <row r="549" ht="54" spans="1:6">
      <c r="A549" s="6">
        <v>494</v>
      </c>
      <c r="B549" s="6" t="s">
        <v>3934</v>
      </c>
      <c r="C549" s="6" t="s">
        <v>3447</v>
      </c>
      <c r="D549" s="6">
        <v>1</v>
      </c>
      <c r="E549" s="6">
        <v>29</v>
      </c>
      <c r="F549" s="6">
        <v>19</v>
      </c>
    </row>
    <row r="550" ht="54" spans="1:6">
      <c r="A550" s="6">
        <v>495</v>
      </c>
      <c r="B550" s="6" t="s">
        <v>3934</v>
      </c>
      <c r="C550" s="6" t="s">
        <v>3935</v>
      </c>
      <c r="D550" s="6">
        <v>1</v>
      </c>
      <c r="E550" s="6">
        <v>7</v>
      </c>
      <c r="F550" s="6">
        <v>4</v>
      </c>
    </row>
    <row r="551" ht="54" spans="1:6">
      <c r="A551" s="6">
        <v>496</v>
      </c>
      <c r="B551" s="6" t="s">
        <v>3936</v>
      </c>
      <c r="C551" s="6" t="s">
        <v>3937</v>
      </c>
      <c r="D551" s="6">
        <v>1</v>
      </c>
      <c r="E551" s="6">
        <v>13</v>
      </c>
      <c r="F551" s="6">
        <v>10</v>
      </c>
    </row>
    <row r="552" ht="67.5" spans="1:6">
      <c r="A552" s="6">
        <v>497</v>
      </c>
      <c r="B552" s="6" t="s">
        <v>3938</v>
      </c>
      <c r="C552" s="6" t="s">
        <v>3937</v>
      </c>
      <c r="D552" s="6">
        <v>1</v>
      </c>
      <c r="E552" s="6">
        <v>18</v>
      </c>
      <c r="F552" s="6">
        <v>14</v>
      </c>
    </row>
    <row r="553" ht="54" spans="1:6">
      <c r="A553" s="6">
        <v>498</v>
      </c>
      <c r="B553" s="6" t="s">
        <v>3939</v>
      </c>
      <c r="C553" s="6" t="s">
        <v>3940</v>
      </c>
      <c r="D553" s="6">
        <v>12</v>
      </c>
      <c r="E553" s="6">
        <v>210</v>
      </c>
      <c r="F553" s="6">
        <v>179</v>
      </c>
    </row>
    <row r="554" ht="54" spans="1:6">
      <c r="A554" s="6">
        <v>499</v>
      </c>
      <c r="B554" s="6" t="s">
        <v>3941</v>
      </c>
      <c r="C554" s="6" t="s">
        <v>3328</v>
      </c>
      <c r="D554" s="6">
        <v>1</v>
      </c>
      <c r="E554" s="6">
        <v>23</v>
      </c>
      <c r="F554" s="6">
        <v>16</v>
      </c>
    </row>
    <row r="555" ht="67.5" spans="1:6">
      <c r="A555" s="6">
        <v>500</v>
      </c>
      <c r="B555" s="6" t="s">
        <v>3942</v>
      </c>
      <c r="C555" s="6" t="s">
        <v>3328</v>
      </c>
      <c r="D555" s="6">
        <v>1</v>
      </c>
      <c r="E555" s="6">
        <v>18</v>
      </c>
      <c r="F555" s="6">
        <v>13</v>
      </c>
    </row>
    <row r="556" ht="54" spans="1:6">
      <c r="A556" s="6">
        <v>501</v>
      </c>
      <c r="B556" s="6" t="s">
        <v>3943</v>
      </c>
      <c r="C556" s="6" t="s">
        <v>3944</v>
      </c>
      <c r="D556" s="6">
        <v>1</v>
      </c>
      <c r="E556" s="6">
        <v>6</v>
      </c>
      <c r="F556" s="6">
        <v>5</v>
      </c>
    </row>
    <row r="557" ht="54" spans="1:6">
      <c r="A557" s="6">
        <v>502</v>
      </c>
      <c r="B557" s="6" t="s">
        <v>3943</v>
      </c>
      <c r="C557" s="6" t="s">
        <v>3945</v>
      </c>
      <c r="D557" s="6">
        <v>1</v>
      </c>
      <c r="E557" s="6">
        <v>15</v>
      </c>
      <c r="F557" s="6">
        <v>5</v>
      </c>
    </row>
    <row r="558" ht="54" spans="1:6">
      <c r="A558" s="6">
        <v>503</v>
      </c>
      <c r="B558" s="6" t="s">
        <v>3946</v>
      </c>
      <c r="C558" s="6" t="s">
        <v>3947</v>
      </c>
      <c r="D558" s="6">
        <v>1</v>
      </c>
      <c r="E558" s="6">
        <v>42</v>
      </c>
      <c r="F558" s="6">
        <v>29</v>
      </c>
    </row>
    <row r="559" ht="54" spans="1:6">
      <c r="A559" s="6">
        <v>504</v>
      </c>
      <c r="B559" s="6" t="s">
        <v>3948</v>
      </c>
      <c r="C559" s="6" t="s">
        <v>3949</v>
      </c>
      <c r="D559" s="6">
        <v>1</v>
      </c>
      <c r="E559" s="6">
        <v>75</v>
      </c>
      <c r="F559" s="6">
        <v>56</v>
      </c>
    </row>
    <row r="560" ht="54" spans="1:6">
      <c r="A560" s="6">
        <v>505</v>
      </c>
      <c r="B560" s="6" t="s">
        <v>3950</v>
      </c>
      <c r="C560" s="6" t="s">
        <v>3951</v>
      </c>
      <c r="D560" s="6">
        <v>1</v>
      </c>
      <c r="E560" s="6">
        <v>26</v>
      </c>
      <c r="F560" s="6">
        <v>17</v>
      </c>
    </row>
    <row r="561" ht="54" spans="1:6">
      <c r="A561" s="6">
        <v>506</v>
      </c>
      <c r="B561" s="6" t="s">
        <v>3952</v>
      </c>
      <c r="C561" s="6" t="s">
        <v>3953</v>
      </c>
      <c r="D561" s="6">
        <v>1</v>
      </c>
      <c r="E561" s="6">
        <v>76</v>
      </c>
      <c r="F561" s="6">
        <v>0</v>
      </c>
    </row>
    <row r="562" ht="94.5" spans="1:6">
      <c r="A562" s="6">
        <v>507</v>
      </c>
      <c r="B562" s="6" t="s">
        <v>3954</v>
      </c>
      <c r="C562" s="6" t="s">
        <v>3955</v>
      </c>
      <c r="D562" s="6">
        <v>1</v>
      </c>
      <c r="E562" s="6">
        <v>15</v>
      </c>
      <c r="F562" s="6">
        <v>13</v>
      </c>
    </row>
    <row r="563" ht="67.5" spans="1:6">
      <c r="A563" s="6">
        <v>508</v>
      </c>
      <c r="B563" s="6" t="s">
        <v>3956</v>
      </c>
      <c r="C563" s="6" t="s">
        <v>3957</v>
      </c>
      <c r="D563" s="6">
        <v>1</v>
      </c>
      <c r="E563" s="6">
        <v>21</v>
      </c>
      <c r="F563" s="6">
        <v>20</v>
      </c>
    </row>
    <row r="564" ht="67.5" spans="1:6">
      <c r="A564" s="6">
        <v>509</v>
      </c>
      <c r="B564" s="6" t="s">
        <v>3956</v>
      </c>
      <c r="C564" s="6" t="s">
        <v>3958</v>
      </c>
      <c r="D564" s="6">
        <v>1</v>
      </c>
      <c r="E564" s="6">
        <v>12</v>
      </c>
      <c r="F564" s="6">
        <v>10</v>
      </c>
    </row>
    <row r="565" ht="67.5" spans="1:6">
      <c r="A565" s="6">
        <v>510</v>
      </c>
      <c r="B565" s="6" t="s">
        <v>3956</v>
      </c>
      <c r="C565" s="6" t="s">
        <v>3959</v>
      </c>
      <c r="D565" s="6">
        <v>1</v>
      </c>
      <c r="E565" s="6">
        <v>161</v>
      </c>
      <c r="F565" s="6">
        <v>131</v>
      </c>
    </row>
    <row r="566" ht="67.5" spans="1:6">
      <c r="A566" s="6">
        <v>511</v>
      </c>
      <c r="B566" s="6" t="s">
        <v>3960</v>
      </c>
      <c r="C566" s="6" t="s">
        <v>3961</v>
      </c>
      <c r="D566" s="6">
        <v>1</v>
      </c>
      <c r="E566" s="6">
        <v>9</v>
      </c>
      <c r="F566" s="6">
        <v>9</v>
      </c>
    </row>
    <row r="567" ht="67.5" spans="1:6">
      <c r="A567" s="6">
        <v>512</v>
      </c>
      <c r="B567" s="6" t="s">
        <v>3962</v>
      </c>
      <c r="C567" s="6" t="s">
        <v>3963</v>
      </c>
      <c r="D567" s="6">
        <v>1</v>
      </c>
      <c r="E567" s="6">
        <v>150</v>
      </c>
      <c r="F567" s="6">
        <v>122</v>
      </c>
    </row>
    <row r="568" ht="67.5" spans="1:6">
      <c r="A568" s="6">
        <v>513</v>
      </c>
      <c r="B568" s="6" t="s">
        <v>3964</v>
      </c>
      <c r="C568" s="6" t="s">
        <v>3965</v>
      </c>
      <c r="D568" s="6">
        <v>1</v>
      </c>
      <c r="E568" s="6">
        <v>109</v>
      </c>
      <c r="F568" s="6">
        <v>94</v>
      </c>
    </row>
    <row r="569" ht="67.5" spans="1:6">
      <c r="A569" s="6">
        <v>514</v>
      </c>
      <c r="B569" s="6" t="s">
        <v>3966</v>
      </c>
      <c r="C569" s="6" t="s">
        <v>3447</v>
      </c>
      <c r="D569" s="6">
        <v>1</v>
      </c>
      <c r="E569" s="6">
        <v>17</v>
      </c>
      <c r="F569" s="6">
        <v>10</v>
      </c>
    </row>
    <row r="570" ht="67.5" spans="1:6">
      <c r="A570" s="6">
        <v>515</v>
      </c>
      <c r="B570" s="6" t="s">
        <v>3967</v>
      </c>
      <c r="C570" s="6" t="s">
        <v>3455</v>
      </c>
      <c r="D570" s="6">
        <v>1</v>
      </c>
      <c r="E570" s="6">
        <v>18</v>
      </c>
      <c r="F570" s="6">
        <v>10</v>
      </c>
    </row>
    <row r="571" ht="67.5" spans="1:6">
      <c r="A571" s="6">
        <v>516</v>
      </c>
      <c r="B571" s="6" t="s">
        <v>3968</v>
      </c>
      <c r="C571" s="6" t="s">
        <v>3969</v>
      </c>
      <c r="D571" s="6">
        <v>1</v>
      </c>
      <c r="E571" s="6">
        <v>12</v>
      </c>
      <c r="F571" s="6">
        <v>6</v>
      </c>
    </row>
    <row r="572" ht="67.5" spans="1:6">
      <c r="A572" s="6">
        <v>517</v>
      </c>
      <c r="B572" s="6" t="s">
        <v>3970</v>
      </c>
      <c r="C572" s="6" t="s">
        <v>3971</v>
      </c>
      <c r="D572" s="6">
        <v>1</v>
      </c>
      <c r="E572" s="6">
        <v>94</v>
      </c>
      <c r="F572" s="6">
        <v>52</v>
      </c>
    </row>
    <row r="573" ht="67.5" spans="1:6">
      <c r="A573" s="6">
        <v>518</v>
      </c>
      <c r="B573" s="6" t="s">
        <v>3972</v>
      </c>
      <c r="C573" s="6" t="s">
        <v>3973</v>
      </c>
      <c r="D573" s="6">
        <v>1</v>
      </c>
      <c r="E573" s="6">
        <v>20</v>
      </c>
      <c r="F573" s="6">
        <v>14</v>
      </c>
    </row>
    <row r="574" ht="67.5" spans="1:6">
      <c r="A574" s="6">
        <v>519</v>
      </c>
      <c r="B574" s="6" t="s">
        <v>3974</v>
      </c>
      <c r="C574" s="6" t="s">
        <v>3975</v>
      </c>
      <c r="D574" s="6">
        <v>1</v>
      </c>
      <c r="E574" s="6">
        <v>19</v>
      </c>
      <c r="F574" s="6">
        <v>7</v>
      </c>
    </row>
    <row r="575" ht="67.5" spans="1:6">
      <c r="A575" s="6">
        <v>520</v>
      </c>
      <c r="B575" s="6" t="s">
        <v>3976</v>
      </c>
      <c r="C575" s="6" t="s">
        <v>3925</v>
      </c>
      <c r="D575" s="6">
        <v>1</v>
      </c>
      <c r="E575" s="6">
        <v>20</v>
      </c>
      <c r="F575" s="6">
        <v>10</v>
      </c>
    </row>
    <row r="576" ht="67.5" spans="1:6">
      <c r="A576" s="6">
        <v>521</v>
      </c>
      <c r="B576" s="6" t="s">
        <v>3977</v>
      </c>
      <c r="C576" s="6" t="s">
        <v>3978</v>
      </c>
      <c r="D576" s="6">
        <v>1</v>
      </c>
      <c r="E576" s="6">
        <v>100</v>
      </c>
      <c r="F576" s="6">
        <v>65</v>
      </c>
    </row>
    <row r="577" ht="67.5" spans="1:6">
      <c r="A577" s="6">
        <v>522</v>
      </c>
      <c r="B577" s="6" t="s">
        <v>3979</v>
      </c>
      <c r="C577" s="6" t="s">
        <v>3980</v>
      </c>
      <c r="D577" s="6">
        <v>1</v>
      </c>
      <c r="E577" s="6">
        <v>26</v>
      </c>
      <c r="F577" s="6">
        <v>14</v>
      </c>
    </row>
    <row r="578" ht="67.5" spans="1:6">
      <c r="A578" s="6">
        <v>523</v>
      </c>
      <c r="B578" s="6" t="s">
        <v>3981</v>
      </c>
      <c r="C578" s="6" t="s">
        <v>3328</v>
      </c>
      <c r="D578" s="6">
        <v>1</v>
      </c>
      <c r="E578" s="6">
        <v>16</v>
      </c>
      <c r="F578" s="6">
        <v>13</v>
      </c>
    </row>
    <row r="579" ht="67.5" spans="1:6">
      <c r="A579" s="6">
        <v>524</v>
      </c>
      <c r="B579" s="6" t="s">
        <v>3982</v>
      </c>
      <c r="C579" s="6" t="s">
        <v>3983</v>
      </c>
      <c r="D579" s="6">
        <v>1</v>
      </c>
      <c r="E579" s="6">
        <v>7</v>
      </c>
      <c r="F579" s="6">
        <v>4</v>
      </c>
    </row>
    <row r="580" ht="67.5" spans="1:6">
      <c r="A580" s="6">
        <v>525</v>
      </c>
      <c r="B580" s="6" t="s">
        <v>3984</v>
      </c>
      <c r="C580" s="6" t="s">
        <v>3703</v>
      </c>
      <c r="D580" s="6">
        <v>1</v>
      </c>
      <c r="E580" s="6">
        <v>38</v>
      </c>
      <c r="F580" s="6">
        <v>24</v>
      </c>
    </row>
    <row r="581" ht="67.5" spans="1:6">
      <c r="A581" s="6">
        <v>526</v>
      </c>
      <c r="B581" s="6" t="s">
        <v>3984</v>
      </c>
      <c r="C581" s="6" t="s">
        <v>3985</v>
      </c>
      <c r="D581" s="6">
        <v>1</v>
      </c>
      <c r="E581" s="6">
        <v>15</v>
      </c>
      <c r="F581" s="6">
        <v>12</v>
      </c>
    </row>
    <row r="582" ht="54" spans="1:6">
      <c r="A582" s="6">
        <v>527</v>
      </c>
      <c r="B582" s="6" t="s">
        <v>3986</v>
      </c>
      <c r="C582" s="6" t="s">
        <v>3987</v>
      </c>
      <c r="D582" s="6">
        <v>1</v>
      </c>
      <c r="E582" s="6">
        <v>11</v>
      </c>
      <c r="F582" s="6">
        <v>9</v>
      </c>
    </row>
    <row r="583" ht="81" spans="1:6">
      <c r="A583" s="6">
        <v>528</v>
      </c>
      <c r="B583" s="6" t="s">
        <v>3988</v>
      </c>
      <c r="C583" s="6" t="s">
        <v>3987</v>
      </c>
      <c r="D583" s="6">
        <v>1</v>
      </c>
      <c r="E583" s="6">
        <v>14</v>
      </c>
      <c r="F583" s="6">
        <v>10</v>
      </c>
    </row>
    <row r="584" ht="67.5" spans="1:6">
      <c r="A584" s="6">
        <v>529</v>
      </c>
      <c r="B584" s="6" t="s">
        <v>3989</v>
      </c>
      <c r="C584" s="6" t="s">
        <v>3990</v>
      </c>
      <c r="D584" s="6">
        <v>1</v>
      </c>
      <c r="E584" s="6">
        <v>27</v>
      </c>
      <c r="F584" s="6">
        <v>21</v>
      </c>
    </row>
    <row r="585" ht="94.5" spans="1:6">
      <c r="A585" s="6">
        <v>530</v>
      </c>
      <c r="B585" s="6" t="s">
        <v>3991</v>
      </c>
      <c r="C585" s="6" t="s">
        <v>3992</v>
      </c>
      <c r="D585" s="6">
        <v>1</v>
      </c>
      <c r="E585" s="6">
        <v>14</v>
      </c>
      <c r="F585" s="6">
        <v>11</v>
      </c>
    </row>
    <row r="586" ht="94.5" spans="1:6">
      <c r="A586" s="6">
        <v>531</v>
      </c>
      <c r="B586" s="6" t="s">
        <v>3991</v>
      </c>
      <c r="C586" s="6" t="s">
        <v>3993</v>
      </c>
      <c r="D586" s="6">
        <v>1</v>
      </c>
      <c r="E586" s="6">
        <v>26</v>
      </c>
      <c r="F586" s="6">
        <v>18</v>
      </c>
    </row>
    <row r="587" ht="94.5" spans="1:6">
      <c r="A587" s="6">
        <v>532</v>
      </c>
      <c r="B587" s="6" t="s">
        <v>3991</v>
      </c>
      <c r="C587" s="6" t="s">
        <v>3994</v>
      </c>
      <c r="D587" s="6">
        <v>2</v>
      </c>
      <c r="E587" s="6">
        <v>10</v>
      </c>
      <c r="F587" s="6">
        <v>9</v>
      </c>
    </row>
    <row r="588" ht="81" spans="1:6">
      <c r="A588" s="6">
        <v>533</v>
      </c>
      <c r="B588" s="6" t="s">
        <v>3995</v>
      </c>
      <c r="C588" s="6" t="s">
        <v>3996</v>
      </c>
      <c r="D588" s="6">
        <v>1</v>
      </c>
      <c r="E588" s="6">
        <v>3</v>
      </c>
      <c r="F588" s="6">
        <v>3</v>
      </c>
    </row>
    <row r="589" ht="54" spans="1:6">
      <c r="A589" s="6">
        <v>534</v>
      </c>
      <c r="B589" s="6" t="s">
        <v>3995</v>
      </c>
      <c r="C589" s="6" t="s">
        <v>3997</v>
      </c>
      <c r="D589" s="6">
        <v>1</v>
      </c>
      <c r="E589" s="6">
        <v>11</v>
      </c>
      <c r="F589" s="6">
        <v>10</v>
      </c>
    </row>
    <row r="590" ht="40.5" spans="1:6">
      <c r="A590" s="6">
        <v>535</v>
      </c>
      <c r="B590" s="6" t="s">
        <v>3995</v>
      </c>
      <c r="C590" s="6" t="s">
        <v>3998</v>
      </c>
      <c r="D590" s="6">
        <v>1</v>
      </c>
      <c r="E590" s="6">
        <v>11</v>
      </c>
      <c r="F590" s="6">
        <v>11</v>
      </c>
    </row>
    <row r="591" ht="54" spans="1:6">
      <c r="A591" s="6">
        <v>536</v>
      </c>
      <c r="B591" s="6" t="s">
        <v>3995</v>
      </c>
      <c r="C591" s="6" t="s">
        <v>3999</v>
      </c>
      <c r="D591" s="6">
        <v>1</v>
      </c>
      <c r="E591" s="6">
        <v>1</v>
      </c>
      <c r="F591" s="6">
        <v>0</v>
      </c>
    </row>
    <row r="592" ht="54" spans="1:6">
      <c r="A592" s="6">
        <v>537</v>
      </c>
      <c r="B592" s="6" t="s">
        <v>3995</v>
      </c>
      <c r="C592" s="6" t="s">
        <v>4000</v>
      </c>
      <c r="D592" s="6">
        <v>2</v>
      </c>
      <c r="E592" s="6">
        <v>5</v>
      </c>
      <c r="F592" s="6">
        <v>5</v>
      </c>
    </row>
    <row r="593" ht="54" spans="1:6">
      <c r="A593" s="6">
        <v>538</v>
      </c>
      <c r="B593" s="6" t="s">
        <v>3995</v>
      </c>
      <c r="C593" s="6" t="s">
        <v>4001</v>
      </c>
      <c r="D593" s="6">
        <v>1</v>
      </c>
      <c r="E593" s="6">
        <v>5</v>
      </c>
      <c r="F593" s="6">
        <v>4</v>
      </c>
    </row>
    <row r="594" ht="54" spans="1:6">
      <c r="A594" s="6">
        <v>539</v>
      </c>
      <c r="B594" s="6" t="s">
        <v>3995</v>
      </c>
      <c r="C594" s="6" t="s">
        <v>4002</v>
      </c>
      <c r="D594" s="6">
        <v>3</v>
      </c>
      <c r="E594" s="6">
        <v>98</v>
      </c>
      <c r="F594" s="6">
        <v>85</v>
      </c>
    </row>
    <row r="595" ht="54" spans="1:6">
      <c r="A595" s="6">
        <v>540</v>
      </c>
      <c r="B595" s="6" t="s">
        <v>3995</v>
      </c>
      <c r="C595" s="6" t="s">
        <v>4003</v>
      </c>
      <c r="D595" s="6">
        <v>2</v>
      </c>
      <c r="E595" s="6">
        <v>98</v>
      </c>
      <c r="F595" s="6">
        <v>83</v>
      </c>
    </row>
    <row r="596" ht="40.5" spans="1:6">
      <c r="A596" s="6">
        <v>541</v>
      </c>
      <c r="B596" s="6" t="s">
        <v>3995</v>
      </c>
      <c r="C596" s="6" t="s">
        <v>4004</v>
      </c>
      <c r="D596" s="6">
        <v>2</v>
      </c>
      <c r="E596" s="6">
        <v>1</v>
      </c>
      <c r="F596" s="6">
        <v>1</v>
      </c>
    </row>
    <row r="597" ht="40.5" spans="1:6">
      <c r="A597" s="6">
        <v>542</v>
      </c>
      <c r="B597" s="6" t="s">
        <v>3995</v>
      </c>
      <c r="C597" s="6" t="s">
        <v>4005</v>
      </c>
      <c r="D597" s="6">
        <v>38</v>
      </c>
      <c r="E597" s="6">
        <v>109</v>
      </c>
      <c r="F597" s="6">
        <v>78</v>
      </c>
    </row>
    <row r="598" ht="54" spans="1:6">
      <c r="A598" s="6">
        <v>543</v>
      </c>
      <c r="B598" s="6" t="s">
        <v>3995</v>
      </c>
      <c r="C598" s="6" t="s">
        <v>4006</v>
      </c>
      <c r="D598" s="6">
        <v>8</v>
      </c>
      <c r="E598" s="6">
        <v>18</v>
      </c>
      <c r="F598" s="6">
        <v>15</v>
      </c>
    </row>
    <row r="599" ht="40.5" spans="1:6">
      <c r="A599" s="6">
        <v>544</v>
      </c>
      <c r="B599" s="6" t="s">
        <v>3995</v>
      </c>
      <c r="C599" s="6" t="s">
        <v>4007</v>
      </c>
      <c r="D599" s="6">
        <v>2</v>
      </c>
      <c r="E599" s="6">
        <v>11</v>
      </c>
      <c r="F599" s="6">
        <v>6</v>
      </c>
    </row>
    <row r="600" ht="40.5" spans="1:6">
      <c r="A600" s="6">
        <v>545</v>
      </c>
      <c r="B600" s="6" t="s">
        <v>3995</v>
      </c>
      <c r="C600" s="6" t="s">
        <v>4008</v>
      </c>
      <c r="D600" s="6">
        <v>1</v>
      </c>
      <c r="E600" s="6">
        <v>21</v>
      </c>
      <c r="F600" s="6">
        <v>15</v>
      </c>
    </row>
    <row r="601" ht="40.5" spans="1:6">
      <c r="A601" s="6">
        <v>546</v>
      </c>
      <c r="B601" s="6" t="s">
        <v>3995</v>
      </c>
      <c r="C601" s="6" t="s">
        <v>4009</v>
      </c>
      <c r="D601" s="6">
        <v>1</v>
      </c>
      <c r="E601" s="6">
        <v>14</v>
      </c>
      <c r="F601" s="6">
        <v>6</v>
      </c>
    </row>
    <row r="602" ht="54" spans="1:6">
      <c r="A602" s="6">
        <v>547</v>
      </c>
      <c r="B602" s="6" t="s">
        <v>4010</v>
      </c>
      <c r="C602" s="6" t="s">
        <v>3874</v>
      </c>
      <c r="D602" s="6">
        <v>1</v>
      </c>
      <c r="E602" s="6">
        <v>0</v>
      </c>
      <c r="F602" s="6">
        <v>0</v>
      </c>
    </row>
    <row r="603" ht="54" spans="1:6">
      <c r="A603" s="6">
        <v>548</v>
      </c>
      <c r="B603" s="6" t="s">
        <v>4010</v>
      </c>
      <c r="C603" s="6" t="s">
        <v>4011</v>
      </c>
      <c r="D603" s="6">
        <v>2</v>
      </c>
      <c r="E603" s="6">
        <v>2</v>
      </c>
      <c r="F603" s="6">
        <v>1</v>
      </c>
    </row>
    <row r="604" ht="54" spans="1:6">
      <c r="A604" s="6">
        <v>549</v>
      </c>
      <c r="B604" s="6" t="s">
        <v>4010</v>
      </c>
      <c r="C604" s="6" t="s">
        <v>4012</v>
      </c>
      <c r="D604" s="6">
        <v>1</v>
      </c>
      <c r="E604" s="6">
        <v>0</v>
      </c>
      <c r="F604" s="6">
        <v>0</v>
      </c>
    </row>
    <row r="605" ht="54" spans="1:6">
      <c r="A605" s="6">
        <v>550</v>
      </c>
      <c r="B605" s="6" t="s">
        <v>4010</v>
      </c>
      <c r="C605" s="6" t="s">
        <v>4013</v>
      </c>
      <c r="D605" s="6">
        <v>1</v>
      </c>
      <c r="E605" s="6">
        <v>0</v>
      </c>
      <c r="F605" s="6">
        <v>0</v>
      </c>
    </row>
    <row r="606" ht="54" spans="1:6">
      <c r="A606" s="6">
        <v>551</v>
      </c>
      <c r="B606" s="6" t="s">
        <v>4010</v>
      </c>
      <c r="C606" s="6" t="s">
        <v>4014</v>
      </c>
      <c r="D606" s="6">
        <v>1</v>
      </c>
      <c r="E606" s="6">
        <v>18</v>
      </c>
      <c r="F606" s="6">
        <v>12</v>
      </c>
    </row>
    <row r="607" ht="54" spans="1:6">
      <c r="A607" s="6">
        <v>552</v>
      </c>
      <c r="B607" s="6" t="s">
        <v>4010</v>
      </c>
      <c r="C607" s="6" t="s">
        <v>4015</v>
      </c>
      <c r="D607" s="6">
        <v>1</v>
      </c>
      <c r="E607" s="6">
        <v>12</v>
      </c>
      <c r="F607" s="6">
        <v>10</v>
      </c>
    </row>
    <row r="608" ht="54" spans="1:6">
      <c r="A608" s="6">
        <v>553</v>
      </c>
      <c r="B608" s="6" t="s">
        <v>4010</v>
      </c>
      <c r="C608" s="6" t="s">
        <v>4016</v>
      </c>
      <c r="D608" s="6">
        <v>1</v>
      </c>
      <c r="E608" s="6">
        <v>0</v>
      </c>
      <c r="F608" s="6">
        <v>0</v>
      </c>
    </row>
    <row r="609" ht="54" spans="1:6">
      <c r="A609" s="6">
        <v>554</v>
      </c>
      <c r="B609" s="6" t="s">
        <v>4010</v>
      </c>
      <c r="C609" s="6" t="s">
        <v>4017</v>
      </c>
      <c r="D609" s="6">
        <v>2</v>
      </c>
      <c r="E609" s="6">
        <v>1</v>
      </c>
      <c r="F609" s="6">
        <v>0</v>
      </c>
    </row>
    <row r="610" ht="54" spans="1:6">
      <c r="A610" s="6">
        <v>555</v>
      </c>
      <c r="B610" s="6" t="s">
        <v>4010</v>
      </c>
      <c r="C610" s="6" t="s">
        <v>4018</v>
      </c>
      <c r="D610" s="6">
        <v>2</v>
      </c>
      <c r="E610" s="6">
        <v>3</v>
      </c>
      <c r="F610" s="6">
        <v>1</v>
      </c>
    </row>
    <row r="611" ht="54" spans="1:6">
      <c r="A611" s="6">
        <v>556</v>
      </c>
      <c r="B611" s="6" t="s">
        <v>4010</v>
      </c>
      <c r="C611" s="6" t="s">
        <v>4019</v>
      </c>
      <c r="D611" s="6">
        <v>3</v>
      </c>
      <c r="E611" s="6">
        <v>0</v>
      </c>
      <c r="F611" s="6">
        <v>0</v>
      </c>
    </row>
    <row r="612" ht="54" spans="1:6">
      <c r="A612" s="6">
        <v>557</v>
      </c>
      <c r="B612" s="6" t="s">
        <v>4010</v>
      </c>
      <c r="C612" s="6" t="s">
        <v>4020</v>
      </c>
      <c r="D612" s="6">
        <v>1</v>
      </c>
      <c r="E612" s="6">
        <v>13</v>
      </c>
      <c r="F612" s="6">
        <v>6</v>
      </c>
    </row>
    <row r="613" ht="81" spans="1:6">
      <c r="A613" s="6">
        <v>558</v>
      </c>
      <c r="B613" s="6" t="s">
        <v>4021</v>
      </c>
      <c r="C613" s="6" t="s">
        <v>4022</v>
      </c>
      <c r="D613" s="6">
        <v>8</v>
      </c>
      <c r="E613" s="6">
        <v>2</v>
      </c>
      <c r="F613" s="6">
        <v>1</v>
      </c>
    </row>
    <row r="614" ht="81" spans="1:6">
      <c r="A614" s="6">
        <v>559</v>
      </c>
      <c r="B614" s="6" t="s">
        <v>4021</v>
      </c>
      <c r="C614" s="6" t="s">
        <v>4023</v>
      </c>
      <c r="D614" s="6">
        <v>6</v>
      </c>
      <c r="E614" s="6">
        <v>2</v>
      </c>
      <c r="F614" s="6">
        <v>0</v>
      </c>
    </row>
    <row r="615" ht="81" spans="1:6">
      <c r="A615" s="6">
        <v>560</v>
      </c>
      <c r="B615" s="6" t="s">
        <v>4021</v>
      </c>
      <c r="C615" s="6" t="s">
        <v>4024</v>
      </c>
      <c r="D615" s="6">
        <v>5</v>
      </c>
      <c r="E615" s="6">
        <v>18</v>
      </c>
      <c r="F615" s="6">
        <v>12</v>
      </c>
    </row>
    <row r="616" ht="81" spans="1:6">
      <c r="A616" s="6">
        <v>561</v>
      </c>
      <c r="B616" s="6" t="s">
        <v>4021</v>
      </c>
      <c r="C616" s="6" t="s">
        <v>4025</v>
      </c>
      <c r="D616" s="6">
        <v>2</v>
      </c>
      <c r="E616" s="6">
        <v>1</v>
      </c>
      <c r="F616" s="6">
        <v>1</v>
      </c>
    </row>
    <row r="617" ht="81" spans="1:6">
      <c r="A617" s="6">
        <v>562</v>
      </c>
      <c r="B617" s="6" t="s">
        <v>4021</v>
      </c>
      <c r="C617" s="6" t="s">
        <v>4026</v>
      </c>
      <c r="D617" s="6">
        <v>2</v>
      </c>
      <c r="E617" s="6">
        <v>0</v>
      </c>
      <c r="F617" s="6">
        <v>0</v>
      </c>
    </row>
    <row r="618" ht="81" spans="1:6">
      <c r="A618" s="6">
        <v>563</v>
      </c>
      <c r="B618" s="6" t="s">
        <v>4021</v>
      </c>
      <c r="C618" s="6" t="s">
        <v>4027</v>
      </c>
      <c r="D618" s="6">
        <v>7</v>
      </c>
      <c r="E618" s="6">
        <v>2</v>
      </c>
      <c r="F618" s="6">
        <v>1</v>
      </c>
    </row>
    <row r="619" ht="81" spans="1:6">
      <c r="A619" s="6">
        <v>564</v>
      </c>
      <c r="B619" s="6" t="s">
        <v>4021</v>
      </c>
      <c r="C619" s="6" t="s">
        <v>4028</v>
      </c>
      <c r="D619" s="6">
        <v>7</v>
      </c>
      <c r="E619" s="6">
        <v>4</v>
      </c>
      <c r="F619" s="6">
        <v>2</v>
      </c>
    </row>
    <row r="620" ht="81" spans="1:6">
      <c r="A620" s="6">
        <v>565</v>
      </c>
      <c r="B620" s="6" t="s">
        <v>4021</v>
      </c>
      <c r="C620" s="6" t="s">
        <v>4029</v>
      </c>
      <c r="D620" s="6">
        <v>2</v>
      </c>
      <c r="E620" s="6">
        <v>2</v>
      </c>
      <c r="F620" s="6">
        <v>1</v>
      </c>
    </row>
    <row r="621" ht="81" spans="1:6">
      <c r="A621" s="6">
        <v>566</v>
      </c>
      <c r="B621" s="6" t="s">
        <v>4021</v>
      </c>
      <c r="C621" s="6" t="s">
        <v>4030</v>
      </c>
      <c r="D621" s="6">
        <v>1</v>
      </c>
      <c r="E621" s="6">
        <v>3</v>
      </c>
      <c r="F621" s="6">
        <v>0</v>
      </c>
    </row>
    <row r="622" ht="81" spans="1:6">
      <c r="A622" s="6">
        <v>567</v>
      </c>
      <c r="B622" s="6" t="s">
        <v>4021</v>
      </c>
      <c r="C622" s="6" t="s">
        <v>4031</v>
      </c>
      <c r="D622" s="6">
        <v>1</v>
      </c>
      <c r="E622" s="6">
        <v>0</v>
      </c>
      <c r="F622" s="6">
        <v>0</v>
      </c>
    </row>
    <row r="623" ht="81" spans="1:6">
      <c r="A623" s="6">
        <v>568</v>
      </c>
      <c r="B623" s="6" t="s">
        <v>4021</v>
      </c>
      <c r="C623" s="6" t="s">
        <v>4032</v>
      </c>
      <c r="D623" s="6">
        <v>1</v>
      </c>
      <c r="E623" s="6">
        <v>4</v>
      </c>
      <c r="F623" s="6">
        <v>3</v>
      </c>
    </row>
    <row r="624" ht="81" spans="1:6">
      <c r="A624" s="6">
        <v>569</v>
      </c>
      <c r="B624" s="6" t="s">
        <v>4021</v>
      </c>
      <c r="C624" s="6" t="s">
        <v>4033</v>
      </c>
      <c r="D624" s="6">
        <v>1</v>
      </c>
      <c r="E624" s="6">
        <v>3</v>
      </c>
      <c r="F624" s="6">
        <v>3</v>
      </c>
    </row>
    <row r="625" ht="81" spans="1:6">
      <c r="A625" s="6">
        <v>570</v>
      </c>
      <c r="B625" s="6" t="s">
        <v>4021</v>
      </c>
      <c r="C625" s="6" t="s">
        <v>4034</v>
      </c>
      <c r="D625" s="6">
        <v>1</v>
      </c>
      <c r="E625" s="6">
        <v>0</v>
      </c>
      <c r="F625" s="6">
        <v>0</v>
      </c>
    </row>
    <row r="626" ht="81" spans="1:6">
      <c r="A626" s="6">
        <v>571</v>
      </c>
      <c r="B626" s="6" t="s">
        <v>4021</v>
      </c>
      <c r="C626" s="6" t="s">
        <v>4035</v>
      </c>
      <c r="D626" s="6">
        <v>8</v>
      </c>
      <c r="E626" s="6">
        <v>5</v>
      </c>
      <c r="F626" s="6">
        <v>4</v>
      </c>
    </row>
    <row r="627" ht="81" spans="1:6">
      <c r="A627" s="6">
        <v>572</v>
      </c>
      <c r="B627" s="6" t="s">
        <v>4021</v>
      </c>
      <c r="C627" s="6" t="s">
        <v>4036</v>
      </c>
      <c r="D627" s="6">
        <v>1</v>
      </c>
      <c r="E627" s="6">
        <v>5</v>
      </c>
      <c r="F627" s="6">
        <v>3</v>
      </c>
    </row>
    <row r="628" ht="81" spans="1:6">
      <c r="A628" s="6">
        <v>573</v>
      </c>
      <c r="B628" s="6" t="s">
        <v>4037</v>
      </c>
      <c r="C628" s="6" t="s">
        <v>3328</v>
      </c>
      <c r="D628" s="6">
        <v>1</v>
      </c>
      <c r="E628" s="6">
        <v>16</v>
      </c>
      <c r="F628" s="6">
        <v>7</v>
      </c>
    </row>
    <row r="629" ht="81" spans="1:6">
      <c r="A629" s="6">
        <v>574</v>
      </c>
      <c r="B629" s="6" t="s">
        <v>4037</v>
      </c>
      <c r="C629" s="6" t="s">
        <v>4038</v>
      </c>
      <c r="D629" s="6">
        <v>2</v>
      </c>
      <c r="E629" s="6">
        <v>0</v>
      </c>
      <c r="F629" s="6">
        <v>0</v>
      </c>
    </row>
    <row r="630" ht="81" spans="1:6">
      <c r="A630" s="6">
        <v>575</v>
      </c>
      <c r="B630" s="6" t="s">
        <v>4037</v>
      </c>
      <c r="C630" s="6" t="s">
        <v>4039</v>
      </c>
      <c r="D630" s="6">
        <v>1</v>
      </c>
      <c r="E630" s="6">
        <v>0</v>
      </c>
      <c r="F630" s="6">
        <v>0</v>
      </c>
    </row>
    <row r="631" ht="81" spans="1:6">
      <c r="A631" s="6">
        <v>576</v>
      </c>
      <c r="B631" s="6" t="s">
        <v>4037</v>
      </c>
      <c r="C631" s="6" t="s">
        <v>4040</v>
      </c>
      <c r="D631" s="6">
        <v>2</v>
      </c>
      <c r="E631" s="6">
        <v>1</v>
      </c>
      <c r="F631" s="6">
        <v>0</v>
      </c>
    </row>
    <row r="632" ht="81" spans="1:6">
      <c r="A632" s="6">
        <v>577</v>
      </c>
      <c r="B632" s="6" t="s">
        <v>4037</v>
      </c>
      <c r="C632" s="6" t="s">
        <v>4041</v>
      </c>
      <c r="D632" s="6">
        <v>1</v>
      </c>
      <c r="E632" s="6">
        <v>34</v>
      </c>
      <c r="F632" s="6">
        <v>21</v>
      </c>
    </row>
    <row r="633" ht="81" spans="1:6">
      <c r="A633" s="6">
        <v>578</v>
      </c>
      <c r="B633" s="6" t="s">
        <v>4037</v>
      </c>
      <c r="C633" s="6" t="s">
        <v>4042</v>
      </c>
      <c r="D633" s="6">
        <v>1</v>
      </c>
      <c r="E633" s="6">
        <v>1</v>
      </c>
      <c r="F633" s="6">
        <v>1</v>
      </c>
    </row>
    <row r="634" ht="67.5" spans="1:6">
      <c r="A634" s="6">
        <v>579</v>
      </c>
      <c r="B634" s="6" t="s">
        <v>4043</v>
      </c>
      <c r="C634" s="6" t="s">
        <v>4044</v>
      </c>
      <c r="D634" s="6">
        <v>1</v>
      </c>
      <c r="E634" s="6">
        <v>1</v>
      </c>
      <c r="F634" s="6">
        <v>1</v>
      </c>
    </row>
    <row r="635" ht="67.5" spans="1:6">
      <c r="A635" s="6">
        <v>580</v>
      </c>
      <c r="B635" s="6" t="s">
        <v>4045</v>
      </c>
      <c r="C635" s="6" t="s">
        <v>4046</v>
      </c>
      <c r="D635" s="6">
        <v>1</v>
      </c>
      <c r="E635" s="6">
        <v>1</v>
      </c>
      <c r="F635" s="6">
        <v>0</v>
      </c>
    </row>
    <row r="636" ht="67.5" spans="1:6">
      <c r="A636" s="6">
        <v>581</v>
      </c>
      <c r="B636" s="6" t="s">
        <v>4045</v>
      </c>
      <c r="C636" s="6" t="s">
        <v>4047</v>
      </c>
      <c r="D636" s="6">
        <v>1</v>
      </c>
      <c r="E636" s="6">
        <v>18</v>
      </c>
      <c r="F636" s="6">
        <v>8</v>
      </c>
    </row>
    <row r="637" ht="67.5" spans="1:6">
      <c r="A637" s="6">
        <v>582</v>
      </c>
      <c r="B637" s="6" t="s">
        <v>4045</v>
      </c>
      <c r="C637" s="6" t="s">
        <v>4048</v>
      </c>
      <c r="D637" s="6">
        <v>2</v>
      </c>
      <c r="E637" s="6">
        <v>7</v>
      </c>
      <c r="F637" s="6">
        <v>3</v>
      </c>
    </row>
    <row r="638" ht="67.5" spans="1:6">
      <c r="A638" s="6">
        <v>583</v>
      </c>
      <c r="B638" s="6" t="s">
        <v>4045</v>
      </c>
      <c r="C638" s="6" t="s">
        <v>3698</v>
      </c>
      <c r="D638" s="6">
        <v>1</v>
      </c>
      <c r="E638" s="6">
        <v>11</v>
      </c>
      <c r="F638" s="6">
        <v>8</v>
      </c>
    </row>
    <row r="639" ht="67.5" spans="1:6">
      <c r="A639" s="6">
        <v>584</v>
      </c>
      <c r="B639" s="6" t="s">
        <v>4049</v>
      </c>
      <c r="C639" s="6" t="s">
        <v>4050</v>
      </c>
      <c r="D639" s="6">
        <v>1</v>
      </c>
      <c r="E639" s="6">
        <v>1</v>
      </c>
      <c r="F639" s="6">
        <v>1</v>
      </c>
    </row>
    <row r="640" ht="67.5" spans="1:6">
      <c r="A640" s="6">
        <v>585</v>
      </c>
      <c r="B640" s="6" t="s">
        <v>4049</v>
      </c>
      <c r="C640" s="6" t="s">
        <v>4051</v>
      </c>
      <c r="D640" s="6">
        <v>1</v>
      </c>
      <c r="E640" s="6">
        <v>8</v>
      </c>
      <c r="F640" s="6">
        <v>5</v>
      </c>
    </row>
    <row r="641" ht="67.5" spans="1:6">
      <c r="A641" s="6">
        <v>586</v>
      </c>
      <c r="B641" s="6" t="s">
        <v>4049</v>
      </c>
      <c r="C641" s="6" t="s">
        <v>4052</v>
      </c>
      <c r="D641" s="6">
        <v>1</v>
      </c>
      <c r="E641" s="6">
        <v>3</v>
      </c>
      <c r="F641" s="6">
        <v>2</v>
      </c>
    </row>
    <row r="642" ht="67.5" spans="1:6">
      <c r="A642" s="6">
        <v>587</v>
      </c>
      <c r="B642" s="6" t="s">
        <v>4049</v>
      </c>
      <c r="C642" s="6" t="s">
        <v>4053</v>
      </c>
      <c r="D642" s="6">
        <v>1</v>
      </c>
      <c r="E642" s="6">
        <v>0</v>
      </c>
      <c r="F642" s="6">
        <v>0</v>
      </c>
    </row>
    <row r="643" ht="67.5" spans="1:6">
      <c r="A643" s="6">
        <v>588</v>
      </c>
      <c r="B643" s="6" t="s">
        <v>4049</v>
      </c>
      <c r="C643" s="6" t="s">
        <v>4054</v>
      </c>
      <c r="D643" s="6">
        <v>1</v>
      </c>
      <c r="E643" s="6">
        <v>1</v>
      </c>
      <c r="F643" s="6">
        <v>1</v>
      </c>
    </row>
    <row r="644" ht="54" spans="1:6">
      <c r="A644" s="6">
        <v>589</v>
      </c>
      <c r="B644" s="6" t="s">
        <v>4055</v>
      </c>
      <c r="C644" s="6" t="s">
        <v>4056</v>
      </c>
      <c r="D644" s="6">
        <v>2</v>
      </c>
      <c r="E644" s="6">
        <v>0</v>
      </c>
      <c r="F644" s="6">
        <v>0</v>
      </c>
    </row>
    <row r="645" ht="54" spans="1:6">
      <c r="A645" s="6">
        <v>590</v>
      </c>
      <c r="B645" s="6" t="s">
        <v>4055</v>
      </c>
      <c r="C645" s="6" t="s">
        <v>4057</v>
      </c>
      <c r="D645" s="6">
        <v>3</v>
      </c>
      <c r="E645" s="6">
        <v>0</v>
      </c>
      <c r="F645" s="6">
        <v>0</v>
      </c>
    </row>
    <row r="646" ht="54" spans="1:6">
      <c r="A646" s="6">
        <v>591</v>
      </c>
      <c r="B646" s="6" t="s">
        <v>4055</v>
      </c>
      <c r="C646" s="6" t="s">
        <v>4052</v>
      </c>
      <c r="D646" s="6">
        <v>4</v>
      </c>
      <c r="E646" s="6">
        <v>1</v>
      </c>
      <c r="F646" s="6">
        <v>0</v>
      </c>
    </row>
    <row r="647" ht="54" spans="1:6">
      <c r="A647" s="6">
        <v>592</v>
      </c>
      <c r="B647" s="6" t="s">
        <v>4055</v>
      </c>
      <c r="C647" s="6" t="s">
        <v>4053</v>
      </c>
      <c r="D647" s="6">
        <v>1</v>
      </c>
      <c r="E647" s="6">
        <v>0</v>
      </c>
      <c r="F647" s="6">
        <v>0</v>
      </c>
    </row>
    <row r="648" ht="54" spans="1:6">
      <c r="A648" s="6">
        <v>593</v>
      </c>
      <c r="B648" s="6" t="s">
        <v>4055</v>
      </c>
      <c r="C648" s="6" t="s">
        <v>4058</v>
      </c>
      <c r="D648" s="6">
        <v>2</v>
      </c>
      <c r="E648" s="6">
        <v>1</v>
      </c>
      <c r="F648" s="6">
        <v>0</v>
      </c>
    </row>
    <row r="649" ht="67.5" spans="1:6">
      <c r="A649" s="6">
        <v>594</v>
      </c>
      <c r="B649" s="6" t="s">
        <v>4059</v>
      </c>
      <c r="C649" s="6" t="s">
        <v>3805</v>
      </c>
      <c r="D649" s="6">
        <v>2</v>
      </c>
      <c r="E649" s="6">
        <v>0</v>
      </c>
      <c r="F649" s="6">
        <v>0</v>
      </c>
    </row>
    <row r="650" ht="67.5" spans="1:6">
      <c r="A650" s="6">
        <v>595</v>
      </c>
      <c r="B650" s="6" t="s">
        <v>4059</v>
      </c>
      <c r="C650" s="6" t="s">
        <v>4060</v>
      </c>
      <c r="D650" s="6">
        <v>1</v>
      </c>
      <c r="E650" s="6">
        <v>2</v>
      </c>
      <c r="F650" s="6">
        <v>2</v>
      </c>
    </row>
    <row r="651" ht="67.5" spans="1:6">
      <c r="A651" s="6">
        <v>596</v>
      </c>
      <c r="B651" s="6" t="s">
        <v>4059</v>
      </c>
      <c r="C651" s="6" t="s">
        <v>4061</v>
      </c>
      <c r="D651" s="6">
        <v>1</v>
      </c>
      <c r="E651" s="6">
        <v>0</v>
      </c>
      <c r="F651" s="6">
        <v>0</v>
      </c>
    </row>
    <row r="652" ht="67.5" spans="1:6">
      <c r="A652" s="6">
        <v>597</v>
      </c>
      <c r="B652" s="6" t="s">
        <v>4059</v>
      </c>
      <c r="C652" s="6" t="s">
        <v>4062</v>
      </c>
      <c r="D652" s="6">
        <v>2</v>
      </c>
      <c r="E652" s="6">
        <v>8</v>
      </c>
      <c r="F652" s="6">
        <v>7</v>
      </c>
    </row>
    <row r="653" ht="67.5" spans="1:6">
      <c r="A653" s="6">
        <v>598</v>
      </c>
      <c r="B653" s="6" t="s">
        <v>4059</v>
      </c>
      <c r="C653" s="6" t="s">
        <v>4063</v>
      </c>
      <c r="D653" s="6">
        <v>1</v>
      </c>
      <c r="E653" s="6">
        <v>2</v>
      </c>
      <c r="F653" s="6">
        <v>0</v>
      </c>
    </row>
    <row r="654" ht="67.5" spans="1:6">
      <c r="A654" s="6">
        <v>599</v>
      </c>
      <c r="B654" s="6" t="s">
        <v>4059</v>
      </c>
      <c r="C654" s="6" t="s">
        <v>4064</v>
      </c>
      <c r="D654" s="6">
        <v>3</v>
      </c>
      <c r="E654" s="6">
        <v>45</v>
      </c>
      <c r="F654" s="6">
        <v>29</v>
      </c>
    </row>
    <row r="655" ht="67.5" spans="1:6">
      <c r="A655" s="6">
        <v>600</v>
      </c>
      <c r="B655" s="6" t="s">
        <v>4059</v>
      </c>
      <c r="C655" s="6" t="s">
        <v>4065</v>
      </c>
      <c r="D655" s="6">
        <v>2</v>
      </c>
      <c r="E655" s="6">
        <v>0</v>
      </c>
      <c r="F655" s="6">
        <v>0</v>
      </c>
    </row>
    <row r="656" ht="67.5" spans="1:6">
      <c r="A656" s="6">
        <v>601</v>
      </c>
      <c r="B656" s="6" t="s">
        <v>4059</v>
      </c>
      <c r="C656" s="6" t="s">
        <v>4066</v>
      </c>
      <c r="D656" s="6">
        <v>1</v>
      </c>
      <c r="E656" s="6">
        <v>0</v>
      </c>
      <c r="F656" s="6">
        <v>0</v>
      </c>
    </row>
    <row r="657" ht="67.5" spans="1:6">
      <c r="A657" s="6">
        <v>602</v>
      </c>
      <c r="B657" s="6" t="s">
        <v>4059</v>
      </c>
      <c r="C657" s="6" t="s">
        <v>4067</v>
      </c>
      <c r="D657" s="6">
        <v>1</v>
      </c>
      <c r="E657" s="6">
        <v>4</v>
      </c>
      <c r="F657" s="6">
        <v>1</v>
      </c>
    </row>
    <row r="658" ht="67.5" spans="1:6">
      <c r="A658" s="6">
        <v>603</v>
      </c>
      <c r="B658" s="6" t="s">
        <v>4059</v>
      </c>
      <c r="C658" s="6" t="s">
        <v>4068</v>
      </c>
      <c r="D658" s="6">
        <v>1</v>
      </c>
      <c r="E658" s="6">
        <v>2</v>
      </c>
      <c r="F658" s="6">
        <v>1</v>
      </c>
    </row>
    <row r="659" ht="67.5" spans="1:6">
      <c r="A659" s="6">
        <v>604</v>
      </c>
      <c r="B659" s="6" t="s">
        <v>4059</v>
      </c>
      <c r="C659" s="6" t="s">
        <v>4069</v>
      </c>
      <c r="D659" s="6">
        <v>2</v>
      </c>
      <c r="E659" s="6">
        <v>3</v>
      </c>
      <c r="F659" s="6">
        <v>1</v>
      </c>
    </row>
    <row r="660" ht="67.5" spans="1:6">
      <c r="A660" s="6">
        <v>605</v>
      </c>
      <c r="B660" s="6" t="s">
        <v>4059</v>
      </c>
      <c r="C660" s="6" t="s">
        <v>4033</v>
      </c>
      <c r="D660" s="6">
        <v>2</v>
      </c>
      <c r="E660" s="6">
        <v>1</v>
      </c>
      <c r="F660" s="6">
        <v>1</v>
      </c>
    </row>
    <row r="661" ht="67.5" spans="1:6">
      <c r="A661" s="6">
        <v>606</v>
      </c>
      <c r="B661" s="6" t="s">
        <v>4059</v>
      </c>
      <c r="C661" s="6" t="s">
        <v>4070</v>
      </c>
      <c r="D661" s="6">
        <v>1</v>
      </c>
      <c r="E661" s="6">
        <v>1</v>
      </c>
      <c r="F661" s="6">
        <v>0</v>
      </c>
    </row>
    <row r="662" ht="67.5" spans="1:6">
      <c r="A662" s="6">
        <v>607</v>
      </c>
      <c r="B662" s="6" t="s">
        <v>4059</v>
      </c>
      <c r="C662" s="6" t="s">
        <v>4071</v>
      </c>
      <c r="D662" s="6">
        <v>2</v>
      </c>
      <c r="E662" s="6">
        <v>0</v>
      </c>
      <c r="F662" s="6">
        <v>0</v>
      </c>
    </row>
    <row r="663" ht="67.5" spans="1:6">
      <c r="A663" s="6">
        <v>608</v>
      </c>
      <c r="B663" s="6" t="s">
        <v>4059</v>
      </c>
      <c r="C663" s="6" t="s">
        <v>4072</v>
      </c>
      <c r="D663" s="6">
        <v>4</v>
      </c>
      <c r="E663" s="6">
        <v>4</v>
      </c>
      <c r="F663" s="6">
        <v>3</v>
      </c>
    </row>
    <row r="664" ht="67.5" spans="1:6">
      <c r="A664" s="6">
        <v>609</v>
      </c>
      <c r="B664" s="6" t="s">
        <v>4059</v>
      </c>
      <c r="C664" s="6" t="s">
        <v>4073</v>
      </c>
      <c r="D664" s="6">
        <v>1</v>
      </c>
      <c r="E664" s="6">
        <v>20</v>
      </c>
      <c r="F664" s="6">
        <v>9</v>
      </c>
    </row>
    <row r="665" ht="40.5" spans="1:6">
      <c r="A665" s="6">
        <v>610</v>
      </c>
      <c r="B665" s="6" t="s">
        <v>4074</v>
      </c>
      <c r="C665" s="6" t="s">
        <v>4075</v>
      </c>
      <c r="D665" s="6">
        <v>2</v>
      </c>
      <c r="E665" s="6">
        <v>0</v>
      </c>
      <c r="F665" s="6">
        <v>0</v>
      </c>
    </row>
    <row r="666" ht="40.5" spans="1:6">
      <c r="A666" s="6">
        <v>611</v>
      </c>
      <c r="B666" s="6" t="s">
        <v>4074</v>
      </c>
      <c r="C666" s="6" t="s">
        <v>4076</v>
      </c>
      <c r="D666" s="6">
        <v>2</v>
      </c>
      <c r="E666" s="6">
        <v>1</v>
      </c>
      <c r="F666" s="6">
        <v>1</v>
      </c>
    </row>
    <row r="667" ht="40.5" spans="1:6">
      <c r="A667" s="6">
        <v>612</v>
      </c>
      <c r="B667" s="6" t="s">
        <v>4074</v>
      </c>
      <c r="C667" s="6" t="s">
        <v>4077</v>
      </c>
      <c r="D667" s="6">
        <v>1</v>
      </c>
      <c r="E667" s="6">
        <v>1</v>
      </c>
      <c r="F667" s="6">
        <v>0</v>
      </c>
    </row>
    <row r="668" ht="40.5" spans="1:6">
      <c r="A668" s="6">
        <v>613</v>
      </c>
      <c r="B668" s="6" t="s">
        <v>4074</v>
      </c>
      <c r="C668" s="6" t="s">
        <v>4078</v>
      </c>
      <c r="D668" s="6">
        <v>1</v>
      </c>
      <c r="E668" s="6">
        <v>0</v>
      </c>
      <c r="F668" s="6">
        <v>0</v>
      </c>
    </row>
    <row r="669" ht="40.5" spans="1:6">
      <c r="A669" s="6">
        <v>614</v>
      </c>
      <c r="B669" s="6" t="s">
        <v>4074</v>
      </c>
      <c r="C669" s="6" t="s">
        <v>4079</v>
      </c>
      <c r="D669" s="6">
        <v>3</v>
      </c>
      <c r="E669" s="6">
        <v>1</v>
      </c>
      <c r="F669" s="6">
        <v>0</v>
      </c>
    </row>
    <row r="670" ht="54" spans="1:6">
      <c r="A670" s="6">
        <v>615</v>
      </c>
      <c r="B670" s="6" t="s">
        <v>4074</v>
      </c>
      <c r="C670" s="6" t="s">
        <v>4080</v>
      </c>
      <c r="D670" s="6">
        <v>1</v>
      </c>
      <c r="E670" s="6">
        <v>0</v>
      </c>
      <c r="F670" s="6">
        <v>0</v>
      </c>
    </row>
    <row r="671" ht="54" spans="1:6">
      <c r="A671" s="6">
        <v>616</v>
      </c>
      <c r="B671" s="6" t="s">
        <v>4074</v>
      </c>
      <c r="C671" s="6" t="s">
        <v>4081</v>
      </c>
      <c r="D671" s="6">
        <v>5</v>
      </c>
      <c r="E671" s="6">
        <v>1</v>
      </c>
      <c r="F671" s="6">
        <v>0</v>
      </c>
    </row>
    <row r="672" ht="54" spans="1:6">
      <c r="A672" s="6">
        <v>617</v>
      </c>
      <c r="B672" s="6" t="s">
        <v>4074</v>
      </c>
      <c r="C672" s="6" t="s">
        <v>4082</v>
      </c>
      <c r="D672" s="6">
        <v>3</v>
      </c>
      <c r="E672" s="6">
        <v>4</v>
      </c>
      <c r="F672" s="6">
        <v>2</v>
      </c>
    </row>
    <row r="673" ht="40.5" spans="1:6">
      <c r="A673" s="6">
        <v>618</v>
      </c>
      <c r="B673" s="6" t="s">
        <v>4074</v>
      </c>
      <c r="C673" s="6" t="s">
        <v>4018</v>
      </c>
      <c r="D673" s="6">
        <v>5</v>
      </c>
      <c r="E673" s="6">
        <v>1</v>
      </c>
      <c r="F673" s="6">
        <v>1</v>
      </c>
    </row>
    <row r="674" ht="40.5" spans="1:6">
      <c r="A674" s="6">
        <v>619</v>
      </c>
      <c r="B674" s="6" t="s">
        <v>4074</v>
      </c>
      <c r="C674" s="6" t="s">
        <v>4083</v>
      </c>
      <c r="D674" s="6">
        <v>3</v>
      </c>
      <c r="E674" s="6">
        <v>1</v>
      </c>
      <c r="F674" s="6">
        <v>1</v>
      </c>
    </row>
    <row r="675" ht="54" spans="1:6">
      <c r="A675" s="6">
        <v>620</v>
      </c>
      <c r="B675" s="6" t="s">
        <v>4084</v>
      </c>
      <c r="C675" s="6" t="s">
        <v>4085</v>
      </c>
      <c r="D675" s="6">
        <v>1</v>
      </c>
      <c r="E675" s="6">
        <v>0</v>
      </c>
      <c r="F675" s="6">
        <v>0</v>
      </c>
    </row>
    <row r="676" ht="54" spans="1:6">
      <c r="A676" s="6">
        <v>621</v>
      </c>
      <c r="B676" s="6" t="s">
        <v>4084</v>
      </c>
      <c r="C676" s="6" t="s">
        <v>4086</v>
      </c>
      <c r="D676" s="6">
        <v>1</v>
      </c>
      <c r="E676" s="6">
        <v>0</v>
      </c>
      <c r="F676" s="6">
        <v>0</v>
      </c>
    </row>
    <row r="677" ht="54" spans="1:6">
      <c r="A677" s="6">
        <v>622</v>
      </c>
      <c r="B677" s="6" t="s">
        <v>4084</v>
      </c>
      <c r="C677" s="6" t="s">
        <v>4039</v>
      </c>
      <c r="D677" s="6">
        <v>1</v>
      </c>
      <c r="E677" s="6">
        <v>0</v>
      </c>
      <c r="F677" s="6">
        <v>0</v>
      </c>
    </row>
    <row r="678" ht="54" spans="1:6">
      <c r="A678" s="6">
        <v>623</v>
      </c>
      <c r="B678" s="6" t="s">
        <v>4084</v>
      </c>
      <c r="C678" s="6" t="s">
        <v>4087</v>
      </c>
      <c r="D678" s="6">
        <v>1</v>
      </c>
      <c r="E678" s="6">
        <v>0</v>
      </c>
      <c r="F678" s="6">
        <v>0</v>
      </c>
    </row>
    <row r="679" ht="54" spans="1:6">
      <c r="A679" s="6">
        <v>624</v>
      </c>
      <c r="B679" s="6" t="s">
        <v>4084</v>
      </c>
      <c r="C679" s="6" t="s">
        <v>4088</v>
      </c>
      <c r="D679" s="6">
        <v>1</v>
      </c>
      <c r="E679" s="6">
        <v>0</v>
      </c>
      <c r="F679" s="6">
        <v>0</v>
      </c>
    </row>
    <row r="680" ht="54" spans="1:6">
      <c r="A680" s="6">
        <v>625</v>
      </c>
      <c r="B680" s="6" t="s">
        <v>4089</v>
      </c>
      <c r="C680" s="6" t="s">
        <v>3871</v>
      </c>
      <c r="D680" s="6">
        <v>1</v>
      </c>
      <c r="E680" s="6">
        <v>0</v>
      </c>
      <c r="F680" s="6">
        <v>0</v>
      </c>
    </row>
    <row r="681" ht="54" spans="1:6">
      <c r="A681" s="6">
        <v>626</v>
      </c>
      <c r="B681" s="6" t="s">
        <v>4089</v>
      </c>
      <c r="C681" s="6" t="s">
        <v>4090</v>
      </c>
      <c r="D681" s="6">
        <v>1</v>
      </c>
      <c r="E681" s="6">
        <v>2</v>
      </c>
      <c r="F681" s="6">
        <v>1</v>
      </c>
    </row>
    <row r="682" ht="54" spans="1:6">
      <c r="A682" s="6">
        <v>627</v>
      </c>
      <c r="B682" s="6" t="s">
        <v>4089</v>
      </c>
      <c r="C682" s="6" t="s">
        <v>4039</v>
      </c>
      <c r="D682" s="6">
        <v>1</v>
      </c>
      <c r="E682" s="6">
        <v>0</v>
      </c>
      <c r="F682" s="6">
        <v>0</v>
      </c>
    </row>
    <row r="683" ht="40.5" spans="1:6">
      <c r="A683" s="6">
        <v>628</v>
      </c>
      <c r="B683" s="6" t="s">
        <v>4091</v>
      </c>
      <c r="C683" s="6" t="s">
        <v>4092</v>
      </c>
      <c r="D683" s="6">
        <v>1</v>
      </c>
      <c r="E683" s="6">
        <v>17</v>
      </c>
      <c r="F683" s="6">
        <v>11</v>
      </c>
    </row>
    <row r="684" ht="54" spans="1:6">
      <c r="A684" s="6">
        <v>629</v>
      </c>
      <c r="B684" s="6" t="s">
        <v>4091</v>
      </c>
      <c r="C684" s="6" t="s">
        <v>4093</v>
      </c>
      <c r="D684" s="6">
        <v>2</v>
      </c>
      <c r="E684" s="6">
        <v>4</v>
      </c>
      <c r="F684" s="6">
        <v>3</v>
      </c>
    </row>
    <row r="685" ht="40.5" spans="1:6">
      <c r="A685" s="6">
        <v>630</v>
      </c>
      <c r="B685" s="6" t="s">
        <v>4091</v>
      </c>
      <c r="C685" s="6" t="s">
        <v>4094</v>
      </c>
      <c r="D685" s="6">
        <v>1</v>
      </c>
      <c r="E685" s="6">
        <v>1</v>
      </c>
      <c r="F685" s="6">
        <v>1</v>
      </c>
    </row>
    <row r="686" ht="40.5" spans="1:6">
      <c r="A686" s="6">
        <v>631</v>
      </c>
      <c r="B686" s="6" t="s">
        <v>4091</v>
      </c>
      <c r="C686" s="6" t="s">
        <v>4095</v>
      </c>
      <c r="D686" s="6">
        <v>2</v>
      </c>
      <c r="E686" s="6">
        <v>9</v>
      </c>
      <c r="F686" s="6">
        <v>5</v>
      </c>
    </row>
    <row r="687" ht="54" spans="1:6">
      <c r="A687" s="6">
        <v>632</v>
      </c>
      <c r="B687" s="6" t="s">
        <v>4091</v>
      </c>
      <c r="C687" s="6" t="s">
        <v>4096</v>
      </c>
      <c r="D687" s="6">
        <v>1</v>
      </c>
      <c r="E687" s="6">
        <v>1</v>
      </c>
      <c r="F687" s="6">
        <v>1</v>
      </c>
    </row>
    <row r="688" ht="40.5" spans="1:6">
      <c r="A688" s="6">
        <v>633</v>
      </c>
      <c r="B688" s="6" t="s">
        <v>4091</v>
      </c>
      <c r="C688" s="6" t="s">
        <v>3570</v>
      </c>
      <c r="D688" s="6">
        <v>1</v>
      </c>
      <c r="E688" s="6">
        <v>1</v>
      </c>
      <c r="F688" s="6">
        <v>0</v>
      </c>
    </row>
    <row r="689" ht="40.5" spans="1:6">
      <c r="A689" s="6">
        <v>634</v>
      </c>
      <c r="B689" s="6" t="s">
        <v>4091</v>
      </c>
      <c r="C689" s="6" t="s">
        <v>4097</v>
      </c>
      <c r="D689" s="6">
        <v>1</v>
      </c>
      <c r="E689" s="6">
        <v>48</v>
      </c>
      <c r="F689" s="6">
        <v>34</v>
      </c>
    </row>
    <row r="690" ht="40.5" spans="1:6">
      <c r="A690" s="6">
        <v>635</v>
      </c>
      <c r="B690" s="6" t="s">
        <v>4091</v>
      </c>
      <c r="C690" s="6" t="s">
        <v>4098</v>
      </c>
      <c r="D690" s="6">
        <v>1</v>
      </c>
      <c r="E690" s="6">
        <v>14</v>
      </c>
      <c r="F690" s="6">
        <v>9</v>
      </c>
    </row>
    <row r="691" ht="40.5" spans="1:6">
      <c r="A691" s="6">
        <v>636</v>
      </c>
      <c r="B691" s="6" t="s">
        <v>4091</v>
      </c>
      <c r="C691" s="6" t="s">
        <v>4099</v>
      </c>
      <c r="D691" s="6">
        <v>1</v>
      </c>
      <c r="E691" s="6">
        <v>5</v>
      </c>
      <c r="F691" s="6">
        <v>0</v>
      </c>
    </row>
    <row r="692" ht="40.5" spans="1:6">
      <c r="A692" s="6">
        <v>637</v>
      </c>
      <c r="B692" s="6" t="s">
        <v>4091</v>
      </c>
      <c r="C692" s="6" t="s">
        <v>4100</v>
      </c>
      <c r="D692" s="6">
        <v>1</v>
      </c>
      <c r="E692" s="6">
        <v>6</v>
      </c>
      <c r="F692" s="6">
        <v>4</v>
      </c>
    </row>
    <row r="693" ht="40.5" spans="1:6">
      <c r="A693" s="6">
        <v>638</v>
      </c>
      <c r="B693" s="6" t="s">
        <v>4091</v>
      </c>
      <c r="C693" s="6" t="s">
        <v>3520</v>
      </c>
      <c r="D693" s="6">
        <v>1</v>
      </c>
      <c r="E693" s="6">
        <v>1</v>
      </c>
      <c r="F693" s="6">
        <v>0</v>
      </c>
    </row>
    <row r="694" ht="40.5" spans="1:6">
      <c r="A694" s="6">
        <v>639</v>
      </c>
      <c r="B694" s="6" t="s">
        <v>4091</v>
      </c>
      <c r="C694" s="6" t="s">
        <v>4101</v>
      </c>
      <c r="D694" s="6">
        <v>6</v>
      </c>
      <c r="E694" s="6">
        <v>15</v>
      </c>
      <c r="F694" s="6">
        <v>11</v>
      </c>
    </row>
    <row r="695" ht="40.5" spans="1:6">
      <c r="A695" s="6">
        <v>640</v>
      </c>
      <c r="B695" s="6" t="s">
        <v>4091</v>
      </c>
      <c r="C695" s="6" t="s">
        <v>4102</v>
      </c>
      <c r="D695" s="6">
        <v>1</v>
      </c>
      <c r="E695" s="6">
        <v>12</v>
      </c>
      <c r="F695" s="6">
        <v>10</v>
      </c>
    </row>
    <row r="696" ht="40.5" spans="1:6">
      <c r="A696" s="6">
        <v>641</v>
      </c>
      <c r="B696" s="6" t="s">
        <v>4091</v>
      </c>
      <c r="C696" s="6" t="s">
        <v>4103</v>
      </c>
      <c r="D696" s="6">
        <v>1</v>
      </c>
      <c r="E696" s="6">
        <v>24</v>
      </c>
      <c r="F696" s="6">
        <v>15</v>
      </c>
    </row>
    <row r="697" ht="54" spans="1:6">
      <c r="A697" s="6">
        <v>642</v>
      </c>
      <c r="B697" s="6" t="s">
        <v>4104</v>
      </c>
      <c r="C697" s="6" t="s">
        <v>4056</v>
      </c>
      <c r="D697" s="6">
        <v>6</v>
      </c>
      <c r="E697" s="6">
        <v>21</v>
      </c>
      <c r="F697" s="6">
        <v>14</v>
      </c>
    </row>
    <row r="698" ht="54" spans="1:6">
      <c r="A698" s="6">
        <v>643</v>
      </c>
      <c r="B698" s="6" t="s">
        <v>4104</v>
      </c>
      <c r="C698" s="6" t="s">
        <v>4105</v>
      </c>
      <c r="D698" s="6">
        <v>11</v>
      </c>
      <c r="E698" s="6">
        <v>1</v>
      </c>
      <c r="F698" s="6">
        <v>0</v>
      </c>
    </row>
    <row r="699" ht="54" spans="1:6">
      <c r="A699" s="6">
        <v>644</v>
      </c>
      <c r="B699" s="6" t="s">
        <v>4104</v>
      </c>
      <c r="C699" s="6" t="s">
        <v>4106</v>
      </c>
      <c r="D699" s="6">
        <v>2</v>
      </c>
      <c r="E699" s="6">
        <v>2</v>
      </c>
      <c r="F699" s="6">
        <v>2</v>
      </c>
    </row>
    <row r="700" ht="54" spans="1:6">
      <c r="A700" s="6">
        <v>645</v>
      </c>
      <c r="B700" s="6" t="s">
        <v>4104</v>
      </c>
      <c r="C700" s="6" t="s">
        <v>4107</v>
      </c>
      <c r="D700" s="6">
        <v>1</v>
      </c>
      <c r="E700" s="6">
        <v>0</v>
      </c>
      <c r="F700" s="6">
        <v>0</v>
      </c>
    </row>
    <row r="701" ht="54" spans="1:6">
      <c r="A701" s="6">
        <v>646</v>
      </c>
      <c r="B701" s="6" t="s">
        <v>4104</v>
      </c>
      <c r="C701" s="6" t="s">
        <v>4108</v>
      </c>
      <c r="D701" s="6">
        <v>3</v>
      </c>
      <c r="E701" s="6">
        <v>4</v>
      </c>
      <c r="F701" s="6">
        <v>2</v>
      </c>
    </row>
    <row r="702" ht="54" spans="1:6">
      <c r="A702" s="6">
        <v>647</v>
      </c>
      <c r="B702" s="6" t="s">
        <v>4104</v>
      </c>
      <c r="C702" s="6" t="s">
        <v>4109</v>
      </c>
      <c r="D702" s="6">
        <v>2</v>
      </c>
      <c r="E702" s="6">
        <v>42</v>
      </c>
      <c r="F702" s="6">
        <v>30</v>
      </c>
    </row>
    <row r="703" ht="54" spans="1:6">
      <c r="A703" s="6">
        <v>648</v>
      </c>
      <c r="B703" s="6" t="s">
        <v>4104</v>
      </c>
      <c r="C703" s="6" t="s">
        <v>4110</v>
      </c>
      <c r="D703" s="6">
        <v>1</v>
      </c>
      <c r="E703" s="6">
        <v>3</v>
      </c>
      <c r="F703" s="6">
        <v>3</v>
      </c>
    </row>
    <row r="704" ht="54" spans="1:6">
      <c r="A704" s="6">
        <v>649</v>
      </c>
      <c r="B704" s="6" t="s">
        <v>4104</v>
      </c>
      <c r="C704" s="6" t="s">
        <v>4111</v>
      </c>
      <c r="D704" s="6">
        <v>1</v>
      </c>
      <c r="E704" s="6">
        <v>4</v>
      </c>
      <c r="F704" s="6">
        <v>0</v>
      </c>
    </row>
    <row r="705" ht="54" spans="1:6">
      <c r="A705" s="6">
        <v>650</v>
      </c>
      <c r="B705" s="6" t="s">
        <v>4112</v>
      </c>
      <c r="C705" s="6" t="s">
        <v>4113</v>
      </c>
      <c r="D705" s="6">
        <v>3</v>
      </c>
      <c r="E705" s="6">
        <v>0</v>
      </c>
      <c r="F705" s="6">
        <v>0</v>
      </c>
    </row>
    <row r="706" ht="54" spans="1:6">
      <c r="A706" s="6">
        <v>651</v>
      </c>
      <c r="B706" s="6" t="s">
        <v>4112</v>
      </c>
      <c r="C706" s="6" t="s">
        <v>4114</v>
      </c>
      <c r="D706" s="6">
        <v>3</v>
      </c>
      <c r="E706" s="6">
        <v>0</v>
      </c>
      <c r="F706" s="6">
        <v>0</v>
      </c>
    </row>
    <row r="707" ht="54" spans="1:6">
      <c r="A707" s="6">
        <v>652</v>
      </c>
      <c r="B707" s="6" t="s">
        <v>4112</v>
      </c>
      <c r="C707" s="6" t="s">
        <v>4115</v>
      </c>
      <c r="D707" s="6">
        <v>1</v>
      </c>
      <c r="E707" s="6">
        <v>0</v>
      </c>
      <c r="F707" s="6">
        <v>0</v>
      </c>
    </row>
    <row r="708" ht="54" spans="1:6">
      <c r="A708" s="6">
        <v>653</v>
      </c>
      <c r="B708" s="6" t="s">
        <v>4112</v>
      </c>
      <c r="C708" s="6" t="s">
        <v>4116</v>
      </c>
      <c r="D708" s="6">
        <v>1</v>
      </c>
      <c r="E708" s="6">
        <v>0</v>
      </c>
      <c r="F708" s="6">
        <v>0</v>
      </c>
    </row>
    <row r="709" ht="54" spans="1:6">
      <c r="A709" s="6">
        <v>654</v>
      </c>
      <c r="B709" s="6" t="s">
        <v>4112</v>
      </c>
      <c r="C709" s="6" t="s">
        <v>4088</v>
      </c>
      <c r="D709" s="6">
        <v>1</v>
      </c>
      <c r="E709" s="6">
        <v>0</v>
      </c>
      <c r="F709" s="6">
        <v>0</v>
      </c>
    </row>
    <row r="710" ht="54" spans="1:6">
      <c r="A710" s="6">
        <v>655</v>
      </c>
      <c r="B710" s="6" t="s">
        <v>4112</v>
      </c>
      <c r="C710" s="6" t="s">
        <v>4117</v>
      </c>
      <c r="D710" s="6">
        <v>1</v>
      </c>
      <c r="E710" s="6">
        <v>4</v>
      </c>
      <c r="F710" s="6">
        <v>2</v>
      </c>
    </row>
    <row r="711" ht="54" spans="1:6">
      <c r="A711" s="6">
        <v>656</v>
      </c>
      <c r="B711" s="6" t="s">
        <v>4112</v>
      </c>
      <c r="C711" s="6" t="s">
        <v>4118</v>
      </c>
      <c r="D711" s="6">
        <v>1</v>
      </c>
      <c r="E711" s="6">
        <v>0</v>
      </c>
      <c r="F711" s="6">
        <v>0</v>
      </c>
    </row>
    <row r="712" ht="54" spans="1:6">
      <c r="A712" s="6">
        <v>657</v>
      </c>
      <c r="B712" s="6" t="s">
        <v>4112</v>
      </c>
      <c r="C712" s="6" t="s">
        <v>4119</v>
      </c>
      <c r="D712" s="6">
        <v>5</v>
      </c>
      <c r="E712" s="6">
        <v>5</v>
      </c>
      <c r="F712" s="6">
        <v>3</v>
      </c>
    </row>
    <row r="713" ht="67.5" spans="1:6">
      <c r="A713" s="6">
        <v>658</v>
      </c>
      <c r="B713" s="6" t="s">
        <v>4112</v>
      </c>
      <c r="C713" s="6" t="s">
        <v>4120</v>
      </c>
      <c r="D713" s="6">
        <v>1</v>
      </c>
      <c r="E713" s="6">
        <v>2</v>
      </c>
      <c r="F713" s="6">
        <v>2</v>
      </c>
    </row>
    <row r="714" ht="54" spans="1:6">
      <c r="A714" s="6">
        <v>659</v>
      </c>
      <c r="B714" s="6" t="s">
        <v>4112</v>
      </c>
      <c r="C714" s="6" t="s">
        <v>4121</v>
      </c>
      <c r="D714" s="6">
        <v>1</v>
      </c>
      <c r="E714" s="6">
        <v>19</v>
      </c>
      <c r="F714" s="6">
        <v>8</v>
      </c>
    </row>
    <row r="715" ht="54" spans="1:6">
      <c r="A715" s="6">
        <v>660</v>
      </c>
      <c r="B715" s="6" t="s">
        <v>4112</v>
      </c>
      <c r="C715" s="6" t="s">
        <v>4122</v>
      </c>
      <c r="D715" s="6">
        <v>1</v>
      </c>
      <c r="E715" s="6">
        <v>14</v>
      </c>
      <c r="F715" s="6">
        <v>9</v>
      </c>
    </row>
    <row r="716" ht="54" spans="1:6">
      <c r="A716" s="6">
        <v>661</v>
      </c>
      <c r="B716" s="6" t="s">
        <v>4112</v>
      </c>
      <c r="C716" s="6" t="s">
        <v>4123</v>
      </c>
      <c r="D716" s="6">
        <v>1</v>
      </c>
      <c r="E716" s="6">
        <v>2</v>
      </c>
      <c r="F716" s="6">
        <v>2</v>
      </c>
    </row>
    <row r="717" ht="54" spans="1:6">
      <c r="A717" s="6">
        <v>662</v>
      </c>
      <c r="B717" s="6" t="s">
        <v>4124</v>
      </c>
      <c r="C717" s="6" t="s">
        <v>4046</v>
      </c>
      <c r="D717" s="6">
        <v>1</v>
      </c>
      <c r="E717" s="6">
        <v>1</v>
      </c>
      <c r="F717" s="6">
        <v>1</v>
      </c>
    </row>
    <row r="718" ht="54" spans="1:6">
      <c r="A718" s="6">
        <v>663</v>
      </c>
      <c r="B718" s="6" t="s">
        <v>4124</v>
      </c>
      <c r="C718" s="6" t="s">
        <v>4105</v>
      </c>
      <c r="D718" s="6">
        <v>4</v>
      </c>
      <c r="E718" s="6">
        <v>4</v>
      </c>
      <c r="F718" s="6">
        <v>0</v>
      </c>
    </row>
    <row r="719" ht="54" spans="1:6">
      <c r="A719" s="6">
        <v>664</v>
      </c>
      <c r="B719" s="6" t="s">
        <v>4124</v>
      </c>
      <c r="C719" s="6" t="s">
        <v>4039</v>
      </c>
      <c r="D719" s="6">
        <v>2</v>
      </c>
      <c r="E719" s="6">
        <v>1</v>
      </c>
      <c r="F719" s="6">
        <v>0</v>
      </c>
    </row>
    <row r="720" ht="54" spans="1:6">
      <c r="A720" s="6">
        <v>665</v>
      </c>
      <c r="B720" s="6" t="s">
        <v>4124</v>
      </c>
      <c r="C720" s="6" t="s">
        <v>4125</v>
      </c>
      <c r="D720" s="6">
        <v>1</v>
      </c>
      <c r="E720" s="6">
        <v>15</v>
      </c>
      <c r="F720" s="6">
        <v>8</v>
      </c>
    </row>
    <row r="721" ht="54" spans="1:6">
      <c r="A721" s="6">
        <v>666</v>
      </c>
      <c r="B721" s="6" t="s">
        <v>4124</v>
      </c>
      <c r="C721" s="6" t="s">
        <v>4126</v>
      </c>
      <c r="D721" s="6">
        <v>1</v>
      </c>
      <c r="E721" s="6">
        <v>2</v>
      </c>
      <c r="F721" s="6">
        <v>1</v>
      </c>
    </row>
    <row r="722" ht="54" spans="1:6">
      <c r="A722" s="6">
        <v>667</v>
      </c>
      <c r="B722" s="6" t="s">
        <v>4124</v>
      </c>
      <c r="C722" s="6" t="s">
        <v>3570</v>
      </c>
      <c r="D722" s="6">
        <v>2</v>
      </c>
      <c r="E722" s="6">
        <v>1</v>
      </c>
      <c r="F722" s="6">
        <v>1</v>
      </c>
    </row>
    <row r="723" ht="54" spans="1:6">
      <c r="A723" s="6">
        <v>668</v>
      </c>
      <c r="B723" s="6" t="s">
        <v>4124</v>
      </c>
      <c r="C723" s="6" t="s">
        <v>4127</v>
      </c>
      <c r="D723" s="6">
        <v>1</v>
      </c>
      <c r="E723" s="6">
        <v>0</v>
      </c>
      <c r="F723" s="6">
        <v>0</v>
      </c>
    </row>
    <row r="724" ht="54" spans="1:6">
      <c r="A724" s="6">
        <v>669</v>
      </c>
      <c r="B724" s="6" t="s">
        <v>4124</v>
      </c>
      <c r="C724" s="6" t="s">
        <v>4128</v>
      </c>
      <c r="D724" s="6">
        <v>1</v>
      </c>
      <c r="E724" s="6">
        <v>12</v>
      </c>
      <c r="F724" s="6">
        <v>9</v>
      </c>
    </row>
    <row r="725" ht="67.5" spans="1:6">
      <c r="A725" s="6">
        <v>670</v>
      </c>
      <c r="B725" s="6" t="s">
        <v>4129</v>
      </c>
      <c r="C725" s="6" t="s">
        <v>4056</v>
      </c>
      <c r="D725" s="6">
        <v>1</v>
      </c>
      <c r="E725" s="6">
        <v>1</v>
      </c>
      <c r="F725" s="6">
        <v>1</v>
      </c>
    </row>
    <row r="726" ht="67.5" spans="1:6">
      <c r="A726" s="6">
        <v>671</v>
      </c>
      <c r="B726" s="6" t="s">
        <v>4129</v>
      </c>
      <c r="C726" s="6" t="s">
        <v>4057</v>
      </c>
      <c r="D726" s="6">
        <v>1</v>
      </c>
      <c r="E726" s="6">
        <v>1</v>
      </c>
      <c r="F726" s="6">
        <v>0</v>
      </c>
    </row>
    <row r="727" ht="40.5" spans="1:6">
      <c r="A727" s="6">
        <v>672</v>
      </c>
      <c r="B727" s="6" t="s">
        <v>4130</v>
      </c>
      <c r="C727" s="6" t="s">
        <v>4131</v>
      </c>
      <c r="D727" s="6">
        <v>2</v>
      </c>
      <c r="E727" s="6">
        <v>3</v>
      </c>
      <c r="F727" s="6">
        <v>0</v>
      </c>
    </row>
    <row r="728" ht="54" spans="1:6">
      <c r="A728" s="6">
        <v>673</v>
      </c>
      <c r="B728" s="6" t="s">
        <v>4130</v>
      </c>
      <c r="C728" s="6" t="s">
        <v>4132</v>
      </c>
      <c r="D728" s="6">
        <v>1</v>
      </c>
      <c r="E728" s="6">
        <v>1</v>
      </c>
      <c r="F728" s="6">
        <v>1</v>
      </c>
    </row>
    <row r="729" ht="54" spans="1:6">
      <c r="A729" s="6">
        <v>674</v>
      </c>
      <c r="B729" s="6" t="s">
        <v>4130</v>
      </c>
      <c r="C729" s="6" t="s">
        <v>4133</v>
      </c>
      <c r="D729" s="6">
        <v>1</v>
      </c>
      <c r="E729" s="6">
        <v>1</v>
      </c>
      <c r="F729" s="6">
        <v>0</v>
      </c>
    </row>
    <row r="730" ht="40.5" spans="1:6">
      <c r="A730" s="6">
        <v>675</v>
      </c>
      <c r="B730" s="6" t="s">
        <v>4130</v>
      </c>
      <c r="C730" s="6" t="s">
        <v>3848</v>
      </c>
      <c r="D730" s="6">
        <v>1</v>
      </c>
      <c r="E730" s="6">
        <v>2</v>
      </c>
      <c r="F730" s="6">
        <v>1</v>
      </c>
    </row>
    <row r="731" ht="40.5" spans="1:6">
      <c r="A731" s="6">
        <v>676</v>
      </c>
      <c r="B731" s="6" t="s">
        <v>4130</v>
      </c>
      <c r="C731" s="6" t="s">
        <v>4134</v>
      </c>
      <c r="D731" s="6">
        <v>4</v>
      </c>
      <c r="E731" s="6">
        <v>10</v>
      </c>
      <c r="F731" s="6">
        <v>9</v>
      </c>
    </row>
    <row r="732" ht="40.5" spans="1:6">
      <c r="A732" s="6">
        <v>677</v>
      </c>
      <c r="B732" s="6" t="s">
        <v>4130</v>
      </c>
      <c r="C732" s="6" t="s">
        <v>3570</v>
      </c>
      <c r="D732" s="6">
        <v>1</v>
      </c>
      <c r="E732" s="6">
        <v>3</v>
      </c>
      <c r="F732" s="6">
        <v>1</v>
      </c>
    </row>
    <row r="733" ht="54" spans="1:6">
      <c r="A733" s="6">
        <v>678</v>
      </c>
      <c r="B733" s="6" t="s">
        <v>4130</v>
      </c>
      <c r="C733" s="6" t="s">
        <v>4135</v>
      </c>
      <c r="D733" s="6">
        <v>2</v>
      </c>
      <c r="E733" s="6">
        <v>1</v>
      </c>
      <c r="F733" s="6">
        <v>1</v>
      </c>
    </row>
    <row r="734" ht="40.5" spans="1:6">
      <c r="A734" s="6">
        <v>679</v>
      </c>
      <c r="B734" s="6" t="s">
        <v>4130</v>
      </c>
      <c r="C734" s="6" t="s">
        <v>4136</v>
      </c>
      <c r="D734" s="6">
        <v>1</v>
      </c>
      <c r="E734" s="6">
        <v>12</v>
      </c>
      <c r="F734" s="6">
        <v>9</v>
      </c>
    </row>
    <row r="735" ht="40.5" spans="1:6">
      <c r="A735" s="6">
        <v>680</v>
      </c>
      <c r="B735" s="6" t="s">
        <v>4130</v>
      </c>
      <c r="C735" s="6" t="s">
        <v>4137</v>
      </c>
      <c r="D735" s="6">
        <v>1</v>
      </c>
      <c r="E735" s="6">
        <v>4</v>
      </c>
      <c r="F735" s="6">
        <v>2</v>
      </c>
    </row>
    <row r="736" ht="40.5" spans="1:6">
      <c r="A736" s="6">
        <v>681</v>
      </c>
      <c r="B736" s="6" t="s">
        <v>4130</v>
      </c>
      <c r="C736" s="6" t="s">
        <v>4138</v>
      </c>
      <c r="D736" s="6">
        <v>5</v>
      </c>
      <c r="E736" s="6">
        <v>4</v>
      </c>
      <c r="F736" s="6">
        <v>4</v>
      </c>
    </row>
    <row r="737" ht="40.5" spans="1:6">
      <c r="A737" s="6">
        <v>682</v>
      </c>
      <c r="B737" s="6" t="s">
        <v>4130</v>
      </c>
      <c r="C737" s="6" t="s">
        <v>3386</v>
      </c>
      <c r="D737" s="6">
        <v>1</v>
      </c>
      <c r="E737" s="6">
        <v>4</v>
      </c>
      <c r="F737" s="6">
        <v>1</v>
      </c>
    </row>
    <row r="738" ht="40.5" spans="1:6">
      <c r="A738" s="6">
        <v>683</v>
      </c>
      <c r="B738" s="6" t="s">
        <v>4130</v>
      </c>
      <c r="C738" s="6" t="s">
        <v>4139</v>
      </c>
      <c r="D738" s="6">
        <v>1</v>
      </c>
      <c r="E738" s="6">
        <v>2</v>
      </c>
      <c r="F738" s="6">
        <v>1</v>
      </c>
    </row>
    <row r="739" ht="54" spans="1:6">
      <c r="A739" s="6">
        <v>684</v>
      </c>
      <c r="B739" s="6" t="s">
        <v>4140</v>
      </c>
      <c r="C739" s="6" t="s">
        <v>3597</v>
      </c>
      <c r="D739" s="6">
        <v>1</v>
      </c>
      <c r="E739" s="6">
        <v>0</v>
      </c>
      <c r="F739" s="6">
        <v>0</v>
      </c>
    </row>
    <row r="740" ht="54" spans="1:6">
      <c r="A740" s="6">
        <v>685</v>
      </c>
      <c r="B740" s="6" t="s">
        <v>4140</v>
      </c>
      <c r="C740" s="6" t="s">
        <v>4141</v>
      </c>
      <c r="D740" s="6">
        <v>1</v>
      </c>
      <c r="E740" s="6">
        <v>1</v>
      </c>
      <c r="F740" s="6">
        <v>0</v>
      </c>
    </row>
    <row r="741" ht="54" spans="1:6">
      <c r="A741" s="6">
        <v>686</v>
      </c>
      <c r="B741" s="6" t="s">
        <v>4140</v>
      </c>
      <c r="C741" s="6" t="s">
        <v>4142</v>
      </c>
      <c r="D741" s="6">
        <v>1</v>
      </c>
      <c r="E741" s="6">
        <v>0</v>
      </c>
      <c r="F741" s="6">
        <v>0</v>
      </c>
    </row>
    <row r="742" ht="54" spans="1:6">
      <c r="A742" s="6">
        <v>687</v>
      </c>
      <c r="B742" s="6" t="s">
        <v>4140</v>
      </c>
      <c r="C742" s="6" t="s">
        <v>4143</v>
      </c>
      <c r="D742" s="6">
        <v>1</v>
      </c>
      <c r="E742" s="6">
        <v>0</v>
      </c>
      <c r="F742" s="6">
        <v>0</v>
      </c>
    </row>
    <row r="743" ht="54" spans="1:6">
      <c r="A743" s="6">
        <v>688</v>
      </c>
      <c r="B743" s="6" t="s">
        <v>4140</v>
      </c>
      <c r="C743" s="6" t="s">
        <v>4144</v>
      </c>
      <c r="D743" s="6">
        <v>1</v>
      </c>
      <c r="E743" s="6">
        <v>0</v>
      </c>
      <c r="F743" s="6">
        <v>0</v>
      </c>
    </row>
    <row r="744" ht="54" spans="1:6">
      <c r="A744" s="6">
        <v>689</v>
      </c>
      <c r="B744" s="6" t="s">
        <v>4140</v>
      </c>
      <c r="C744" s="6" t="s">
        <v>4145</v>
      </c>
      <c r="D744" s="6">
        <v>1</v>
      </c>
      <c r="E744" s="6">
        <v>0</v>
      </c>
      <c r="F744" s="6">
        <v>0</v>
      </c>
    </row>
    <row r="745" ht="54" spans="1:6">
      <c r="A745" s="6">
        <v>690</v>
      </c>
      <c r="B745" s="6" t="s">
        <v>4140</v>
      </c>
      <c r="C745" s="6" t="s">
        <v>4146</v>
      </c>
      <c r="D745" s="6">
        <v>1</v>
      </c>
      <c r="E745" s="6">
        <v>0</v>
      </c>
      <c r="F745" s="6">
        <v>0</v>
      </c>
    </row>
    <row r="746" ht="54" spans="1:6">
      <c r="A746" s="6">
        <v>691</v>
      </c>
      <c r="B746" s="6" t="s">
        <v>4140</v>
      </c>
      <c r="C746" s="6" t="s">
        <v>4147</v>
      </c>
      <c r="D746" s="6">
        <v>2</v>
      </c>
      <c r="E746" s="6">
        <v>0</v>
      </c>
      <c r="F746" s="6">
        <v>0</v>
      </c>
    </row>
    <row r="747" ht="54" spans="1:6">
      <c r="A747" s="6">
        <v>692</v>
      </c>
      <c r="B747" s="6" t="s">
        <v>4140</v>
      </c>
      <c r="C747" s="6" t="s">
        <v>4148</v>
      </c>
      <c r="D747" s="6">
        <v>2</v>
      </c>
      <c r="E747" s="6">
        <v>0</v>
      </c>
      <c r="F747" s="6">
        <v>0</v>
      </c>
    </row>
    <row r="748" ht="54" spans="1:6">
      <c r="A748" s="6">
        <v>693</v>
      </c>
      <c r="B748" s="6" t="s">
        <v>4140</v>
      </c>
      <c r="C748" s="6" t="s">
        <v>4149</v>
      </c>
      <c r="D748" s="6">
        <v>1</v>
      </c>
      <c r="E748" s="6">
        <v>0</v>
      </c>
      <c r="F748" s="6">
        <v>0</v>
      </c>
    </row>
    <row r="749" ht="54" spans="1:6">
      <c r="A749" s="6">
        <v>694</v>
      </c>
      <c r="B749" s="6" t="s">
        <v>4140</v>
      </c>
      <c r="C749" s="6" t="s">
        <v>4150</v>
      </c>
      <c r="D749" s="6">
        <v>1</v>
      </c>
      <c r="E749" s="6">
        <v>0</v>
      </c>
      <c r="F749" s="6">
        <v>0</v>
      </c>
    </row>
    <row r="750" ht="54" spans="1:6">
      <c r="A750" s="6">
        <v>695</v>
      </c>
      <c r="B750" s="6" t="s">
        <v>4140</v>
      </c>
      <c r="C750" s="6" t="s">
        <v>4151</v>
      </c>
      <c r="D750" s="6">
        <v>1</v>
      </c>
      <c r="E750" s="6">
        <v>0</v>
      </c>
      <c r="F750" s="6">
        <v>0</v>
      </c>
    </row>
    <row r="751" ht="54" spans="1:6">
      <c r="A751" s="6">
        <v>696</v>
      </c>
      <c r="B751" s="6" t="s">
        <v>4140</v>
      </c>
      <c r="C751" s="6" t="s">
        <v>4152</v>
      </c>
      <c r="D751" s="6">
        <v>3</v>
      </c>
      <c r="E751" s="6">
        <v>2</v>
      </c>
      <c r="F751" s="6">
        <v>2</v>
      </c>
    </row>
    <row r="752" ht="54" spans="1:6">
      <c r="A752" s="6">
        <v>697</v>
      </c>
      <c r="B752" s="6" t="s">
        <v>4140</v>
      </c>
      <c r="C752" s="6" t="s">
        <v>4153</v>
      </c>
      <c r="D752" s="6">
        <v>1</v>
      </c>
      <c r="E752" s="6">
        <v>0</v>
      </c>
      <c r="F752" s="6">
        <v>0</v>
      </c>
    </row>
    <row r="753" ht="54" spans="1:6">
      <c r="A753" s="6">
        <v>698</v>
      </c>
      <c r="B753" s="6" t="s">
        <v>4140</v>
      </c>
      <c r="C753" s="6" t="s">
        <v>4154</v>
      </c>
      <c r="D753" s="6">
        <v>2</v>
      </c>
      <c r="E753" s="6">
        <v>0</v>
      </c>
      <c r="F753" s="6">
        <v>0</v>
      </c>
    </row>
    <row r="754" ht="54" spans="1:6">
      <c r="A754" s="6">
        <v>699</v>
      </c>
      <c r="B754" s="6" t="s">
        <v>4140</v>
      </c>
      <c r="C754" s="6" t="s">
        <v>4155</v>
      </c>
      <c r="D754" s="6">
        <v>1</v>
      </c>
      <c r="E754" s="6">
        <v>0</v>
      </c>
      <c r="F754" s="6">
        <v>0</v>
      </c>
    </row>
    <row r="755" ht="54" spans="1:6">
      <c r="A755" s="6">
        <v>700</v>
      </c>
      <c r="B755" s="6" t="s">
        <v>4140</v>
      </c>
      <c r="C755" s="6" t="s">
        <v>4156</v>
      </c>
      <c r="D755" s="6">
        <v>2</v>
      </c>
      <c r="E755" s="6">
        <v>0</v>
      </c>
      <c r="F755" s="6">
        <v>0</v>
      </c>
    </row>
    <row r="756" ht="54" spans="1:6">
      <c r="A756" s="6">
        <v>701</v>
      </c>
      <c r="B756" s="6" t="s">
        <v>4140</v>
      </c>
      <c r="C756" s="6" t="s">
        <v>4157</v>
      </c>
      <c r="D756" s="6">
        <v>2</v>
      </c>
      <c r="E756" s="6">
        <v>2</v>
      </c>
      <c r="F756" s="6">
        <v>1</v>
      </c>
    </row>
    <row r="757" ht="54" spans="1:6">
      <c r="A757" s="6">
        <v>702</v>
      </c>
      <c r="B757" s="6" t="s">
        <v>4140</v>
      </c>
      <c r="C757" s="6" t="s">
        <v>4158</v>
      </c>
      <c r="D757" s="6">
        <v>1</v>
      </c>
      <c r="E757" s="6">
        <v>0</v>
      </c>
      <c r="F757" s="6">
        <v>0</v>
      </c>
    </row>
    <row r="758" ht="54" spans="1:6">
      <c r="A758" s="6">
        <v>703</v>
      </c>
      <c r="B758" s="6" t="s">
        <v>4140</v>
      </c>
      <c r="C758" s="6" t="s">
        <v>4159</v>
      </c>
      <c r="D758" s="6">
        <v>2</v>
      </c>
      <c r="E758" s="6">
        <v>0</v>
      </c>
      <c r="F758" s="6">
        <v>0</v>
      </c>
    </row>
    <row r="759" ht="54" spans="1:6">
      <c r="A759" s="6">
        <v>704</v>
      </c>
      <c r="B759" s="6" t="s">
        <v>4140</v>
      </c>
      <c r="C759" s="6" t="s">
        <v>4160</v>
      </c>
      <c r="D759" s="6">
        <v>1</v>
      </c>
      <c r="E759" s="6">
        <v>0</v>
      </c>
      <c r="F759" s="6">
        <v>0</v>
      </c>
    </row>
    <row r="760" ht="54" spans="1:6">
      <c r="A760" s="6">
        <v>705</v>
      </c>
      <c r="B760" s="6" t="s">
        <v>4140</v>
      </c>
      <c r="C760" s="6" t="s">
        <v>4161</v>
      </c>
      <c r="D760" s="6">
        <v>2</v>
      </c>
      <c r="E760" s="6">
        <v>3</v>
      </c>
      <c r="F760" s="6">
        <v>1</v>
      </c>
    </row>
    <row r="761" ht="54" spans="1:6">
      <c r="A761" s="6">
        <v>706</v>
      </c>
      <c r="B761" s="6" t="s">
        <v>4140</v>
      </c>
      <c r="C761" s="6" t="s">
        <v>4162</v>
      </c>
      <c r="D761" s="6">
        <v>1</v>
      </c>
      <c r="E761" s="6">
        <v>1</v>
      </c>
      <c r="F761" s="6">
        <v>0</v>
      </c>
    </row>
    <row r="762" ht="54" spans="1:6">
      <c r="A762" s="6">
        <v>707</v>
      </c>
      <c r="B762" s="6" t="s">
        <v>4140</v>
      </c>
      <c r="C762" s="6" t="s">
        <v>4163</v>
      </c>
      <c r="D762" s="6">
        <v>10</v>
      </c>
      <c r="E762" s="6">
        <v>8</v>
      </c>
      <c r="F762" s="6">
        <v>5</v>
      </c>
    </row>
    <row r="763" ht="54" spans="1:6">
      <c r="A763" s="6">
        <v>708</v>
      </c>
      <c r="B763" s="6" t="s">
        <v>4140</v>
      </c>
      <c r="C763" s="6" t="s">
        <v>4164</v>
      </c>
      <c r="D763" s="6">
        <v>1</v>
      </c>
      <c r="E763" s="6">
        <v>5</v>
      </c>
      <c r="F763" s="6">
        <v>0</v>
      </c>
    </row>
    <row r="764" ht="54" spans="1:6">
      <c r="A764" s="6">
        <v>709</v>
      </c>
      <c r="B764" s="6" t="s">
        <v>4140</v>
      </c>
      <c r="C764" s="6" t="s">
        <v>4165</v>
      </c>
      <c r="D764" s="6">
        <v>1</v>
      </c>
      <c r="E764" s="6">
        <v>0</v>
      </c>
      <c r="F764" s="6">
        <v>0</v>
      </c>
    </row>
    <row r="765" ht="54" spans="1:6">
      <c r="A765" s="6">
        <v>710</v>
      </c>
      <c r="B765" s="6" t="s">
        <v>4140</v>
      </c>
      <c r="C765" s="6" t="s">
        <v>4166</v>
      </c>
      <c r="D765" s="6">
        <v>1</v>
      </c>
      <c r="E765" s="6">
        <v>2</v>
      </c>
      <c r="F765" s="6">
        <v>2</v>
      </c>
    </row>
    <row r="766" ht="54" spans="1:6">
      <c r="A766" s="6">
        <v>711</v>
      </c>
      <c r="B766" s="6" t="s">
        <v>4167</v>
      </c>
      <c r="C766" s="6" t="s">
        <v>4168</v>
      </c>
      <c r="D766" s="6">
        <v>1</v>
      </c>
      <c r="E766" s="6">
        <v>1</v>
      </c>
      <c r="F766" s="6">
        <v>0</v>
      </c>
    </row>
    <row r="767" ht="54" spans="1:6">
      <c r="A767" s="6">
        <v>712</v>
      </c>
      <c r="B767" s="6" t="s">
        <v>4167</v>
      </c>
      <c r="C767" s="6" t="s">
        <v>4169</v>
      </c>
      <c r="D767" s="6">
        <v>1</v>
      </c>
      <c r="E767" s="6">
        <v>5</v>
      </c>
      <c r="F767" s="6">
        <v>3</v>
      </c>
    </row>
    <row r="768" ht="54" spans="1:6">
      <c r="A768" s="6">
        <v>713</v>
      </c>
      <c r="B768" s="6" t="s">
        <v>4167</v>
      </c>
      <c r="C768" s="6" t="s">
        <v>4170</v>
      </c>
      <c r="D768" s="6">
        <v>1</v>
      </c>
      <c r="E768" s="6">
        <v>0</v>
      </c>
      <c r="F768" s="6">
        <v>0</v>
      </c>
    </row>
    <row r="769" ht="54" spans="1:6">
      <c r="A769" s="6">
        <v>714</v>
      </c>
      <c r="B769" s="6" t="s">
        <v>4167</v>
      </c>
      <c r="C769" s="6" t="s">
        <v>4171</v>
      </c>
      <c r="D769" s="6">
        <v>1</v>
      </c>
      <c r="E769" s="6">
        <v>0</v>
      </c>
      <c r="F769" s="6">
        <v>0</v>
      </c>
    </row>
    <row r="770" ht="54" spans="1:6">
      <c r="A770" s="6">
        <v>715</v>
      </c>
      <c r="B770" s="6" t="s">
        <v>4167</v>
      </c>
      <c r="C770" s="6" t="s">
        <v>4172</v>
      </c>
      <c r="D770" s="6">
        <v>5</v>
      </c>
      <c r="E770" s="6">
        <v>0</v>
      </c>
      <c r="F770" s="6">
        <v>0</v>
      </c>
    </row>
    <row r="771" ht="54" spans="1:6">
      <c r="A771" s="6">
        <v>716</v>
      </c>
      <c r="B771" s="6" t="s">
        <v>4173</v>
      </c>
      <c r="C771" s="6" t="s">
        <v>4085</v>
      </c>
      <c r="D771" s="6">
        <v>1</v>
      </c>
      <c r="E771" s="6">
        <v>0</v>
      </c>
      <c r="F771" s="6">
        <v>0</v>
      </c>
    </row>
    <row r="772" ht="54" spans="1:6">
      <c r="A772" s="6">
        <v>717</v>
      </c>
      <c r="B772" s="6" t="s">
        <v>4173</v>
      </c>
      <c r="C772" s="6" t="s">
        <v>4174</v>
      </c>
      <c r="D772" s="6">
        <v>2</v>
      </c>
      <c r="E772" s="6">
        <v>0</v>
      </c>
      <c r="F772" s="6">
        <v>0</v>
      </c>
    </row>
    <row r="773" ht="54" spans="1:6">
      <c r="A773" s="6">
        <v>718</v>
      </c>
      <c r="B773" s="6" t="s">
        <v>4173</v>
      </c>
      <c r="C773" s="6" t="s">
        <v>4175</v>
      </c>
      <c r="D773" s="6">
        <v>1</v>
      </c>
      <c r="E773" s="6">
        <v>1</v>
      </c>
      <c r="F773" s="6">
        <v>1</v>
      </c>
    </row>
    <row r="774" ht="67.5" spans="1:6">
      <c r="A774" s="6">
        <v>719</v>
      </c>
      <c r="B774" s="6" t="s">
        <v>4176</v>
      </c>
      <c r="C774" s="6" t="s">
        <v>3812</v>
      </c>
      <c r="D774" s="6">
        <v>1</v>
      </c>
      <c r="E774" s="6">
        <v>0</v>
      </c>
      <c r="F774" s="6">
        <v>0</v>
      </c>
    </row>
    <row r="775" ht="67.5" spans="1:6">
      <c r="A775" s="6">
        <v>720</v>
      </c>
      <c r="B775" s="6" t="s">
        <v>4176</v>
      </c>
      <c r="C775" s="6" t="s">
        <v>4177</v>
      </c>
      <c r="D775" s="6">
        <v>1</v>
      </c>
      <c r="E775" s="6">
        <v>0</v>
      </c>
      <c r="F775" s="6">
        <v>0</v>
      </c>
    </row>
    <row r="776" ht="67.5" spans="1:6">
      <c r="A776" s="6">
        <v>721</v>
      </c>
      <c r="B776" s="6" t="s">
        <v>4176</v>
      </c>
      <c r="C776" s="6" t="s">
        <v>4178</v>
      </c>
      <c r="D776" s="6">
        <v>1</v>
      </c>
      <c r="E776" s="6">
        <v>0</v>
      </c>
      <c r="F776" s="6">
        <v>0</v>
      </c>
    </row>
    <row r="777" ht="67.5" spans="1:6">
      <c r="A777" s="6">
        <v>722</v>
      </c>
      <c r="B777" s="6" t="s">
        <v>4176</v>
      </c>
      <c r="C777" s="6" t="s">
        <v>4040</v>
      </c>
      <c r="D777" s="6">
        <v>2</v>
      </c>
      <c r="E777" s="6">
        <v>0</v>
      </c>
      <c r="F777" s="6">
        <v>0</v>
      </c>
    </row>
    <row r="778" ht="67.5" spans="1:6">
      <c r="A778" s="6">
        <v>723</v>
      </c>
      <c r="B778" s="6" t="s">
        <v>4176</v>
      </c>
      <c r="C778" s="6" t="s">
        <v>4179</v>
      </c>
      <c r="D778" s="6">
        <v>6</v>
      </c>
      <c r="E778" s="6">
        <v>2</v>
      </c>
      <c r="F778" s="6">
        <v>1</v>
      </c>
    </row>
    <row r="779" ht="67.5" spans="1:6">
      <c r="A779" s="6">
        <v>724</v>
      </c>
      <c r="B779" s="6" t="s">
        <v>4176</v>
      </c>
      <c r="C779" s="6" t="s">
        <v>4180</v>
      </c>
      <c r="D779" s="6">
        <v>1</v>
      </c>
      <c r="E779" s="6">
        <v>0</v>
      </c>
      <c r="F779" s="6">
        <v>0</v>
      </c>
    </row>
    <row r="780" ht="67.5" spans="1:6">
      <c r="A780" s="6">
        <v>725</v>
      </c>
      <c r="B780" s="6" t="s">
        <v>4176</v>
      </c>
      <c r="C780" s="6" t="s">
        <v>4181</v>
      </c>
      <c r="D780" s="6">
        <v>1</v>
      </c>
      <c r="E780" s="6">
        <v>3</v>
      </c>
      <c r="F780" s="6">
        <v>2</v>
      </c>
    </row>
    <row r="781" ht="67.5" spans="1:6">
      <c r="A781" s="6">
        <v>726</v>
      </c>
      <c r="B781" s="6" t="s">
        <v>4182</v>
      </c>
      <c r="C781" s="6" t="s">
        <v>4183</v>
      </c>
      <c r="D781" s="6">
        <v>1</v>
      </c>
      <c r="E781" s="6">
        <v>0</v>
      </c>
      <c r="F781" s="6">
        <v>0</v>
      </c>
    </row>
    <row r="782" ht="67.5" spans="1:6">
      <c r="A782" s="6">
        <v>727</v>
      </c>
      <c r="B782" s="6" t="s">
        <v>4182</v>
      </c>
      <c r="C782" s="6" t="s">
        <v>4184</v>
      </c>
      <c r="D782" s="6">
        <v>1</v>
      </c>
      <c r="E782" s="6">
        <v>6</v>
      </c>
      <c r="F782" s="6">
        <v>0</v>
      </c>
    </row>
    <row r="783" ht="67.5" spans="1:6">
      <c r="A783" s="6">
        <v>728</v>
      </c>
      <c r="B783" s="6" t="s">
        <v>4182</v>
      </c>
      <c r="C783" s="6" t="s">
        <v>4185</v>
      </c>
      <c r="D783" s="6">
        <v>1</v>
      </c>
      <c r="E783" s="6">
        <v>1</v>
      </c>
      <c r="F783" s="6">
        <v>1</v>
      </c>
    </row>
    <row r="784" ht="67.5" spans="1:6">
      <c r="A784" s="6">
        <v>729</v>
      </c>
      <c r="B784" s="6" t="s">
        <v>4182</v>
      </c>
      <c r="C784" s="6" t="s">
        <v>4186</v>
      </c>
      <c r="D784" s="6">
        <v>1</v>
      </c>
      <c r="E784" s="6">
        <v>19</v>
      </c>
      <c r="F784" s="6">
        <v>10</v>
      </c>
    </row>
    <row r="785" ht="40.5" spans="1:6">
      <c r="A785" s="6">
        <v>730</v>
      </c>
      <c r="B785" s="6" t="s">
        <v>4187</v>
      </c>
      <c r="C785" s="6" t="s">
        <v>4188</v>
      </c>
      <c r="D785" s="6">
        <v>2</v>
      </c>
      <c r="E785" s="6">
        <v>14</v>
      </c>
      <c r="F785" s="6">
        <v>9</v>
      </c>
    </row>
    <row r="786" ht="40.5" spans="1:6">
      <c r="A786" s="6">
        <v>731</v>
      </c>
      <c r="B786" s="6" t="s">
        <v>4187</v>
      </c>
      <c r="C786" s="6" t="s">
        <v>4189</v>
      </c>
      <c r="D786" s="6">
        <v>2</v>
      </c>
      <c r="E786" s="6">
        <v>1</v>
      </c>
      <c r="F786" s="6">
        <v>0</v>
      </c>
    </row>
    <row r="787" ht="40.5" spans="1:6">
      <c r="A787" s="6">
        <v>732</v>
      </c>
      <c r="B787" s="6" t="s">
        <v>4187</v>
      </c>
      <c r="C787" s="6" t="s">
        <v>4190</v>
      </c>
      <c r="D787" s="6">
        <v>2</v>
      </c>
      <c r="E787" s="6">
        <v>18</v>
      </c>
      <c r="F787" s="6">
        <v>13</v>
      </c>
    </row>
    <row r="788" ht="40.5" spans="1:6">
      <c r="A788" s="6">
        <v>733</v>
      </c>
      <c r="B788" s="6" t="s">
        <v>4187</v>
      </c>
      <c r="C788" s="6" t="s">
        <v>4191</v>
      </c>
      <c r="D788" s="6">
        <v>2</v>
      </c>
      <c r="E788" s="6">
        <v>0</v>
      </c>
      <c r="F788" s="6">
        <v>0</v>
      </c>
    </row>
    <row r="789" ht="54" spans="1:6">
      <c r="A789" s="6">
        <v>734</v>
      </c>
      <c r="B789" s="6" t="s">
        <v>4187</v>
      </c>
      <c r="C789" s="6" t="s">
        <v>4192</v>
      </c>
      <c r="D789" s="6">
        <v>2</v>
      </c>
      <c r="E789" s="6">
        <v>3</v>
      </c>
      <c r="F789" s="6">
        <v>2</v>
      </c>
    </row>
    <row r="790" ht="40.5" spans="1:6">
      <c r="A790" s="6">
        <v>735</v>
      </c>
      <c r="B790" s="6" t="s">
        <v>4187</v>
      </c>
      <c r="C790" s="6" t="s">
        <v>4193</v>
      </c>
      <c r="D790" s="6">
        <v>2</v>
      </c>
      <c r="E790" s="6">
        <v>9</v>
      </c>
      <c r="F790" s="6">
        <v>2</v>
      </c>
    </row>
    <row r="791" ht="40.5" spans="1:6">
      <c r="A791" s="6">
        <v>736</v>
      </c>
      <c r="B791" s="6" t="s">
        <v>4187</v>
      </c>
      <c r="C791" s="6" t="s">
        <v>4097</v>
      </c>
      <c r="D791" s="6">
        <v>1</v>
      </c>
      <c r="E791" s="6">
        <v>6</v>
      </c>
      <c r="F791" s="6">
        <v>3</v>
      </c>
    </row>
    <row r="792" ht="40.5" spans="1:6">
      <c r="A792" s="6">
        <v>737</v>
      </c>
      <c r="B792" s="6" t="s">
        <v>4187</v>
      </c>
      <c r="C792" s="6" t="s">
        <v>4194</v>
      </c>
      <c r="D792" s="6">
        <v>1</v>
      </c>
      <c r="E792" s="6">
        <v>7</v>
      </c>
      <c r="F792" s="6">
        <v>2</v>
      </c>
    </row>
    <row r="793" ht="40.5" spans="1:6">
      <c r="A793" s="6">
        <v>738</v>
      </c>
      <c r="B793" s="6" t="s">
        <v>4187</v>
      </c>
      <c r="C793" s="6" t="s">
        <v>4004</v>
      </c>
      <c r="D793" s="6">
        <v>5</v>
      </c>
      <c r="E793" s="6">
        <v>13</v>
      </c>
      <c r="F793" s="6">
        <v>7</v>
      </c>
    </row>
    <row r="794" ht="40.5" spans="1:6">
      <c r="A794" s="6">
        <v>739</v>
      </c>
      <c r="B794" s="6" t="s">
        <v>4187</v>
      </c>
      <c r="C794" s="6" t="s">
        <v>4005</v>
      </c>
      <c r="D794" s="6">
        <v>5</v>
      </c>
      <c r="E794" s="6">
        <v>13</v>
      </c>
      <c r="F794" s="6">
        <v>9</v>
      </c>
    </row>
    <row r="795" ht="40.5" spans="1:6">
      <c r="A795" s="6">
        <v>740</v>
      </c>
      <c r="B795" s="6" t="s">
        <v>4187</v>
      </c>
      <c r="C795" s="6" t="s">
        <v>4195</v>
      </c>
      <c r="D795" s="6">
        <v>3</v>
      </c>
      <c r="E795" s="6">
        <v>0</v>
      </c>
      <c r="F795" s="6">
        <v>0</v>
      </c>
    </row>
    <row r="796" ht="40.5" spans="1:6">
      <c r="A796" s="6">
        <v>741</v>
      </c>
      <c r="B796" s="6" t="s">
        <v>4187</v>
      </c>
      <c r="C796" s="6" t="s">
        <v>4196</v>
      </c>
      <c r="D796" s="6">
        <v>1</v>
      </c>
      <c r="E796" s="6">
        <v>9</v>
      </c>
      <c r="F796" s="6">
        <v>8</v>
      </c>
    </row>
    <row r="797" ht="40.5" spans="1:6">
      <c r="A797" s="6">
        <v>742</v>
      </c>
      <c r="B797" s="6" t="s">
        <v>4187</v>
      </c>
      <c r="C797" s="6" t="s">
        <v>4197</v>
      </c>
      <c r="D797" s="6">
        <v>1</v>
      </c>
      <c r="E797" s="6">
        <v>10</v>
      </c>
      <c r="F797" s="6">
        <v>9</v>
      </c>
    </row>
    <row r="798" ht="40.5" spans="1:6">
      <c r="A798" s="6">
        <v>743</v>
      </c>
      <c r="B798" s="6" t="s">
        <v>4187</v>
      </c>
      <c r="C798" s="6" t="s">
        <v>4198</v>
      </c>
      <c r="D798" s="6">
        <v>2</v>
      </c>
      <c r="E798" s="6">
        <v>0</v>
      </c>
      <c r="F798" s="6">
        <v>0</v>
      </c>
    </row>
    <row r="799" ht="40.5" spans="1:6">
      <c r="A799" s="6">
        <v>744</v>
      </c>
      <c r="B799" s="6" t="s">
        <v>4187</v>
      </c>
      <c r="C799" s="6" t="s">
        <v>4199</v>
      </c>
      <c r="D799" s="6">
        <v>1</v>
      </c>
      <c r="E799" s="6">
        <v>0</v>
      </c>
      <c r="F799" s="6">
        <v>0</v>
      </c>
    </row>
    <row r="800" ht="40.5" spans="1:6">
      <c r="A800" s="6">
        <v>745</v>
      </c>
      <c r="B800" s="6" t="s">
        <v>4187</v>
      </c>
      <c r="C800" s="6" t="s">
        <v>4073</v>
      </c>
      <c r="D800" s="6">
        <v>2</v>
      </c>
      <c r="E800" s="6">
        <v>39</v>
      </c>
      <c r="F800" s="6">
        <v>21</v>
      </c>
    </row>
    <row r="801" ht="54" spans="1:6">
      <c r="A801" s="6">
        <v>746</v>
      </c>
      <c r="B801" s="6" t="s">
        <v>4200</v>
      </c>
      <c r="C801" s="6" t="s">
        <v>4201</v>
      </c>
      <c r="D801" s="6">
        <v>1</v>
      </c>
      <c r="E801" s="6">
        <v>3</v>
      </c>
      <c r="F801" s="6">
        <v>3</v>
      </c>
    </row>
    <row r="802" ht="40.5" spans="1:6">
      <c r="A802" s="6">
        <v>747</v>
      </c>
      <c r="B802" s="6" t="s">
        <v>4200</v>
      </c>
      <c r="C802" s="6" t="s">
        <v>4202</v>
      </c>
      <c r="D802" s="6">
        <v>1</v>
      </c>
      <c r="E802" s="6">
        <v>4</v>
      </c>
      <c r="F802" s="6">
        <v>4</v>
      </c>
    </row>
    <row r="803" ht="40.5" spans="1:6">
      <c r="A803" s="6">
        <v>748</v>
      </c>
      <c r="B803" s="6" t="s">
        <v>4200</v>
      </c>
      <c r="C803" s="6" t="s">
        <v>3370</v>
      </c>
      <c r="D803" s="6">
        <v>1</v>
      </c>
      <c r="E803" s="6">
        <v>27</v>
      </c>
      <c r="F803" s="6">
        <v>12</v>
      </c>
    </row>
    <row r="804" ht="54" spans="1:6">
      <c r="A804" s="6">
        <v>749</v>
      </c>
      <c r="B804" s="6" t="s">
        <v>4203</v>
      </c>
      <c r="C804" s="6" t="s">
        <v>4204</v>
      </c>
      <c r="D804" s="6">
        <v>1</v>
      </c>
      <c r="E804" s="6">
        <v>27</v>
      </c>
      <c r="F804" s="6">
        <v>17</v>
      </c>
    </row>
    <row r="805" ht="40.5" spans="1:6">
      <c r="A805" s="6">
        <v>750</v>
      </c>
      <c r="B805" s="6" t="s">
        <v>4205</v>
      </c>
      <c r="C805" s="6" t="s">
        <v>4206</v>
      </c>
      <c r="D805" s="6">
        <v>2</v>
      </c>
      <c r="E805" s="6">
        <v>16</v>
      </c>
      <c r="F805" s="6">
        <v>8</v>
      </c>
    </row>
    <row r="806" ht="54" spans="1:6">
      <c r="A806" s="6">
        <v>751</v>
      </c>
      <c r="B806" s="6" t="s">
        <v>4205</v>
      </c>
      <c r="C806" s="6" t="s">
        <v>4207</v>
      </c>
      <c r="D806" s="6">
        <v>1</v>
      </c>
      <c r="E806" s="6">
        <v>3</v>
      </c>
      <c r="F806" s="6">
        <v>3</v>
      </c>
    </row>
    <row r="807" ht="40.5" spans="1:6">
      <c r="A807" s="6">
        <v>752</v>
      </c>
      <c r="B807" s="6" t="s">
        <v>4208</v>
      </c>
      <c r="C807" s="6" t="s">
        <v>3727</v>
      </c>
      <c r="D807" s="6">
        <v>2</v>
      </c>
      <c r="E807" s="6">
        <v>1</v>
      </c>
      <c r="F807" s="6">
        <v>1</v>
      </c>
    </row>
    <row r="808" ht="40.5" spans="1:6">
      <c r="A808" s="6">
        <v>753</v>
      </c>
      <c r="B808" s="6" t="s">
        <v>4208</v>
      </c>
      <c r="C808" s="6" t="s">
        <v>4209</v>
      </c>
      <c r="D808" s="6">
        <v>1</v>
      </c>
      <c r="E808" s="6">
        <v>4</v>
      </c>
      <c r="F808" s="6">
        <v>4</v>
      </c>
    </row>
    <row r="809" ht="40.5" spans="1:6">
      <c r="A809" s="6">
        <v>754</v>
      </c>
      <c r="B809" s="6" t="s">
        <v>4208</v>
      </c>
      <c r="C809" s="6" t="s">
        <v>4210</v>
      </c>
      <c r="D809" s="6">
        <v>1</v>
      </c>
      <c r="E809" s="6">
        <v>68</v>
      </c>
      <c r="F809" s="6">
        <v>54</v>
      </c>
    </row>
    <row r="810" ht="54" spans="1:6">
      <c r="A810" s="6">
        <v>755</v>
      </c>
      <c r="B810" s="6" t="s">
        <v>4211</v>
      </c>
      <c r="C810" s="6" t="s">
        <v>4212</v>
      </c>
      <c r="D810" s="6">
        <v>1</v>
      </c>
      <c r="E810" s="6">
        <v>56</v>
      </c>
      <c r="F810" s="6">
        <v>43</v>
      </c>
    </row>
    <row r="811" ht="54" spans="1:6">
      <c r="A811" s="6">
        <v>756</v>
      </c>
      <c r="B811" s="6" t="s">
        <v>4213</v>
      </c>
      <c r="C811" s="6" t="s">
        <v>4214</v>
      </c>
      <c r="D811" s="6">
        <v>1</v>
      </c>
      <c r="E811" s="6">
        <v>56</v>
      </c>
      <c r="F811" s="6">
        <v>37</v>
      </c>
    </row>
    <row r="812" ht="54" spans="1:6">
      <c r="A812" s="6">
        <v>757</v>
      </c>
      <c r="B812" s="6" t="s">
        <v>4213</v>
      </c>
      <c r="C812" s="6" t="s">
        <v>4215</v>
      </c>
      <c r="D812" s="6">
        <v>1</v>
      </c>
      <c r="E812" s="6">
        <v>35</v>
      </c>
      <c r="F812" s="6">
        <v>19</v>
      </c>
    </row>
    <row r="813" ht="54" spans="1:6">
      <c r="A813" s="6">
        <v>758</v>
      </c>
      <c r="B813" s="6" t="s">
        <v>4216</v>
      </c>
      <c r="C813" s="6" t="s">
        <v>4217</v>
      </c>
      <c r="D813" s="6">
        <v>1</v>
      </c>
      <c r="E813" s="6">
        <v>39</v>
      </c>
      <c r="F813" s="6">
        <v>25</v>
      </c>
    </row>
    <row r="814" ht="54" spans="1:6">
      <c r="A814" s="6">
        <v>759</v>
      </c>
      <c r="B814" s="6" t="s">
        <v>4216</v>
      </c>
      <c r="C814" s="6" t="s">
        <v>4218</v>
      </c>
      <c r="D814" s="6">
        <v>1</v>
      </c>
      <c r="E814" s="6">
        <v>9</v>
      </c>
      <c r="F814" s="6">
        <v>7</v>
      </c>
    </row>
    <row r="815" ht="54" spans="1:6">
      <c r="A815" s="6">
        <v>760</v>
      </c>
      <c r="B815" s="6" t="s">
        <v>4219</v>
      </c>
      <c r="C815" s="6" t="s">
        <v>3472</v>
      </c>
      <c r="D815" s="6">
        <v>4</v>
      </c>
      <c r="E815" s="6">
        <v>17</v>
      </c>
      <c r="F815" s="6">
        <v>12</v>
      </c>
    </row>
    <row r="816" ht="54" spans="1:6">
      <c r="A816" s="6">
        <v>761</v>
      </c>
      <c r="B816" s="6" t="s">
        <v>4220</v>
      </c>
      <c r="C816" s="6" t="s">
        <v>3738</v>
      </c>
      <c r="D816" s="6">
        <v>1</v>
      </c>
      <c r="E816" s="6">
        <v>6</v>
      </c>
      <c r="F816" s="6">
        <v>4</v>
      </c>
    </row>
    <row r="817" ht="67.5" spans="1:6">
      <c r="A817" s="6">
        <v>762</v>
      </c>
      <c r="B817" s="6" t="s">
        <v>4221</v>
      </c>
      <c r="C817" s="6" t="s">
        <v>3738</v>
      </c>
      <c r="D817" s="6">
        <v>1</v>
      </c>
      <c r="E817" s="6">
        <v>6</v>
      </c>
      <c r="F817" s="6">
        <v>5</v>
      </c>
    </row>
    <row r="818" ht="67.5" spans="1:6">
      <c r="A818" s="6">
        <v>763</v>
      </c>
      <c r="B818" s="6" t="s">
        <v>4222</v>
      </c>
      <c r="C818" s="6" t="s">
        <v>4223</v>
      </c>
      <c r="D818" s="6">
        <v>1</v>
      </c>
      <c r="E818" s="6">
        <v>75</v>
      </c>
      <c r="F818" s="6">
        <v>48</v>
      </c>
    </row>
    <row r="819" ht="54" spans="1:6">
      <c r="A819" s="6">
        <v>764</v>
      </c>
      <c r="B819" s="6" t="s">
        <v>4224</v>
      </c>
      <c r="C819" s="6" t="s">
        <v>4225</v>
      </c>
      <c r="D819" s="6">
        <v>1</v>
      </c>
      <c r="E819" s="6">
        <v>3</v>
      </c>
      <c r="F819" s="6">
        <v>2</v>
      </c>
    </row>
    <row r="820" ht="54" spans="1:6">
      <c r="A820" s="6">
        <v>765</v>
      </c>
      <c r="B820" s="6" t="s">
        <v>4224</v>
      </c>
      <c r="C820" s="6" t="s">
        <v>4226</v>
      </c>
      <c r="D820" s="6">
        <v>1</v>
      </c>
      <c r="E820" s="6">
        <v>0</v>
      </c>
      <c r="F820" s="6">
        <v>0</v>
      </c>
    </row>
    <row r="821" ht="54" spans="1:6">
      <c r="A821" s="6">
        <v>766</v>
      </c>
      <c r="B821" s="6" t="s">
        <v>4224</v>
      </c>
      <c r="C821" s="6" t="s">
        <v>4227</v>
      </c>
      <c r="D821" s="6">
        <v>1</v>
      </c>
      <c r="E821" s="6">
        <v>2</v>
      </c>
      <c r="F821" s="6">
        <v>1</v>
      </c>
    </row>
    <row r="822" ht="54" spans="1:6">
      <c r="A822" s="6">
        <v>767</v>
      </c>
      <c r="B822" s="6" t="s">
        <v>4224</v>
      </c>
      <c r="C822" s="6" t="s">
        <v>4228</v>
      </c>
      <c r="D822" s="6">
        <v>1</v>
      </c>
      <c r="E822" s="6">
        <v>1</v>
      </c>
      <c r="F822" s="6">
        <v>1</v>
      </c>
    </row>
    <row r="823" ht="54" spans="1:6">
      <c r="A823" s="6">
        <v>768</v>
      </c>
      <c r="B823" s="6" t="s">
        <v>4229</v>
      </c>
      <c r="C823" s="6" t="s">
        <v>4230</v>
      </c>
      <c r="D823" s="6">
        <v>1</v>
      </c>
      <c r="E823" s="6">
        <v>60</v>
      </c>
      <c r="F823" s="6">
        <v>50</v>
      </c>
    </row>
    <row r="824" ht="54" spans="1:6">
      <c r="A824" s="6">
        <v>769</v>
      </c>
      <c r="B824" s="6" t="s">
        <v>4229</v>
      </c>
      <c r="C824" s="6" t="s">
        <v>4231</v>
      </c>
      <c r="D824" s="6">
        <v>1</v>
      </c>
      <c r="E824" s="6">
        <v>99</v>
      </c>
      <c r="F824" s="6">
        <v>85</v>
      </c>
    </row>
    <row r="825" ht="67.5" spans="1:6">
      <c r="A825" s="6">
        <v>770</v>
      </c>
      <c r="B825" s="6" t="s">
        <v>4232</v>
      </c>
      <c r="C825" s="6" t="s">
        <v>4233</v>
      </c>
      <c r="D825" s="6">
        <v>1</v>
      </c>
      <c r="E825" s="6">
        <v>8</v>
      </c>
      <c r="F825" s="6">
        <v>5</v>
      </c>
    </row>
    <row r="826" ht="67.5" spans="1:6">
      <c r="A826" s="6">
        <v>771</v>
      </c>
      <c r="B826" s="6" t="s">
        <v>4232</v>
      </c>
      <c r="C826" s="6" t="s">
        <v>4234</v>
      </c>
      <c r="D826" s="6">
        <v>1</v>
      </c>
      <c r="E826" s="6">
        <v>10</v>
      </c>
      <c r="F826" s="6">
        <v>8</v>
      </c>
    </row>
    <row r="827" ht="54" spans="1:6">
      <c r="A827" s="6">
        <v>772</v>
      </c>
      <c r="B827" s="6" t="s">
        <v>4235</v>
      </c>
      <c r="C827" s="6" t="s">
        <v>4236</v>
      </c>
      <c r="D827" s="6">
        <v>1</v>
      </c>
      <c r="E827" s="6">
        <v>14</v>
      </c>
      <c r="F827" s="6">
        <v>11</v>
      </c>
    </row>
    <row r="828" ht="67.5" spans="1:6">
      <c r="A828" s="6">
        <v>773</v>
      </c>
      <c r="B828" s="6" t="s">
        <v>4237</v>
      </c>
      <c r="C828" s="6" t="s">
        <v>3328</v>
      </c>
      <c r="D828" s="6">
        <v>1</v>
      </c>
      <c r="E828" s="6">
        <v>14</v>
      </c>
      <c r="F828" s="6">
        <v>9</v>
      </c>
    </row>
    <row r="829" ht="67.5" spans="1:6">
      <c r="A829" s="6">
        <v>774</v>
      </c>
      <c r="B829" s="6" t="s">
        <v>4237</v>
      </c>
      <c r="C829" s="6" t="s">
        <v>4238</v>
      </c>
      <c r="D829" s="6">
        <v>1</v>
      </c>
      <c r="E829" s="6">
        <v>10</v>
      </c>
      <c r="F829" s="6">
        <v>8</v>
      </c>
    </row>
    <row r="830" ht="67.5" spans="1:6">
      <c r="A830" s="6">
        <v>775</v>
      </c>
      <c r="B830" s="6" t="s">
        <v>4239</v>
      </c>
      <c r="C830" s="6" t="s">
        <v>4240</v>
      </c>
      <c r="D830" s="6">
        <v>1</v>
      </c>
      <c r="E830" s="6">
        <v>16</v>
      </c>
      <c r="F830" s="6">
        <v>15</v>
      </c>
    </row>
    <row r="831" ht="54" spans="1:6">
      <c r="A831" s="6">
        <v>776</v>
      </c>
      <c r="B831" s="6" t="s">
        <v>4241</v>
      </c>
      <c r="C831" s="6" t="s">
        <v>4242</v>
      </c>
      <c r="D831" s="6">
        <v>1</v>
      </c>
      <c r="E831" s="6">
        <v>3</v>
      </c>
      <c r="F831" s="6">
        <v>3</v>
      </c>
    </row>
    <row r="832" ht="54" spans="1:6">
      <c r="A832" s="6">
        <v>777</v>
      </c>
      <c r="B832" s="6" t="s">
        <v>4241</v>
      </c>
      <c r="C832" s="6" t="s">
        <v>4243</v>
      </c>
      <c r="D832" s="6">
        <v>1</v>
      </c>
      <c r="E832" s="6">
        <v>10</v>
      </c>
      <c r="F832" s="6">
        <v>4</v>
      </c>
    </row>
    <row r="833" ht="67.5" spans="1:6">
      <c r="A833" s="6">
        <v>778</v>
      </c>
      <c r="B833" s="6" t="s">
        <v>4244</v>
      </c>
      <c r="C833" s="6" t="s">
        <v>4245</v>
      </c>
      <c r="D833" s="6">
        <v>1</v>
      </c>
      <c r="E833" s="6">
        <v>7</v>
      </c>
      <c r="F833" s="6">
        <v>4</v>
      </c>
    </row>
    <row r="834" ht="54" spans="1:6">
      <c r="A834" s="6">
        <v>779</v>
      </c>
      <c r="B834" s="6" t="s">
        <v>4246</v>
      </c>
      <c r="C834" s="6" t="s">
        <v>4247</v>
      </c>
      <c r="D834" s="6">
        <v>1</v>
      </c>
      <c r="E834" s="6">
        <v>42</v>
      </c>
      <c r="F834" s="6">
        <v>34</v>
      </c>
    </row>
    <row r="835" ht="54" spans="1:6">
      <c r="A835" s="6">
        <v>780</v>
      </c>
      <c r="B835" s="6" t="s">
        <v>4248</v>
      </c>
      <c r="C835" s="6" t="s">
        <v>4249</v>
      </c>
      <c r="D835" s="6">
        <v>1</v>
      </c>
      <c r="E835" s="6">
        <v>19</v>
      </c>
      <c r="F835" s="6">
        <v>18</v>
      </c>
    </row>
    <row r="836" ht="67.5" spans="1:6">
      <c r="A836" s="6">
        <v>781</v>
      </c>
      <c r="B836" s="6" t="s">
        <v>4250</v>
      </c>
      <c r="C836" s="6" t="s">
        <v>3328</v>
      </c>
      <c r="D836" s="6">
        <v>1</v>
      </c>
      <c r="E836" s="6">
        <v>3</v>
      </c>
      <c r="F836" s="6">
        <v>3</v>
      </c>
    </row>
    <row r="837" ht="54" spans="1:6">
      <c r="A837" s="6">
        <v>782</v>
      </c>
      <c r="B837" s="6" t="s">
        <v>4251</v>
      </c>
      <c r="C837" s="6" t="s">
        <v>4252</v>
      </c>
      <c r="D837" s="6">
        <v>1</v>
      </c>
      <c r="E837" s="6">
        <v>5</v>
      </c>
      <c r="F837" s="6">
        <v>4</v>
      </c>
    </row>
    <row r="838" ht="67.5" spans="1:6">
      <c r="A838" s="6">
        <v>783</v>
      </c>
      <c r="B838" s="6" t="s">
        <v>4253</v>
      </c>
      <c r="C838" s="6" t="s">
        <v>3328</v>
      </c>
      <c r="D838" s="6">
        <v>1</v>
      </c>
      <c r="E838" s="6">
        <v>8</v>
      </c>
      <c r="F838" s="6">
        <v>8</v>
      </c>
    </row>
    <row r="839" ht="54" spans="1:6">
      <c r="A839" s="6">
        <v>784</v>
      </c>
      <c r="B839" s="6" t="s">
        <v>4254</v>
      </c>
      <c r="C839" s="6" t="s">
        <v>4247</v>
      </c>
      <c r="D839" s="6">
        <v>1</v>
      </c>
      <c r="E839" s="6">
        <v>50</v>
      </c>
      <c r="F839" s="6">
        <v>40</v>
      </c>
    </row>
    <row r="840" ht="67.5" spans="1:6">
      <c r="A840" s="6">
        <v>785</v>
      </c>
      <c r="B840" s="6" t="s">
        <v>4255</v>
      </c>
      <c r="C840" s="6" t="s">
        <v>4256</v>
      </c>
      <c r="D840" s="6">
        <v>1</v>
      </c>
      <c r="E840" s="6">
        <v>11</v>
      </c>
      <c r="F840" s="6">
        <v>9</v>
      </c>
    </row>
    <row r="841" ht="67.5" spans="1:6">
      <c r="A841" s="6">
        <v>786</v>
      </c>
      <c r="B841" s="6" t="s">
        <v>4257</v>
      </c>
      <c r="C841" s="6" t="s">
        <v>4258</v>
      </c>
      <c r="D841" s="6">
        <v>1</v>
      </c>
      <c r="E841" s="6">
        <v>5</v>
      </c>
      <c r="F841" s="6">
        <v>2</v>
      </c>
    </row>
    <row r="842" ht="67.5" spans="1:6">
      <c r="A842" s="6">
        <v>787</v>
      </c>
      <c r="B842" s="6" t="s">
        <v>4259</v>
      </c>
      <c r="C842" s="6" t="s">
        <v>4260</v>
      </c>
      <c r="D842" s="6">
        <v>1</v>
      </c>
      <c r="E842" s="6">
        <v>32</v>
      </c>
      <c r="F842" s="6">
        <v>26</v>
      </c>
    </row>
    <row r="843" ht="67.5" spans="1:6">
      <c r="A843" s="6">
        <v>788</v>
      </c>
      <c r="B843" s="6" t="s">
        <v>4259</v>
      </c>
      <c r="C843" s="6" t="s">
        <v>4261</v>
      </c>
      <c r="D843" s="6">
        <v>1</v>
      </c>
      <c r="E843" s="6">
        <v>29</v>
      </c>
      <c r="F843" s="6">
        <v>21</v>
      </c>
    </row>
    <row r="844" ht="54" spans="1:6">
      <c r="A844" s="6">
        <v>789</v>
      </c>
      <c r="B844" s="6" t="s">
        <v>4262</v>
      </c>
      <c r="C844" s="6" t="s">
        <v>4263</v>
      </c>
      <c r="D844" s="6">
        <v>1</v>
      </c>
      <c r="E844" s="6">
        <v>77</v>
      </c>
      <c r="F844" s="6">
        <v>60</v>
      </c>
    </row>
    <row r="845" ht="54" spans="1:6">
      <c r="A845" s="6">
        <v>790</v>
      </c>
      <c r="B845" s="6" t="s">
        <v>4264</v>
      </c>
      <c r="C845" s="6" t="s">
        <v>4247</v>
      </c>
      <c r="D845" s="6">
        <v>1</v>
      </c>
      <c r="E845" s="6">
        <v>12</v>
      </c>
      <c r="F845" s="6">
        <v>9</v>
      </c>
    </row>
    <row r="846" ht="67.5" spans="1:6">
      <c r="A846" s="6">
        <v>791</v>
      </c>
      <c r="B846" s="6" t="s">
        <v>4265</v>
      </c>
      <c r="C846" s="6" t="s">
        <v>4266</v>
      </c>
      <c r="D846" s="6">
        <v>1</v>
      </c>
      <c r="E846" s="6">
        <v>32</v>
      </c>
      <c r="F846" s="6">
        <v>26</v>
      </c>
    </row>
    <row r="847" ht="67.5" spans="1:6">
      <c r="A847" s="6">
        <v>792</v>
      </c>
      <c r="B847" s="6" t="s">
        <v>4267</v>
      </c>
      <c r="C847" s="6" t="s">
        <v>4268</v>
      </c>
      <c r="D847" s="6">
        <v>1</v>
      </c>
      <c r="E847" s="6">
        <v>19</v>
      </c>
      <c r="F847" s="6">
        <v>16</v>
      </c>
    </row>
    <row r="848" ht="67.5" spans="1:6">
      <c r="A848" s="6">
        <v>793</v>
      </c>
      <c r="B848" s="6" t="s">
        <v>4269</v>
      </c>
      <c r="C848" s="6" t="s">
        <v>4270</v>
      </c>
      <c r="D848" s="6">
        <v>1</v>
      </c>
      <c r="E848" s="6">
        <v>24</v>
      </c>
      <c r="F848" s="6">
        <v>22</v>
      </c>
    </row>
    <row r="849" ht="67.5" spans="1:6">
      <c r="A849" s="6">
        <v>794</v>
      </c>
      <c r="B849" s="6" t="s">
        <v>4271</v>
      </c>
      <c r="C849" s="6" t="s">
        <v>4272</v>
      </c>
      <c r="D849" s="6">
        <v>1</v>
      </c>
      <c r="E849" s="6">
        <v>27</v>
      </c>
      <c r="F849" s="6">
        <v>20</v>
      </c>
    </row>
    <row r="850" ht="54" spans="1:6">
      <c r="A850" s="6">
        <v>795</v>
      </c>
      <c r="B850" s="6" t="s">
        <v>4273</v>
      </c>
      <c r="C850" s="6" t="s">
        <v>3703</v>
      </c>
      <c r="D850" s="6">
        <v>1</v>
      </c>
      <c r="E850" s="6">
        <v>10</v>
      </c>
      <c r="F850" s="6">
        <v>9</v>
      </c>
    </row>
    <row r="851" ht="67.5" spans="1:6">
      <c r="A851" s="6">
        <v>796</v>
      </c>
      <c r="B851" s="6" t="s">
        <v>4274</v>
      </c>
      <c r="C851" s="6" t="s">
        <v>4275</v>
      </c>
      <c r="D851" s="6">
        <v>1</v>
      </c>
      <c r="E851" s="6">
        <v>49</v>
      </c>
      <c r="F851" s="6">
        <v>33</v>
      </c>
    </row>
    <row r="852" ht="67.5" spans="1:6">
      <c r="A852" s="6">
        <v>797</v>
      </c>
      <c r="B852" s="6" t="s">
        <v>4274</v>
      </c>
      <c r="C852" s="6" t="s">
        <v>4276</v>
      </c>
      <c r="D852" s="6">
        <v>1</v>
      </c>
      <c r="E852" s="6">
        <v>25</v>
      </c>
      <c r="F852" s="6">
        <v>22</v>
      </c>
    </row>
    <row r="853" ht="54" spans="1:6">
      <c r="A853" s="6">
        <v>798</v>
      </c>
      <c r="B853" s="6" t="s">
        <v>4277</v>
      </c>
      <c r="C853" s="6" t="s">
        <v>4278</v>
      </c>
      <c r="D853" s="6">
        <v>1</v>
      </c>
      <c r="E853" s="6">
        <v>72</v>
      </c>
      <c r="F853" s="6">
        <v>56</v>
      </c>
    </row>
    <row r="854" ht="54" spans="1:6">
      <c r="A854" s="6">
        <v>799</v>
      </c>
      <c r="B854" s="6" t="s">
        <v>4277</v>
      </c>
      <c r="C854" s="6" t="s">
        <v>4279</v>
      </c>
      <c r="D854" s="6">
        <v>1</v>
      </c>
      <c r="E854" s="6">
        <v>7</v>
      </c>
      <c r="F854" s="6">
        <v>6</v>
      </c>
    </row>
    <row r="855" ht="67.5" spans="1:6">
      <c r="A855" s="6">
        <v>800</v>
      </c>
      <c r="B855" s="6" t="s">
        <v>4280</v>
      </c>
      <c r="C855" s="6" t="s">
        <v>3328</v>
      </c>
      <c r="D855" s="6">
        <v>1</v>
      </c>
      <c r="E855" s="6">
        <v>15</v>
      </c>
      <c r="F855" s="6">
        <v>13</v>
      </c>
    </row>
    <row r="856" ht="67.5" spans="1:6">
      <c r="A856" s="6">
        <v>801</v>
      </c>
      <c r="B856" s="6" t="s">
        <v>4280</v>
      </c>
      <c r="C856" s="6" t="s">
        <v>4281</v>
      </c>
      <c r="D856" s="6">
        <v>1</v>
      </c>
      <c r="E856" s="6">
        <v>6</v>
      </c>
      <c r="F856" s="6">
        <v>5</v>
      </c>
    </row>
    <row r="857" ht="40.5" spans="1:6">
      <c r="A857" s="6">
        <v>802</v>
      </c>
      <c r="B857" s="6" t="s">
        <v>4282</v>
      </c>
      <c r="C857" s="6" t="s">
        <v>4283</v>
      </c>
      <c r="D857" s="6">
        <v>1</v>
      </c>
      <c r="E857" s="6">
        <v>18</v>
      </c>
      <c r="F857" s="6">
        <v>4</v>
      </c>
    </row>
    <row r="858" ht="40.5" spans="1:6">
      <c r="A858" s="6">
        <v>803</v>
      </c>
      <c r="B858" s="6" t="s">
        <v>4282</v>
      </c>
      <c r="C858" s="6" t="s">
        <v>4284</v>
      </c>
      <c r="D858" s="6">
        <v>2</v>
      </c>
      <c r="E858" s="6">
        <v>25</v>
      </c>
      <c r="F858" s="6">
        <v>9</v>
      </c>
    </row>
    <row r="859" ht="40.5" spans="1:6">
      <c r="A859" s="6">
        <v>804</v>
      </c>
      <c r="B859" s="6" t="s">
        <v>4282</v>
      </c>
      <c r="C859" s="6" t="s">
        <v>4285</v>
      </c>
      <c r="D859" s="6">
        <v>3</v>
      </c>
      <c r="E859" s="6">
        <v>33</v>
      </c>
      <c r="F859" s="6">
        <v>16</v>
      </c>
    </row>
    <row r="860" ht="40.5" spans="1:6">
      <c r="A860" s="6">
        <v>805</v>
      </c>
      <c r="B860" s="6" t="s">
        <v>4286</v>
      </c>
      <c r="C860" s="6" t="s">
        <v>3727</v>
      </c>
      <c r="D860" s="6">
        <v>1</v>
      </c>
      <c r="E860" s="6">
        <v>2</v>
      </c>
      <c r="F860" s="6">
        <v>2</v>
      </c>
    </row>
    <row r="861" ht="40.5" spans="1:6">
      <c r="A861" s="6">
        <v>806</v>
      </c>
      <c r="B861" s="6" t="s">
        <v>4287</v>
      </c>
      <c r="C861" s="6" t="s">
        <v>3727</v>
      </c>
      <c r="D861" s="6">
        <v>2</v>
      </c>
      <c r="E861" s="6">
        <v>9</v>
      </c>
      <c r="F861" s="6">
        <v>7</v>
      </c>
    </row>
    <row r="862" ht="40.5" spans="1:6">
      <c r="A862" s="6">
        <v>807</v>
      </c>
      <c r="B862" s="6" t="s">
        <v>4287</v>
      </c>
      <c r="C862" s="6" t="s">
        <v>3872</v>
      </c>
      <c r="D862" s="6">
        <v>1</v>
      </c>
      <c r="E862" s="6">
        <v>2</v>
      </c>
      <c r="F862" s="6">
        <v>1</v>
      </c>
    </row>
    <row r="863" ht="40.5" spans="1:6">
      <c r="A863" s="6">
        <v>808</v>
      </c>
      <c r="B863" s="6" t="s">
        <v>4287</v>
      </c>
      <c r="C863" s="6" t="s">
        <v>4288</v>
      </c>
      <c r="D863" s="6">
        <v>6</v>
      </c>
      <c r="E863" s="6">
        <v>4</v>
      </c>
      <c r="F863" s="6">
        <v>3</v>
      </c>
    </row>
    <row r="864" ht="40.5" spans="1:6">
      <c r="A864" s="6">
        <v>809</v>
      </c>
      <c r="B864" s="6" t="s">
        <v>4287</v>
      </c>
      <c r="C864" s="6" t="s">
        <v>4289</v>
      </c>
      <c r="D864" s="6">
        <v>1</v>
      </c>
      <c r="E864" s="6">
        <v>1</v>
      </c>
      <c r="F864" s="6">
        <v>0</v>
      </c>
    </row>
    <row r="865" ht="40.5" spans="1:6">
      <c r="A865" s="6">
        <v>810</v>
      </c>
      <c r="B865" s="6" t="s">
        <v>4287</v>
      </c>
      <c r="C865" s="6" t="s">
        <v>4290</v>
      </c>
      <c r="D865" s="6">
        <v>1</v>
      </c>
      <c r="E865" s="6">
        <v>19</v>
      </c>
      <c r="F865" s="6">
        <v>18</v>
      </c>
    </row>
    <row r="866" ht="40.5" spans="1:6">
      <c r="A866" s="6">
        <v>811</v>
      </c>
      <c r="B866" s="6" t="s">
        <v>4287</v>
      </c>
      <c r="C866" s="6" t="s">
        <v>4291</v>
      </c>
      <c r="D866" s="6">
        <v>3</v>
      </c>
      <c r="E866" s="6">
        <v>10</v>
      </c>
      <c r="F866" s="6">
        <v>9</v>
      </c>
    </row>
    <row r="867" ht="40.5" spans="1:6">
      <c r="A867" s="6">
        <v>812</v>
      </c>
      <c r="B867" s="6" t="s">
        <v>4292</v>
      </c>
      <c r="C867" s="6" t="s">
        <v>3727</v>
      </c>
      <c r="D867" s="6">
        <v>3</v>
      </c>
      <c r="E867" s="6">
        <v>5</v>
      </c>
      <c r="F867" s="6">
        <v>5</v>
      </c>
    </row>
    <row r="868" ht="40.5" spans="1:6">
      <c r="A868" s="6">
        <v>813</v>
      </c>
      <c r="B868" s="6" t="s">
        <v>4292</v>
      </c>
      <c r="C868" s="6" t="s">
        <v>4293</v>
      </c>
      <c r="D868" s="6">
        <v>2</v>
      </c>
      <c r="E868" s="6">
        <v>5</v>
      </c>
      <c r="F868" s="6">
        <v>4</v>
      </c>
    </row>
    <row r="869" ht="40.5" spans="1:6">
      <c r="A869" s="6">
        <v>814</v>
      </c>
      <c r="B869" s="6" t="s">
        <v>4292</v>
      </c>
      <c r="C869" s="6" t="s">
        <v>4294</v>
      </c>
      <c r="D869" s="6">
        <v>2</v>
      </c>
      <c r="E869" s="6">
        <v>1</v>
      </c>
      <c r="F869" s="6">
        <v>1</v>
      </c>
    </row>
    <row r="870" ht="40.5" spans="1:6">
      <c r="A870" s="6">
        <v>815</v>
      </c>
      <c r="B870" s="6" t="s">
        <v>4292</v>
      </c>
      <c r="C870" s="6" t="s">
        <v>4295</v>
      </c>
      <c r="D870" s="6">
        <v>1</v>
      </c>
      <c r="E870" s="6">
        <v>0</v>
      </c>
      <c r="F870" s="6">
        <v>0</v>
      </c>
    </row>
    <row r="871" ht="54" spans="1:6">
      <c r="A871" s="6">
        <v>816</v>
      </c>
      <c r="B871" s="6" t="s">
        <v>4296</v>
      </c>
      <c r="C871" s="6" t="s">
        <v>4297</v>
      </c>
      <c r="D871" s="6">
        <v>2</v>
      </c>
      <c r="E871" s="6">
        <v>3</v>
      </c>
      <c r="F871" s="6">
        <v>3</v>
      </c>
    </row>
    <row r="872" ht="54" spans="1:6">
      <c r="A872" s="6">
        <v>817</v>
      </c>
      <c r="B872" s="6" t="s">
        <v>4296</v>
      </c>
      <c r="C872" s="6" t="s">
        <v>4298</v>
      </c>
      <c r="D872" s="6">
        <v>2</v>
      </c>
      <c r="E872" s="6">
        <v>6</v>
      </c>
      <c r="F872" s="6">
        <v>6</v>
      </c>
    </row>
    <row r="873" ht="67.5" spans="1:6">
      <c r="A873" s="6">
        <v>818</v>
      </c>
      <c r="B873" s="6" t="s">
        <v>4299</v>
      </c>
      <c r="C873" s="6" t="s">
        <v>4300</v>
      </c>
      <c r="D873" s="6">
        <v>1</v>
      </c>
      <c r="E873" s="6">
        <v>0</v>
      </c>
      <c r="F873" s="6">
        <v>0</v>
      </c>
    </row>
    <row r="874" ht="67.5" spans="1:6">
      <c r="A874" s="6">
        <v>819</v>
      </c>
      <c r="B874" s="6" t="s">
        <v>4301</v>
      </c>
      <c r="C874" s="6" t="s">
        <v>4302</v>
      </c>
      <c r="D874" s="6">
        <v>1</v>
      </c>
      <c r="E874" s="6">
        <v>5</v>
      </c>
      <c r="F874" s="6">
        <v>5</v>
      </c>
    </row>
    <row r="875" ht="67.5" spans="1:6">
      <c r="A875" s="6">
        <v>820</v>
      </c>
      <c r="B875" s="6" t="s">
        <v>4303</v>
      </c>
      <c r="C875" s="6" t="s">
        <v>3727</v>
      </c>
      <c r="D875" s="6">
        <v>1</v>
      </c>
      <c r="E875" s="6">
        <v>0</v>
      </c>
      <c r="F875" s="6">
        <v>0</v>
      </c>
    </row>
    <row r="876" ht="54" spans="1:6">
      <c r="A876" s="6">
        <v>821</v>
      </c>
      <c r="B876" s="6" t="s">
        <v>4304</v>
      </c>
      <c r="C876" s="6" t="s">
        <v>4302</v>
      </c>
      <c r="D876" s="6">
        <v>1</v>
      </c>
      <c r="E876" s="6">
        <v>4</v>
      </c>
      <c r="F876" s="6">
        <v>3</v>
      </c>
    </row>
    <row r="877" ht="54" spans="1:6">
      <c r="A877" s="6">
        <v>822</v>
      </c>
      <c r="B877" s="6" t="s">
        <v>4305</v>
      </c>
      <c r="C877" s="6" t="s">
        <v>4306</v>
      </c>
      <c r="D877" s="6">
        <v>1</v>
      </c>
      <c r="E877" s="6">
        <v>4</v>
      </c>
      <c r="F877" s="6">
        <v>4</v>
      </c>
    </row>
    <row r="878" ht="54" spans="1:6">
      <c r="A878" s="6">
        <v>823</v>
      </c>
      <c r="B878" s="6" t="s">
        <v>4307</v>
      </c>
      <c r="C878" s="6" t="s">
        <v>4308</v>
      </c>
      <c r="D878" s="6">
        <v>1</v>
      </c>
      <c r="E878" s="6">
        <v>32</v>
      </c>
      <c r="F878" s="6">
        <v>30</v>
      </c>
    </row>
    <row r="879" ht="54" spans="1:6">
      <c r="A879" s="6">
        <v>824</v>
      </c>
      <c r="B879" s="6" t="s">
        <v>4309</v>
      </c>
      <c r="C879" s="6" t="s">
        <v>4310</v>
      </c>
      <c r="D879" s="6">
        <v>1</v>
      </c>
      <c r="E879" s="6">
        <v>81</v>
      </c>
      <c r="F879" s="6">
        <v>72</v>
      </c>
    </row>
    <row r="880" ht="54" spans="1:6">
      <c r="A880" s="6">
        <v>825</v>
      </c>
      <c r="B880" s="6" t="s">
        <v>4311</v>
      </c>
      <c r="C880" s="6" t="s">
        <v>4312</v>
      </c>
      <c r="D880" s="6">
        <v>1</v>
      </c>
      <c r="E880" s="6">
        <v>3</v>
      </c>
      <c r="F880" s="6">
        <v>3</v>
      </c>
    </row>
    <row r="881" ht="54" spans="1:6">
      <c r="A881" s="6">
        <v>826</v>
      </c>
      <c r="B881" s="6" t="s">
        <v>4313</v>
      </c>
      <c r="C881" s="6" t="s">
        <v>4302</v>
      </c>
      <c r="D881" s="6">
        <v>1</v>
      </c>
      <c r="E881" s="6">
        <v>3</v>
      </c>
      <c r="F881" s="6">
        <v>0</v>
      </c>
    </row>
    <row r="882" ht="54" spans="1:6">
      <c r="A882" s="6">
        <v>827</v>
      </c>
      <c r="B882" s="6" t="s">
        <v>4314</v>
      </c>
      <c r="C882" s="6" t="s">
        <v>4312</v>
      </c>
      <c r="D882" s="6">
        <v>1</v>
      </c>
      <c r="E882" s="6">
        <v>49</v>
      </c>
      <c r="F882" s="6">
        <v>42</v>
      </c>
    </row>
    <row r="883" ht="54" spans="1:6">
      <c r="A883" s="6">
        <v>828</v>
      </c>
      <c r="B883" s="6" t="s">
        <v>4315</v>
      </c>
      <c r="C883" s="6" t="s">
        <v>4316</v>
      </c>
      <c r="D883" s="6">
        <v>1</v>
      </c>
      <c r="E883" s="6">
        <v>1</v>
      </c>
      <c r="F883" s="6">
        <v>0</v>
      </c>
    </row>
    <row r="884" ht="54" spans="1:6">
      <c r="A884" s="6">
        <v>829</v>
      </c>
      <c r="B884" s="6" t="s">
        <v>4317</v>
      </c>
      <c r="C884" s="6" t="s">
        <v>4318</v>
      </c>
      <c r="D884" s="6">
        <v>1</v>
      </c>
      <c r="E884" s="6">
        <v>0</v>
      </c>
      <c r="F884" s="6">
        <v>0</v>
      </c>
    </row>
    <row r="885" ht="67.5" spans="1:6">
      <c r="A885" s="6">
        <v>830</v>
      </c>
      <c r="B885" s="6" t="s">
        <v>4319</v>
      </c>
      <c r="C885" s="6" t="s">
        <v>4320</v>
      </c>
      <c r="D885" s="6">
        <v>1</v>
      </c>
      <c r="E885" s="6">
        <v>8</v>
      </c>
      <c r="F885" s="6">
        <v>7</v>
      </c>
    </row>
    <row r="886" ht="67.5" spans="1:6">
      <c r="A886" s="6">
        <v>831</v>
      </c>
      <c r="B886" s="6" t="s">
        <v>4321</v>
      </c>
      <c r="C886" s="6" t="s">
        <v>4322</v>
      </c>
      <c r="D886" s="6">
        <v>1</v>
      </c>
      <c r="E886" s="6">
        <v>71</v>
      </c>
      <c r="F886" s="6">
        <v>62</v>
      </c>
    </row>
    <row r="887" ht="67.5" spans="1:6">
      <c r="A887" s="6">
        <v>832</v>
      </c>
      <c r="B887" s="6" t="s">
        <v>4321</v>
      </c>
      <c r="C887" s="6" t="s">
        <v>4323</v>
      </c>
      <c r="D887" s="6">
        <v>1</v>
      </c>
      <c r="E887" s="6">
        <v>13</v>
      </c>
      <c r="F887" s="6">
        <v>10</v>
      </c>
    </row>
    <row r="888" ht="67.5" spans="1:6">
      <c r="A888" s="6">
        <v>833</v>
      </c>
      <c r="B888" s="6" t="s">
        <v>4324</v>
      </c>
      <c r="C888" s="6" t="s">
        <v>3727</v>
      </c>
      <c r="D888" s="6">
        <v>3</v>
      </c>
      <c r="E888" s="6">
        <v>30</v>
      </c>
      <c r="F888" s="6">
        <v>28</v>
      </c>
    </row>
    <row r="889" ht="40.5" spans="1:6">
      <c r="A889" s="6">
        <v>834</v>
      </c>
      <c r="B889" s="6" t="s">
        <v>4325</v>
      </c>
      <c r="C889" s="6" t="s">
        <v>3727</v>
      </c>
      <c r="D889" s="6">
        <v>19</v>
      </c>
      <c r="E889" s="6">
        <v>5</v>
      </c>
      <c r="F889" s="6">
        <v>5</v>
      </c>
    </row>
    <row r="890" ht="40.5" spans="1:6">
      <c r="A890" s="6">
        <v>835</v>
      </c>
      <c r="B890" s="6" t="s">
        <v>4325</v>
      </c>
      <c r="C890" s="6" t="s">
        <v>4090</v>
      </c>
      <c r="D890" s="6">
        <v>16</v>
      </c>
      <c r="E890" s="6">
        <v>99</v>
      </c>
      <c r="F890" s="6">
        <v>94</v>
      </c>
    </row>
    <row r="891" ht="40.5" spans="1:6">
      <c r="A891" s="6">
        <v>836</v>
      </c>
      <c r="B891" s="6" t="s">
        <v>4325</v>
      </c>
      <c r="C891" s="6" t="s">
        <v>4326</v>
      </c>
      <c r="D891" s="6">
        <v>3</v>
      </c>
      <c r="E891" s="6">
        <v>0</v>
      </c>
      <c r="F891" s="6">
        <v>0</v>
      </c>
    </row>
    <row r="892" ht="40.5" spans="1:6">
      <c r="A892" s="6">
        <v>837</v>
      </c>
      <c r="B892" s="6" t="s">
        <v>4325</v>
      </c>
      <c r="C892" s="6" t="s">
        <v>4327</v>
      </c>
      <c r="D892" s="6">
        <v>3</v>
      </c>
      <c r="E892" s="6">
        <v>0</v>
      </c>
      <c r="F892" s="6">
        <v>0</v>
      </c>
    </row>
    <row r="893" ht="40.5" spans="1:6">
      <c r="A893" s="6">
        <v>838</v>
      </c>
      <c r="B893" s="6" t="s">
        <v>4325</v>
      </c>
      <c r="C893" s="6" t="s">
        <v>4328</v>
      </c>
      <c r="D893" s="6">
        <v>2</v>
      </c>
      <c r="E893" s="6">
        <v>0</v>
      </c>
      <c r="F893" s="6">
        <v>0</v>
      </c>
    </row>
    <row r="894" ht="40.5" spans="1:6">
      <c r="A894" s="6">
        <v>839</v>
      </c>
      <c r="B894" s="6" t="s">
        <v>4325</v>
      </c>
      <c r="C894" s="6" t="s">
        <v>4329</v>
      </c>
      <c r="D894" s="6">
        <v>2</v>
      </c>
      <c r="E894" s="6">
        <v>13</v>
      </c>
      <c r="F894" s="6">
        <v>11</v>
      </c>
    </row>
    <row r="895" ht="54" spans="1:6">
      <c r="A895" s="6">
        <v>840</v>
      </c>
      <c r="B895" s="6" t="s">
        <v>4330</v>
      </c>
      <c r="C895" s="6" t="s">
        <v>3615</v>
      </c>
      <c r="D895" s="6">
        <v>10</v>
      </c>
      <c r="E895" s="6">
        <v>786</v>
      </c>
      <c r="F895" s="6">
        <v>721</v>
      </c>
    </row>
    <row r="896" ht="54" spans="1:6">
      <c r="A896" s="6">
        <v>841</v>
      </c>
      <c r="B896" s="6" t="s">
        <v>4330</v>
      </c>
      <c r="C896" s="6" t="s">
        <v>4331</v>
      </c>
      <c r="D896" s="6">
        <v>4</v>
      </c>
      <c r="E896" s="6">
        <v>82</v>
      </c>
      <c r="F896" s="6">
        <v>67</v>
      </c>
    </row>
    <row r="897" ht="54" spans="1:6">
      <c r="A897" s="6">
        <v>842</v>
      </c>
      <c r="B897" s="6" t="s">
        <v>4332</v>
      </c>
      <c r="C897" s="6" t="s">
        <v>4333</v>
      </c>
      <c r="D897" s="6">
        <v>1</v>
      </c>
      <c r="E897" s="6">
        <v>37</v>
      </c>
      <c r="F897" s="6">
        <v>33</v>
      </c>
    </row>
    <row r="898" ht="40.5" spans="1:6">
      <c r="A898" s="6">
        <v>843</v>
      </c>
      <c r="B898" s="6" t="s">
        <v>4334</v>
      </c>
      <c r="C898" s="6" t="s">
        <v>4335</v>
      </c>
      <c r="D898" s="6">
        <v>2</v>
      </c>
      <c r="E898" s="6">
        <v>47</v>
      </c>
      <c r="F898" s="6">
        <v>45</v>
      </c>
    </row>
    <row r="899" ht="40.5" spans="1:6">
      <c r="A899" s="6">
        <v>844</v>
      </c>
      <c r="B899" s="6" t="s">
        <v>4334</v>
      </c>
      <c r="C899" s="6" t="s">
        <v>4336</v>
      </c>
      <c r="D899" s="6">
        <v>1</v>
      </c>
      <c r="E899" s="6">
        <v>71</v>
      </c>
      <c r="F899" s="6">
        <v>54</v>
      </c>
    </row>
    <row r="900" ht="54" spans="1:6">
      <c r="A900" s="6">
        <v>845</v>
      </c>
      <c r="B900" s="6" t="s">
        <v>4337</v>
      </c>
      <c r="C900" s="6" t="s">
        <v>3703</v>
      </c>
      <c r="D900" s="6">
        <v>1</v>
      </c>
      <c r="E900" s="6">
        <v>129</v>
      </c>
      <c r="F900" s="6">
        <v>117</v>
      </c>
    </row>
    <row r="901" ht="54" spans="1:6">
      <c r="A901" s="6">
        <v>846</v>
      </c>
      <c r="B901" s="6" t="s">
        <v>4338</v>
      </c>
      <c r="C901" s="6" t="s">
        <v>4339</v>
      </c>
      <c r="D901" s="6">
        <v>1</v>
      </c>
      <c r="E901" s="6">
        <v>2</v>
      </c>
      <c r="F901" s="6">
        <v>2</v>
      </c>
    </row>
    <row r="902" ht="54" spans="1:6">
      <c r="A902" s="6">
        <v>847</v>
      </c>
      <c r="B902" s="6" t="s">
        <v>4338</v>
      </c>
      <c r="C902" s="6" t="s">
        <v>4340</v>
      </c>
      <c r="D902" s="6">
        <v>1</v>
      </c>
      <c r="E902" s="6">
        <v>4</v>
      </c>
      <c r="F902" s="6">
        <v>3</v>
      </c>
    </row>
    <row r="903" ht="67.5" spans="1:6">
      <c r="A903" s="6">
        <v>848</v>
      </c>
      <c r="B903" s="6" t="s">
        <v>4341</v>
      </c>
      <c r="C903" s="6" t="s">
        <v>4342</v>
      </c>
      <c r="D903" s="6">
        <v>1</v>
      </c>
      <c r="E903" s="6">
        <v>65</v>
      </c>
      <c r="F903" s="6">
        <v>64</v>
      </c>
    </row>
    <row r="904" ht="67.5" spans="1:6">
      <c r="A904" s="6">
        <v>849</v>
      </c>
      <c r="B904" s="6" t="s">
        <v>4341</v>
      </c>
      <c r="C904" s="6" t="s">
        <v>4343</v>
      </c>
      <c r="D904" s="6">
        <v>1</v>
      </c>
      <c r="E904" s="6">
        <v>91</v>
      </c>
      <c r="F904" s="6">
        <v>85</v>
      </c>
    </row>
    <row r="905" ht="67.5" spans="1:6">
      <c r="A905" s="6">
        <v>850</v>
      </c>
      <c r="B905" s="6" t="s">
        <v>4344</v>
      </c>
      <c r="C905" s="6" t="s">
        <v>4345</v>
      </c>
      <c r="D905" s="6">
        <v>1</v>
      </c>
      <c r="E905" s="6">
        <v>77</v>
      </c>
      <c r="F905" s="6">
        <v>70</v>
      </c>
    </row>
    <row r="906" ht="67.5" spans="1:6">
      <c r="A906" s="6">
        <v>851</v>
      </c>
      <c r="B906" s="6" t="s">
        <v>4346</v>
      </c>
      <c r="C906" s="6" t="s">
        <v>3662</v>
      </c>
      <c r="D906" s="6">
        <v>1</v>
      </c>
      <c r="E906" s="6">
        <v>19</v>
      </c>
      <c r="F906" s="6">
        <v>6</v>
      </c>
    </row>
    <row r="907" ht="67.5" spans="1:6">
      <c r="A907" s="6">
        <v>852</v>
      </c>
      <c r="B907" s="6" t="s">
        <v>4347</v>
      </c>
      <c r="C907" s="6" t="s">
        <v>4333</v>
      </c>
      <c r="D907" s="6">
        <v>1</v>
      </c>
      <c r="E907" s="6">
        <v>21</v>
      </c>
      <c r="F907" s="6">
        <v>16</v>
      </c>
    </row>
    <row r="908" ht="67.5" spans="1:6">
      <c r="A908" s="6">
        <v>853</v>
      </c>
      <c r="B908" s="6" t="s">
        <v>4348</v>
      </c>
      <c r="C908" s="6" t="s">
        <v>4349</v>
      </c>
      <c r="D908" s="6">
        <v>1</v>
      </c>
      <c r="E908" s="6">
        <v>54</v>
      </c>
      <c r="F908" s="6">
        <v>47</v>
      </c>
    </row>
    <row r="909" ht="67.5" spans="1:6">
      <c r="A909" s="6">
        <v>854</v>
      </c>
      <c r="B909" s="6" t="s">
        <v>4348</v>
      </c>
      <c r="C909" s="6" t="s">
        <v>4350</v>
      </c>
      <c r="D909" s="6">
        <v>1</v>
      </c>
      <c r="E909" s="6">
        <v>60</v>
      </c>
      <c r="F909" s="6">
        <v>58</v>
      </c>
    </row>
    <row r="910" ht="54" spans="1:6">
      <c r="A910" s="6">
        <v>855</v>
      </c>
      <c r="B910" s="6" t="s">
        <v>4351</v>
      </c>
      <c r="C910" s="6" t="s">
        <v>3328</v>
      </c>
      <c r="D910" s="6">
        <v>2</v>
      </c>
      <c r="E910" s="6">
        <v>31</v>
      </c>
      <c r="F910" s="6">
        <v>31</v>
      </c>
    </row>
    <row r="911" ht="54" spans="1:6">
      <c r="A911" s="6">
        <v>856</v>
      </c>
      <c r="B911" s="6" t="s">
        <v>4351</v>
      </c>
      <c r="C911" s="6" t="s">
        <v>4352</v>
      </c>
      <c r="D911" s="6">
        <v>2</v>
      </c>
      <c r="E911" s="6">
        <v>8</v>
      </c>
      <c r="F911" s="6">
        <v>3</v>
      </c>
    </row>
    <row r="912" ht="54" spans="1:6">
      <c r="A912" s="6">
        <v>857</v>
      </c>
      <c r="B912" s="6" t="s">
        <v>4351</v>
      </c>
      <c r="C912" s="6" t="s">
        <v>4353</v>
      </c>
      <c r="D912" s="6">
        <v>2</v>
      </c>
      <c r="E912" s="6">
        <v>1</v>
      </c>
      <c r="F912" s="6">
        <v>0</v>
      </c>
    </row>
    <row r="913" ht="54" spans="1:6">
      <c r="A913" s="6">
        <v>858</v>
      </c>
      <c r="B913" s="6" t="s">
        <v>4354</v>
      </c>
      <c r="C913" s="6" t="s">
        <v>3676</v>
      </c>
      <c r="D913" s="6">
        <v>1</v>
      </c>
      <c r="E913" s="6">
        <v>9</v>
      </c>
      <c r="F913" s="6">
        <v>7</v>
      </c>
    </row>
    <row r="914" ht="54" spans="1:6">
      <c r="A914" s="6">
        <v>859</v>
      </c>
      <c r="B914" s="6" t="s">
        <v>4355</v>
      </c>
      <c r="C914" s="6" t="s">
        <v>4356</v>
      </c>
      <c r="D914" s="6">
        <v>1</v>
      </c>
      <c r="E914" s="6">
        <v>60</v>
      </c>
      <c r="F914" s="6">
        <v>48</v>
      </c>
    </row>
    <row r="915" ht="54" spans="1:6">
      <c r="A915" s="6">
        <v>860</v>
      </c>
      <c r="B915" s="6" t="s">
        <v>4357</v>
      </c>
      <c r="C915" s="6" t="s">
        <v>3447</v>
      </c>
      <c r="D915" s="6">
        <v>1</v>
      </c>
      <c r="E915" s="6">
        <v>49</v>
      </c>
      <c r="F915" s="6">
        <v>40</v>
      </c>
    </row>
    <row r="916" ht="67.5" spans="1:6">
      <c r="A916" s="6">
        <v>861</v>
      </c>
      <c r="B916" s="6" t="s">
        <v>4358</v>
      </c>
      <c r="C916" s="6" t="s">
        <v>4359</v>
      </c>
      <c r="D916" s="6">
        <v>1</v>
      </c>
      <c r="E916" s="6">
        <v>22</v>
      </c>
      <c r="F916" s="6">
        <v>19</v>
      </c>
    </row>
    <row r="917" ht="67.5" spans="1:6">
      <c r="A917" s="6">
        <v>862</v>
      </c>
      <c r="B917" s="6" t="s">
        <v>4358</v>
      </c>
      <c r="C917" s="6" t="s">
        <v>4360</v>
      </c>
      <c r="D917" s="6">
        <v>1</v>
      </c>
      <c r="E917" s="6">
        <v>30</v>
      </c>
      <c r="F917" s="6">
        <v>26</v>
      </c>
    </row>
    <row r="918" ht="54" spans="1:6">
      <c r="A918" s="6">
        <v>863</v>
      </c>
      <c r="B918" s="6" t="s">
        <v>4361</v>
      </c>
      <c r="C918" s="6" t="s">
        <v>3314</v>
      </c>
      <c r="D918" s="6">
        <v>1</v>
      </c>
      <c r="E918" s="6">
        <v>10</v>
      </c>
      <c r="F918" s="6">
        <v>10</v>
      </c>
    </row>
    <row r="919" ht="67.5" spans="1:6">
      <c r="A919" s="6">
        <v>864</v>
      </c>
      <c r="B919" s="6" t="s">
        <v>4362</v>
      </c>
      <c r="C919" s="6" t="s">
        <v>3314</v>
      </c>
      <c r="D919" s="6">
        <v>1</v>
      </c>
      <c r="E919" s="6">
        <v>20</v>
      </c>
      <c r="F919" s="6">
        <v>17</v>
      </c>
    </row>
    <row r="920" ht="54" spans="1:6">
      <c r="A920" s="6">
        <v>865</v>
      </c>
      <c r="B920" s="6" t="s">
        <v>4363</v>
      </c>
      <c r="C920" s="6" t="s">
        <v>3328</v>
      </c>
      <c r="D920" s="6">
        <v>1</v>
      </c>
      <c r="E920" s="6">
        <v>10</v>
      </c>
      <c r="F920" s="6">
        <v>7</v>
      </c>
    </row>
    <row r="921" ht="54" spans="1:6">
      <c r="A921" s="6">
        <v>866</v>
      </c>
      <c r="B921" s="6" t="s">
        <v>4364</v>
      </c>
      <c r="C921" s="6" t="s">
        <v>4365</v>
      </c>
      <c r="D921" s="6">
        <v>1</v>
      </c>
      <c r="E921" s="6">
        <v>15</v>
      </c>
      <c r="F921" s="6">
        <v>15</v>
      </c>
    </row>
    <row r="922" ht="54" spans="1:6">
      <c r="A922" s="6">
        <v>867</v>
      </c>
      <c r="B922" s="6" t="s">
        <v>4366</v>
      </c>
      <c r="C922" s="6" t="s">
        <v>3314</v>
      </c>
      <c r="D922" s="6">
        <v>1</v>
      </c>
      <c r="E922" s="6">
        <v>19</v>
      </c>
      <c r="F922" s="6">
        <v>18</v>
      </c>
    </row>
    <row r="923" ht="54" spans="1:6">
      <c r="A923" s="6">
        <v>868</v>
      </c>
      <c r="B923" s="6" t="s">
        <v>4367</v>
      </c>
      <c r="C923" s="6" t="s">
        <v>4368</v>
      </c>
      <c r="D923" s="6">
        <v>1</v>
      </c>
      <c r="E923" s="6">
        <v>52</v>
      </c>
      <c r="F923" s="6">
        <v>45</v>
      </c>
    </row>
    <row r="924" ht="54" spans="1:6">
      <c r="A924" s="6">
        <v>869</v>
      </c>
      <c r="B924" s="6" t="s">
        <v>4369</v>
      </c>
      <c r="C924" s="6" t="s">
        <v>4370</v>
      </c>
      <c r="D924" s="6">
        <v>1</v>
      </c>
      <c r="E924" s="6">
        <v>6</v>
      </c>
      <c r="F924" s="6">
        <v>6</v>
      </c>
    </row>
    <row r="925" ht="54" spans="1:6">
      <c r="A925" s="6">
        <v>870</v>
      </c>
      <c r="B925" s="6" t="s">
        <v>4369</v>
      </c>
      <c r="C925" s="6" t="s">
        <v>4371</v>
      </c>
      <c r="D925" s="6">
        <v>1</v>
      </c>
      <c r="E925" s="6">
        <v>36</v>
      </c>
      <c r="F925" s="6">
        <v>31</v>
      </c>
    </row>
    <row r="926" ht="54" spans="1:6">
      <c r="A926" s="6">
        <v>871</v>
      </c>
      <c r="B926" s="6" t="s">
        <v>4372</v>
      </c>
      <c r="C926" s="6" t="s">
        <v>4373</v>
      </c>
      <c r="D926" s="6">
        <v>1</v>
      </c>
      <c r="E926" s="6">
        <v>13</v>
      </c>
      <c r="F926" s="6">
        <v>12</v>
      </c>
    </row>
    <row r="927" ht="54" spans="1:6">
      <c r="A927" s="6">
        <v>872</v>
      </c>
      <c r="B927" s="6" t="s">
        <v>4372</v>
      </c>
      <c r="C927" s="6" t="s">
        <v>4374</v>
      </c>
      <c r="D927" s="6">
        <v>1</v>
      </c>
      <c r="E927" s="6">
        <v>20</v>
      </c>
      <c r="F927" s="6">
        <v>20</v>
      </c>
    </row>
    <row r="928" ht="40.5" spans="1:6">
      <c r="A928" s="6">
        <v>873</v>
      </c>
      <c r="B928" s="6" t="s">
        <v>4375</v>
      </c>
      <c r="C928" s="6" t="s">
        <v>4376</v>
      </c>
      <c r="D928" s="6">
        <v>1</v>
      </c>
      <c r="E928" s="6">
        <v>10</v>
      </c>
      <c r="F928" s="6">
        <v>7</v>
      </c>
    </row>
    <row r="929" ht="40.5" spans="1:6">
      <c r="A929" s="6">
        <v>874</v>
      </c>
      <c r="B929" s="6" t="s">
        <v>4375</v>
      </c>
      <c r="C929" s="6" t="s">
        <v>4377</v>
      </c>
      <c r="D929" s="6">
        <v>1</v>
      </c>
      <c r="E929" s="6">
        <v>13</v>
      </c>
      <c r="F929" s="6">
        <v>11</v>
      </c>
    </row>
    <row r="930" ht="67.5" spans="1:6">
      <c r="A930" s="6">
        <v>875</v>
      </c>
      <c r="B930" s="6" t="s">
        <v>4378</v>
      </c>
      <c r="C930" s="6" t="s">
        <v>4379</v>
      </c>
      <c r="D930" s="6">
        <v>1</v>
      </c>
      <c r="E930" s="6">
        <v>94</v>
      </c>
      <c r="F930" s="6">
        <v>79</v>
      </c>
    </row>
    <row r="931" ht="54" spans="1:6">
      <c r="A931" s="6">
        <v>876</v>
      </c>
      <c r="B931" s="6" t="s">
        <v>4380</v>
      </c>
      <c r="C931" s="6" t="s">
        <v>4381</v>
      </c>
      <c r="D931" s="6">
        <v>1</v>
      </c>
      <c r="E931" s="6">
        <v>31</v>
      </c>
      <c r="F931" s="6">
        <v>20</v>
      </c>
    </row>
    <row r="932" ht="54" spans="1:6">
      <c r="A932" s="6">
        <v>877</v>
      </c>
      <c r="B932" s="6" t="s">
        <v>4382</v>
      </c>
      <c r="C932" s="6" t="s">
        <v>3328</v>
      </c>
      <c r="D932" s="6">
        <v>1</v>
      </c>
      <c r="E932" s="6">
        <v>9</v>
      </c>
      <c r="F932" s="6">
        <v>8</v>
      </c>
    </row>
    <row r="933" ht="67.5" spans="1:6">
      <c r="A933" s="6">
        <v>878</v>
      </c>
      <c r="B933" s="6" t="s">
        <v>4383</v>
      </c>
      <c r="C933" s="6" t="s">
        <v>4384</v>
      </c>
      <c r="D933" s="6">
        <v>1</v>
      </c>
      <c r="E933" s="6">
        <v>9</v>
      </c>
      <c r="F933" s="6">
        <v>4</v>
      </c>
    </row>
    <row r="934" ht="67.5" spans="1:6">
      <c r="A934" s="6">
        <v>879</v>
      </c>
      <c r="B934" s="6" t="s">
        <v>4383</v>
      </c>
      <c r="C934" s="6" t="s">
        <v>4385</v>
      </c>
      <c r="D934" s="6">
        <v>1</v>
      </c>
      <c r="E934" s="6">
        <v>39</v>
      </c>
      <c r="F934" s="6">
        <v>32</v>
      </c>
    </row>
    <row r="935" ht="67.5" spans="1:6">
      <c r="A935" s="6">
        <v>880</v>
      </c>
      <c r="B935" s="6" t="s">
        <v>4383</v>
      </c>
      <c r="C935" s="6" t="s">
        <v>4386</v>
      </c>
      <c r="D935" s="6">
        <v>1</v>
      </c>
      <c r="E935" s="6">
        <v>20</v>
      </c>
      <c r="F935" s="6">
        <v>7</v>
      </c>
    </row>
    <row r="936" ht="67.5" spans="1:6">
      <c r="A936" s="6">
        <v>881</v>
      </c>
      <c r="B936" s="6" t="s">
        <v>4383</v>
      </c>
      <c r="C936" s="6" t="s">
        <v>4387</v>
      </c>
      <c r="D936" s="6">
        <v>1</v>
      </c>
      <c r="E936" s="6">
        <v>23</v>
      </c>
      <c r="F936" s="6">
        <v>18</v>
      </c>
    </row>
    <row r="937" ht="67.5" spans="1:6">
      <c r="A937" s="6">
        <v>882</v>
      </c>
      <c r="B937" s="6" t="s">
        <v>4383</v>
      </c>
      <c r="C937" s="6" t="s">
        <v>4388</v>
      </c>
      <c r="D937" s="6">
        <v>1</v>
      </c>
      <c r="E937" s="6">
        <v>20</v>
      </c>
      <c r="F937" s="6">
        <v>15</v>
      </c>
    </row>
    <row r="938" ht="67.5" spans="1:6">
      <c r="A938" s="6">
        <v>883</v>
      </c>
      <c r="B938" s="6" t="s">
        <v>4389</v>
      </c>
      <c r="C938" s="6" t="s">
        <v>4390</v>
      </c>
      <c r="D938" s="6">
        <v>8</v>
      </c>
      <c r="E938" s="6">
        <v>14</v>
      </c>
      <c r="F938" s="6">
        <v>14</v>
      </c>
    </row>
    <row r="939" ht="67.5" spans="1:6">
      <c r="A939" s="6">
        <v>884</v>
      </c>
      <c r="B939" s="6" t="s">
        <v>4391</v>
      </c>
      <c r="C939" s="6" t="s">
        <v>4392</v>
      </c>
      <c r="D939" s="6">
        <v>1</v>
      </c>
      <c r="E939" s="6">
        <v>26</v>
      </c>
      <c r="F939" s="6">
        <v>15</v>
      </c>
    </row>
    <row r="940" ht="54" spans="1:6">
      <c r="A940" s="6">
        <v>885</v>
      </c>
      <c r="B940" s="6" t="s">
        <v>4393</v>
      </c>
      <c r="C940" s="6" t="s">
        <v>4394</v>
      </c>
      <c r="D940" s="6">
        <v>1</v>
      </c>
      <c r="E940" s="6">
        <v>25</v>
      </c>
      <c r="F940" s="6">
        <v>24</v>
      </c>
    </row>
    <row r="941" ht="54" spans="1:6">
      <c r="A941" s="6">
        <v>886</v>
      </c>
      <c r="B941" s="6" t="s">
        <v>4395</v>
      </c>
      <c r="C941" s="6" t="s">
        <v>4396</v>
      </c>
      <c r="D941" s="6">
        <v>1</v>
      </c>
      <c r="E941" s="6">
        <v>25</v>
      </c>
      <c r="F941" s="6">
        <v>21</v>
      </c>
    </row>
    <row r="942" ht="54" spans="1:6">
      <c r="A942" s="6">
        <v>887</v>
      </c>
      <c r="B942" s="6" t="s">
        <v>4395</v>
      </c>
      <c r="C942" s="6" t="s">
        <v>4397</v>
      </c>
      <c r="D942" s="6">
        <v>1</v>
      </c>
      <c r="E942" s="6">
        <v>25</v>
      </c>
      <c r="F942" s="6">
        <v>22</v>
      </c>
    </row>
    <row r="943" ht="54" spans="1:6">
      <c r="A943" s="6">
        <v>888</v>
      </c>
      <c r="B943" s="6" t="s">
        <v>4398</v>
      </c>
      <c r="C943" s="6" t="s">
        <v>3708</v>
      </c>
      <c r="D943" s="6">
        <v>1</v>
      </c>
      <c r="E943" s="6">
        <v>6</v>
      </c>
      <c r="F943" s="6">
        <v>6</v>
      </c>
    </row>
    <row r="944" ht="54" spans="1:6">
      <c r="A944" s="6">
        <v>889</v>
      </c>
      <c r="B944" s="6" t="s">
        <v>4399</v>
      </c>
      <c r="C944" s="6" t="s">
        <v>3328</v>
      </c>
      <c r="D944" s="6">
        <v>1</v>
      </c>
      <c r="E944" s="6">
        <v>12</v>
      </c>
      <c r="F944" s="6">
        <v>9</v>
      </c>
    </row>
    <row r="945" ht="54" spans="1:6">
      <c r="A945" s="6">
        <v>890</v>
      </c>
      <c r="B945" s="6" t="s">
        <v>4400</v>
      </c>
      <c r="C945" s="6" t="s">
        <v>3328</v>
      </c>
      <c r="D945" s="6">
        <v>1</v>
      </c>
      <c r="E945" s="6">
        <v>10</v>
      </c>
      <c r="F945" s="6">
        <v>8</v>
      </c>
    </row>
    <row r="946" ht="40.5" spans="1:6">
      <c r="A946" s="6">
        <v>891</v>
      </c>
      <c r="B946" s="6" t="s">
        <v>4401</v>
      </c>
      <c r="C946" s="6" t="s">
        <v>3328</v>
      </c>
      <c r="D946" s="6">
        <v>5</v>
      </c>
      <c r="E946" s="6">
        <v>64</v>
      </c>
      <c r="F946" s="6">
        <v>57</v>
      </c>
    </row>
    <row r="947" ht="40.5" spans="1:6">
      <c r="A947" s="6">
        <v>892</v>
      </c>
      <c r="B947" s="6" t="s">
        <v>4401</v>
      </c>
      <c r="C947" s="6" t="s">
        <v>4402</v>
      </c>
      <c r="D947" s="6">
        <v>4</v>
      </c>
      <c r="E947" s="6">
        <v>5</v>
      </c>
      <c r="F947" s="6">
        <v>3</v>
      </c>
    </row>
    <row r="948" ht="40.5" spans="1:6">
      <c r="A948" s="6">
        <v>893</v>
      </c>
      <c r="B948" s="6" t="s">
        <v>4403</v>
      </c>
      <c r="C948" s="6" t="s">
        <v>3452</v>
      </c>
      <c r="D948" s="6">
        <v>1</v>
      </c>
      <c r="E948" s="6">
        <v>17</v>
      </c>
      <c r="F948" s="6">
        <v>17</v>
      </c>
    </row>
    <row r="949" ht="40.5" spans="1:6">
      <c r="A949" s="6">
        <v>894</v>
      </c>
      <c r="B949" s="6" t="s">
        <v>4404</v>
      </c>
      <c r="C949" s="6" t="s">
        <v>4405</v>
      </c>
      <c r="D949" s="6">
        <v>1</v>
      </c>
      <c r="E949" s="6">
        <v>0</v>
      </c>
      <c r="F949" s="6">
        <v>0</v>
      </c>
    </row>
    <row r="950" ht="40.5" spans="1:6">
      <c r="A950" s="6">
        <v>895</v>
      </c>
      <c r="B950" s="6" t="s">
        <v>4404</v>
      </c>
      <c r="C950" s="6" t="s">
        <v>4406</v>
      </c>
      <c r="D950" s="6">
        <v>2</v>
      </c>
      <c r="E950" s="6">
        <v>7</v>
      </c>
      <c r="F950" s="6">
        <v>7</v>
      </c>
    </row>
    <row r="951" ht="40.5" spans="1:6">
      <c r="A951" s="6">
        <v>896</v>
      </c>
      <c r="B951" s="6" t="s">
        <v>4404</v>
      </c>
      <c r="C951" s="6" t="s">
        <v>4407</v>
      </c>
      <c r="D951" s="6">
        <v>1</v>
      </c>
      <c r="E951" s="6">
        <v>0</v>
      </c>
      <c r="F951" s="6">
        <v>0</v>
      </c>
    </row>
    <row r="952" ht="54" spans="1:6">
      <c r="A952" s="6">
        <v>897</v>
      </c>
      <c r="B952" s="6" t="s">
        <v>4404</v>
      </c>
      <c r="C952" s="6" t="s">
        <v>3568</v>
      </c>
      <c r="D952" s="6">
        <v>1</v>
      </c>
      <c r="E952" s="6">
        <v>0</v>
      </c>
      <c r="F952" s="6">
        <v>0</v>
      </c>
    </row>
    <row r="953" ht="40.5" spans="1:6">
      <c r="A953" s="6">
        <v>898</v>
      </c>
      <c r="B953" s="6" t="s">
        <v>4404</v>
      </c>
      <c r="C953" s="6" t="s">
        <v>4408</v>
      </c>
      <c r="D953" s="6">
        <v>1</v>
      </c>
      <c r="E953" s="6">
        <v>8</v>
      </c>
      <c r="F953" s="6">
        <v>8</v>
      </c>
    </row>
    <row r="954" ht="40.5" spans="1:6">
      <c r="A954" s="6">
        <v>899</v>
      </c>
      <c r="B954" s="6" t="s">
        <v>4404</v>
      </c>
      <c r="C954" s="6" t="s">
        <v>4409</v>
      </c>
      <c r="D954" s="6">
        <v>1</v>
      </c>
      <c r="E954" s="6">
        <v>1</v>
      </c>
      <c r="F954" s="6">
        <v>1</v>
      </c>
    </row>
    <row r="955" ht="40.5" spans="1:6">
      <c r="A955" s="6">
        <v>900</v>
      </c>
      <c r="B955" s="6" t="s">
        <v>4404</v>
      </c>
      <c r="C955" s="6" t="s">
        <v>4410</v>
      </c>
      <c r="D955" s="6">
        <v>1</v>
      </c>
      <c r="E955" s="6">
        <v>11</v>
      </c>
      <c r="F955" s="6">
        <v>8</v>
      </c>
    </row>
    <row r="956" ht="54" spans="1:6">
      <c r="A956" s="6">
        <v>901</v>
      </c>
      <c r="B956" s="6" t="s">
        <v>4411</v>
      </c>
      <c r="C956" s="6" t="s">
        <v>3328</v>
      </c>
      <c r="D956" s="6">
        <v>1</v>
      </c>
      <c r="E956" s="6">
        <v>44</v>
      </c>
      <c r="F956" s="6">
        <v>37</v>
      </c>
    </row>
    <row r="957" ht="54" spans="1:6">
      <c r="A957" s="6">
        <v>902</v>
      </c>
      <c r="B957" s="6" t="s">
        <v>4412</v>
      </c>
      <c r="C957" s="6" t="s">
        <v>4413</v>
      </c>
      <c r="D957" s="6">
        <v>1</v>
      </c>
      <c r="E957" s="6">
        <v>9</v>
      </c>
      <c r="F957" s="6">
        <v>7</v>
      </c>
    </row>
    <row r="958" ht="54" spans="1:6">
      <c r="A958" s="6">
        <v>903</v>
      </c>
      <c r="B958" s="6" t="s">
        <v>4412</v>
      </c>
      <c r="C958" s="6" t="s">
        <v>4057</v>
      </c>
      <c r="D958" s="6">
        <v>1</v>
      </c>
      <c r="E958" s="6">
        <v>2</v>
      </c>
      <c r="F958" s="6">
        <v>2</v>
      </c>
    </row>
    <row r="959" ht="54" spans="1:6">
      <c r="A959" s="6">
        <v>904</v>
      </c>
      <c r="B959" s="6" t="s">
        <v>4412</v>
      </c>
      <c r="C959" s="6" t="s">
        <v>4414</v>
      </c>
      <c r="D959" s="6">
        <v>1</v>
      </c>
      <c r="E959" s="6">
        <v>23</v>
      </c>
      <c r="F959" s="6">
        <v>16</v>
      </c>
    </row>
    <row r="960" ht="40.5" spans="1:6">
      <c r="A960" s="6">
        <v>905</v>
      </c>
      <c r="B960" s="6" t="s">
        <v>4415</v>
      </c>
      <c r="C960" s="6" t="s">
        <v>4306</v>
      </c>
      <c r="D960" s="6">
        <v>2</v>
      </c>
      <c r="E960" s="6">
        <v>1</v>
      </c>
      <c r="F960" s="6">
        <v>1</v>
      </c>
    </row>
    <row r="961" ht="40.5" spans="1:6">
      <c r="A961" s="6">
        <v>906</v>
      </c>
      <c r="B961" s="6" t="s">
        <v>4415</v>
      </c>
      <c r="C961" s="6" t="s">
        <v>4038</v>
      </c>
      <c r="D961" s="6">
        <v>2</v>
      </c>
      <c r="E961" s="6">
        <v>2</v>
      </c>
      <c r="F961" s="6">
        <v>2</v>
      </c>
    </row>
    <row r="962" ht="40.5" spans="1:6">
      <c r="A962" s="6">
        <v>907</v>
      </c>
      <c r="B962" s="6" t="s">
        <v>4415</v>
      </c>
      <c r="C962" s="6" t="s">
        <v>3599</v>
      </c>
      <c r="D962" s="6">
        <v>2</v>
      </c>
      <c r="E962" s="6">
        <v>1</v>
      </c>
      <c r="F962" s="6">
        <v>1</v>
      </c>
    </row>
    <row r="963" ht="40.5" spans="1:6">
      <c r="A963" s="6">
        <v>908</v>
      </c>
      <c r="B963" s="6" t="s">
        <v>4415</v>
      </c>
      <c r="C963" s="6" t="s">
        <v>4416</v>
      </c>
      <c r="D963" s="6">
        <v>1</v>
      </c>
      <c r="E963" s="6">
        <v>0</v>
      </c>
      <c r="F963" s="6">
        <v>0</v>
      </c>
    </row>
    <row r="964" ht="40.5" spans="1:6">
      <c r="A964" s="6">
        <v>909</v>
      </c>
      <c r="B964" s="6" t="s">
        <v>4415</v>
      </c>
      <c r="C964" s="6" t="s">
        <v>4088</v>
      </c>
      <c r="D964" s="6">
        <v>1</v>
      </c>
      <c r="E964" s="6">
        <v>1</v>
      </c>
      <c r="F964" s="6">
        <v>1</v>
      </c>
    </row>
    <row r="965" ht="40.5" spans="1:6">
      <c r="A965" s="6">
        <v>910</v>
      </c>
      <c r="B965" s="6" t="s">
        <v>4415</v>
      </c>
      <c r="C965" s="6" t="s">
        <v>4417</v>
      </c>
      <c r="D965" s="6">
        <v>1</v>
      </c>
      <c r="E965" s="6">
        <v>0</v>
      </c>
      <c r="F965" s="6">
        <v>0</v>
      </c>
    </row>
    <row r="966" ht="40.5" spans="1:6">
      <c r="A966" s="6">
        <v>911</v>
      </c>
      <c r="B966" s="6" t="s">
        <v>4415</v>
      </c>
      <c r="C966" s="6" t="s">
        <v>4418</v>
      </c>
      <c r="D966" s="6">
        <v>1</v>
      </c>
      <c r="E966" s="6">
        <v>0</v>
      </c>
      <c r="F966" s="6">
        <v>0</v>
      </c>
    </row>
    <row r="967" ht="40.5" spans="1:6">
      <c r="A967" s="6">
        <v>912</v>
      </c>
      <c r="B967" s="6" t="s">
        <v>4415</v>
      </c>
      <c r="C967" s="6" t="s">
        <v>4098</v>
      </c>
      <c r="D967" s="6">
        <v>1</v>
      </c>
      <c r="E967" s="6">
        <v>0</v>
      </c>
      <c r="F967" s="6">
        <v>0</v>
      </c>
    </row>
    <row r="968" ht="40.5" spans="1:6">
      <c r="A968" s="6">
        <v>913</v>
      </c>
      <c r="B968" s="6" t="s">
        <v>4415</v>
      </c>
      <c r="C968" s="6" t="s">
        <v>4419</v>
      </c>
      <c r="D968" s="6">
        <v>1</v>
      </c>
      <c r="E968" s="6">
        <v>1</v>
      </c>
      <c r="F968" s="6">
        <v>0</v>
      </c>
    </row>
    <row r="969" ht="40.5" spans="1:6">
      <c r="A969" s="6">
        <v>914</v>
      </c>
      <c r="B969" s="6" t="s">
        <v>4415</v>
      </c>
      <c r="C969" s="6" t="s">
        <v>4420</v>
      </c>
      <c r="D969" s="6">
        <v>1</v>
      </c>
      <c r="E969" s="6">
        <v>6</v>
      </c>
      <c r="F969" s="6">
        <v>6</v>
      </c>
    </row>
    <row r="970" ht="40.5" spans="1:6">
      <c r="A970" s="6">
        <v>915</v>
      </c>
      <c r="B970" s="6" t="s">
        <v>4415</v>
      </c>
      <c r="C970" s="6" t="s">
        <v>4421</v>
      </c>
      <c r="D970" s="6">
        <v>1</v>
      </c>
      <c r="E970" s="6">
        <v>3</v>
      </c>
      <c r="F970" s="6">
        <v>3</v>
      </c>
    </row>
    <row r="971" ht="40.5" spans="1:6">
      <c r="A971" s="6">
        <v>916</v>
      </c>
      <c r="B971" s="6" t="s">
        <v>4415</v>
      </c>
      <c r="C971" s="6" t="s">
        <v>4422</v>
      </c>
      <c r="D971" s="6">
        <v>1</v>
      </c>
      <c r="E971" s="6">
        <v>0</v>
      </c>
      <c r="F971" s="6">
        <v>0</v>
      </c>
    </row>
    <row r="972" ht="40.5" spans="1:6">
      <c r="A972" s="6">
        <v>917</v>
      </c>
      <c r="B972" s="6" t="s">
        <v>4415</v>
      </c>
      <c r="C972" s="6" t="s">
        <v>4423</v>
      </c>
      <c r="D972" s="6">
        <v>1</v>
      </c>
      <c r="E972" s="6">
        <v>0</v>
      </c>
      <c r="F972" s="6">
        <v>0</v>
      </c>
    </row>
    <row r="973" ht="40.5" spans="1:6">
      <c r="A973" s="6">
        <v>918</v>
      </c>
      <c r="B973" s="6" t="s">
        <v>4415</v>
      </c>
      <c r="C973" s="6" t="s">
        <v>4424</v>
      </c>
      <c r="D973" s="6">
        <v>1</v>
      </c>
      <c r="E973" s="6">
        <v>0</v>
      </c>
      <c r="F973" s="6">
        <v>0</v>
      </c>
    </row>
    <row r="974" ht="40.5" spans="1:6">
      <c r="A974" s="6">
        <v>919</v>
      </c>
      <c r="B974" s="6" t="s">
        <v>4425</v>
      </c>
      <c r="C974" s="6" t="s">
        <v>4426</v>
      </c>
      <c r="D974" s="6">
        <v>1</v>
      </c>
      <c r="E974" s="6">
        <v>2</v>
      </c>
      <c r="F974" s="6">
        <v>1</v>
      </c>
    </row>
    <row r="975" ht="40.5" spans="1:6">
      <c r="A975" s="6">
        <v>920</v>
      </c>
      <c r="B975" s="6" t="s">
        <v>4425</v>
      </c>
      <c r="C975" s="6" t="s">
        <v>4427</v>
      </c>
      <c r="D975" s="6">
        <v>2</v>
      </c>
      <c r="E975" s="6">
        <v>5</v>
      </c>
      <c r="F975" s="6">
        <v>5</v>
      </c>
    </row>
    <row r="976" ht="54" spans="1:6">
      <c r="A976" s="6">
        <v>921</v>
      </c>
      <c r="B976" s="6" t="s">
        <v>4425</v>
      </c>
      <c r="C976" s="6" t="s">
        <v>4428</v>
      </c>
      <c r="D976" s="6">
        <v>1</v>
      </c>
      <c r="E976" s="6">
        <v>2</v>
      </c>
      <c r="F976" s="6">
        <v>1</v>
      </c>
    </row>
    <row r="977" ht="40.5" spans="1:6">
      <c r="A977" s="6">
        <v>922</v>
      </c>
      <c r="B977" s="6" t="s">
        <v>4425</v>
      </c>
      <c r="C977" s="6" t="s">
        <v>3379</v>
      </c>
      <c r="D977" s="6">
        <v>1</v>
      </c>
      <c r="E977" s="6">
        <v>3</v>
      </c>
      <c r="F977" s="6">
        <v>3</v>
      </c>
    </row>
    <row r="978" ht="40.5" spans="1:6">
      <c r="A978" s="6">
        <v>923</v>
      </c>
      <c r="B978" s="6" t="s">
        <v>4425</v>
      </c>
      <c r="C978" s="6" t="s">
        <v>4058</v>
      </c>
      <c r="D978" s="6">
        <v>2</v>
      </c>
      <c r="E978" s="6">
        <v>8</v>
      </c>
      <c r="F978" s="6">
        <v>8</v>
      </c>
    </row>
    <row r="979" ht="40.5" spans="1:6">
      <c r="A979" s="6">
        <v>924</v>
      </c>
      <c r="B979" s="6" t="s">
        <v>4425</v>
      </c>
      <c r="C979" s="6" t="s">
        <v>4429</v>
      </c>
      <c r="D979" s="6">
        <v>1</v>
      </c>
      <c r="E979" s="6">
        <v>4</v>
      </c>
      <c r="F979" s="6">
        <v>0</v>
      </c>
    </row>
    <row r="980" ht="40.5" spans="1:6">
      <c r="A980" s="6">
        <v>925</v>
      </c>
      <c r="B980" s="6" t="s">
        <v>4425</v>
      </c>
      <c r="C980" s="6" t="s">
        <v>4430</v>
      </c>
      <c r="D980" s="6">
        <v>1</v>
      </c>
      <c r="E980" s="6">
        <v>0</v>
      </c>
      <c r="F980" s="6">
        <v>0</v>
      </c>
    </row>
    <row r="981" ht="40.5" spans="1:6">
      <c r="A981" s="6">
        <v>926</v>
      </c>
      <c r="B981" s="6" t="s">
        <v>4425</v>
      </c>
      <c r="C981" s="6" t="s">
        <v>4431</v>
      </c>
      <c r="D981" s="6">
        <v>1</v>
      </c>
      <c r="E981" s="6">
        <v>2</v>
      </c>
      <c r="F981" s="6">
        <v>1</v>
      </c>
    </row>
    <row r="982" ht="40.5" spans="1:6">
      <c r="A982" s="6">
        <v>927</v>
      </c>
      <c r="B982" s="6" t="s">
        <v>4432</v>
      </c>
      <c r="C982" s="6" t="s">
        <v>3586</v>
      </c>
      <c r="D982" s="6">
        <v>2</v>
      </c>
      <c r="E982" s="6">
        <v>4</v>
      </c>
      <c r="F982" s="6">
        <v>2</v>
      </c>
    </row>
    <row r="983" ht="67.5" spans="1:6">
      <c r="A983" s="6">
        <v>928</v>
      </c>
      <c r="B983" s="6" t="s">
        <v>4433</v>
      </c>
      <c r="C983" s="6" t="s">
        <v>3328</v>
      </c>
      <c r="D983" s="6">
        <v>1</v>
      </c>
      <c r="E983" s="6">
        <v>9</v>
      </c>
      <c r="F983" s="6">
        <v>6</v>
      </c>
    </row>
    <row r="984" ht="67.5" spans="1:6">
      <c r="A984" s="6">
        <v>929</v>
      </c>
      <c r="B984" s="6" t="s">
        <v>4433</v>
      </c>
      <c r="C984" s="6" t="s">
        <v>4174</v>
      </c>
      <c r="D984" s="6">
        <v>1</v>
      </c>
      <c r="E984" s="6">
        <v>5</v>
      </c>
      <c r="F984" s="6">
        <v>5</v>
      </c>
    </row>
    <row r="985" ht="67.5" spans="1:6">
      <c r="A985" s="6">
        <v>930</v>
      </c>
      <c r="B985" s="6" t="s">
        <v>4433</v>
      </c>
      <c r="C985" s="6" t="s">
        <v>4434</v>
      </c>
      <c r="D985" s="6">
        <v>1</v>
      </c>
      <c r="E985" s="6">
        <v>0</v>
      </c>
      <c r="F985" s="6">
        <v>0</v>
      </c>
    </row>
    <row r="986" ht="54" spans="1:6">
      <c r="A986" s="6">
        <v>931</v>
      </c>
      <c r="B986" s="6" t="s">
        <v>4435</v>
      </c>
      <c r="C986" s="6" t="s">
        <v>4436</v>
      </c>
      <c r="D986" s="6">
        <v>1</v>
      </c>
      <c r="E986" s="6">
        <v>8</v>
      </c>
      <c r="F986" s="6">
        <v>7</v>
      </c>
    </row>
    <row r="987" ht="54" spans="1:6">
      <c r="A987" s="6">
        <v>932</v>
      </c>
      <c r="B987" s="6" t="s">
        <v>4435</v>
      </c>
      <c r="C987" s="6" t="s">
        <v>4437</v>
      </c>
      <c r="D987" s="6">
        <v>1</v>
      </c>
      <c r="E987" s="6">
        <v>16</v>
      </c>
      <c r="F987" s="6">
        <v>13</v>
      </c>
    </row>
    <row r="988" ht="54" spans="1:6">
      <c r="A988" s="6">
        <v>933</v>
      </c>
      <c r="B988" s="6" t="s">
        <v>4438</v>
      </c>
      <c r="C988" s="6" t="s">
        <v>4439</v>
      </c>
      <c r="D988" s="6">
        <v>1</v>
      </c>
      <c r="E988" s="6">
        <v>0</v>
      </c>
      <c r="F988" s="6">
        <v>0</v>
      </c>
    </row>
    <row r="989" ht="40.5" spans="1:6">
      <c r="A989" s="6">
        <v>934</v>
      </c>
      <c r="B989" s="6" t="s">
        <v>4440</v>
      </c>
      <c r="C989" s="6" t="s">
        <v>4441</v>
      </c>
      <c r="D989" s="6">
        <v>1</v>
      </c>
      <c r="E989" s="6">
        <v>3</v>
      </c>
      <c r="F989" s="6">
        <v>2</v>
      </c>
    </row>
    <row r="990" ht="40.5" spans="1:6">
      <c r="A990" s="6">
        <v>935</v>
      </c>
      <c r="B990" s="6" t="s">
        <v>4440</v>
      </c>
      <c r="C990" s="6" t="s">
        <v>4442</v>
      </c>
      <c r="D990" s="6">
        <v>1</v>
      </c>
      <c r="E990" s="6">
        <v>7</v>
      </c>
      <c r="F990" s="6">
        <v>4</v>
      </c>
    </row>
    <row r="991" ht="40.5" spans="1:6">
      <c r="A991" s="6">
        <v>936</v>
      </c>
      <c r="B991" s="6" t="s">
        <v>4440</v>
      </c>
      <c r="C991" s="6" t="s">
        <v>4443</v>
      </c>
      <c r="D991" s="6">
        <v>1</v>
      </c>
      <c r="E991" s="6">
        <v>25</v>
      </c>
      <c r="F991" s="6">
        <v>17</v>
      </c>
    </row>
    <row r="992" ht="54" spans="1:6">
      <c r="A992" s="6">
        <v>937</v>
      </c>
      <c r="B992" s="6" t="s">
        <v>4444</v>
      </c>
      <c r="C992" s="6" t="s">
        <v>4445</v>
      </c>
      <c r="D992" s="6">
        <v>1</v>
      </c>
      <c r="E992" s="6">
        <v>0</v>
      </c>
      <c r="F992" s="6">
        <v>0</v>
      </c>
    </row>
    <row r="993" ht="54" spans="1:6">
      <c r="A993" s="6">
        <v>938</v>
      </c>
      <c r="B993" s="6" t="s">
        <v>4444</v>
      </c>
      <c r="C993" s="6" t="s">
        <v>4446</v>
      </c>
      <c r="D993" s="6">
        <v>1</v>
      </c>
      <c r="E993" s="6">
        <v>4</v>
      </c>
      <c r="F993" s="6">
        <v>3</v>
      </c>
    </row>
    <row r="994" ht="54" spans="1:6">
      <c r="A994" s="6">
        <v>939</v>
      </c>
      <c r="B994" s="6" t="s">
        <v>4444</v>
      </c>
      <c r="C994" s="6" t="s">
        <v>4447</v>
      </c>
      <c r="D994" s="6">
        <v>1</v>
      </c>
      <c r="E994" s="6">
        <v>14</v>
      </c>
      <c r="F994" s="6">
        <v>1</v>
      </c>
    </row>
    <row r="995" ht="54" spans="1:6">
      <c r="A995" s="6">
        <v>940</v>
      </c>
      <c r="B995" s="6" t="s">
        <v>4444</v>
      </c>
      <c r="C995" s="6" t="s">
        <v>4171</v>
      </c>
      <c r="D995" s="6">
        <v>1</v>
      </c>
      <c r="E995" s="6">
        <v>31</v>
      </c>
      <c r="F995" s="6">
        <v>21</v>
      </c>
    </row>
    <row r="996" ht="54" spans="1:6">
      <c r="A996" s="6">
        <v>941</v>
      </c>
      <c r="B996" s="6" t="s">
        <v>4448</v>
      </c>
      <c r="C996" s="6" t="s">
        <v>3874</v>
      </c>
      <c r="D996" s="6">
        <v>1</v>
      </c>
      <c r="E996" s="6">
        <v>0</v>
      </c>
      <c r="F996" s="6">
        <v>0</v>
      </c>
    </row>
    <row r="997" ht="54" spans="1:6">
      <c r="A997" s="6">
        <v>942</v>
      </c>
      <c r="B997" s="6" t="s">
        <v>4448</v>
      </c>
      <c r="C997" s="6" t="s">
        <v>4011</v>
      </c>
      <c r="D997" s="6">
        <v>1</v>
      </c>
      <c r="E997" s="6">
        <v>0</v>
      </c>
      <c r="F997" s="6">
        <v>0</v>
      </c>
    </row>
    <row r="998" ht="54" spans="1:6">
      <c r="A998" s="6">
        <v>943</v>
      </c>
      <c r="B998" s="6" t="s">
        <v>4448</v>
      </c>
      <c r="C998" s="6" t="s">
        <v>4434</v>
      </c>
      <c r="D998" s="6">
        <v>1</v>
      </c>
      <c r="E998" s="6">
        <v>1</v>
      </c>
      <c r="F998" s="6">
        <v>0</v>
      </c>
    </row>
    <row r="999" ht="54" spans="1:6">
      <c r="A999" s="6">
        <v>944</v>
      </c>
      <c r="B999" s="6" t="s">
        <v>4448</v>
      </c>
      <c r="C999" s="6" t="s">
        <v>4449</v>
      </c>
      <c r="D999" s="6">
        <v>1</v>
      </c>
      <c r="E999" s="6">
        <v>16</v>
      </c>
      <c r="F999" s="6">
        <v>16</v>
      </c>
    </row>
    <row r="1000" ht="54" spans="1:6">
      <c r="A1000" s="6">
        <v>945</v>
      </c>
      <c r="B1000" s="6" t="s">
        <v>4448</v>
      </c>
      <c r="C1000" s="6" t="s">
        <v>4058</v>
      </c>
      <c r="D1000" s="6">
        <v>1</v>
      </c>
      <c r="E1000" s="6">
        <v>4</v>
      </c>
      <c r="F1000" s="6">
        <v>3</v>
      </c>
    </row>
    <row r="1001" ht="54" spans="1:6">
      <c r="A1001" s="6">
        <v>946</v>
      </c>
      <c r="B1001" s="6" t="s">
        <v>4448</v>
      </c>
      <c r="C1001" s="6" t="s">
        <v>4450</v>
      </c>
      <c r="D1001" s="6">
        <v>1</v>
      </c>
      <c r="E1001" s="6">
        <v>11</v>
      </c>
      <c r="F1001" s="6">
        <v>6</v>
      </c>
    </row>
    <row r="1002" ht="54" spans="1:6">
      <c r="A1002" s="6">
        <v>947</v>
      </c>
      <c r="B1002" s="6" t="s">
        <v>4448</v>
      </c>
      <c r="C1002" s="6" t="s">
        <v>4451</v>
      </c>
      <c r="D1002" s="6">
        <v>1</v>
      </c>
      <c r="E1002" s="6">
        <v>4</v>
      </c>
      <c r="F1002" s="6">
        <v>2</v>
      </c>
    </row>
    <row r="1003" ht="54" spans="1:6">
      <c r="A1003" s="6">
        <v>948</v>
      </c>
      <c r="B1003" s="6" t="s">
        <v>4448</v>
      </c>
      <c r="C1003" s="6" t="s">
        <v>4452</v>
      </c>
      <c r="D1003" s="6">
        <v>1</v>
      </c>
      <c r="E1003" s="6">
        <v>14</v>
      </c>
      <c r="F1003" s="6">
        <v>13</v>
      </c>
    </row>
    <row r="1004" ht="54" spans="1:6">
      <c r="A1004" s="6">
        <v>949</v>
      </c>
      <c r="B1004" s="6" t="s">
        <v>4448</v>
      </c>
      <c r="C1004" s="6" t="s">
        <v>3572</v>
      </c>
      <c r="D1004" s="6">
        <v>1</v>
      </c>
      <c r="E1004" s="6">
        <v>7</v>
      </c>
      <c r="F1004" s="6">
        <v>6</v>
      </c>
    </row>
    <row r="1005" ht="54" spans="1:6">
      <c r="A1005" s="6">
        <v>950</v>
      </c>
      <c r="B1005" s="6" t="s">
        <v>4453</v>
      </c>
      <c r="C1005" s="6" t="s">
        <v>4454</v>
      </c>
      <c r="D1005" s="6">
        <v>1</v>
      </c>
      <c r="E1005" s="6">
        <v>2</v>
      </c>
      <c r="F1005" s="6">
        <v>0</v>
      </c>
    </row>
    <row r="1006" ht="54" spans="1:6">
      <c r="A1006" s="6">
        <v>951</v>
      </c>
      <c r="B1006" s="6" t="s">
        <v>4455</v>
      </c>
      <c r="C1006" s="6" t="s">
        <v>4456</v>
      </c>
      <c r="D1006" s="6">
        <v>1</v>
      </c>
      <c r="E1006" s="6">
        <v>10</v>
      </c>
      <c r="F1006" s="6">
        <v>7</v>
      </c>
    </row>
    <row r="1007" ht="54" spans="1:6">
      <c r="A1007" s="6">
        <v>952</v>
      </c>
      <c r="B1007" s="6" t="s">
        <v>4455</v>
      </c>
      <c r="C1007" s="6" t="s">
        <v>4457</v>
      </c>
      <c r="D1007" s="6">
        <v>1</v>
      </c>
      <c r="E1007" s="6">
        <v>16</v>
      </c>
      <c r="F1007" s="6">
        <v>13</v>
      </c>
    </row>
    <row r="1008" ht="67.5" spans="1:6">
      <c r="A1008" s="6">
        <v>953</v>
      </c>
      <c r="B1008" s="6" t="s">
        <v>4458</v>
      </c>
      <c r="C1008" s="6" t="s">
        <v>3650</v>
      </c>
      <c r="D1008" s="6">
        <v>1</v>
      </c>
      <c r="E1008" s="6">
        <v>5</v>
      </c>
      <c r="F1008" s="6">
        <v>3</v>
      </c>
    </row>
    <row r="1009" ht="67.5" spans="1:6">
      <c r="A1009" s="6">
        <v>954</v>
      </c>
      <c r="B1009" s="6" t="s">
        <v>4459</v>
      </c>
      <c r="C1009" s="6" t="s">
        <v>3650</v>
      </c>
      <c r="D1009" s="6">
        <v>1</v>
      </c>
      <c r="E1009" s="6">
        <v>4</v>
      </c>
      <c r="F1009" s="6">
        <v>4</v>
      </c>
    </row>
    <row r="1010" ht="54" spans="1:6">
      <c r="A1010" s="6">
        <v>955</v>
      </c>
      <c r="B1010" s="6" t="s">
        <v>4460</v>
      </c>
      <c r="C1010" s="6" t="s">
        <v>3676</v>
      </c>
      <c r="D1010" s="6">
        <v>1</v>
      </c>
      <c r="E1010" s="6">
        <v>19</v>
      </c>
      <c r="F1010" s="6">
        <v>17</v>
      </c>
    </row>
    <row r="1011" ht="54" spans="1:6">
      <c r="A1011" s="6">
        <v>956</v>
      </c>
      <c r="B1011" s="6" t="s">
        <v>4461</v>
      </c>
      <c r="C1011" s="6" t="s">
        <v>3733</v>
      </c>
      <c r="D1011" s="6">
        <v>1</v>
      </c>
      <c r="E1011" s="6">
        <v>52</v>
      </c>
      <c r="F1011" s="6">
        <v>42</v>
      </c>
    </row>
    <row r="1012" ht="54" spans="1:6">
      <c r="A1012" s="6">
        <v>957</v>
      </c>
      <c r="B1012" s="6" t="s">
        <v>4462</v>
      </c>
      <c r="C1012" s="6" t="s">
        <v>3650</v>
      </c>
      <c r="D1012" s="6">
        <v>1</v>
      </c>
      <c r="E1012" s="6">
        <v>142</v>
      </c>
      <c r="F1012" s="6">
        <v>107</v>
      </c>
    </row>
    <row r="1013" ht="54" spans="1:6">
      <c r="A1013" s="6">
        <v>958</v>
      </c>
      <c r="B1013" s="6" t="s">
        <v>4463</v>
      </c>
      <c r="C1013" s="6" t="s">
        <v>3650</v>
      </c>
      <c r="D1013" s="6">
        <v>1</v>
      </c>
      <c r="E1013" s="6">
        <v>20</v>
      </c>
      <c r="F1013" s="6">
        <v>17</v>
      </c>
    </row>
    <row r="1014" ht="40.5" spans="1:6">
      <c r="A1014" s="6">
        <v>959</v>
      </c>
      <c r="B1014" s="6" t="s">
        <v>4464</v>
      </c>
      <c r="C1014" s="6" t="s">
        <v>4206</v>
      </c>
      <c r="D1014" s="6">
        <v>2</v>
      </c>
      <c r="E1014" s="6">
        <v>120</v>
      </c>
      <c r="F1014" s="6">
        <v>89</v>
      </c>
    </row>
    <row r="1015" ht="54" spans="1:6">
      <c r="A1015" s="6">
        <v>960</v>
      </c>
      <c r="B1015" s="6" t="s">
        <v>4465</v>
      </c>
      <c r="C1015" s="6" t="s">
        <v>3703</v>
      </c>
      <c r="D1015" s="6">
        <v>1</v>
      </c>
      <c r="E1015" s="6">
        <v>16</v>
      </c>
      <c r="F1015" s="6">
        <v>10</v>
      </c>
    </row>
    <row r="1016" ht="54" spans="1:6">
      <c r="A1016" s="6">
        <v>961</v>
      </c>
      <c r="B1016" s="6" t="s">
        <v>4465</v>
      </c>
      <c r="C1016" s="6" t="s">
        <v>4284</v>
      </c>
      <c r="D1016" s="6">
        <v>1</v>
      </c>
      <c r="E1016" s="6">
        <v>38</v>
      </c>
      <c r="F1016" s="6">
        <v>20</v>
      </c>
    </row>
    <row r="1017" ht="54" spans="1:6">
      <c r="A1017" s="6">
        <v>962</v>
      </c>
      <c r="B1017" s="6" t="s">
        <v>4465</v>
      </c>
      <c r="C1017" s="6" t="s">
        <v>3370</v>
      </c>
      <c r="D1017" s="6">
        <v>1</v>
      </c>
      <c r="E1017" s="6">
        <v>18</v>
      </c>
      <c r="F1017" s="6">
        <v>12</v>
      </c>
    </row>
    <row r="1018" ht="81" spans="1:6">
      <c r="A1018" s="6">
        <v>963</v>
      </c>
      <c r="B1018" s="6" t="s">
        <v>4466</v>
      </c>
      <c r="C1018" s="6" t="s">
        <v>4396</v>
      </c>
      <c r="D1018" s="6">
        <v>3</v>
      </c>
      <c r="E1018" s="6">
        <v>67</v>
      </c>
      <c r="F1018" s="6">
        <v>55</v>
      </c>
    </row>
    <row r="1019" ht="81" spans="1:6">
      <c r="A1019" s="6">
        <v>964</v>
      </c>
      <c r="B1019" s="6" t="s">
        <v>4467</v>
      </c>
      <c r="C1019" s="6" t="s">
        <v>3650</v>
      </c>
      <c r="D1019" s="6">
        <v>1</v>
      </c>
      <c r="E1019" s="6">
        <v>29</v>
      </c>
      <c r="F1019" s="6">
        <v>23</v>
      </c>
    </row>
    <row r="1020" ht="67.5" spans="1:6">
      <c r="A1020" s="6">
        <v>965</v>
      </c>
      <c r="B1020" s="6" t="s">
        <v>4468</v>
      </c>
      <c r="C1020" s="6" t="s">
        <v>4469</v>
      </c>
      <c r="D1020" s="6">
        <v>1</v>
      </c>
      <c r="E1020" s="6">
        <v>56</v>
      </c>
      <c r="F1020" s="6">
        <v>49</v>
      </c>
    </row>
    <row r="1021" ht="67.5" spans="1:6">
      <c r="A1021" s="6">
        <v>966</v>
      </c>
      <c r="B1021" s="6" t="s">
        <v>4468</v>
      </c>
      <c r="C1021" s="6" t="s">
        <v>4470</v>
      </c>
      <c r="D1021" s="6">
        <v>1</v>
      </c>
      <c r="E1021" s="6">
        <v>23</v>
      </c>
      <c r="F1021" s="6">
        <v>16</v>
      </c>
    </row>
    <row r="1022" ht="67.5" spans="1:6">
      <c r="A1022" s="6">
        <v>967</v>
      </c>
      <c r="B1022" s="6" t="s">
        <v>4471</v>
      </c>
      <c r="C1022" s="6" t="s">
        <v>3322</v>
      </c>
      <c r="D1022" s="6">
        <v>1</v>
      </c>
      <c r="E1022" s="6">
        <v>21</v>
      </c>
      <c r="F1022" s="6">
        <v>18</v>
      </c>
    </row>
    <row r="1023" ht="54" spans="1:6">
      <c r="A1023" s="6">
        <v>968</v>
      </c>
      <c r="B1023" s="6" t="s">
        <v>4472</v>
      </c>
      <c r="C1023" s="6" t="s">
        <v>4473</v>
      </c>
      <c r="D1023" s="6">
        <v>1</v>
      </c>
      <c r="E1023" s="6">
        <v>14</v>
      </c>
      <c r="F1023" s="6">
        <v>14</v>
      </c>
    </row>
    <row r="1024" ht="54" spans="1:6">
      <c r="A1024" s="6">
        <v>969</v>
      </c>
      <c r="B1024" s="6" t="s">
        <v>4474</v>
      </c>
      <c r="C1024" s="6" t="s">
        <v>3472</v>
      </c>
      <c r="D1024" s="6">
        <v>6</v>
      </c>
      <c r="E1024" s="6">
        <v>14</v>
      </c>
      <c r="F1024" s="6">
        <v>10</v>
      </c>
    </row>
    <row r="1025" ht="54" spans="1:6">
      <c r="A1025" s="6">
        <v>970</v>
      </c>
      <c r="B1025" s="6" t="s">
        <v>4475</v>
      </c>
      <c r="C1025" s="6" t="s">
        <v>4476</v>
      </c>
      <c r="D1025" s="6">
        <v>1</v>
      </c>
      <c r="E1025" s="6">
        <v>8</v>
      </c>
      <c r="F1025" s="6">
        <v>6</v>
      </c>
    </row>
    <row r="1026" ht="54" spans="1:6">
      <c r="A1026" s="6">
        <v>971</v>
      </c>
      <c r="B1026" s="6" t="s">
        <v>4477</v>
      </c>
      <c r="C1026" s="6" t="s">
        <v>3314</v>
      </c>
      <c r="D1026" s="6">
        <v>1</v>
      </c>
      <c r="E1026" s="6">
        <v>13</v>
      </c>
      <c r="F1026" s="6">
        <v>13</v>
      </c>
    </row>
    <row r="1027" ht="54" spans="1:6">
      <c r="A1027" s="6">
        <v>972</v>
      </c>
      <c r="B1027" s="6" t="s">
        <v>4477</v>
      </c>
      <c r="C1027" s="6" t="s">
        <v>4478</v>
      </c>
      <c r="D1027" s="6">
        <v>1</v>
      </c>
      <c r="E1027" s="6">
        <v>13</v>
      </c>
      <c r="F1027" s="6">
        <v>13</v>
      </c>
    </row>
    <row r="1028" ht="54" spans="1:6">
      <c r="A1028" s="6">
        <v>973</v>
      </c>
      <c r="B1028" s="6" t="s">
        <v>4477</v>
      </c>
      <c r="C1028" s="6" t="s">
        <v>4479</v>
      </c>
      <c r="D1028" s="6">
        <v>1</v>
      </c>
      <c r="E1028" s="6">
        <v>30</v>
      </c>
      <c r="F1028" s="6">
        <v>25</v>
      </c>
    </row>
    <row r="1029" ht="54" spans="1:6">
      <c r="A1029" s="6">
        <v>974</v>
      </c>
      <c r="B1029" s="6" t="s">
        <v>4480</v>
      </c>
      <c r="C1029" s="6" t="s">
        <v>4481</v>
      </c>
      <c r="D1029" s="6">
        <v>1</v>
      </c>
      <c r="E1029" s="6">
        <v>10</v>
      </c>
      <c r="F1029" s="6">
        <v>9</v>
      </c>
    </row>
    <row r="1030" ht="54" spans="1:6">
      <c r="A1030" s="6">
        <v>975</v>
      </c>
      <c r="B1030" s="6" t="s">
        <v>4482</v>
      </c>
      <c r="C1030" s="6" t="s">
        <v>4483</v>
      </c>
      <c r="D1030" s="6">
        <v>1</v>
      </c>
      <c r="E1030" s="6">
        <v>70</v>
      </c>
      <c r="F1030" s="6">
        <v>58</v>
      </c>
    </row>
    <row r="1031" ht="54" spans="1:6">
      <c r="A1031" s="6">
        <v>976</v>
      </c>
      <c r="B1031" s="6" t="s">
        <v>4484</v>
      </c>
      <c r="C1031" s="6" t="s">
        <v>4469</v>
      </c>
      <c r="D1031" s="6">
        <v>1</v>
      </c>
      <c r="E1031" s="6">
        <v>74</v>
      </c>
      <c r="F1031" s="6">
        <v>57</v>
      </c>
    </row>
    <row r="1032" ht="54" spans="1:6">
      <c r="A1032" s="6">
        <v>977</v>
      </c>
      <c r="B1032" s="6" t="s">
        <v>4484</v>
      </c>
      <c r="C1032" s="6" t="s">
        <v>4470</v>
      </c>
      <c r="D1032" s="6">
        <v>1</v>
      </c>
      <c r="E1032" s="6">
        <v>98</v>
      </c>
      <c r="F1032" s="6">
        <v>84</v>
      </c>
    </row>
    <row r="1033" ht="54" spans="1:6">
      <c r="A1033" s="6">
        <v>978</v>
      </c>
      <c r="B1033" s="6" t="s">
        <v>4485</v>
      </c>
      <c r="C1033" s="6" t="s">
        <v>3328</v>
      </c>
      <c r="D1033" s="6">
        <v>1</v>
      </c>
      <c r="E1033" s="6">
        <v>25</v>
      </c>
      <c r="F1033" s="6">
        <v>18</v>
      </c>
    </row>
    <row r="1034" ht="108" spans="1:6">
      <c r="A1034" s="6">
        <v>979</v>
      </c>
      <c r="B1034" s="6" t="s">
        <v>4486</v>
      </c>
      <c r="C1034" s="6" t="s">
        <v>4283</v>
      </c>
      <c r="D1034" s="6">
        <v>1</v>
      </c>
      <c r="E1034" s="6">
        <v>64</v>
      </c>
      <c r="F1034" s="6">
        <v>55</v>
      </c>
    </row>
    <row r="1035" ht="108" spans="1:6">
      <c r="A1035" s="6">
        <v>980</v>
      </c>
      <c r="B1035" s="6" t="s">
        <v>4486</v>
      </c>
      <c r="C1035" s="6" t="s">
        <v>4487</v>
      </c>
      <c r="D1035" s="6">
        <v>1</v>
      </c>
      <c r="E1035" s="6">
        <v>7</v>
      </c>
      <c r="F1035" s="6">
        <v>6</v>
      </c>
    </row>
    <row r="1036" ht="54" spans="1:6">
      <c r="A1036" s="6">
        <v>981</v>
      </c>
      <c r="B1036" s="6" t="s">
        <v>4488</v>
      </c>
      <c r="C1036" s="6" t="s">
        <v>3662</v>
      </c>
      <c r="D1036" s="6">
        <v>1</v>
      </c>
      <c r="E1036" s="6">
        <v>42</v>
      </c>
      <c r="F1036" s="6">
        <v>33</v>
      </c>
    </row>
    <row r="1037" ht="54" spans="1:6">
      <c r="A1037" s="6">
        <v>982</v>
      </c>
      <c r="B1037" s="6" t="s">
        <v>4488</v>
      </c>
      <c r="C1037" s="6" t="s">
        <v>4489</v>
      </c>
      <c r="D1037" s="6">
        <v>1</v>
      </c>
      <c r="E1037" s="6">
        <v>11</v>
      </c>
      <c r="F1037" s="6">
        <v>10</v>
      </c>
    </row>
    <row r="1038" ht="54" spans="1:6">
      <c r="A1038" s="6">
        <v>983</v>
      </c>
      <c r="B1038" s="6" t="s">
        <v>4488</v>
      </c>
      <c r="C1038" s="6" t="s">
        <v>4490</v>
      </c>
      <c r="D1038" s="6">
        <v>1</v>
      </c>
      <c r="E1038" s="6">
        <v>8</v>
      </c>
      <c r="F1038" s="6">
        <v>7</v>
      </c>
    </row>
    <row r="1039" ht="54" spans="1:6">
      <c r="A1039" s="6">
        <v>984</v>
      </c>
      <c r="B1039" s="6" t="s">
        <v>4491</v>
      </c>
      <c r="C1039" s="6" t="s">
        <v>3667</v>
      </c>
      <c r="D1039" s="6">
        <v>1</v>
      </c>
      <c r="E1039" s="6">
        <v>12</v>
      </c>
      <c r="F1039" s="6">
        <v>10</v>
      </c>
    </row>
    <row r="1040" ht="54" spans="1:6">
      <c r="A1040" s="6">
        <v>985</v>
      </c>
      <c r="B1040" s="6" t="s">
        <v>4492</v>
      </c>
      <c r="C1040" s="6" t="s">
        <v>4493</v>
      </c>
      <c r="D1040" s="6">
        <v>1</v>
      </c>
      <c r="E1040" s="6">
        <v>4</v>
      </c>
      <c r="F1040" s="6">
        <v>4</v>
      </c>
    </row>
    <row r="1041" ht="54" spans="1:6">
      <c r="A1041" s="6">
        <v>986</v>
      </c>
      <c r="B1041" s="6" t="s">
        <v>4494</v>
      </c>
      <c r="C1041" s="6" t="s">
        <v>4495</v>
      </c>
      <c r="D1041" s="6">
        <v>2</v>
      </c>
      <c r="E1041" s="6">
        <v>84</v>
      </c>
      <c r="F1041" s="6">
        <v>74</v>
      </c>
    </row>
    <row r="1042" ht="54" spans="1:6">
      <c r="A1042" s="6">
        <v>987</v>
      </c>
      <c r="B1042" s="6" t="s">
        <v>4494</v>
      </c>
      <c r="C1042" s="6" t="s">
        <v>4496</v>
      </c>
      <c r="D1042" s="6">
        <v>2</v>
      </c>
      <c r="E1042" s="6">
        <v>46</v>
      </c>
      <c r="F1042" s="6">
        <v>40</v>
      </c>
    </row>
    <row r="1043" ht="54" spans="1:6">
      <c r="A1043" s="6">
        <v>988</v>
      </c>
      <c r="B1043" s="6" t="s">
        <v>4497</v>
      </c>
      <c r="C1043" s="6" t="s">
        <v>4498</v>
      </c>
      <c r="D1043" s="6">
        <v>2</v>
      </c>
      <c r="E1043" s="6">
        <v>29</v>
      </c>
      <c r="F1043" s="6">
        <v>23</v>
      </c>
    </row>
    <row r="1044" ht="54" spans="1:6">
      <c r="A1044" s="6">
        <v>989</v>
      </c>
      <c r="B1044" s="6" t="s">
        <v>4497</v>
      </c>
      <c r="C1044" s="6" t="s">
        <v>4499</v>
      </c>
      <c r="D1044" s="6">
        <v>2</v>
      </c>
      <c r="E1044" s="6">
        <v>15</v>
      </c>
      <c r="F1044" s="6">
        <v>12</v>
      </c>
    </row>
    <row r="1045" ht="54" spans="1:6">
      <c r="A1045" s="6">
        <v>990</v>
      </c>
      <c r="B1045" s="6" t="s">
        <v>4500</v>
      </c>
      <c r="C1045" s="6" t="s">
        <v>4501</v>
      </c>
      <c r="D1045" s="6">
        <v>1</v>
      </c>
      <c r="E1045" s="6">
        <v>71</v>
      </c>
      <c r="F1045" s="6">
        <v>66</v>
      </c>
    </row>
    <row r="1046" ht="54" spans="1:6">
      <c r="A1046" s="6">
        <v>991</v>
      </c>
      <c r="B1046" s="6" t="s">
        <v>4502</v>
      </c>
      <c r="C1046" s="6" t="s">
        <v>3703</v>
      </c>
      <c r="D1046" s="6">
        <v>1</v>
      </c>
      <c r="E1046" s="6">
        <v>8</v>
      </c>
      <c r="F1046" s="6">
        <v>8</v>
      </c>
    </row>
    <row r="1047" ht="54" spans="1:6">
      <c r="A1047" s="6">
        <v>992</v>
      </c>
      <c r="B1047" s="6" t="s">
        <v>4502</v>
      </c>
      <c r="C1047" s="6" t="s">
        <v>4503</v>
      </c>
      <c r="D1047" s="6">
        <v>1</v>
      </c>
      <c r="E1047" s="6">
        <v>9</v>
      </c>
      <c r="F1047" s="6">
        <v>7</v>
      </c>
    </row>
    <row r="1048" ht="54" spans="1:6">
      <c r="A1048" s="6">
        <v>993</v>
      </c>
      <c r="B1048" s="6" t="s">
        <v>4502</v>
      </c>
      <c r="C1048" s="6" t="s">
        <v>4504</v>
      </c>
      <c r="D1048" s="6">
        <v>1</v>
      </c>
      <c r="E1048" s="6">
        <v>6</v>
      </c>
      <c r="F1048" s="6">
        <v>6</v>
      </c>
    </row>
    <row r="1049" ht="54" spans="1:6">
      <c r="A1049" s="6">
        <v>994</v>
      </c>
      <c r="B1049" s="6" t="s">
        <v>4505</v>
      </c>
      <c r="C1049" s="6" t="s">
        <v>3405</v>
      </c>
      <c r="D1049" s="6">
        <v>1</v>
      </c>
      <c r="E1049" s="6">
        <v>25</v>
      </c>
      <c r="F1049" s="6">
        <v>20</v>
      </c>
    </row>
    <row r="1050" ht="67.5" spans="1:6">
      <c r="A1050" s="6">
        <v>995</v>
      </c>
      <c r="B1050" s="6" t="s">
        <v>4506</v>
      </c>
      <c r="C1050" s="6" t="s">
        <v>3708</v>
      </c>
      <c r="D1050" s="6">
        <v>1</v>
      </c>
      <c r="E1050" s="6">
        <v>5</v>
      </c>
      <c r="F1050" s="6">
        <v>4</v>
      </c>
    </row>
    <row r="1051" ht="67.5" spans="1:6">
      <c r="A1051" s="6">
        <v>996</v>
      </c>
      <c r="B1051" s="6" t="s">
        <v>4507</v>
      </c>
      <c r="C1051" s="6" t="s">
        <v>4508</v>
      </c>
      <c r="D1051" s="6">
        <v>1</v>
      </c>
      <c r="E1051" s="6">
        <v>44</v>
      </c>
      <c r="F1051" s="6">
        <v>39</v>
      </c>
    </row>
    <row r="1052" ht="67.5" spans="1:6">
      <c r="A1052" s="6">
        <v>997</v>
      </c>
      <c r="B1052" s="6" t="s">
        <v>4509</v>
      </c>
      <c r="C1052" s="6" t="s">
        <v>3328</v>
      </c>
      <c r="D1052" s="6">
        <v>1</v>
      </c>
      <c r="E1052" s="6">
        <v>14</v>
      </c>
      <c r="F1052" s="6">
        <v>13</v>
      </c>
    </row>
    <row r="1053" ht="67.5" spans="1:6">
      <c r="A1053" s="6">
        <v>998</v>
      </c>
      <c r="B1053" s="6" t="s">
        <v>4510</v>
      </c>
      <c r="C1053" s="6" t="s">
        <v>3328</v>
      </c>
      <c r="D1053" s="6">
        <v>1</v>
      </c>
      <c r="E1053" s="6">
        <v>12</v>
      </c>
      <c r="F1053" s="6">
        <v>8</v>
      </c>
    </row>
    <row r="1054" ht="67.5" spans="1:6">
      <c r="A1054" s="6">
        <v>999</v>
      </c>
      <c r="B1054" s="6" t="s">
        <v>4511</v>
      </c>
      <c r="C1054" s="6" t="s">
        <v>3328</v>
      </c>
      <c r="D1054" s="6">
        <v>1</v>
      </c>
      <c r="E1054" s="6">
        <v>11</v>
      </c>
      <c r="F1054" s="6">
        <v>8</v>
      </c>
    </row>
    <row r="1055" ht="67.5" spans="1:6">
      <c r="A1055" s="6">
        <v>1000</v>
      </c>
      <c r="B1055" s="6" t="s">
        <v>4512</v>
      </c>
      <c r="C1055" s="6" t="s">
        <v>3662</v>
      </c>
      <c r="D1055" s="6">
        <v>1</v>
      </c>
      <c r="E1055" s="6">
        <v>20</v>
      </c>
      <c r="F1055" s="6">
        <v>15</v>
      </c>
    </row>
    <row r="1056" ht="67.5" spans="1:6">
      <c r="A1056" s="6">
        <v>1001</v>
      </c>
      <c r="B1056" s="6" t="s">
        <v>4513</v>
      </c>
      <c r="C1056" s="6" t="s">
        <v>4514</v>
      </c>
      <c r="D1056" s="6">
        <v>1</v>
      </c>
      <c r="E1056" s="6">
        <v>4</v>
      </c>
      <c r="F1056" s="6">
        <v>4</v>
      </c>
    </row>
    <row r="1057" ht="54" spans="1:6">
      <c r="A1057" s="6">
        <v>1002</v>
      </c>
      <c r="B1057" s="6" t="s">
        <v>4515</v>
      </c>
      <c r="C1057" s="6" t="s">
        <v>4516</v>
      </c>
      <c r="D1057" s="6">
        <v>1</v>
      </c>
      <c r="E1057" s="6">
        <v>9</v>
      </c>
      <c r="F1057" s="6">
        <v>7</v>
      </c>
    </row>
    <row r="1058" ht="54" spans="1:6">
      <c r="A1058" s="6">
        <v>1003</v>
      </c>
      <c r="B1058" s="6" t="s">
        <v>4517</v>
      </c>
      <c r="C1058" s="6" t="s">
        <v>4518</v>
      </c>
      <c r="D1058" s="6">
        <v>2</v>
      </c>
      <c r="E1058" s="6">
        <v>3</v>
      </c>
      <c r="F1058" s="6">
        <v>3</v>
      </c>
    </row>
    <row r="1059" ht="54" spans="1:6">
      <c r="A1059" s="6">
        <v>1004</v>
      </c>
      <c r="B1059" s="6" t="s">
        <v>4517</v>
      </c>
      <c r="C1059" s="6" t="s">
        <v>4519</v>
      </c>
      <c r="D1059" s="6">
        <v>3</v>
      </c>
      <c r="E1059" s="6">
        <v>41</v>
      </c>
      <c r="F1059" s="6">
        <v>26</v>
      </c>
    </row>
    <row r="1060" ht="54" spans="1:6">
      <c r="A1060" s="6">
        <v>1005</v>
      </c>
      <c r="B1060" s="6" t="s">
        <v>4517</v>
      </c>
      <c r="C1060" s="6" t="s">
        <v>4520</v>
      </c>
      <c r="D1060" s="6">
        <v>3</v>
      </c>
      <c r="E1060" s="6">
        <v>51</v>
      </c>
      <c r="F1060" s="6">
        <v>31</v>
      </c>
    </row>
    <row r="1061" ht="54" spans="1:6">
      <c r="A1061" s="6">
        <v>1006</v>
      </c>
      <c r="B1061" s="6" t="s">
        <v>4521</v>
      </c>
      <c r="C1061" s="6" t="s">
        <v>4469</v>
      </c>
      <c r="D1061" s="6">
        <v>1</v>
      </c>
      <c r="E1061" s="6">
        <v>3</v>
      </c>
      <c r="F1061" s="6">
        <v>3</v>
      </c>
    </row>
    <row r="1062" ht="54" spans="1:6">
      <c r="A1062" s="6">
        <v>1007</v>
      </c>
      <c r="B1062" s="6" t="s">
        <v>4521</v>
      </c>
      <c r="C1062" s="6" t="s">
        <v>4470</v>
      </c>
      <c r="D1062" s="6">
        <v>1</v>
      </c>
      <c r="E1062" s="6">
        <v>1</v>
      </c>
      <c r="F1062" s="6">
        <v>1</v>
      </c>
    </row>
    <row r="1063" ht="54" spans="1:6">
      <c r="A1063" s="6">
        <v>1008</v>
      </c>
      <c r="B1063" s="6" t="s">
        <v>4522</v>
      </c>
      <c r="C1063" s="6" t="s">
        <v>4523</v>
      </c>
      <c r="D1063" s="6">
        <v>1</v>
      </c>
      <c r="E1063" s="6">
        <v>0</v>
      </c>
      <c r="F1063" s="6">
        <v>0</v>
      </c>
    </row>
    <row r="1064" ht="54" spans="1:6">
      <c r="A1064" s="6">
        <v>1009</v>
      </c>
      <c r="B1064" s="6" t="s">
        <v>4522</v>
      </c>
      <c r="C1064" s="6" t="s">
        <v>4524</v>
      </c>
      <c r="D1064" s="6">
        <v>1</v>
      </c>
      <c r="E1064" s="6">
        <v>3</v>
      </c>
      <c r="F1064" s="6">
        <v>1</v>
      </c>
    </row>
    <row r="1065" ht="54" spans="1:6">
      <c r="A1065" s="6">
        <v>1010</v>
      </c>
      <c r="B1065" s="6" t="s">
        <v>4522</v>
      </c>
      <c r="C1065" s="6" t="s">
        <v>4525</v>
      </c>
      <c r="D1065" s="6">
        <v>1</v>
      </c>
      <c r="E1065" s="6">
        <v>6</v>
      </c>
      <c r="F1065" s="6">
        <v>2</v>
      </c>
    </row>
    <row r="1066" ht="54" spans="1:6">
      <c r="A1066" s="6">
        <v>1011</v>
      </c>
      <c r="B1066" s="6" t="s">
        <v>4526</v>
      </c>
      <c r="C1066" s="6" t="s">
        <v>4527</v>
      </c>
      <c r="D1066" s="6">
        <v>1</v>
      </c>
      <c r="E1066" s="6">
        <v>1</v>
      </c>
      <c r="F1066" s="6">
        <v>0</v>
      </c>
    </row>
    <row r="1067" ht="54" spans="1:6">
      <c r="A1067" s="6">
        <v>1012</v>
      </c>
      <c r="B1067" s="6" t="s">
        <v>4526</v>
      </c>
      <c r="C1067" s="6" t="s">
        <v>4528</v>
      </c>
      <c r="D1067" s="6">
        <v>2</v>
      </c>
      <c r="E1067" s="6">
        <v>0</v>
      </c>
      <c r="F1067" s="6">
        <v>0</v>
      </c>
    </row>
    <row r="1068" ht="40.5" spans="1:6">
      <c r="A1068" s="6">
        <v>1013</v>
      </c>
      <c r="B1068" s="6" t="s">
        <v>4526</v>
      </c>
      <c r="C1068" s="6" t="s">
        <v>4529</v>
      </c>
      <c r="D1068" s="6">
        <v>1</v>
      </c>
      <c r="E1068" s="6">
        <v>0</v>
      </c>
      <c r="F1068" s="6">
        <v>0</v>
      </c>
    </row>
    <row r="1069" ht="54" spans="1:6">
      <c r="A1069" s="6">
        <v>1014</v>
      </c>
      <c r="B1069" s="6" t="s">
        <v>4526</v>
      </c>
      <c r="C1069" s="6" t="s">
        <v>4530</v>
      </c>
      <c r="D1069" s="6">
        <v>2</v>
      </c>
      <c r="E1069" s="6">
        <v>1</v>
      </c>
      <c r="F1069" s="6">
        <v>0</v>
      </c>
    </row>
    <row r="1070" ht="54" spans="1:6">
      <c r="A1070" s="6">
        <v>1015</v>
      </c>
      <c r="B1070" s="6" t="s">
        <v>4526</v>
      </c>
      <c r="C1070" s="6" t="s">
        <v>4531</v>
      </c>
      <c r="D1070" s="6">
        <v>2</v>
      </c>
      <c r="E1070" s="6">
        <v>3</v>
      </c>
      <c r="F1070" s="6">
        <v>3</v>
      </c>
    </row>
    <row r="1071" ht="40.5" spans="1:6">
      <c r="A1071" s="6">
        <v>1016</v>
      </c>
      <c r="B1071" s="6" t="s">
        <v>4526</v>
      </c>
      <c r="C1071" s="6" t="s">
        <v>4532</v>
      </c>
      <c r="D1071" s="6">
        <v>1</v>
      </c>
      <c r="E1071" s="6">
        <v>0</v>
      </c>
      <c r="F1071" s="6">
        <v>0</v>
      </c>
    </row>
    <row r="1072" ht="54" spans="1:6">
      <c r="A1072" s="6">
        <v>1017</v>
      </c>
      <c r="B1072" s="6" t="s">
        <v>4526</v>
      </c>
      <c r="C1072" s="6" t="s">
        <v>4533</v>
      </c>
      <c r="D1072" s="6">
        <v>1</v>
      </c>
      <c r="E1072" s="6">
        <v>2</v>
      </c>
      <c r="F1072" s="6">
        <v>1</v>
      </c>
    </row>
    <row r="1073" ht="54" spans="1:6">
      <c r="A1073" s="6">
        <v>1018</v>
      </c>
      <c r="B1073" s="6" t="s">
        <v>4526</v>
      </c>
      <c r="C1073" s="6" t="s">
        <v>4534</v>
      </c>
      <c r="D1073" s="6">
        <v>1</v>
      </c>
      <c r="E1073" s="6">
        <v>2</v>
      </c>
      <c r="F1073" s="6">
        <v>2</v>
      </c>
    </row>
    <row r="1074" ht="54" spans="1:6">
      <c r="A1074" s="6">
        <v>1019</v>
      </c>
      <c r="B1074" s="6" t="s">
        <v>4526</v>
      </c>
      <c r="C1074" s="6" t="s">
        <v>4535</v>
      </c>
      <c r="D1074" s="6">
        <v>1</v>
      </c>
      <c r="E1074" s="6">
        <v>2</v>
      </c>
      <c r="F1074" s="6">
        <v>2</v>
      </c>
    </row>
    <row r="1075" ht="54" spans="1:6">
      <c r="A1075" s="6">
        <v>1020</v>
      </c>
      <c r="B1075" s="6" t="s">
        <v>4526</v>
      </c>
      <c r="C1075" s="6" t="s">
        <v>4536</v>
      </c>
      <c r="D1075" s="6">
        <v>1</v>
      </c>
      <c r="E1075" s="6">
        <v>2</v>
      </c>
      <c r="F1075" s="6">
        <v>2</v>
      </c>
    </row>
    <row r="1076" ht="54" spans="1:6">
      <c r="A1076" s="6">
        <v>1021</v>
      </c>
      <c r="B1076" s="6" t="s">
        <v>4526</v>
      </c>
      <c r="C1076" s="6" t="s">
        <v>4537</v>
      </c>
      <c r="D1076" s="6">
        <v>1</v>
      </c>
      <c r="E1076" s="6">
        <v>0</v>
      </c>
      <c r="F1076" s="6">
        <v>0</v>
      </c>
    </row>
    <row r="1077" ht="54" spans="1:6">
      <c r="A1077" s="6">
        <v>1022</v>
      </c>
      <c r="B1077" s="6" t="s">
        <v>4526</v>
      </c>
      <c r="C1077" s="6" t="s">
        <v>4538</v>
      </c>
      <c r="D1077" s="6">
        <v>1</v>
      </c>
      <c r="E1077" s="6">
        <v>0</v>
      </c>
      <c r="F1077" s="6">
        <v>0</v>
      </c>
    </row>
    <row r="1078" ht="40.5" spans="1:6">
      <c r="A1078" s="6">
        <v>1023</v>
      </c>
      <c r="B1078" s="6" t="s">
        <v>4526</v>
      </c>
      <c r="C1078" s="6" t="s">
        <v>4539</v>
      </c>
      <c r="D1078" s="6">
        <v>1</v>
      </c>
      <c r="E1078" s="6">
        <v>0</v>
      </c>
      <c r="F1078" s="6">
        <v>0</v>
      </c>
    </row>
    <row r="1079" ht="54" spans="1:6">
      <c r="A1079" s="6">
        <v>1024</v>
      </c>
      <c r="B1079" s="6" t="s">
        <v>4526</v>
      </c>
      <c r="C1079" s="6" t="s">
        <v>4540</v>
      </c>
      <c r="D1079" s="6">
        <v>1</v>
      </c>
      <c r="E1079" s="6">
        <v>0</v>
      </c>
      <c r="F1079" s="6">
        <v>0</v>
      </c>
    </row>
    <row r="1080" ht="54" spans="1:6">
      <c r="A1080" s="6">
        <v>1025</v>
      </c>
      <c r="B1080" s="6" t="s">
        <v>4526</v>
      </c>
      <c r="C1080" s="6" t="s">
        <v>4541</v>
      </c>
      <c r="D1080" s="6">
        <v>1</v>
      </c>
      <c r="E1080" s="6">
        <v>0</v>
      </c>
      <c r="F1080" s="6">
        <v>0</v>
      </c>
    </row>
    <row r="1081" ht="40.5" spans="1:6">
      <c r="A1081" s="6">
        <v>1026</v>
      </c>
      <c r="B1081" s="6" t="s">
        <v>4526</v>
      </c>
      <c r="C1081" s="6" t="s">
        <v>4542</v>
      </c>
      <c r="D1081" s="6">
        <v>1</v>
      </c>
      <c r="E1081" s="6">
        <v>1</v>
      </c>
      <c r="F1081" s="6">
        <v>1</v>
      </c>
    </row>
    <row r="1082" ht="40.5" spans="1:6">
      <c r="A1082" s="6">
        <v>1027</v>
      </c>
      <c r="B1082" s="6" t="s">
        <v>4526</v>
      </c>
      <c r="C1082" s="6" t="s">
        <v>4543</v>
      </c>
      <c r="D1082" s="6">
        <v>2</v>
      </c>
      <c r="E1082" s="6">
        <v>0</v>
      </c>
      <c r="F1082" s="6">
        <v>0</v>
      </c>
    </row>
    <row r="1083" ht="54" spans="1:6">
      <c r="A1083" s="6">
        <v>1028</v>
      </c>
      <c r="B1083" s="6" t="s">
        <v>4526</v>
      </c>
      <c r="C1083" s="6" t="s">
        <v>4544</v>
      </c>
      <c r="D1083" s="6">
        <v>1</v>
      </c>
      <c r="E1083" s="6">
        <v>0</v>
      </c>
      <c r="F1083" s="6">
        <v>0</v>
      </c>
    </row>
    <row r="1084" ht="40.5" spans="1:6">
      <c r="A1084" s="6">
        <v>1029</v>
      </c>
      <c r="B1084" s="6" t="s">
        <v>4526</v>
      </c>
      <c r="C1084" s="6" t="s">
        <v>4545</v>
      </c>
      <c r="D1084" s="6">
        <v>2</v>
      </c>
      <c r="E1084" s="6">
        <v>1</v>
      </c>
      <c r="F1084" s="6">
        <v>0</v>
      </c>
    </row>
    <row r="1085" ht="40.5" spans="1:6">
      <c r="A1085" s="6">
        <v>1030</v>
      </c>
      <c r="B1085" s="6" t="s">
        <v>4526</v>
      </c>
      <c r="C1085" s="6" t="s">
        <v>4546</v>
      </c>
      <c r="D1085" s="6">
        <v>2</v>
      </c>
      <c r="E1085" s="6">
        <v>6</v>
      </c>
      <c r="F1085" s="6">
        <v>3</v>
      </c>
    </row>
    <row r="1086" ht="54" spans="1:6">
      <c r="A1086" s="6">
        <v>1031</v>
      </c>
      <c r="B1086" s="6" t="s">
        <v>4526</v>
      </c>
      <c r="C1086" s="6" t="s">
        <v>4547</v>
      </c>
      <c r="D1086" s="6">
        <v>1</v>
      </c>
      <c r="E1086" s="6">
        <v>0</v>
      </c>
      <c r="F1086" s="6">
        <v>0</v>
      </c>
    </row>
    <row r="1087" ht="40.5" spans="1:6">
      <c r="A1087" s="6">
        <v>1032</v>
      </c>
      <c r="B1087" s="6" t="s">
        <v>4526</v>
      </c>
      <c r="C1087" s="6" t="s">
        <v>4548</v>
      </c>
      <c r="D1087" s="6">
        <v>2</v>
      </c>
      <c r="E1087" s="6">
        <v>1</v>
      </c>
      <c r="F1087" s="6">
        <v>1</v>
      </c>
    </row>
    <row r="1088" ht="54" spans="1:6">
      <c r="A1088" s="6">
        <v>1033</v>
      </c>
      <c r="B1088" s="6" t="s">
        <v>4526</v>
      </c>
      <c r="C1088" s="6" t="s">
        <v>4549</v>
      </c>
      <c r="D1088" s="6">
        <v>1</v>
      </c>
      <c r="E1088" s="6">
        <v>3</v>
      </c>
      <c r="F1088" s="6">
        <v>3</v>
      </c>
    </row>
    <row r="1089" ht="40.5" spans="1:6">
      <c r="A1089" s="6">
        <v>1034</v>
      </c>
      <c r="B1089" s="6" t="s">
        <v>4526</v>
      </c>
      <c r="C1089" s="6" t="s">
        <v>4550</v>
      </c>
      <c r="D1089" s="6">
        <v>2</v>
      </c>
      <c r="E1089" s="6">
        <v>0</v>
      </c>
      <c r="F1089" s="6">
        <v>0</v>
      </c>
    </row>
    <row r="1090" ht="40.5" spans="1:6">
      <c r="A1090" s="6">
        <v>1035</v>
      </c>
      <c r="B1090" s="6" t="s">
        <v>4526</v>
      </c>
      <c r="C1090" s="6" t="s">
        <v>4551</v>
      </c>
      <c r="D1090" s="6">
        <v>1</v>
      </c>
      <c r="E1090" s="6">
        <v>1</v>
      </c>
      <c r="F1090" s="6">
        <v>1</v>
      </c>
    </row>
    <row r="1091" ht="40.5" spans="1:6">
      <c r="A1091" s="6">
        <v>1036</v>
      </c>
      <c r="B1091" s="6" t="s">
        <v>4526</v>
      </c>
      <c r="C1091" s="6" t="s">
        <v>4552</v>
      </c>
      <c r="D1091" s="6">
        <v>1</v>
      </c>
      <c r="E1091" s="6">
        <v>8</v>
      </c>
      <c r="F1091" s="6">
        <v>7</v>
      </c>
    </row>
    <row r="1092" ht="54" spans="1:6">
      <c r="A1092" s="6">
        <v>1037</v>
      </c>
      <c r="B1092" s="6" t="s">
        <v>4526</v>
      </c>
      <c r="C1092" s="6" t="s">
        <v>4553</v>
      </c>
      <c r="D1092" s="6">
        <v>2</v>
      </c>
      <c r="E1092" s="6">
        <v>9</v>
      </c>
      <c r="F1092" s="6">
        <v>8</v>
      </c>
    </row>
    <row r="1093" ht="40.5" spans="1:6">
      <c r="A1093" s="6">
        <v>1038</v>
      </c>
      <c r="B1093" s="6" t="s">
        <v>4526</v>
      </c>
      <c r="C1093" s="6" t="s">
        <v>4554</v>
      </c>
      <c r="D1093" s="6">
        <v>2</v>
      </c>
      <c r="E1093" s="6">
        <v>4</v>
      </c>
      <c r="F1093" s="6">
        <v>4</v>
      </c>
    </row>
    <row r="1094" ht="54" spans="1:6">
      <c r="A1094" s="6">
        <v>1039</v>
      </c>
      <c r="B1094" s="6" t="s">
        <v>4526</v>
      </c>
      <c r="C1094" s="6" t="s">
        <v>4555</v>
      </c>
      <c r="D1094" s="6">
        <v>2</v>
      </c>
      <c r="E1094" s="6">
        <v>0</v>
      </c>
      <c r="F1094" s="6">
        <v>0</v>
      </c>
    </row>
    <row r="1095" ht="54" spans="1:6">
      <c r="A1095" s="6">
        <v>1040</v>
      </c>
      <c r="B1095" s="6" t="s">
        <v>4526</v>
      </c>
      <c r="C1095" s="6" t="s">
        <v>4556</v>
      </c>
      <c r="D1095" s="6">
        <v>2</v>
      </c>
      <c r="E1095" s="6">
        <v>8</v>
      </c>
      <c r="F1095" s="6">
        <v>7</v>
      </c>
    </row>
    <row r="1096" ht="40.5" spans="1:6">
      <c r="A1096" s="6">
        <v>1041</v>
      </c>
      <c r="B1096" s="6" t="s">
        <v>4526</v>
      </c>
      <c r="C1096" s="6" t="s">
        <v>4557</v>
      </c>
      <c r="D1096" s="6">
        <v>2</v>
      </c>
      <c r="E1096" s="6">
        <v>4</v>
      </c>
      <c r="F1096" s="6">
        <v>4</v>
      </c>
    </row>
    <row r="1097" ht="54" spans="1:6">
      <c r="A1097" s="6">
        <v>1042</v>
      </c>
      <c r="B1097" s="6" t="s">
        <v>4526</v>
      </c>
      <c r="C1097" s="6" t="s">
        <v>4558</v>
      </c>
      <c r="D1097" s="6">
        <v>1</v>
      </c>
      <c r="E1097" s="6">
        <v>1</v>
      </c>
      <c r="F1097" s="6">
        <v>0</v>
      </c>
    </row>
    <row r="1098" ht="40.5" spans="1:6">
      <c r="A1098" s="6">
        <v>1043</v>
      </c>
      <c r="B1098" s="6" t="s">
        <v>4526</v>
      </c>
      <c r="C1098" s="6" t="s">
        <v>4559</v>
      </c>
      <c r="D1098" s="6">
        <v>2</v>
      </c>
      <c r="E1098" s="6">
        <v>1</v>
      </c>
      <c r="F1098" s="6">
        <v>0</v>
      </c>
    </row>
    <row r="1099" ht="54" spans="1:6">
      <c r="A1099" s="6">
        <v>1044</v>
      </c>
      <c r="B1099" s="6" t="s">
        <v>4526</v>
      </c>
      <c r="C1099" s="6" t="s">
        <v>4560</v>
      </c>
      <c r="D1099" s="6">
        <v>3</v>
      </c>
      <c r="E1099" s="6">
        <v>28</v>
      </c>
      <c r="F1099" s="6">
        <v>24</v>
      </c>
    </row>
    <row r="1100" ht="40.5" spans="1:6">
      <c r="A1100" s="6">
        <v>1045</v>
      </c>
      <c r="B1100" s="6" t="s">
        <v>4526</v>
      </c>
      <c r="C1100" s="6" t="s">
        <v>4561</v>
      </c>
      <c r="D1100" s="6">
        <v>2</v>
      </c>
      <c r="E1100" s="6">
        <v>4</v>
      </c>
      <c r="F1100" s="6">
        <v>4</v>
      </c>
    </row>
    <row r="1101" ht="40.5" spans="1:6">
      <c r="A1101" s="6">
        <v>1046</v>
      </c>
      <c r="B1101" s="6" t="s">
        <v>4526</v>
      </c>
      <c r="C1101" s="6" t="s">
        <v>4562</v>
      </c>
      <c r="D1101" s="6">
        <v>1</v>
      </c>
      <c r="E1101" s="6">
        <v>1</v>
      </c>
      <c r="F1101" s="6">
        <v>0</v>
      </c>
    </row>
    <row r="1102" ht="54" spans="1:6">
      <c r="A1102" s="6">
        <v>1047</v>
      </c>
      <c r="B1102" s="6" t="s">
        <v>4526</v>
      </c>
      <c r="C1102" s="6" t="s">
        <v>4563</v>
      </c>
      <c r="D1102" s="6">
        <v>2</v>
      </c>
      <c r="E1102" s="6">
        <v>1</v>
      </c>
      <c r="F1102" s="6">
        <v>0</v>
      </c>
    </row>
    <row r="1103" ht="40.5" spans="1:6">
      <c r="A1103" s="6">
        <v>1048</v>
      </c>
      <c r="B1103" s="6" t="s">
        <v>4526</v>
      </c>
      <c r="C1103" s="6" t="s">
        <v>4564</v>
      </c>
      <c r="D1103" s="6">
        <v>10</v>
      </c>
      <c r="E1103" s="6">
        <v>26</v>
      </c>
      <c r="F1103" s="6">
        <v>25</v>
      </c>
    </row>
    <row r="1104" ht="67.5" spans="1:6">
      <c r="A1104" s="6">
        <v>1049</v>
      </c>
      <c r="B1104" s="6" t="s">
        <v>4526</v>
      </c>
      <c r="C1104" s="6" t="s">
        <v>4565</v>
      </c>
      <c r="D1104" s="6">
        <v>2</v>
      </c>
      <c r="E1104" s="6">
        <v>2</v>
      </c>
      <c r="F1104" s="6">
        <v>2</v>
      </c>
    </row>
    <row r="1105" ht="40.5" spans="1:6">
      <c r="A1105" s="6">
        <v>1050</v>
      </c>
      <c r="B1105" s="6" t="s">
        <v>4526</v>
      </c>
      <c r="C1105" s="6" t="s">
        <v>4566</v>
      </c>
      <c r="D1105" s="6">
        <v>1</v>
      </c>
      <c r="E1105" s="6">
        <v>54</v>
      </c>
      <c r="F1105" s="6">
        <v>46</v>
      </c>
    </row>
    <row r="1106" ht="40.5" spans="1:6">
      <c r="A1106" s="6">
        <v>1051</v>
      </c>
      <c r="B1106" s="6" t="s">
        <v>4567</v>
      </c>
      <c r="C1106" s="6" t="s">
        <v>3727</v>
      </c>
      <c r="D1106" s="6">
        <v>2</v>
      </c>
      <c r="E1106" s="6">
        <v>0</v>
      </c>
      <c r="F1106" s="6">
        <v>0</v>
      </c>
    </row>
    <row r="1107" ht="40.5" spans="1:6">
      <c r="A1107" s="6">
        <v>1052</v>
      </c>
      <c r="B1107" s="6" t="s">
        <v>4567</v>
      </c>
      <c r="C1107" s="6" t="s">
        <v>3809</v>
      </c>
      <c r="D1107" s="6">
        <v>1</v>
      </c>
      <c r="E1107" s="6">
        <v>5</v>
      </c>
      <c r="F1107" s="6">
        <v>3</v>
      </c>
    </row>
    <row r="1108" ht="40.5" spans="1:6">
      <c r="A1108" s="6">
        <v>1053</v>
      </c>
      <c r="B1108" s="6" t="s">
        <v>4567</v>
      </c>
      <c r="C1108" s="6" t="s">
        <v>4568</v>
      </c>
      <c r="D1108" s="6">
        <v>1</v>
      </c>
      <c r="E1108" s="6">
        <v>0</v>
      </c>
      <c r="F1108" s="6">
        <v>0</v>
      </c>
    </row>
    <row r="1109" ht="40.5" spans="1:6">
      <c r="A1109" s="6">
        <v>1054</v>
      </c>
      <c r="B1109" s="6" t="s">
        <v>4567</v>
      </c>
      <c r="C1109" s="6" t="s">
        <v>4569</v>
      </c>
      <c r="D1109" s="6">
        <v>1</v>
      </c>
      <c r="E1109" s="6">
        <v>0</v>
      </c>
      <c r="F1109" s="6">
        <v>0</v>
      </c>
    </row>
    <row r="1110" ht="40.5" spans="1:6">
      <c r="A1110" s="6">
        <v>1055</v>
      </c>
      <c r="B1110" s="6" t="s">
        <v>4567</v>
      </c>
      <c r="C1110" s="6" t="s">
        <v>4570</v>
      </c>
      <c r="D1110" s="6">
        <v>1</v>
      </c>
      <c r="E1110" s="6">
        <v>3</v>
      </c>
      <c r="F1110" s="6">
        <v>2</v>
      </c>
    </row>
    <row r="1111" ht="40.5" spans="1:6">
      <c r="A1111" s="6">
        <v>1056</v>
      </c>
      <c r="B1111" s="6" t="s">
        <v>4567</v>
      </c>
      <c r="C1111" s="6" t="s">
        <v>4571</v>
      </c>
      <c r="D1111" s="6">
        <v>1</v>
      </c>
      <c r="E1111" s="6">
        <v>0</v>
      </c>
      <c r="F1111" s="6">
        <v>0</v>
      </c>
    </row>
    <row r="1112" ht="40.5" spans="1:6">
      <c r="A1112" s="6">
        <v>1057</v>
      </c>
      <c r="B1112" s="6" t="s">
        <v>4567</v>
      </c>
      <c r="C1112" s="6" t="s">
        <v>4146</v>
      </c>
      <c r="D1112" s="6">
        <v>1</v>
      </c>
      <c r="E1112" s="6">
        <v>1</v>
      </c>
      <c r="F1112" s="6">
        <v>1</v>
      </c>
    </row>
    <row r="1113" ht="40.5" spans="1:6">
      <c r="A1113" s="6">
        <v>1058</v>
      </c>
      <c r="B1113" s="6" t="s">
        <v>4567</v>
      </c>
      <c r="C1113" s="6" t="s">
        <v>4572</v>
      </c>
      <c r="D1113" s="6">
        <v>1</v>
      </c>
      <c r="E1113" s="6">
        <v>2</v>
      </c>
      <c r="F1113" s="6">
        <v>1</v>
      </c>
    </row>
    <row r="1114" ht="40.5" spans="1:6">
      <c r="A1114" s="6">
        <v>1059</v>
      </c>
      <c r="B1114" s="6" t="s">
        <v>4567</v>
      </c>
      <c r="C1114" s="6" t="s">
        <v>4573</v>
      </c>
      <c r="D1114" s="6">
        <v>1</v>
      </c>
      <c r="E1114" s="6">
        <v>1</v>
      </c>
      <c r="F1114" s="6">
        <v>1</v>
      </c>
    </row>
    <row r="1115" ht="40.5" spans="1:6">
      <c r="A1115" s="6">
        <v>1060</v>
      </c>
      <c r="B1115" s="6" t="s">
        <v>4567</v>
      </c>
      <c r="C1115" s="6" t="s">
        <v>4574</v>
      </c>
      <c r="D1115" s="6">
        <v>1</v>
      </c>
      <c r="E1115" s="6">
        <v>0</v>
      </c>
      <c r="F1115" s="6">
        <v>0</v>
      </c>
    </row>
    <row r="1116" ht="40.5" spans="1:6">
      <c r="A1116" s="6">
        <v>1061</v>
      </c>
      <c r="B1116" s="6" t="s">
        <v>4567</v>
      </c>
      <c r="C1116" s="6" t="s">
        <v>4575</v>
      </c>
      <c r="D1116" s="6">
        <v>1</v>
      </c>
      <c r="E1116" s="6">
        <v>0</v>
      </c>
      <c r="F1116" s="6">
        <v>0</v>
      </c>
    </row>
    <row r="1117" ht="40.5" spans="1:6">
      <c r="A1117" s="6">
        <v>1062</v>
      </c>
      <c r="B1117" s="6" t="s">
        <v>4567</v>
      </c>
      <c r="C1117" s="6" t="s">
        <v>4576</v>
      </c>
      <c r="D1117" s="6">
        <v>1</v>
      </c>
      <c r="E1117" s="6">
        <v>9</v>
      </c>
      <c r="F1117" s="6">
        <v>7</v>
      </c>
    </row>
    <row r="1118" ht="40.5" spans="1:6">
      <c r="A1118" s="6">
        <v>1063</v>
      </c>
      <c r="B1118" s="6" t="s">
        <v>4567</v>
      </c>
      <c r="C1118" s="6" t="s">
        <v>4577</v>
      </c>
      <c r="D1118" s="6">
        <v>1</v>
      </c>
      <c r="E1118" s="6">
        <v>2</v>
      </c>
      <c r="F1118" s="6">
        <v>1</v>
      </c>
    </row>
    <row r="1119" ht="54" spans="1:6">
      <c r="A1119" s="6">
        <v>1064</v>
      </c>
      <c r="B1119" s="6" t="s">
        <v>4567</v>
      </c>
      <c r="C1119" s="6" t="s">
        <v>4578</v>
      </c>
      <c r="D1119" s="6">
        <v>1</v>
      </c>
      <c r="E1119" s="6">
        <v>0</v>
      </c>
      <c r="F1119" s="6">
        <v>0</v>
      </c>
    </row>
    <row r="1120" ht="54" spans="1:6">
      <c r="A1120" s="6">
        <v>1065</v>
      </c>
      <c r="B1120" s="6" t="s">
        <v>4567</v>
      </c>
      <c r="C1120" s="6" t="s">
        <v>4579</v>
      </c>
      <c r="D1120" s="6">
        <v>1</v>
      </c>
      <c r="E1120" s="6">
        <v>1</v>
      </c>
      <c r="F1120" s="6">
        <v>0</v>
      </c>
    </row>
    <row r="1121" ht="40.5" spans="1:6">
      <c r="A1121" s="6">
        <v>1066</v>
      </c>
      <c r="B1121" s="6" t="s">
        <v>4567</v>
      </c>
      <c r="C1121" s="6" t="s">
        <v>4580</v>
      </c>
      <c r="D1121" s="6">
        <v>2</v>
      </c>
      <c r="E1121" s="6">
        <v>9</v>
      </c>
      <c r="F1121" s="6">
        <v>5</v>
      </c>
    </row>
    <row r="1122" ht="40.5" spans="1:6">
      <c r="A1122" s="6">
        <v>1067</v>
      </c>
      <c r="B1122" s="6" t="s">
        <v>4567</v>
      </c>
      <c r="C1122" s="6" t="s">
        <v>4543</v>
      </c>
      <c r="D1122" s="6">
        <v>1</v>
      </c>
      <c r="E1122" s="6">
        <v>1</v>
      </c>
      <c r="F1122" s="6">
        <v>0</v>
      </c>
    </row>
    <row r="1123" ht="40.5" spans="1:6">
      <c r="A1123" s="6">
        <v>1068</v>
      </c>
      <c r="B1123" s="6" t="s">
        <v>4567</v>
      </c>
      <c r="C1123" s="6" t="s">
        <v>4581</v>
      </c>
      <c r="D1123" s="6">
        <v>1</v>
      </c>
      <c r="E1123" s="6">
        <v>2</v>
      </c>
      <c r="F1123" s="6">
        <v>2</v>
      </c>
    </row>
    <row r="1124" ht="40.5" spans="1:6">
      <c r="A1124" s="6">
        <v>1069</v>
      </c>
      <c r="B1124" s="6" t="s">
        <v>4567</v>
      </c>
      <c r="C1124" s="6" t="s">
        <v>4582</v>
      </c>
      <c r="D1124" s="6">
        <v>2</v>
      </c>
      <c r="E1124" s="6">
        <v>1</v>
      </c>
      <c r="F1124" s="6">
        <v>0</v>
      </c>
    </row>
    <row r="1125" ht="40.5" spans="1:6">
      <c r="A1125" s="6">
        <v>1070</v>
      </c>
      <c r="B1125" s="6" t="s">
        <v>4567</v>
      </c>
      <c r="C1125" s="6" t="s">
        <v>4583</v>
      </c>
      <c r="D1125" s="6">
        <v>1</v>
      </c>
      <c r="E1125" s="6">
        <v>1</v>
      </c>
      <c r="F1125" s="6">
        <v>1</v>
      </c>
    </row>
    <row r="1126" ht="54" spans="1:6">
      <c r="A1126" s="6">
        <v>1071</v>
      </c>
      <c r="B1126" s="6" t="s">
        <v>4567</v>
      </c>
      <c r="C1126" s="6" t="s">
        <v>4584</v>
      </c>
      <c r="D1126" s="6">
        <v>1</v>
      </c>
      <c r="E1126" s="6">
        <v>5</v>
      </c>
      <c r="F1126" s="6">
        <v>4</v>
      </c>
    </row>
    <row r="1127" ht="40.5" spans="1:6">
      <c r="A1127" s="6">
        <v>1072</v>
      </c>
      <c r="B1127" s="6" t="s">
        <v>4567</v>
      </c>
      <c r="C1127" s="6" t="s">
        <v>4585</v>
      </c>
      <c r="D1127" s="6">
        <v>2</v>
      </c>
      <c r="E1127" s="6">
        <v>17</v>
      </c>
      <c r="F1127" s="6">
        <v>14</v>
      </c>
    </row>
    <row r="1128" ht="40.5" spans="1:6">
      <c r="A1128" s="6">
        <v>1073</v>
      </c>
      <c r="B1128" s="6" t="s">
        <v>4567</v>
      </c>
      <c r="C1128" s="6" t="s">
        <v>4586</v>
      </c>
      <c r="D1128" s="6">
        <v>5</v>
      </c>
      <c r="E1128" s="6">
        <v>15</v>
      </c>
      <c r="F1128" s="6">
        <v>12</v>
      </c>
    </row>
    <row r="1129" ht="40.5" spans="1:6">
      <c r="A1129" s="6">
        <v>1074</v>
      </c>
      <c r="B1129" s="6" t="s">
        <v>4587</v>
      </c>
      <c r="C1129" s="6" t="s">
        <v>3727</v>
      </c>
      <c r="D1129" s="6">
        <v>2</v>
      </c>
      <c r="E1129" s="6">
        <v>0</v>
      </c>
      <c r="F1129" s="6">
        <v>0</v>
      </c>
    </row>
    <row r="1130" ht="40.5" spans="1:6">
      <c r="A1130" s="6">
        <v>1075</v>
      </c>
      <c r="B1130" s="6" t="s">
        <v>4587</v>
      </c>
      <c r="C1130" s="6" t="s">
        <v>4588</v>
      </c>
      <c r="D1130" s="6">
        <v>1</v>
      </c>
      <c r="E1130" s="6">
        <v>0</v>
      </c>
      <c r="F1130" s="6">
        <v>0</v>
      </c>
    </row>
    <row r="1131" ht="40.5" spans="1:6">
      <c r="A1131" s="6">
        <v>1076</v>
      </c>
      <c r="B1131" s="6" t="s">
        <v>4587</v>
      </c>
      <c r="C1131" s="6" t="s">
        <v>4589</v>
      </c>
      <c r="D1131" s="6">
        <v>1</v>
      </c>
      <c r="E1131" s="6">
        <v>0</v>
      </c>
      <c r="F1131" s="6">
        <v>0</v>
      </c>
    </row>
    <row r="1132" ht="40.5" spans="1:6">
      <c r="A1132" s="6">
        <v>1077</v>
      </c>
      <c r="B1132" s="6" t="s">
        <v>4587</v>
      </c>
      <c r="C1132" s="6" t="s">
        <v>4590</v>
      </c>
      <c r="D1132" s="6">
        <v>2</v>
      </c>
      <c r="E1132" s="6">
        <v>1</v>
      </c>
      <c r="F1132" s="6">
        <v>1</v>
      </c>
    </row>
    <row r="1133" ht="40.5" spans="1:6">
      <c r="A1133" s="6">
        <v>1078</v>
      </c>
      <c r="B1133" s="6" t="s">
        <v>4587</v>
      </c>
      <c r="C1133" s="6" t="s">
        <v>4134</v>
      </c>
      <c r="D1133" s="6">
        <v>1</v>
      </c>
      <c r="E1133" s="6">
        <v>1</v>
      </c>
      <c r="F1133" s="6">
        <v>1</v>
      </c>
    </row>
    <row r="1134" ht="40.5" spans="1:6">
      <c r="A1134" s="6">
        <v>1079</v>
      </c>
      <c r="B1134" s="6" t="s">
        <v>4587</v>
      </c>
      <c r="C1134" s="6" t="s">
        <v>3515</v>
      </c>
      <c r="D1134" s="6">
        <v>1</v>
      </c>
      <c r="E1134" s="6">
        <v>0</v>
      </c>
      <c r="F1134" s="6">
        <v>0</v>
      </c>
    </row>
    <row r="1135" ht="54" spans="1:6">
      <c r="A1135" s="6">
        <v>1080</v>
      </c>
      <c r="B1135" s="6" t="s">
        <v>4587</v>
      </c>
      <c r="C1135" s="6" t="s">
        <v>4591</v>
      </c>
      <c r="D1135" s="6">
        <v>3</v>
      </c>
      <c r="E1135" s="6">
        <v>2</v>
      </c>
      <c r="F1135" s="6">
        <v>1</v>
      </c>
    </row>
    <row r="1136" ht="40.5" spans="1:6">
      <c r="A1136" s="6">
        <v>1081</v>
      </c>
      <c r="B1136" s="6" t="s">
        <v>4587</v>
      </c>
      <c r="C1136" s="6" t="s">
        <v>4592</v>
      </c>
      <c r="D1136" s="6">
        <v>1</v>
      </c>
      <c r="E1136" s="6">
        <v>2</v>
      </c>
      <c r="F1136" s="6">
        <v>0</v>
      </c>
    </row>
    <row r="1137" ht="40.5" spans="1:6">
      <c r="A1137" s="6">
        <v>1082</v>
      </c>
      <c r="B1137" s="6" t="s">
        <v>4587</v>
      </c>
      <c r="C1137" s="6" t="s">
        <v>4137</v>
      </c>
      <c r="D1137" s="6">
        <v>1</v>
      </c>
      <c r="E1137" s="6">
        <v>2</v>
      </c>
      <c r="F1137" s="6">
        <v>2</v>
      </c>
    </row>
    <row r="1138" ht="40.5" spans="1:6">
      <c r="A1138" s="6">
        <v>1083</v>
      </c>
      <c r="B1138" s="6" t="s">
        <v>4587</v>
      </c>
      <c r="C1138" s="6" t="s">
        <v>4593</v>
      </c>
      <c r="D1138" s="6">
        <v>1</v>
      </c>
      <c r="E1138" s="6">
        <v>1</v>
      </c>
      <c r="F1138" s="6">
        <v>0</v>
      </c>
    </row>
    <row r="1139" ht="54" spans="1:6">
      <c r="A1139" s="6">
        <v>1084</v>
      </c>
      <c r="B1139" s="6" t="s">
        <v>4587</v>
      </c>
      <c r="C1139" s="6" t="s">
        <v>4594</v>
      </c>
      <c r="D1139" s="6">
        <v>2</v>
      </c>
      <c r="E1139" s="6">
        <v>0</v>
      </c>
      <c r="F1139" s="6">
        <v>0</v>
      </c>
    </row>
    <row r="1140" ht="40.5" spans="1:6">
      <c r="A1140" s="6">
        <v>1085</v>
      </c>
      <c r="B1140" s="6" t="s">
        <v>4587</v>
      </c>
      <c r="C1140" s="6" t="s">
        <v>4595</v>
      </c>
      <c r="D1140" s="6">
        <v>1</v>
      </c>
      <c r="E1140" s="6">
        <v>0</v>
      </c>
      <c r="F1140" s="6">
        <v>0</v>
      </c>
    </row>
    <row r="1141" ht="40.5" spans="1:6">
      <c r="A1141" s="6">
        <v>1086</v>
      </c>
      <c r="B1141" s="6" t="s">
        <v>4587</v>
      </c>
      <c r="C1141" s="6" t="s">
        <v>4596</v>
      </c>
      <c r="D1141" s="6">
        <v>1</v>
      </c>
      <c r="E1141" s="6">
        <v>0</v>
      </c>
      <c r="F1141" s="6">
        <v>0</v>
      </c>
    </row>
    <row r="1142" ht="40.5" spans="1:6">
      <c r="A1142" s="6">
        <v>1087</v>
      </c>
      <c r="B1142" s="6" t="s">
        <v>4587</v>
      </c>
      <c r="C1142" s="6" t="s">
        <v>4597</v>
      </c>
      <c r="D1142" s="6">
        <v>5</v>
      </c>
      <c r="E1142" s="6">
        <v>15</v>
      </c>
      <c r="F1142" s="6">
        <v>13</v>
      </c>
    </row>
    <row r="1143" ht="40.5" spans="1:6">
      <c r="A1143" s="6">
        <v>1088</v>
      </c>
      <c r="B1143" s="6" t="s">
        <v>4598</v>
      </c>
      <c r="C1143" s="6" t="s">
        <v>4599</v>
      </c>
      <c r="D1143" s="6">
        <v>1</v>
      </c>
      <c r="E1143" s="6">
        <v>1</v>
      </c>
      <c r="F1143" s="6">
        <v>1</v>
      </c>
    </row>
    <row r="1144" ht="40.5" spans="1:6">
      <c r="A1144" s="6">
        <v>1089</v>
      </c>
      <c r="B1144" s="6" t="s">
        <v>4598</v>
      </c>
      <c r="C1144" s="6" t="s">
        <v>4600</v>
      </c>
      <c r="D1144" s="6">
        <v>1</v>
      </c>
      <c r="E1144" s="6">
        <v>0</v>
      </c>
      <c r="F1144" s="6">
        <v>0</v>
      </c>
    </row>
    <row r="1145" ht="40.5" spans="1:6">
      <c r="A1145" s="6">
        <v>1090</v>
      </c>
      <c r="B1145" s="6" t="s">
        <v>4598</v>
      </c>
      <c r="C1145" s="6" t="s">
        <v>4601</v>
      </c>
      <c r="D1145" s="6">
        <v>1</v>
      </c>
      <c r="E1145" s="6">
        <v>7</v>
      </c>
      <c r="F1145" s="6">
        <v>5</v>
      </c>
    </row>
    <row r="1146" ht="40.5" spans="1:6">
      <c r="A1146" s="6">
        <v>1091</v>
      </c>
      <c r="B1146" s="6" t="s">
        <v>4598</v>
      </c>
      <c r="C1146" s="6" t="s">
        <v>4602</v>
      </c>
      <c r="D1146" s="6">
        <v>3</v>
      </c>
      <c r="E1146" s="6">
        <v>4</v>
      </c>
      <c r="F1146" s="6">
        <v>4</v>
      </c>
    </row>
    <row r="1147" ht="40.5" spans="1:6">
      <c r="A1147" s="6">
        <v>1092</v>
      </c>
      <c r="B1147" s="6" t="s">
        <v>4598</v>
      </c>
      <c r="C1147" s="6" t="s">
        <v>4603</v>
      </c>
      <c r="D1147" s="6">
        <v>1</v>
      </c>
      <c r="E1147" s="6">
        <v>2</v>
      </c>
      <c r="F1147" s="6">
        <v>2</v>
      </c>
    </row>
    <row r="1148" ht="54" spans="1:6">
      <c r="A1148" s="6">
        <v>1093</v>
      </c>
      <c r="B1148" s="6" t="s">
        <v>4598</v>
      </c>
      <c r="C1148" s="6" t="s">
        <v>4604</v>
      </c>
      <c r="D1148" s="6">
        <v>1</v>
      </c>
      <c r="E1148" s="6">
        <v>4</v>
      </c>
      <c r="F1148" s="6">
        <v>3</v>
      </c>
    </row>
    <row r="1149" ht="54" spans="1:6">
      <c r="A1149" s="6">
        <v>1094</v>
      </c>
      <c r="B1149" s="6" t="s">
        <v>4598</v>
      </c>
      <c r="C1149" s="6" t="s">
        <v>4605</v>
      </c>
      <c r="D1149" s="6">
        <v>1</v>
      </c>
      <c r="E1149" s="6">
        <v>0</v>
      </c>
      <c r="F1149" s="6">
        <v>0</v>
      </c>
    </row>
    <row r="1150" ht="54" spans="1:6">
      <c r="A1150" s="6">
        <v>1095</v>
      </c>
      <c r="B1150" s="6" t="s">
        <v>4598</v>
      </c>
      <c r="C1150" s="6" t="s">
        <v>4606</v>
      </c>
      <c r="D1150" s="6">
        <v>1</v>
      </c>
      <c r="E1150" s="6">
        <v>1</v>
      </c>
      <c r="F1150" s="6">
        <v>1</v>
      </c>
    </row>
    <row r="1151" ht="54" spans="1:6">
      <c r="A1151" s="6">
        <v>1096</v>
      </c>
      <c r="B1151" s="6" t="s">
        <v>4598</v>
      </c>
      <c r="C1151" s="6" t="s">
        <v>4607</v>
      </c>
      <c r="D1151" s="6">
        <v>1</v>
      </c>
      <c r="E1151" s="6">
        <v>0</v>
      </c>
      <c r="F1151" s="6">
        <v>0</v>
      </c>
    </row>
    <row r="1152" ht="40.5" spans="1:6">
      <c r="A1152" s="6">
        <v>1097</v>
      </c>
      <c r="B1152" s="6" t="s">
        <v>4598</v>
      </c>
      <c r="C1152" s="6" t="s">
        <v>4608</v>
      </c>
      <c r="D1152" s="6">
        <v>1</v>
      </c>
      <c r="E1152" s="6">
        <v>0</v>
      </c>
      <c r="F1152" s="6">
        <v>0</v>
      </c>
    </row>
    <row r="1153" ht="40.5" spans="1:6">
      <c r="A1153" s="6">
        <v>1098</v>
      </c>
      <c r="B1153" s="6" t="s">
        <v>4598</v>
      </c>
      <c r="C1153" s="6" t="s">
        <v>4609</v>
      </c>
      <c r="D1153" s="6">
        <v>1</v>
      </c>
      <c r="E1153" s="6">
        <v>12</v>
      </c>
      <c r="F1153" s="6">
        <v>10</v>
      </c>
    </row>
    <row r="1154" ht="40.5" spans="1:6">
      <c r="A1154" s="6">
        <v>1099</v>
      </c>
      <c r="B1154" s="6" t="s">
        <v>4598</v>
      </c>
      <c r="C1154" s="6" t="s">
        <v>4610</v>
      </c>
      <c r="D1154" s="6">
        <v>1</v>
      </c>
      <c r="E1154" s="6">
        <v>1</v>
      </c>
      <c r="F1154" s="6">
        <v>0</v>
      </c>
    </row>
    <row r="1155" ht="40.5" spans="1:6">
      <c r="A1155" s="6">
        <v>1100</v>
      </c>
      <c r="B1155" s="6" t="s">
        <v>4598</v>
      </c>
      <c r="C1155" s="6" t="s">
        <v>3522</v>
      </c>
      <c r="D1155" s="6">
        <v>1</v>
      </c>
      <c r="E1155" s="6">
        <v>16</v>
      </c>
      <c r="F1155" s="6">
        <v>13</v>
      </c>
    </row>
    <row r="1156" ht="40.5" spans="1:6">
      <c r="A1156" s="6">
        <v>1101</v>
      </c>
      <c r="B1156" s="6" t="s">
        <v>4598</v>
      </c>
      <c r="C1156" s="6" t="s">
        <v>4611</v>
      </c>
      <c r="D1156" s="6">
        <v>1</v>
      </c>
      <c r="E1156" s="6">
        <v>9</v>
      </c>
      <c r="F1156" s="6">
        <v>5</v>
      </c>
    </row>
    <row r="1157" ht="40.5" spans="1:6">
      <c r="A1157" s="6">
        <v>1102</v>
      </c>
      <c r="B1157" s="6" t="s">
        <v>4598</v>
      </c>
      <c r="C1157" s="6" t="s">
        <v>4612</v>
      </c>
      <c r="D1157" s="6">
        <v>1</v>
      </c>
      <c r="E1157" s="6">
        <v>11</v>
      </c>
      <c r="F1157" s="6">
        <v>11</v>
      </c>
    </row>
    <row r="1158" ht="40.5" spans="1:6">
      <c r="A1158" s="6">
        <v>1103</v>
      </c>
      <c r="B1158" s="6" t="s">
        <v>4598</v>
      </c>
      <c r="C1158" s="6" t="s">
        <v>4613</v>
      </c>
      <c r="D1158" s="6">
        <v>1</v>
      </c>
      <c r="E1158" s="6">
        <v>4</v>
      </c>
      <c r="F1158" s="6">
        <v>3</v>
      </c>
    </row>
    <row r="1159" ht="67.5" spans="1:6">
      <c r="A1159" s="6">
        <v>1104</v>
      </c>
      <c r="B1159" s="6" t="s">
        <v>4614</v>
      </c>
      <c r="C1159" s="6" t="s">
        <v>3725</v>
      </c>
      <c r="D1159" s="6">
        <v>1</v>
      </c>
      <c r="E1159" s="6">
        <v>4</v>
      </c>
      <c r="F1159" s="6">
        <v>3</v>
      </c>
    </row>
    <row r="1160" ht="67.5" spans="1:6">
      <c r="A1160" s="6">
        <v>1105</v>
      </c>
      <c r="B1160" s="6" t="s">
        <v>4614</v>
      </c>
      <c r="C1160" s="6" t="s">
        <v>4615</v>
      </c>
      <c r="D1160" s="6">
        <v>1</v>
      </c>
      <c r="E1160" s="6">
        <v>0</v>
      </c>
      <c r="F1160" s="6">
        <v>0</v>
      </c>
    </row>
    <row r="1161" ht="67.5" spans="1:6">
      <c r="A1161" s="6">
        <v>1106</v>
      </c>
      <c r="B1161" s="6" t="s">
        <v>4614</v>
      </c>
      <c r="C1161" s="6" t="s">
        <v>4616</v>
      </c>
      <c r="D1161" s="6">
        <v>1</v>
      </c>
      <c r="E1161" s="6">
        <v>0</v>
      </c>
      <c r="F1161" s="6">
        <v>0</v>
      </c>
    </row>
    <row r="1162" ht="81" spans="1:6">
      <c r="A1162" s="6">
        <v>1107</v>
      </c>
      <c r="B1162" s="6" t="s">
        <v>4617</v>
      </c>
      <c r="C1162" s="6" t="s">
        <v>4168</v>
      </c>
      <c r="D1162" s="6">
        <v>1</v>
      </c>
      <c r="E1162" s="6">
        <v>11</v>
      </c>
      <c r="F1162" s="6">
        <v>3</v>
      </c>
    </row>
    <row r="1163" ht="81" spans="1:6">
      <c r="A1163" s="6">
        <v>1108</v>
      </c>
      <c r="B1163" s="6" t="s">
        <v>4617</v>
      </c>
      <c r="C1163" s="6" t="s">
        <v>4618</v>
      </c>
      <c r="D1163" s="6">
        <v>1</v>
      </c>
      <c r="E1163" s="6">
        <v>67</v>
      </c>
      <c r="F1163" s="6">
        <v>54</v>
      </c>
    </row>
    <row r="1164" ht="81" spans="1:6">
      <c r="A1164" s="6">
        <v>1109</v>
      </c>
      <c r="B1164" s="6" t="s">
        <v>4619</v>
      </c>
      <c r="C1164" s="6" t="s">
        <v>4620</v>
      </c>
      <c r="D1164" s="6">
        <v>1</v>
      </c>
      <c r="E1164" s="6">
        <v>3</v>
      </c>
      <c r="F1164" s="6">
        <v>3</v>
      </c>
    </row>
    <row r="1165" ht="81" spans="1:6">
      <c r="A1165" s="6">
        <v>1110</v>
      </c>
      <c r="B1165" s="6" t="s">
        <v>4619</v>
      </c>
      <c r="C1165" s="6" t="s">
        <v>4615</v>
      </c>
      <c r="D1165" s="6">
        <v>1</v>
      </c>
      <c r="E1165" s="6">
        <v>0</v>
      </c>
      <c r="F1165" s="6">
        <v>0</v>
      </c>
    </row>
    <row r="1166" ht="81" spans="1:6">
      <c r="A1166" s="6">
        <v>1111</v>
      </c>
      <c r="B1166" s="6" t="s">
        <v>4619</v>
      </c>
      <c r="C1166" s="6" t="s">
        <v>4621</v>
      </c>
      <c r="D1166" s="6">
        <v>1</v>
      </c>
      <c r="E1166" s="6">
        <v>1</v>
      </c>
      <c r="F1166" s="6">
        <v>1</v>
      </c>
    </row>
    <row r="1167" ht="81" spans="1:6">
      <c r="A1167" s="6">
        <v>1112</v>
      </c>
      <c r="B1167" s="6" t="s">
        <v>4619</v>
      </c>
      <c r="C1167" s="6" t="s">
        <v>4622</v>
      </c>
      <c r="D1167" s="6">
        <v>4</v>
      </c>
      <c r="E1167" s="6">
        <v>12</v>
      </c>
      <c r="F1167" s="6">
        <v>11</v>
      </c>
    </row>
    <row r="1168" ht="54" spans="1:6">
      <c r="A1168" s="6">
        <v>1113</v>
      </c>
      <c r="B1168" s="6" t="s">
        <v>4623</v>
      </c>
      <c r="C1168" s="6" t="s">
        <v>3725</v>
      </c>
      <c r="D1168" s="6">
        <v>1</v>
      </c>
      <c r="E1168" s="6">
        <v>1</v>
      </c>
      <c r="F1168" s="6">
        <v>1</v>
      </c>
    </row>
    <row r="1169" ht="54" spans="1:6">
      <c r="A1169" s="6">
        <v>1114</v>
      </c>
      <c r="B1169" s="6" t="s">
        <v>4624</v>
      </c>
      <c r="C1169" s="6" t="s">
        <v>3328</v>
      </c>
      <c r="D1169" s="6">
        <v>1</v>
      </c>
      <c r="E1169" s="6">
        <v>44</v>
      </c>
      <c r="F1169" s="6">
        <v>39</v>
      </c>
    </row>
    <row r="1170" ht="54" spans="1:6">
      <c r="A1170" s="6">
        <v>1115</v>
      </c>
      <c r="B1170" s="6" t="s">
        <v>4625</v>
      </c>
      <c r="C1170" s="6" t="s">
        <v>4523</v>
      </c>
      <c r="D1170" s="6">
        <v>1</v>
      </c>
      <c r="E1170" s="6">
        <v>15</v>
      </c>
      <c r="F1170" s="6">
        <v>13</v>
      </c>
    </row>
    <row r="1171" ht="40.5" spans="1:6">
      <c r="A1171" s="6">
        <v>1116</v>
      </c>
      <c r="B1171" s="6" t="s">
        <v>4626</v>
      </c>
      <c r="C1171" s="6" t="s">
        <v>3727</v>
      </c>
      <c r="D1171" s="6">
        <v>1</v>
      </c>
      <c r="E1171" s="6">
        <v>0</v>
      </c>
      <c r="F1171" s="6">
        <v>0</v>
      </c>
    </row>
    <row r="1172" ht="40.5" spans="1:6">
      <c r="A1172" s="6">
        <v>1117</v>
      </c>
      <c r="B1172" s="6" t="s">
        <v>4627</v>
      </c>
      <c r="C1172" s="6" t="s">
        <v>3727</v>
      </c>
      <c r="D1172" s="6">
        <v>1</v>
      </c>
      <c r="E1172" s="6">
        <v>3</v>
      </c>
      <c r="F1172" s="6">
        <v>2</v>
      </c>
    </row>
    <row r="1173" ht="40.5" spans="1:6">
      <c r="A1173" s="6">
        <v>1118</v>
      </c>
      <c r="B1173" s="6" t="s">
        <v>4628</v>
      </c>
      <c r="C1173" s="6" t="s">
        <v>4629</v>
      </c>
      <c r="D1173" s="6">
        <v>1</v>
      </c>
      <c r="E1173" s="6">
        <v>10</v>
      </c>
      <c r="F1173" s="6">
        <v>8</v>
      </c>
    </row>
    <row r="1174" ht="40.5" spans="1:6">
      <c r="A1174" s="6">
        <v>1119</v>
      </c>
      <c r="B1174" s="6" t="s">
        <v>4630</v>
      </c>
      <c r="C1174" s="6" t="s">
        <v>3328</v>
      </c>
      <c r="D1174" s="6">
        <v>1</v>
      </c>
      <c r="E1174" s="6">
        <v>46</v>
      </c>
      <c r="F1174" s="6">
        <v>38</v>
      </c>
    </row>
    <row r="1175" ht="40.5" spans="1:6">
      <c r="A1175" s="6">
        <v>1120</v>
      </c>
      <c r="B1175" s="6" t="s">
        <v>4631</v>
      </c>
      <c r="C1175" s="6" t="s">
        <v>3615</v>
      </c>
      <c r="D1175" s="6">
        <v>4</v>
      </c>
      <c r="E1175" s="6">
        <v>272</v>
      </c>
      <c r="F1175" s="6">
        <v>229</v>
      </c>
    </row>
    <row r="1176" ht="40.5" spans="1:6">
      <c r="A1176" s="6">
        <v>1121</v>
      </c>
      <c r="B1176" s="6" t="s">
        <v>4631</v>
      </c>
      <c r="C1176" s="6" t="s">
        <v>4090</v>
      </c>
      <c r="D1176" s="6">
        <v>3</v>
      </c>
      <c r="E1176" s="6">
        <v>11</v>
      </c>
      <c r="F1176" s="6">
        <v>10</v>
      </c>
    </row>
    <row r="1177" ht="40.5" spans="1:6">
      <c r="A1177" s="6">
        <v>1122</v>
      </c>
      <c r="B1177" s="6" t="s">
        <v>4631</v>
      </c>
      <c r="C1177" s="6" t="s">
        <v>4632</v>
      </c>
      <c r="D1177" s="6">
        <v>2</v>
      </c>
      <c r="E1177" s="6">
        <v>15</v>
      </c>
      <c r="F1177" s="6">
        <v>13</v>
      </c>
    </row>
    <row r="1178" ht="40.5" spans="1:6">
      <c r="A1178" s="6">
        <v>1123</v>
      </c>
      <c r="B1178" s="6" t="s">
        <v>4633</v>
      </c>
      <c r="C1178" s="6" t="s">
        <v>4634</v>
      </c>
      <c r="D1178" s="6">
        <v>1</v>
      </c>
      <c r="E1178" s="6">
        <v>9</v>
      </c>
      <c r="F1178" s="6">
        <v>4</v>
      </c>
    </row>
    <row r="1179" ht="40.5" spans="1:6">
      <c r="A1179" s="6">
        <v>1124</v>
      </c>
      <c r="B1179" s="6" t="s">
        <v>4633</v>
      </c>
      <c r="C1179" s="6" t="s">
        <v>4635</v>
      </c>
      <c r="D1179" s="6">
        <v>1</v>
      </c>
      <c r="E1179" s="6">
        <v>6</v>
      </c>
      <c r="F1179" s="6">
        <v>4</v>
      </c>
    </row>
    <row r="1180" ht="67.5" spans="1:6">
      <c r="A1180" s="6">
        <v>1125</v>
      </c>
      <c r="B1180" s="6" t="s">
        <v>4636</v>
      </c>
      <c r="C1180" s="6" t="s">
        <v>3328</v>
      </c>
      <c r="D1180" s="6">
        <v>1</v>
      </c>
      <c r="E1180" s="6">
        <v>11</v>
      </c>
      <c r="F1180" s="6">
        <v>4</v>
      </c>
    </row>
    <row r="1181" ht="54" spans="1:6">
      <c r="A1181" s="6">
        <v>1126</v>
      </c>
      <c r="B1181" s="6" t="s">
        <v>4637</v>
      </c>
      <c r="C1181" s="6" t="s">
        <v>3328</v>
      </c>
      <c r="D1181" s="6">
        <v>1</v>
      </c>
      <c r="E1181" s="6">
        <v>7</v>
      </c>
      <c r="F1181" s="6">
        <v>2</v>
      </c>
    </row>
    <row r="1182" ht="54" spans="1:6">
      <c r="A1182" s="6">
        <v>1127</v>
      </c>
      <c r="B1182" s="6" t="s">
        <v>4638</v>
      </c>
      <c r="C1182" s="6" t="s">
        <v>3314</v>
      </c>
      <c r="D1182" s="6">
        <v>1</v>
      </c>
      <c r="E1182" s="6">
        <v>8</v>
      </c>
      <c r="F1182" s="6">
        <v>8</v>
      </c>
    </row>
    <row r="1183" ht="54" spans="1:6">
      <c r="A1183" s="6">
        <v>1128</v>
      </c>
      <c r="B1183" s="6" t="s">
        <v>4639</v>
      </c>
      <c r="C1183" s="6" t="s">
        <v>3662</v>
      </c>
      <c r="D1183" s="6">
        <v>1</v>
      </c>
      <c r="E1183" s="6">
        <v>19</v>
      </c>
      <c r="F1183" s="6">
        <v>10</v>
      </c>
    </row>
    <row r="1184" ht="54" spans="1:6">
      <c r="A1184" s="6">
        <v>1129</v>
      </c>
      <c r="B1184" s="6" t="s">
        <v>4639</v>
      </c>
      <c r="C1184" s="6" t="s">
        <v>4640</v>
      </c>
      <c r="D1184" s="6">
        <v>1</v>
      </c>
      <c r="E1184" s="6">
        <v>11</v>
      </c>
      <c r="F1184" s="6">
        <v>9</v>
      </c>
    </row>
    <row r="1185" ht="54" spans="1:6">
      <c r="A1185" s="6">
        <v>1130</v>
      </c>
      <c r="B1185" s="6" t="s">
        <v>4641</v>
      </c>
      <c r="C1185" s="6" t="s">
        <v>4642</v>
      </c>
      <c r="D1185" s="6">
        <v>1</v>
      </c>
      <c r="E1185" s="6">
        <v>46</v>
      </c>
      <c r="F1185" s="6">
        <v>40</v>
      </c>
    </row>
    <row r="1186" ht="54" spans="1:6">
      <c r="A1186" s="6">
        <v>1131</v>
      </c>
      <c r="B1186" s="6" t="s">
        <v>4643</v>
      </c>
      <c r="C1186" s="6" t="s">
        <v>4644</v>
      </c>
      <c r="D1186" s="6">
        <v>1</v>
      </c>
      <c r="E1186" s="6">
        <v>51</v>
      </c>
      <c r="F1186" s="6">
        <v>39</v>
      </c>
    </row>
    <row r="1187" ht="54" spans="1:6">
      <c r="A1187" s="6">
        <v>1132</v>
      </c>
      <c r="B1187" s="6" t="s">
        <v>4645</v>
      </c>
      <c r="C1187" s="6" t="s">
        <v>4646</v>
      </c>
      <c r="D1187" s="6">
        <v>1</v>
      </c>
      <c r="E1187" s="6">
        <v>12</v>
      </c>
      <c r="F1187" s="6">
        <v>8</v>
      </c>
    </row>
    <row r="1188" ht="54" spans="1:6">
      <c r="A1188" s="6">
        <v>1133</v>
      </c>
      <c r="B1188" s="6" t="s">
        <v>4647</v>
      </c>
      <c r="C1188" s="6" t="s">
        <v>3650</v>
      </c>
      <c r="D1188" s="6">
        <v>1</v>
      </c>
      <c r="E1188" s="6">
        <v>47</v>
      </c>
      <c r="F1188" s="6">
        <v>38</v>
      </c>
    </row>
    <row r="1189" ht="54" spans="1:6">
      <c r="A1189" s="6">
        <v>1134</v>
      </c>
      <c r="B1189" s="6" t="s">
        <v>4648</v>
      </c>
      <c r="C1189" s="6" t="s">
        <v>3703</v>
      </c>
      <c r="D1189" s="6">
        <v>1</v>
      </c>
      <c r="E1189" s="6">
        <v>8</v>
      </c>
      <c r="F1189" s="6">
        <v>3</v>
      </c>
    </row>
    <row r="1190" ht="67.5" spans="1:6">
      <c r="A1190" s="6">
        <v>1135</v>
      </c>
      <c r="B1190" s="6" t="s">
        <v>4649</v>
      </c>
      <c r="C1190" s="6" t="s">
        <v>3328</v>
      </c>
      <c r="D1190" s="6">
        <v>1</v>
      </c>
      <c r="E1190" s="6">
        <v>24</v>
      </c>
      <c r="F1190" s="6">
        <v>23</v>
      </c>
    </row>
    <row r="1191" ht="67.5" spans="1:6">
      <c r="A1191" s="6">
        <v>1136</v>
      </c>
      <c r="B1191" s="6" t="s">
        <v>4650</v>
      </c>
      <c r="C1191" s="6" t="s">
        <v>3328</v>
      </c>
      <c r="D1191" s="6">
        <v>1</v>
      </c>
      <c r="E1191" s="6">
        <v>24</v>
      </c>
      <c r="F1191" s="6">
        <v>21</v>
      </c>
    </row>
    <row r="1192" ht="54" spans="1:6">
      <c r="A1192" s="6">
        <v>1137</v>
      </c>
      <c r="B1192" s="6" t="s">
        <v>4651</v>
      </c>
      <c r="C1192" s="6" t="s">
        <v>4652</v>
      </c>
      <c r="D1192" s="6">
        <v>1</v>
      </c>
      <c r="E1192" s="6">
        <v>27</v>
      </c>
      <c r="F1192" s="6">
        <v>23</v>
      </c>
    </row>
    <row r="1193" ht="54" spans="1:6">
      <c r="A1193" s="6">
        <v>1138</v>
      </c>
      <c r="B1193" s="6" t="s">
        <v>4653</v>
      </c>
      <c r="C1193" s="6" t="s">
        <v>4654</v>
      </c>
      <c r="D1193" s="6">
        <v>2</v>
      </c>
      <c r="E1193" s="6">
        <v>8</v>
      </c>
      <c r="F1193" s="6">
        <v>4</v>
      </c>
    </row>
    <row r="1194" ht="67.5" spans="1:6">
      <c r="A1194" s="6">
        <v>1139</v>
      </c>
      <c r="B1194" s="6" t="s">
        <v>4655</v>
      </c>
      <c r="C1194" s="6" t="s">
        <v>4656</v>
      </c>
      <c r="D1194" s="6">
        <v>1</v>
      </c>
      <c r="E1194" s="6">
        <v>12</v>
      </c>
      <c r="F1194" s="6">
        <v>6</v>
      </c>
    </row>
    <row r="1195" ht="54" spans="1:6">
      <c r="A1195" s="6">
        <v>1140</v>
      </c>
      <c r="B1195" s="6" t="s">
        <v>4657</v>
      </c>
      <c r="C1195" s="6" t="s">
        <v>4245</v>
      </c>
      <c r="D1195" s="6">
        <v>1</v>
      </c>
      <c r="E1195" s="6">
        <v>14</v>
      </c>
      <c r="F1195" s="6">
        <v>8</v>
      </c>
    </row>
    <row r="1196" ht="54" spans="1:6">
      <c r="A1196" s="6">
        <v>1141</v>
      </c>
      <c r="B1196" s="6" t="s">
        <v>4658</v>
      </c>
      <c r="C1196" s="6" t="s">
        <v>4659</v>
      </c>
      <c r="D1196" s="6">
        <v>1</v>
      </c>
      <c r="E1196" s="6">
        <v>12</v>
      </c>
      <c r="F1196" s="6">
        <v>9</v>
      </c>
    </row>
    <row r="1197" ht="54" spans="1:6">
      <c r="A1197" s="6">
        <v>1142</v>
      </c>
      <c r="B1197" s="6" t="s">
        <v>4660</v>
      </c>
      <c r="C1197" s="6" t="s">
        <v>3703</v>
      </c>
      <c r="D1197" s="6">
        <v>1</v>
      </c>
      <c r="E1197" s="6">
        <v>17</v>
      </c>
      <c r="F1197" s="6">
        <v>9</v>
      </c>
    </row>
    <row r="1198" ht="81" spans="1:6">
      <c r="A1198" s="6">
        <v>1143</v>
      </c>
      <c r="B1198" s="6" t="s">
        <v>4661</v>
      </c>
      <c r="C1198" s="6" t="s">
        <v>4659</v>
      </c>
      <c r="D1198" s="6">
        <v>1</v>
      </c>
      <c r="E1198" s="6">
        <v>2</v>
      </c>
      <c r="F1198" s="6">
        <v>1</v>
      </c>
    </row>
    <row r="1199" ht="54" spans="1:6">
      <c r="A1199" s="6">
        <v>1144</v>
      </c>
      <c r="B1199" s="6" t="s">
        <v>4662</v>
      </c>
      <c r="C1199" s="6" t="s">
        <v>4659</v>
      </c>
      <c r="D1199" s="6">
        <v>1</v>
      </c>
      <c r="E1199" s="6">
        <v>29</v>
      </c>
      <c r="F1199" s="6">
        <v>10</v>
      </c>
    </row>
    <row r="1200" ht="67.5" spans="1:6">
      <c r="A1200" s="6">
        <v>1145</v>
      </c>
      <c r="B1200" s="6" t="s">
        <v>4663</v>
      </c>
      <c r="C1200" s="6" t="s">
        <v>4659</v>
      </c>
      <c r="D1200" s="6">
        <v>1</v>
      </c>
      <c r="E1200" s="6">
        <v>1</v>
      </c>
      <c r="F1200" s="6">
        <v>0</v>
      </c>
    </row>
    <row r="1201" ht="67.5" spans="1:6">
      <c r="A1201" s="6">
        <v>1146</v>
      </c>
      <c r="B1201" s="6" t="s">
        <v>4664</v>
      </c>
      <c r="C1201" s="6" t="s">
        <v>4665</v>
      </c>
      <c r="D1201" s="6">
        <v>1</v>
      </c>
      <c r="E1201" s="6">
        <v>3</v>
      </c>
      <c r="F1201" s="6">
        <v>2</v>
      </c>
    </row>
    <row r="1202" ht="54" spans="1:6">
      <c r="A1202" s="6">
        <v>1147</v>
      </c>
      <c r="B1202" s="6" t="s">
        <v>4666</v>
      </c>
      <c r="C1202" s="6" t="s">
        <v>4667</v>
      </c>
      <c r="D1202" s="6">
        <v>1</v>
      </c>
      <c r="E1202" s="6">
        <v>3</v>
      </c>
      <c r="F1202" s="6">
        <v>0</v>
      </c>
    </row>
    <row r="1203" ht="54" spans="1:6">
      <c r="A1203" s="6">
        <v>1148</v>
      </c>
      <c r="B1203" s="6" t="s">
        <v>4666</v>
      </c>
      <c r="C1203" s="6" t="s">
        <v>4668</v>
      </c>
      <c r="D1203" s="6">
        <v>1</v>
      </c>
      <c r="E1203" s="6">
        <v>12</v>
      </c>
      <c r="F1203" s="6">
        <v>9</v>
      </c>
    </row>
    <row r="1204" ht="40.5" spans="1:6">
      <c r="A1204" s="6">
        <v>1149</v>
      </c>
      <c r="B1204" s="6" t="s">
        <v>4669</v>
      </c>
      <c r="C1204" s="6" t="s">
        <v>4670</v>
      </c>
      <c r="D1204" s="6">
        <v>1</v>
      </c>
      <c r="E1204" s="6">
        <v>27</v>
      </c>
      <c r="F1204" s="6">
        <v>23</v>
      </c>
    </row>
    <row r="1205" ht="54" spans="1:6">
      <c r="A1205" s="6">
        <v>1150</v>
      </c>
      <c r="B1205" s="6" t="s">
        <v>4671</v>
      </c>
      <c r="C1205" s="6" t="s">
        <v>3703</v>
      </c>
      <c r="D1205" s="6">
        <v>1</v>
      </c>
      <c r="E1205" s="6">
        <v>5</v>
      </c>
      <c r="F1205" s="6">
        <v>1</v>
      </c>
    </row>
    <row r="1206" ht="54" spans="1:6">
      <c r="A1206" s="6">
        <v>1151</v>
      </c>
      <c r="B1206" s="6" t="s">
        <v>4671</v>
      </c>
      <c r="C1206" s="6" t="s">
        <v>4672</v>
      </c>
      <c r="D1206" s="6">
        <v>1</v>
      </c>
      <c r="E1206" s="6">
        <v>12</v>
      </c>
      <c r="F1206" s="6">
        <v>7</v>
      </c>
    </row>
    <row r="1207" ht="40.5" spans="1:6">
      <c r="A1207" s="6">
        <v>1152</v>
      </c>
      <c r="B1207" s="6" t="s">
        <v>4673</v>
      </c>
      <c r="C1207" s="6" t="s">
        <v>4283</v>
      </c>
      <c r="D1207" s="6">
        <v>2</v>
      </c>
      <c r="E1207" s="6">
        <v>41</v>
      </c>
      <c r="F1207" s="6">
        <v>26</v>
      </c>
    </row>
    <row r="1208" ht="54" spans="1:6">
      <c r="A1208" s="6">
        <v>1153</v>
      </c>
      <c r="B1208" s="6" t="s">
        <v>4674</v>
      </c>
      <c r="C1208" s="6" t="s">
        <v>3314</v>
      </c>
      <c r="D1208" s="6">
        <v>1</v>
      </c>
      <c r="E1208" s="6">
        <v>9</v>
      </c>
      <c r="F1208" s="6">
        <v>9</v>
      </c>
    </row>
    <row r="1209" ht="54" spans="1:6">
      <c r="A1209" s="6">
        <v>1154</v>
      </c>
      <c r="B1209" s="6" t="s">
        <v>4674</v>
      </c>
      <c r="C1209" s="6" t="s">
        <v>4675</v>
      </c>
      <c r="D1209" s="6">
        <v>1</v>
      </c>
      <c r="E1209" s="6">
        <v>32</v>
      </c>
      <c r="F1209" s="6">
        <v>25</v>
      </c>
    </row>
    <row r="1210" ht="67.5" spans="1:6">
      <c r="A1210" s="6">
        <v>1155</v>
      </c>
      <c r="B1210" s="6" t="s">
        <v>4676</v>
      </c>
      <c r="C1210" s="6" t="s">
        <v>4283</v>
      </c>
      <c r="D1210" s="6">
        <v>1</v>
      </c>
      <c r="E1210" s="6">
        <v>9</v>
      </c>
      <c r="F1210" s="6">
        <v>5</v>
      </c>
    </row>
    <row r="1211" ht="67.5" spans="1:6">
      <c r="A1211" s="6">
        <v>1156</v>
      </c>
      <c r="B1211" s="6" t="s">
        <v>4677</v>
      </c>
      <c r="C1211" s="6" t="s">
        <v>4283</v>
      </c>
      <c r="D1211" s="6">
        <v>1</v>
      </c>
      <c r="E1211" s="6">
        <v>19</v>
      </c>
      <c r="F1211" s="6">
        <v>11</v>
      </c>
    </row>
    <row r="1212" ht="54" spans="1:6">
      <c r="A1212" s="6">
        <v>1157</v>
      </c>
      <c r="B1212" s="6" t="s">
        <v>4678</v>
      </c>
      <c r="C1212" s="6" t="s">
        <v>4283</v>
      </c>
      <c r="D1212" s="6">
        <v>1</v>
      </c>
      <c r="E1212" s="6">
        <v>10</v>
      </c>
      <c r="F1212" s="6">
        <v>4</v>
      </c>
    </row>
    <row r="1213" ht="54" spans="1:6">
      <c r="A1213" s="6">
        <v>1158</v>
      </c>
      <c r="B1213" s="6" t="s">
        <v>4679</v>
      </c>
      <c r="C1213" s="6" t="s">
        <v>4680</v>
      </c>
      <c r="D1213" s="6">
        <v>1</v>
      </c>
      <c r="E1213" s="6">
        <v>27</v>
      </c>
      <c r="F1213" s="6">
        <v>15</v>
      </c>
    </row>
    <row r="1214" ht="67.5" spans="1:6">
      <c r="A1214" s="6">
        <v>1159</v>
      </c>
      <c r="B1214" s="6" t="s">
        <v>4681</v>
      </c>
      <c r="C1214" s="6" t="s">
        <v>4682</v>
      </c>
      <c r="D1214" s="6">
        <v>1</v>
      </c>
      <c r="E1214" s="6">
        <v>17</v>
      </c>
      <c r="F1214" s="6">
        <v>10</v>
      </c>
    </row>
    <row r="1215" ht="54" spans="1:6">
      <c r="A1215" s="6">
        <v>1160</v>
      </c>
      <c r="B1215" s="6" t="s">
        <v>4683</v>
      </c>
      <c r="C1215" s="6" t="s">
        <v>4278</v>
      </c>
      <c r="D1215" s="6">
        <v>1</v>
      </c>
      <c r="E1215" s="6">
        <v>5</v>
      </c>
      <c r="F1215" s="6">
        <v>1</v>
      </c>
    </row>
    <row r="1216" ht="67.5" spans="1:6">
      <c r="A1216" s="6">
        <v>1161</v>
      </c>
      <c r="B1216" s="6" t="s">
        <v>4684</v>
      </c>
      <c r="C1216" s="6" t="s">
        <v>4685</v>
      </c>
      <c r="D1216" s="6">
        <v>1</v>
      </c>
      <c r="E1216" s="6">
        <v>104</v>
      </c>
      <c r="F1216" s="6">
        <v>92</v>
      </c>
    </row>
    <row r="1217" ht="54" spans="1:6">
      <c r="A1217" s="6">
        <v>1162</v>
      </c>
      <c r="B1217" s="6" t="s">
        <v>4686</v>
      </c>
      <c r="C1217" s="6" t="s">
        <v>4370</v>
      </c>
      <c r="D1217" s="6">
        <v>5</v>
      </c>
      <c r="E1217" s="6">
        <v>13</v>
      </c>
      <c r="F1217" s="6">
        <v>10</v>
      </c>
    </row>
    <row r="1218" ht="40.5" spans="1:6">
      <c r="A1218" s="6">
        <v>1163</v>
      </c>
      <c r="B1218" s="6" t="s">
        <v>4687</v>
      </c>
      <c r="C1218" s="6" t="s">
        <v>4688</v>
      </c>
      <c r="D1218" s="6">
        <v>2</v>
      </c>
      <c r="E1218" s="6">
        <v>0</v>
      </c>
      <c r="F1218" s="6">
        <v>0</v>
      </c>
    </row>
    <row r="1219" ht="40.5" spans="1:6">
      <c r="A1219" s="6">
        <v>1164</v>
      </c>
      <c r="B1219" s="6" t="s">
        <v>4687</v>
      </c>
      <c r="C1219" s="6" t="s">
        <v>4689</v>
      </c>
      <c r="D1219" s="6">
        <v>3</v>
      </c>
      <c r="E1219" s="6">
        <v>5</v>
      </c>
      <c r="F1219" s="6">
        <v>5</v>
      </c>
    </row>
    <row r="1220" ht="54" spans="1:6">
      <c r="A1220" s="6">
        <v>1165</v>
      </c>
      <c r="B1220" s="6" t="s">
        <v>4687</v>
      </c>
      <c r="C1220" s="6" t="s">
        <v>4690</v>
      </c>
      <c r="D1220" s="6">
        <v>1</v>
      </c>
      <c r="E1220" s="6">
        <v>2</v>
      </c>
      <c r="F1220" s="6">
        <v>1</v>
      </c>
    </row>
    <row r="1221" ht="40.5" spans="1:6">
      <c r="A1221" s="6">
        <v>1166</v>
      </c>
      <c r="B1221" s="6" t="s">
        <v>4687</v>
      </c>
      <c r="C1221" s="6" t="s">
        <v>4691</v>
      </c>
      <c r="D1221" s="6">
        <v>1</v>
      </c>
      <c r="E1221" s="6">
        <v>2</v>
      </c>
      <c r="F1221" s="6">
        <v>2</v>
      </c>
    </row>
    <row r="1222" ht="40.5" spans="1:6">
      <c r="A1222" s="6">
        <v>1167</v>
      </c>
      <c r="B1222" s="6" t="s">
        <v>4692</v>
      </c>
      <c r="C1222" s="6" t="s">
        <v>4439</v>
      </c>
      <c r="D1222" s="6">
        <v>1</v>
      </c>
      <c r="E1222" s="6">
        <v>1</v>
      </c>
      <c r="F1222" s="6">
        <v>0</v>
      </c>
    </row>
    <row r="1223" ht="54" spans="1:6">
      <c r="A1223" s="6">
        <v>1168</v>
      </c>
      <c r="B1223" s="6" t="s">
        <v>4693</v>
      </c>
      <c r="C1223" s="6" t="s">
        <v>4694</v>
      </c>
      <c r="D1223" s="6">
        <v>2</v>
      </c>
      <c r="E1223" s="6">
        <v>6</v>
      </c>
      <c r="F1223" s="6">
        <v>5</v>
      </c>
    </row>
    <row r="1224" ht="67.5" spans="1:6">
      <c r="A1224" s="6">
        <v>1169</v>
      </c>
      <c r="B1224" s="6" t="s">
        <v>4695</v>
      </c>
      <c r="C1224" s="6" t="s">
        <v>4439</v>
      </c>
      <c r="D1224" s="6">
        <v>1</v>
      </c>
      <c r="E1224" s="6">
        <v>0</v>
      </c>
      <c r="F1224" s="6">
        <v>0</v>
      </c>
    </row>
    <row r="1225" ht="40.5" spans="1:6">
      <c r="A1225" s="6">
        <v>1170</v>
      </c>
      <c r="B1225" s="6" t="s">
        <v>4696</v>
      </c>
      <c r="C1225" s="6" t="s">
        <v>4439</v>
      </c>
      <c r="D1225" s="6">
        <v>2</v>
      </c>
      <c r="E1225" s="6">
        <v>9</v>
      </c>
      <c r="F1225" s="6">
        <v>8</v>
      </c>
    </row>
    <row r="1226" ht="40.5" spans="1:6">
      <c r="A1226" s="6">
        <v>1171</v>
      </c>
      <c r="B1226" s="6" t="s">
        <v>4697</v>
      </c>
      <c r="C1226" s="6" t="s">
        <v>4050</v>
      </c>
      <c r="D1226" s="6">
        <v>1</v>
      </c>
      <c r="E1226" s="6">
        <v>25</v>
      </c>
      <c r="F1226" s="6">
        <v>18</v>
      </c>
    </row>
    <row r="1227" ht="40.5" spans="1:6">
      <c r="A1227" s="6">
        <v>1172</v>
      </c>
      <c r="B1227" s="6" t="s">
        <v>4698</v>
      </c>
      <c r="C1227" s="6" t="s">
        <v>4056</v>
      </c>
      <c r="D1227" s="6">
        <v>1</v>
      </c>
      <c r="E1227" s="6">
        <v>1</v>
      </c>
      <c r="F1227" s="6">
        <v>1</v>
      </c>
    </row>
    <row r="1228" ht="54" spans="1:6">
      <c r="A1228" s="6">
        <v>1173</v>
      </c>
      <c r="B1228" s="6" t="s">
        <v>4699</v>
      </c>
      <c r="C1228" s="6" t="s">
        <v>4700</v>
      </c>
      <c r="D1228" s="6">
        <v>1</v>
      </c>
      <c r="E1228" s="6">
        <v>9</v>
      </c>
      <c r="F1228" s="6">
        <v>8</v>
      </c>
    </row>
    <row r="1229" ht="40.5" spans="1:6">
      <c r="A1229" s="6">
        <v>1174</v>
      </c>
      <c r="B1229" s="6" t="s">
        <v>4701</v>
      </c>
      <c r="C1229" s="6" t="s">
        <v>4702</v>
      </c>
      <c r="D1229" s="6">
        <v>2</v>
      </c>
      <c r="E1229" s="6">
        <v>9</v>
      </c>
      <c r="F1229" s="6">
        <v>8</v>
      </c>
    </row>
    <row r="1230" ht="67.5" spans="1:6">
      <c r="A1230" s="6">
        <v>1175</v>
      </c>
      <c r="B1230" s="6" t="s">
        <v>4703</v>
      </c>
      <c r="C1230" s="6" t="s">
        <v>4704</v>
      </c>
      <c r="D1230" s="6">
        <v>1</v>
      </c>
      <c r="E1230" s="6">
        <v>29</v>
      </c>
      <c r="F1230" s="6">
        <v>17</v>
      </c>
    </row>
    <row r="1231" ht="40.5" spans="1:6">
      <c r="A1231" s="6">
        <v>1176</v>
      </c>
      <c r="B1231" s="6" t="s">
        <v>4705</v>
      </c>
      <c r="C1231" s="6" t="s">
        <v>4706</v>
      </c>
      <c r="D1231" s="6">
        <v>1</v>
      </c>
      <c r="E1231" s="6">
        <v>4</v>
      </c>
      <c r="F1231" s="6">
        <v>2</v>
      </c>
    </row>
    <row r="1232" ht="54" spans="1:6">
      <c r="A1232" s="6">
        <v>1177</v>
      </c>
      <c r="B1232" s="6" t="s">
        <v>4707</v>
      </c>
      <c r="C1232" s="6" t="s">
        <v>4708</v>
      </c>
      <c r="D1232" s="6">
        <v>1</v>
      </c>
      <c r="E1232" s="6">
        <v>27</v>
      </c>
      <c r="F1232" s="6">
        <v>14</v>
      </c>
    </row>
    <row r="1233" ht="40.5" spans="1:6">
      <c r="A1233" s="6">
        <v>1178</v>
      </c>
      <c r="B1233" s="6" t="s">
        <v>4709</v>
      </c>
      <c r="C1233" s="6" t="s">
        <v>4710</v>
      </c>
      <c r="D1233" s="6">
        <v>1</v>
      </c>
      <c r="E1233" s="6">
        <v>7</v>
      </c>
      <c r="F1233" s="6">
        <v>6</v>
      </c>
    </row>
    <row r="1234" ht="54" spans="1:6">
      <c r="A1234" s="6">
        <v>1179</v>
      </c>
      <c r="B1234" s="6" t="s">
        <v>4711</v>
      </c>
      <c r="C1234" s="6" t="s">
        <v>4712</v>
      </c>
      <c r="D1234" s="6">
        <v>1</v>
      </c>
      <c r="E1234" s="6">
        <v>55</v>
      </c>
      <c r="F1234" s="6">
        <v>40</v>
      </c>
    </row>
    <row r="1235" ht="54" spans="1:6">
      <c r="A1235" s="6">
        <v>1180</v>
      </c>
      <c r="B1235" s="6" t="s">
        <v>4713</v>
      </c>
      <c r="C1235" s="6" t="s">
        <v>4714</v>
      </c>
      <c r="D1235" s="6">
        <v>1</v>
      </c>
      <c r="E1235" s="6">
        <v>37</v>
      </c>
      <c r="F1235" s="6">
        <v>32</v>
      </c>
    </row>
    <row r="1236" ht="54" spans="1:6">
      <c r="A1236" s="6">
        <v>1181</v>
      </c>
      <c r="B1236" s="6" t="s">
        <v>4715</v>
      </c>
      <c r="C1236" s="6" t="s">
        <v>4716</v>
      </c>
      <c r="D1236" s="6">
        <v>1</v>
      </c>
      <c r="E1236" s="6">
        <v>15</v>
      </c>
      <c r="F1236" s="6">
        <v>12</v>
      </c>
    </row>
    <row r="1237" ht="54" spans="1:6">
      <c r="A1237" s="6">
        <v>1182</v>
      </c>
      <c r="B1237" s="6" t="s">
        <v>4717</v>
      </c>
      <c r="C1237" s="6" t="s">
        <v>3472</v>
      </c>
      <c r="D1237" s="6">
        <v>3</v>
      </c>
      <c r="E1237" s="6">
        <v>17</v>
      </c>
      <c r="F1237" s="6">
        <v>15</v>
      </c>
    </row>
    <row r="1238" ht="67.5" spans="1:6">
      <c r="A1238" s="6">
        <v>1183</v>
      </c>
      <c r="B1238" s="6" t="s">
        <v>4718</v>
      </c>
      <c r="C1238" s="6" t="s">
        <v>4719</v>
      </c>
      <c r="D1238" s="6">
        <v>1</v>
      </c>
      <c r="E1238" s="6">
        <v>12</v>
      </c>
      <c r="F1238" s="6">
        <v>8</v>
      </c>
    </row>
    <row r="1239" ht="54" spans="1:6">
      <c r="A1239" s="6">
        <v>1184</v>
      </c>
      <c r="B1239" s="6" t="s">
        <v>4720</v>
      </c>
      <c r="C1239" s="6" t="s">
        <v>4721</v>
      </c>
      <c r="D1239" s="6">
        <v>1</v>
      </c>
      <c r="E1239" s="6">
        <v>18</v>
      </c>
      <c r="F1239" s="6">
        <v>14</v>
      </c>
    </row>
    <row r="1240" ht="54" spans="1:6">
      <c r="A1240" s="6">
        <v>1185</v>
      </c>
      <c r="B1240" s="6" t="s">
        <v>4722</v>
      </c>
      <c r="C1240" s="6" t="s">
        <v>4723</v>
      </c>
      <c r="D1240" s="6">
        <v>1</v>
      </c>
      <c r="E1240" s="6">
        <v>8</v>
      </c>
      <c r="F1240" s="6">
        <v>7</v>
      </c>
    </row>
    <row r="1241" ht="54" spans="1:6">
      <c r="A1241" s="6">
        <v>1186</v>
      </c>
      <c r="B1241" s="6" t="s">
        <v>4724</v>
      </c>
      <c r="C1241" s="6" t="s">
        <v>4725</v>
      </c>
      <c r="D1241" s="6">
        <v>2</v>
      </c>
      <c r="E1241" s="6">
        <v>141</v>
      </c>
      <c r="F1241" s="6">
        <v>119</v>
      </c>
    </row>
    <row r="1242" ht="67.5" spans="1:6">
      <c r="A1242" s="6">
        <v>1187</v>
      </c>
      <c r="B1242" s="6" t="s">
        <v>4726</v>
      </c>
      <c r="C1242" s="6" t="s">
        <v>4727</v>
      </c>
      <c r="D1242" s="6">
        <v>1</v>
      </c>
      <c r="E1242" s="6">
        <v>64</v>
      </c>
      <c r="F1242" s="6">
        <v>52</v>
      </c>
    </row>
    <row r="1243" ht="54" spans="1:6">
      <c r="A1243" s="6">
        <v>1188</v>
      </c>
      <c r="B1243" s="6" t="s">
        <v>4728</v>
      </c>
      <c r="C1243" s="6" t="s">
        <v>4729</v>
      </c>
      <c r="D1243" s="6">
        <v>6</v>
      </c>
      <c r="E1243" s="6">
        <v>20</v>
      </c>
      <c r="F1243" s="6">
        <v>18</v>
      </c>
    </row>
    <row r="1244" ht="67.5" spans="1:6">
      <c r="A1244" s="6">
        <v>1189</v>
      </c>
      <c r="B1244" s="6" t="s">
        <v>4730</v>
      </c>
      <c r="C1244" s="6" t="s">
        <v>4731</v>
      </c>
      <c r="D1244" s="6">
        <v>1</v>
      </c>
      <c r="E1244" s="6">
        <v>27</v>
      </c>
      <c r="F1244" s="6">
        <v>17</v>
      </c>
    </row>
    <row r="1245" ht="67.5" spans="1:6">
      <c r="A1245" s="6">
        <v>1190</v>
      </c>
      <c r="B1245" s="6" t="s">
        <v>4732</v>
      </c>
      <c r="C1245" s="6" t="s">
        <v>3738</v>
      </c>
      <c r="D1245" s="6">
        <v>1</v>
      </c>
      <c r="E1245" s="6">
        <v>16</v>
      </c>
      <c r="F1245" s="6">
        <v>14</v>
      </c>
    </row>
    <row r="1246" ht="67.5" spans="1:6">
      <c r="A1246" s="6">
        <v>1191</v>
      </c>
      <c r="B1246" s="6" t="s">
        <v>4733</v>
      </c>
      <c r="C1246" s="6" t="s">
        <v>4734</v>
      </c>
      <c r="D1246" s="6">
        <v>1</v>
      </c>
      <c r="E1246" s="6">
        <v>45</v>
      </c>
      <c r="F1246" s="6">
        <v>27</v>
      </c>
    </row>
    <row r="1247" ht="67.5" spans="1:6">
      <c r="A1247" s="6">
        <v>1192</v>
      </c>
      <c r="B1247" s="6" t="s">
        <v>4735</v>
      </c>
      <c r="C1247" s="6" t="s">
        <v>4736</v>
      </c>
      <c r="D1247" s="6">
        <v>1</v>
      </c>
      <c r="E1247" s="6">
        <v>153</v>
      </c>
      <c r="F1247" s="6">
        <v>110</v>
      </c>
    </row>
    <row r="1248" ht="67.5" spans="1:6">
      <c r="A1248" s="6">
        <v>1193</v>
      </c>
      <c r="B1248" s="6" t="s">
        <v>4737</v>
      </c>
      <c r="C1248" s="6" t="s">
        <v>4738</v>
      </c>
      <c r="D1248" s="6">
        <v>1</v>
      </c>
      <c r="E1248" s="6">
        <v>43</v>
      </c>
      <c r="F1248" s="6">
        <v>36</v>
      </c>
    </row>
    <row r="1249" ht="67.5" spans="1:6">
      <c r="A1249" s="6">
        <v>1194</v>
      </c>
      <c r="B1249" s="6" t="s">
        <v>4739</v>
      </c>
      <c r="C1249" s="6" t="s">
        <v>3328</v>
      </c>
      <c r="D1249" s="6">
        <v>1</v>
      </c>
      <c r="E1249" s="6">
        <v>26</v>
      </c>
      <c r="F1249" s="6">
        <v>22</v>
      </c>
    </row>
    <row r="1250" ht="67.5" spans="1:6">
      <c r="A1250" s="6">
        <v>1195</v>
      </c>
      <c r="B1250" s="6" t="s">
        <v>4740</v>
      </c>
      <c r="C1250" s="6" t="s">
        <v>4741</v>
      </c>
      <c r="D1250" s="6">
        <v>1</v>
      </c>
      <c r="E1250" s="6">
        <v>22</v>
      </c>
      <c r="F1250" s="6">
        <v>13</v>
      </c>
    </row>
    <row r="1251" ht="67.5" spans="1:6">
      <c r="A1251" s="6">
        <v>1196</v>
      </c>
      <c r="B1251" s="6" t="s">
        <v>4740</v>
      </c>
      <c r="C1251" s="6" t="s">
        <v>4742</v>
      </c>
      <c r="D1251" s="6">
        <v>1</v>
      </c>
      <c r="E1251" s="6">
        <v>51</v>
      </c>
      <c r="F1251" s="6">
        <v>19</v>
      </c>
    </row>
    <row r="1252" ht="67.5" spans="1:6">
      <c r="A1252" s="6">
        <v>1197</v>
      </c>
      <c r="B1252" s="6" t="s">
        <v>4743</v>
      </c>
      <c r="C1252" s="6" t="s">
        <v>4744</v>
      </c>
      <c r="D1252" s="6">
        <v>1</v>
      </c>
      <c r="E1252" s="6">
        <v>15</v>
      </c>
      <c r="F1252" s="6">
        <v>12</v>
      </c>
    </row>
    <row r="1253" ht="67.5" spans="1:6">
      <c r="A1253" s="6">
        <v>1198</v>
      </c>
      <c r="B1253" s="6" t="s">
        <v>4743</v>
      </c>
      <c r="C1253" s="6" t="s">
        <v>4745</v>
      </c>
      <c r="D1253" s="6">
        <v>1</v>
      </c>
      <c r="E1253" s="6">
        <v>11</v>
      </c>
      <c r="F1253" s="6">
        <v>9</v>
      </c>
    </row>
    <row r="1254" ht="67.5" spans="1:6">
      <c r="A1254" s="6">
        <v>1199</v>
      </c>
      <c r="B1254" s="6" t="s">
        <v>4746</v>
      </c>
      <c r="C1254" s="6" t="s">
        <v>4747</v>
      </c>
      <c r="D1254" s="6">
        <v>1</v>
      </c>
      <c r="E1254" s="6">
        <v>84</v>
      </c>
      <c r="F1254" s="6">
        <v>71</v>
      </c>
    </row>
    <row r="1255" ht="67.5" spans="1:6">
      <c r="A1255" s="6">
        <v>1200</v>
      </c>
      <c r="B1255" s="6" t="s">
        <v>4748</v>
      </c>
      <c r="C1255" s="6" t="s">
        <v>4749</v>
      </c>
      <c r="D1255" s="6">
        <v>1</v>
      </c>
      <c r="E1255" s="6">
        <v>30</v>
      </c>
      <c r="F1255" s="6">
        <v>22</v>
      </c>
    </row>
    <row r="1256" ht="54" spans="1:6">
      <c r="A1256" s="6">
        <v>1201</v>
      </c>
      <c r="B1256" s="6" t="s">
        <v>4750</v>
      </c>
      <c r="C1256" s="6" t="s">
        <v>4751</v>
      </c>
      <c r="D1256" s="6">
        <v>1</v>
      </c>
      <c r="E1256" s="6">
        <v>40</v>
      </c>
      <c r="F1256" s="6">
        <v>33</v>
      </c>
    </row>
    <row r="1257" ht="67.5" spans="1:6">
      <c r="A1257" s="6">
        <v>1202</v>
      </c>
      <c r="B1257" s="6" t="s">
        <v>4752</v>
      </c>
      <c r="C1257" s="6" t="s">
        <v>3328</v>
      </c>
      <c r="D1257" s="6">
        <v>1</v>
      </c>
      <c r="E1257" s="6">
        <v>16</v>
      </c>
      <c r="F1257" s="6">
        <v>11</v>
      </c>
    </row>
    <row r="1258" ht="67.5" spans="1:6">
      <c r="A1258" s="6">
        <v>1203</v>
      </c>
      <c r="B1258" s="6" t="s">
        <v>4752</v>
      </c>
      <c r="C1258" s="6" t="s">
        <v>4753</v>
      </c>
      <c r="D1258" s="6">
        <v>1</v>
      </c>
      <c r="E1258" s="6">
        <v>25</v>
      </c>
      <c r="F1258" s="6">
        <v>14</v>
      </c>
    </row>
    <row r="1259" ht="67.5" spans="1:6">
      <c r="A1259" s="6">
        <v>1204</v>
      </c>
      <c r="B1259" s="6" t="s">
        <v>4754</v>
      </c>
      <c r="C1259" s="6" t="s">
        <v>4258</v>
      </c>
      <c r="D1259" s="6">
        <v>1</v>
      </c>
      <c r="E1259" s="6">
        <v>19</v>
      </c>
      <c r="F1259" s="6">
        <v>8</v>
      </c>
    </row>
    <row r="1260" ht="67.5" spans="1:6">
      <c r="A1260" s="6">
        <v>1205</v>
      </c>
      <c r="B1260" s="6" t="s">
        <v>4754</v>
      </c>
      <c r="C1260" s="6" t="s">
        <v>4755</v>
      </c>
      <c r="D1260" s="6">
        <v>1</v>
      </c>
      <c r="E1260" s="6">
        <v>20</v>
      </c>
      <c r="F1260" s="6">
        <v>9</v>
      </c>
    </row>
    <row r="1261" ht="67.5" spans="1:6">
      <c r="A1261" s="6">
        <v>1206</v>
      </c>
      <c r="B1261" s="6" t="s">
        <v>4756</v>
      </c>
      <c r="C1261" s="6" t="s">
        <v>4757</v>
      </c>
      <c r="D1261" s="6">
        <v>1</v>
      </c>
      <c r="E1261" s="6">
        <v>15</v>
      </c>
      <c r="F1261" s="6">
        <v>14</v>
      </c>
    </row>
    <row r="1262" ht="67.5" spans="1:6">
      <c r="A1262" s="6">
        <v>1207</v>
      </c>
      <c r="B1262" s="6" t="s">
        <v>4758</v>
      </c>
      <c r="C1262" s="6" t="s">
        <v>3328</v>
      </c>
      <c r="D1262" s="6">
        <v>1</v>
      </c>
      <c r="E1262" s="6">
        <v>15</v>
      </c>
      <c r="F1262" s="6">
        <v>13</v>
      </c>
    </row>
    <row r="1263" ht="40.5" spans="1:6">
      <c r="A1263" s="6">
        <v>1208</v>
      </c>
      <c r="B1263" s="6" t="s">
        <v>4759</v>
      </c>
      <c r="C1263" s="6" t="s">
        <v>4760</v>
      </c>
      <c r="D1263" s="6">
        <v>2</v>
      </c>
      <c r="E1263" s="6">
        <v>7</v>
      </c>
      <c r="F1263" s="6">
        <v>2</v>
      </c>
    </row>
    <row r="1264" ht="40.5" spans="1:6">
      <c r="A1264" s="6">
        <v>1209</v>
      </c>
      <c r="B1264" s="6" t="s">
        <v>4759</v>
      </c>
      <c r="C1264" s="6" t="s">
        <v>4761</v>
      </c>
      <c r="D1264" s="6">
        <v>1</v>
      </c>
      <c r="E1264" s="6">
        <v>0</v>
      </c>
      <c r="F1264" s="6">
        <v>0</v>
      </c>
    </row>
    <row r="1265" ht="40.5" spans="1:6">
      <c r="A1265" s="6">
        <v>1210</v>
      </c>
      <c r="B1265" s="6" t="s">
        <v>4759</v>
      </c>
      <c r="C1265" s="6" t="s">
        <v>3526</v>
      </c>
      <c r="D1265" s="6">
        <v>3</v>
      </c>
      <c r="E1265" s="6">
        <v>4</v>
      </c>
      <c r="F1265" s="6">
        <v>0</v>
      </c>
    </row>
    <row r="1266" ht="40.5" spans="1:6">
      <c r="A1266" s="6">
        <v>1211</v>
      </c>
      <c r="B1266" s="6" t="s">
        <v>4759</v>
      </c>
      <c r="C1266" s="6" t="s">
        <v>3548</v>
      </c>
      <c r="D1266" s="6">
        <v>1</v>
      </c>
      <c r="E1266" s="6">
        <v>1</v>
      </c>
      <c r="F1266" s="6">
        <v>0</v>
      </c>
    </row>
    <row r="1267" ht="54" spans="1:6">
      <c r="A1267" s="6">
        <v>1212</v>
      </c>
      <c r="B1267" s="6" t="s">
        <v>4759</v>
      </c>
      <c r="C1267" s="6" t="s">
        <v>4762</v>
      </c>
      <c r="D1267" s="6">
        <v>1</v>
      </c>
      <c r="E1267" s="6">
        <v>1</v>
      </c>
      <c r="F1267" s="6">
        <v>0</v>
      </c>
    </row>
    <row r="1268" ht="40.5" spans="1:6">
      <c r="A1268" s="6">
        <v>1213</v>
      </c>
      <c r="B1268" s="6" t="s">
        <v>4759</v>
      </c>
      <c r="C1268" s="6" t="s">
        <v>4763</v>
      </c>
      <c r="D1268" s="6">
        <v>1</v>
      </c>
      <c r="E1268" s="6">
        <v>3</v>
      </c>
      <c r="F1268" s="6">
        <v>0</v>
      </c>
    </row>
    <row r="1269" ht="40.5" spans="1:6">
      <c r="A1269" s="6">
        <v>1214</v>
      </c>
      <c r="B1269" s="6" t="s">
        <v>4759</v>
      </c>
      <c r="C1269" s="6" t="s">
        <v>3879</v>
      </c>
      <c r="D1269" s="6">
        <v>1</v>
      </c>
      <c r="E1269" s="6">
        <v>1</v>
      </c>
      <c r="F1269" s="6">
        <v>0</v>
      </c>
    </row>
    <row r="1270" ht="40.5" spans="1:6">
      <c r="A1270" s="6">
        <v>1215</v>
      </c>
      <c r="B1270" s="6" t="s">
        <v>4759</v>
      </c>
      <c r="C1270" s="6" t="s">
        <v>4764</v>
      </c>
      <c r="D1270" s="6">
        <v>1</v>
      </c>
      <c r="E1270" s="6">
        <v>3</v>
      </c>
      <c r="F1270" s="6">
        <v>3</v>
      </c>
    </row>
    <row r="1271" ht="40.5" spans="1:6">
      <c r="A1271" s="6">
        <v>1216</v>
      </c>
      <c r="B1271" s="6" t="s">
        <v>4759</v>
      </c>
      <c r="C1271" s="6" t="s">
        <v>4765</v>
      </c>
      <c r="D1271" s="6">
        <v>1</v>
      </c>
      <c r="E1271" s="6">
        <v>17</v>
      </c>
      <c r="F1271" s="6">
        <v>11</v>
      </c>
    </row>
    <row r="1272" ht="54" spans="1:6">
      <c r="A1272" s="6">
        <v>1217</v>
      </c>
      <c r="B1272" s="6" t="s">
        <v>4759</v>
      </c>
      <c r="C1272" s="6" t="s">
        <v>3554</v>
      </c>
      <c r="D1272" s="6">
        <v>1</v>
      </c>
      <c r="E1272" s="6">
        <v>6</v>
      </c>
      <c r="F1272" s="6">
        <v>3</v>
      </c>
    </row>
    <row r="1273" ht="40.5" spans="1:6">
      <c r="A1273" s="6">
        <v>1218</v>
      </c>
      <c r="B1273" s="6" t="s">
        <v>4759</v>
      </c>
      <c r="C1273" s="6" t="s">
        <v>4766</v>
      </c>
      <c r="D1273" s="6">
        <v>1</v>
      </c>
      <c r="E1273" s="6">
        <v>5</v>
      </c>
      <c r="F1273" s="6">
        <v>3</v>
      </c>
    </row>
    <row r="1274" ht="40.5" spans="1:6">
      <c r="A1274" s="6">
        <v>1219</v>
      </c>
      <c r="B1274" s="6" t="s">
        <v>4759</v>
      </c>
      <c r="C1274" s="6" t="s">
        <v>4767</v>
      </c>
      <c r="D1274" s="6">
        <v>1</v>
      </c>
      <c r="E1274" s="6">
        <v>3</v>
      </c>
      <c r="F1274" s="6">
        <v>2</v>
      </c>
    </row>
    <row r="1275" ht="54" spans="1:6">
      <c r="A1275" s="6">
        <v>1220</v>
      </c>
      <c r="B1275" s="6" t="s">
        <v>4759</v>
      </c>
      <c r="C1275" s="6" t="s">
        <v>4768</v>
      </c>
      <c r="D1275" s="6">
        <v>1</v>
      </c>
      <c r="E1275" s="6">
        <v>1</v>
      </c>
      <c r="F1275" s="6">
        <v>1</v>
      </c>
    </row>
    <row r="1276" ht="40.5" spans="1:6">
      <c r="A1276" s="6">
        <v>1221</v>
      </c>
      <c r="B1276" s="6" t="s">
        <v>4769</v>
      </c>
      <c r="C1276" s="6" t="s">
        <v>4770</v>
      </c>
      <c r="D1276" s="6">
        <v>1</v>
      </c>
      <c r="E1276" s="6">
        <v>0</v>
      </c>
      <c r="F1276" s="6">
        <v>0</v>
      </c>
    </row>
    <row r="1277" ht="40.5" spans="1:6">
      <c r="A1277" s="6">
        <v>1222</v>
      </c>
      <c r="B1277" s="6" t="s">
        <v>4769</v>
      </c>
      <c r="C1277" s="6" t="s">
        <v>4086</v>
      </c>
      <c r="D1277" s="6">
        <v>1</v>
      </c>
      <c r="E1277" s="6">
        <v>0</v>
      </c>
      <c r="F1277" s="6">
        <v>0</v>
      </c>
    </row>
    <row r="1278" ht="40.5" spans="1:6">
      <c r="A1278" s="6">
        <v>1223</v>
      </c>
      <c r="B1278" s="6" t="s">
        <v>4769</v>
      </c>
      <c r="C1278" s="6" t="s">
        <v>3378</v>
      </c>
      <c r="D1278" s="6">
        <v>1</v>
      </c>
      <c r="E1278" s="6">
        <v>0</v>
      </c>
      <c r="F1278" s="6">
        <v>0</v>
      </c>
    </row>
    <row r="1279" ht="67.5" spans="1:6">
      <c r="A1279" s="6">
        <v>1224</v>
      </c>
      <c r="B1279" s="6" t="s">
        <v>4771</v>
      </c>
      <c r="C1279" s="6" t="s">
        <v>4772</v>
      </c>
      <c r="D1279" s="6">
        <v>2</v>
      </c>
      <c r="E1279" s="6">
        <v>25</v>
      </c>
      <c r="F1279" s="6">
        <v>16</v>
      </c>
    </row>
    <row r="1280" ht="81" spans="1:6">
      <c r="A1280" s="6">
        <v>1225</v>
      </c>
      <c r="B1280" s="6" t="s">
        <v>4773</v>
      </c>
      <c r="C1280" s="6" t="s">
        <v>4774</v>
      </c>
      <c r="D1280" s="6">
        <v>1</v>
      </c>
      <c r="E1280" s="6">
        <v>5</v>
      </c>
      <c r="F1280" s="6">
        <v>3</v>
      </c>
    </row>
    <row r="1281" ht="81" spans="1:6">
      <c r="A1281" s="6">
        <v>1226</v>
      </c>
      <c r="B1281" s="6" t="s">
        <v>4773</v>
      </c>
      <c r="C1281" s="6" t="s">
        <v>4775</v>
      </c>
      <c r="D1281" s="6">
        <v>1</v>
      </c>
      <c r="E1281" s="6">
        <v>6</v>
      </c>
      <c r="F1281" s="6">
        <v>4</v>
      </c>
    </row>
    <row r="1282" ht="67.5" spans="1:6">
      <c r="A1282" s="6">
        <v>1227</v>
      </c>
      <c r="B1282" s="6" t="s">
        <v>4776</v>
      </c>
      <c r="C1282" s="6" t="s">
        <v>3678</v>
      </c>
      <c r="D1282" s="6">
        <v>1</v>
      </c>
      <c r="E1282" s="6">
        <v>4</v>
      </c>
      <c r="F1282" s="6">
        <v>1</v>
      </c>
    </row>
    <row r="1283" ht="81" spans="1:6">
      <c r="A1283" s="6">
        <v>1228</v>
      </c>
      <c r="B1283" s="6" t="s">
        <v>4777</v>
      </c>
      <c r="C1283" s="6" t="s">
        <v>3662</v>
      </c>
      <c r="D1283" s="6">
        <v>1</v>
      </c>
      <c r="E1283" s="6">
        <v>23</v>
      </c>
      <c r="F1283" s="6">
        <v>16</v>
      </c>
    </row>
    <row r="1284" ht="81" spans="1:6">
      <c r="A1284" s="6">
        <v>1229</v>
      </c>
      <c r="B1284" s="6" t="s">
        <v>4778</v>
      </c>
      <c r="C1284" s="6" t="s">
        <v>3441</v>
      </c>
      <c r="D1284" s="6">
        <v>1</v>
      </c>
      <c r="E1284" s="6">
        <v>7</v>
      </c>
      <c r="F1284" s="6">
        <v>0</v>
      </c>
    </row>
    <row r="1285" ht="81" spans="1:6">
      <c r="A1285" s="6">
        <v>1230</v>
      </c>
      <c r="B1285" s="6" t="s">
        <v>4779</v>
      </c>
      <c r="C1285" s="6" t="s">
        <v>4780</v>
      </c>
      <c r="D1285" s="6">
        <v>1</v>
      </c>
      <c r="E1285" s="6">
        <v>12</v>
      </c>
      <c r="F1285" s="6">
        <v>4</v>
      </c>
    </row>
    <row r="1286" ht="81" spans="1:6">
      <c r="A1286" s="6">
        <v>1231</v>
      </c>
      <c r="B1286" s="6" t="s">
        <v>4781</v>
      </c>
      <c r="C1286" s="6" t="s">
        <v>4782</v>
      </c>
      <c r="D1286" s="6">
        <v>1</v>
      </c>
      <c r="E1286" s="6">
        <v>39</v>
      </c>
      <c r="F1286" s="6">
        <v>26</v>
      </c>
    </row>
    <row r="1287" ht="67.5" spans="1:6">
      <c r="A1287" s="6">
        <v>1232</v>
      </c>
      <c r="B1287" s="6" t="s">
        <v>4783</v>
      </c>
      <c r="C1287" s="6" t="s">
        <v>4784</v>
      </c>
      <c r="D1287" s="6">
        <v>1</v>
      </c>
      <c r="E1287" s="6">
        <v>12</v>
      </c>
      <c r="F1287" s="6">
        <v>8</v>
      </c>
    </row>
    <row r="1288" ht="67.5" spans="1:6">
      <c r="A1288" s="6">
        <v>1233</v>
      </c>
      <c r="B1288" s="6" t="s">
        <v>4783</v>
      </c>
      <c r="C1288" s="6" t="s">
        <v>4785</v>
      </c>
      <c r="D1288" s="6">
        <v>1</v>
      </c>
      <c r="E1288" s="6">
        <v>22</v>
      </c>
      <c r="F1288" s="6">
        <v>14</v>
      </c>
    </row>
    <row r="1289" ht="67.5" spans="1:6">
      <c r="A1289" s="6">
        <v>1234</v>
      </c>
      <c r="B1289" s="6" t="s">
        <v>4783</v>
      </c>
      <c r="C1289" s="6" t="s">
        <v>4786</v>
      </c>
      <c r="D1289" s="6">
        <v>1</v>
      </c>
      <c r="E1289" s="6">
        <v>20</v>
      </c>
      <c r="F1289" s="6">
        <v>12</v>
      </c>
    </row>
    <row r="1290" ht="54" spans="1:6">
      <c r="A1290" s="6">
        <v>1235</v>
      </c>
      <c r="B1290" s="6" t="s">
        <v>4787</v>
      </c>
      <c r="C1290" s="6" t="s">
        <v>4784</v>
      </c>
      <c r="D1290" s="6">
        <v>1</v>
      </c>
      <c r="E1290" s="6">
        <v>46</v>
      </c>
      <c r="F1290" s="6">
        <v>31</v>
      </c>
    </row>
    <row r="1291" ht="54" spans="1:6">
      <c r="A1291" s="6">
        <v>1236</v>
      </c>
      <c r="B1291" s="6" t="s">
        <v>4787</v>
      </c>
      <c r="C1291" s="6" t="s">
        <v>4785</v>
      </c>
      <c r="D1291" s="6">
        <v>1</v>
      </c>
      <c r="E1291" s="6">
        <v>33</v>
      </c>
      <c r="F1291" s="6">
        <v>22</v>
      </c>
    </row>
    <row r="1292" ht="81" spans="1:6">
      <c r="A1292" s="6">
        <v>1237</v>
      </c>
      <c r="B1292" s="6" t="s">
        <v>4788</v>
      </c>
      <c r="C1292" s="6" t="s">
        <v>4789</v>
      </c>
      <c r="D1292" s="6">
        <v>1</v>
      </c>
      <c r="E1292" s="6">
        <v>9</v>
      </c>
      <c r="F1292" s="6">
        <v>4</v>
      </c>
    </row>
    <row r="1293" ht="67.5" spans="1:6">
      <c r="A1293" s="6">
        <v>1238</v>
      </c>
      <c r="B1293" s="6" t="s">
        <v>4790</v>
      </c>
      <c r="C1293" s="6" t="s">
        <v>4791</v>
      </c>
      <c r="D1293" s="6">
        <v>1</v>
      </c>
      <c r="E1293" s="6">
        <v>61</v>
      </c>
      <c r="F1293" s="6">
        <v>39</v>
      </c>
    </row>
    <row r="1294" ht="67.5" spans="1:6">
      <c r="A1294" s="6">
        <v>1239</v>
      </c>
      <c r="B1294" s="6" t="s">
        <v>4790</v>
      </c>
      <c r="C1294" s="6" t="s">
        <v>4792</v>
      </c>
      <c r="D1294" s="6">
        <v>1</v>
      </c>
      <c r="E1294" s="6">
        <v>172</v>
      </c>
      <c r="F1294" s="6">
        <v>121</v>
      </c>
    </row>
    <row r="1295" ht="81" spans="1:6">
      <c r="A1295" s="6">
        <v>1240</v>
      </c>
      <c r="B1295" s="6" t="s">
        <v>4793</v>
      </c>
      <c r="C1295" s="6" t="s">
        <v>3328</v>
      </c>
      <c r="D1295" s="6">
        <v>1</v>
      </c>
      <c r="E1295" s="6">
        <v>51</v>
      </c>
      <c r="F1295" s="6">
        <v>29</v>
      </c>
    </row>
    <row r="1296" ht="81" spans="1:6">
      <c r="A1296" s="6">
        <v>1241</v>
      </c>
      <c r="B1296" s="6" t="s">
        <v>4794</v>
      </c>
      <c r="C1296" s="6" t="s">
        <v>4795</v>
      </c>
      <c r="D1296" s="6">
        <v>1</v>
      </c>
      <c r="E1296" s="6">
        <v>57</v>
      </c>
      <c r="F1296" s="6">
        <v>38</v>
      </c>
    </row>
    <row r="1297" ht="81" spans="1:6">
      <c r="A1297" s="6">
        <v>1242</v>
      </c>
      <c r="B1297" s="6" t="s">
        <v>4796</v>
      </c>
      <c r="C1297" s="6" t="s">
        <v>4797</v>
      </c>
      <c r="D1297" s="6">
        <v>1</v>
      </c>
      <c r="E1297" s="6">
        <v>24</v>
      </c>
      <c r="F1297" s="6">
        <v>3</v>
      </c>
    </row>
    <row r="1298" ht="67.5" spans="1:6">
      <c r="A1298" s="6">
        <v>1243</v>
      </c>
      <c r="B1298" s="6" t="s">
        <v>4798</v>
      </c>
      <c r="C1298" s="6" t="s">
        <v>4729</v>
      </c>
      <c r="D1298" s="6">
        <v>1</v>
      </c>
      <c r="E1298" s="6">
        <v>3</v>
      </c>
      <c r="F1298" s="6">
        <v>1</v>
      </c>
    </row>
    <row r="1299" ht="67.5" spans="1:6">
      <c r="A1299" s="6">
        <v>1244</v>
      </c>
      <c r="B1299" s="6" t="s">
        <v>4799</v>
      </c>
      <c r="C1299" s="6" t="s">
        <v>4800</v>
      </c>
      <c r="D1299" s="6">
        <v>1</v>
      </c>
      <c r="E1299" s="6">
        <v>5</v>
      </c>
      <c r="F1299" s="6">
        <v>3</v>
      </c>
    </row>
    <row r="1300" ht="67.5" spans="1:6">
      <c r="A1300" s="6">
        <v>1245</v>
      </c>
      <c r="B1300" s="6" t="s">
        <v>4799</v>
      </c>
      <c r="C1300" s="6" t="s">
        <v>4801</v>
      </c>
      <c r="D1300" s="6">
        <v>1</v>
      </c>
      <c r="E1300" s="6">
        <v>43</v>
      </c>
      <c r="F1300" s="6">
        <v>32</v>
      </c>
    </row>
    <row r="1301" ht="54" spans="1:6">
      <c r="A1301" s="6">
        <v>1246</v>
      </c>
      <c r="B1301" s="6" t="s">
        <v>4802</v>
      </c>
      <c r="C1301" s="6" t="s">
        <v>3695</v>
      </c>
      <c r="D1301" s="6">
        <v>1</v>
      </c>
      <c r="E1301" s="6">
        <v>6</v>
      </c>
      <c r="F1301" s="6">
        <v>5</v>
      </c>
    </row>
    <row r="1302" ht="54" spans="1:6">
      <c r="A1302" s="6">
        <v>1247</v>
      </c>
      <c r="B1302" s="6" t="s">
        <v>4803</v>
      </c>
      <c r="C1302" s="6" t="s">
        <v>3565</v>
      </c>
      <c r="D1302" s="6">
        <v>1</v>
      </c>
      <c r="E1302" s="6">
        <v>0</v>
      </c>
      <c r="F1302" s="6">
        <v>0</v>
      </c>
    </row>
    <row r="1303" ht="54" spans="1:6">
      <c r="A1303" s="6">
        <v>1248</v>
      </c>
      <c r="B1303" s="6" t="s">
        <v>4803</v>
      </c>
      <c r="C1303" s="6" t="s">
        <v>3875</v>
      </c>
      <c r="D1303" s="6">
        <v>1</v>
      </c>
      <c r="E1303" s="6">
        <v>0</v>
      </c>
      <c r="F1303" s="6">
        <v>0</v>
      </c>
    </row>
    <row r="1304" ht="54" spans="1:6">
      <c r="A1304" s="6">
        <v>1249</v>
      </c>
      <c r="B1304" s="6" t="s">
        <v>4803</v>
      </c>
      <c r="C1304" s="6" t="s">
        <v>4804</v>
      </c>
      <c r="D1304" s="6">
        <v>1</v>
      </c>
      <c r="E1304" s="6">
        <v>0</v>
      </c>
      <c r="F1304" s="6">
        <v>0</v>
      </c>
    </row>
    <row r="1305" ht="54" spans="1:6">
      <c r="A1305" s="6">
        <v>1250</v>
      </c>
      <c r="B1305" s="6" t="s">
        <v>4803</v>
      </c>
      <c r="C1305" s="6" t="s">
        <v>3548</v>
      </c>
      <c r="D1305" s="6">
        <v>1</v>
      </c>
      <c r="E1305" s="6">
        <v>0</v>
      </c>
      <c r="F1305" s="6">
        <v>0</v>
      </c>
    </row>
    <row r="1306" ht="54" spans="1:6">
      <c r="A1306" s="6">
        <v>1251</v>
      </c>
      <c r="B1306" s="6" t="s">
        <v>4803</v>
      </c>
      <c r="C1306" s="6" t="s">
        <v>4179</v>
      </c>
      <c r="D1306" s="6">
        <v>4</v>
      </c>
      <c r="E1306" s="6">
        <v>6</v>
      </c>
      <c r="F1306" s="6">
        <v>5</v>
      </c>
    </row>
    <row r="1307" ht="54" spans="1:6">
      <c r="A1307" s="6">
        <v>1252</v>
      </c>
      <c r="B1307" s="6" t="s">
        <v>4803</v>
      </c>
      <c r="C1307" s="6" t="s">
        <v>4805</v>
      </c>
      <c r="D1307" s="6">
        <v>1</v>
      </c>
      <c r="E1307" s="6">
        <v>2</v>
      </c>
      <c r="F1307" s="6">
        <v>2</v>
      </c>
    </row>
    <row r="1308" ht="54" spans="1:6">
      <c r="A1308" s="6">
        <v>1253</v>
      </c>
      <c r="B1308" s="6" t="s">
        <v>4803</v>
      </c>
      <c r="C1308" s="6" t="s">
        <v>4806</v>
      </c>
      <c r="D1308" s="6">
        <v>1</v>
      </c>
      <c r="E1308" s="6">
        <v>1</v>
      </c>
      <c r="F1308" s="6">
        <v>1</v>
      </c>
    </row>
    <row r="1309" ht="54" spans="1:6">
      <c r="A1309" s="6">
        <v>1254</v>
      </c>
      <c r="B1309" s="6" t="s">
        <v>4803</v>
      </c>
      <c r="C1309" s="6" t="s">
        <v>4807</v>
      </c>
      <c r="D1309" s="6">
        <v>1</v>
      </c>
      <c r="E1309" s="6">
        <v>0</v>
      </c>
      <c r="F1309" s="6">
        <v>0</v>
      </c>
    </row>
    <row r="1310" ht="54" spans="1:6">
      <c r="A1310" s="6">
        <v>1255</v>
      </c>
      <c r="B1310" s="6" t="s">
        <v>4803</v>
      </c>
      <c r="C1310" s="6" t="s">
        <v>4808</v>
      </c>
      <c r="D1310" s="6">
        <v>1</v>
      </c>
      <c r="E1310" s="6">
        <v>0</v>
      </c>
      <c r="F1310" s="6">
        <v>0</v>
      </c>
    </row>
    <row r="1311" ht="54" spans="1:6">
      <c r="A1311" s="6">
        <v>1256</v>
      </c>
      <c r="B1311" s="6" t="s">
        <v>4803</v>
      </c>
      <c r="C1311" s="6" t="s">
        <v>4809</v>
      </c>
      <c r="D1311" s="6">
        <v>1</v>
      </c>
      <c r="E1311" s="6">
        <v>2</v>
      </c>
      <c r="F1311" s="6">
        <v>1</v>
      </c>
    </row>
    <row r="1312" ht="54" spans="1:6">
      <c r="A1312" s="6">
        <v>1257</v>
      </c>
      <c r="B1312" s="6" t="s">
        <v>4803</v>
      </c>
      <c r="C1312" s="6" t="s">
        <v>4810</v>
      </c>
      <c r="D1312" s="6">
        <v>1</v>
      </c>
      <c r="E1312" s="6">
        <v>4</v>
      </c>
      <c r="F1312" s="6">
        <v>1</v>
      </c>
    </row>
    <row r="1313" ht="54" spans="1:6">
      <c r="A1313" s="6">
        <v>1258</v>
      </c>
      <c r="B1313" s="6" t="s">
        <v>4803</v>
      </c>
      <c r="C1313" s="6" t="s">
        <v>4811</v>
      </c>
      <c r="D1313" s="6">
        <v>1</v>
      </c>
      <c r="E1313" s="6">
        <v>8</v>
      </c>
      <c r="F1313" s="6">
        <v>4</v>
      </c>
    </row>
    <row r="1314" ht="67.5" spans="1:6">
      <c r="A1314" s="6">
        <v>1259</v>
      </c>
      <c r="B1314" s="6" t="s">
        <v>4812</v>
      </c>
      <c r="C1314" s="6" t="s">
        <v>3727</v>
      </c>
      <c r="D1314" s="6">
        <v>3</v>
      </c>
      <c r="E1314" s="6">
        <v>1</v>
      </c>
      <c r="F1314" s="6">
        <v>0</v>
      </c>
    </row>
    <row r="1315" ht="67.5" spans="1:6">
      <c r="A1315" s="6">
        <v>1260</v>
      </c>
      <c r="B1315" s="6" t="s">
        <v>4812</v>
      </c>
      <c r="C1315" s="6" t="s">
        <v>4813</v>
      </c>
      <c r="D1315" s="6">
        <v>1</v>
      </c>
      <c r="E1315" s="6">
        <v>3</v>
      </c>
      <c r="F1315" s="6">
        <v>3</v>
      </c>
    </row>
    <row r="1316" ht="67.5" spans="1:6">
      <c r="A1316" s="6">
        <v>1261</v>
      </c>
      <c r="B1316" s="6" t="s">
        <v>4814</v>
      </c>
      <c r="C1316" s="6" t="s">
        <v>4815</v>
      </c>
      <c r="D1316" s="6">
        <v>2</v>
      </c>
      <c r="E1316" s="6">
        <v>3</v>
      </c>
      <c r="F1316" s="6">
        <v>1</v>
      </c>
    </row>
    <row r="1317" ht="67.5" spans="1:6">
      <c r="A1317" s="6">
        <v>1262</v>
      </c>
      <c r="B1317" s="6" t="s">
        <v>4814</v>
      </c>
      <c r="C1317" s="6" t="s">
        <v>4816</v>
      </c>
      <c r="D1317" s="6">
        <v>1</v>
      </c>
      <c r="E1317" s="6">
        <v>0</v>
      </c>
      <c r="F1317" s="6">
        <v>0</v>
      </c>
    </row>
    <row r="1318" ht="67.5" spans="1:6">
      <c r="A1318" s="6">
        <v>1263</v>
      </c>
      <c r="B1318" s="6" t="s">
        <v>4817</v>
      </c>
      <c r="C1318" s="6" t="s">
        <v>4818</v>
      </c>
      <c r="D1318" s="6">
        <v>1</v>
      </c>
      <c r="E1318" s="6">
        <v>0</v>
      </c>
      <c r="F1318" s="6">
        <v>0</v>
      </c>
    </row>
    <row r="1319" ht="67.5" spans="1:6">
      <c r="A1319" s="6">
        <v>1264</v>
      </c>
      <c r="B1319" s="6" t="s">
        <v>4817</v>
      </c>
      <c r="C1319" s="6" t="s">
        <v>4090</v>
      </c>
      <c r="D1319" s="6">
        <v>1</v>
      </c>
      <c r="E1319" s="6">
        <v>13</v>
      </c>
      <c r="F1319" s="6">
        <v>4</v>
      </c>
    </row>
    <row r="1320" ht="67.5" spans="1:6">
      <c r="A1320" s="6">
        <v>1265</v>
      </c>
      <c r="B1320" s="6" t="s">
        <v>4819</v>
      </c>
      <c r="C1320" s="6" t="s">
        <v>3727</v>
      </c>
      <c r="D1320" s="6">
        <v>1</v>
      </c>
      <c r="E1320" s="6">
        <v>11</v>
      </c>
      <c r="F1320" s="6">
        <v>4</v>
      </c>
    </row>
    <row r="1321" spans="1:1">
      <c r="A1321" t="s">
        <v>4820</v>
      </c>
    </row>
    <row r="1322" spans="1:1">
      <c r="A1322" t="s">
        <v>4821</v>
      </c>
    </row>
    <row r="1323" spans="1:1">
      <c r="A1323" t="s">
        <v>4822</v>
      </c>
    </row>
    <row r="1325" spans="1:1">
      <c r="A1325" t="s">
        <v>3277</v>
      </c>
    </row>
    <row r="1327" spans="1:1">
      <c r="A1327" t="s">
        <v>3278</v>
      </c>
    </row>
    <row r="1328" spans="1:1">
      <c r="A1328" s="7" t="s">
        <v>3280</v>
      </c>
    </row>
  </sheetData>
  <hyperlinks>
    <hyperlink ref="A5" r:id="rId6" display="福建省事业单位公开招聘服务平台" tooltip="http://220.160.53.33:8903/home"/>
    <hyperlink ref="A7" r:id="rId6" display="返回首页" tooltip="http://220.160.53.33:8903/home"/>
    <hyperlink ref="A31" r:id="rId6" display="福建省事业单位公开招聘服务平台" tooltip="http://220.160.53.33:8903/home"/>
    <hyperlink ref="A33" r:id="rId6" display="返回首页" tooltip="http://220.160.53.33:8903/home"/>
    <hyperlink ref="A1322" r:id="rId7" display="主办单位：福建省人力资源和社会保障厅" tooltip="http://rst.fujian.gov.cn"/>
  </hyperlinks>
  <pageMargins left="0.75" right="0.75" top="1" bottom="1" header="0.5" footer="0.5"/>
  <headerFooter/>
  <drawing r:id="rId1"/>
  <legacyDrawing r:id="rId2"/>
  <controls>
    <mc:AlternateContent xmlns:mc="http://schemas.openxmlformats.org/markup-compatibility/2006">
      <mc:Choice Requires="x14">
        <control shapeId="2049" r:id="rId3">
          <controlPr defaultSize="0">
            <anchor moveWithCells="1">
              <from>
                <xdr:col>0</xdr:col>
                <xdr:colOff>0</xdr:colOff>
                <xdr:row>24</xdr:row>
                <xdr:rowOff>0</xdr:rowOff>
              </from>
              <to>
                <xdr:col>0</xdr:col>
                <xdr:colOff>0</xdr:colOff>
                <xdr:row>25</xdr:row>
                <xdr:rowOff>0</xdr:rowOff>
              </to>
            </anchor>
          </controlPr>
        </control>
      </mc:Choice>
      <mc:Fallback>
        <control shapeId="2049" r:id="rId3"/>
      </mc:Fallback>
    </mc:AlternateContent>
    <mc:AlternateContent xmlns:mc="http://schemas.openxmlformats.org/markup-compatibility/2006">
      <mc:Choice Requires="x14">
        <control shapeId="2050" r:id="rId4">
          <controlPr defaultSize="0">
            <anchor moveWithCells="1">
              <from>
                <xdr:col>0</xdr:col>
                <xdr:colOff>0</xdr:colOff>
                <xdr:row>24</xdr:row>
                <xdr:rowOff>0</xdr:rowOff>
              </from>
              <to>
                <xdr:col>0</xdr:col>
                <xdr:colOff>0</xdr:colOff>
                <xdr:row>25</xdr:row>
                <xdr:rowOff>0</xdr:rowOff>
              </to>
            </anchor>
          </controlPr>
        </control>
      </mc:Choice>
      <mc:Fallback>
        <control shapeId="2050" r:id="rId4"/>
      </mc:Fallback>
    </mc:AlternateContent>
    <mc:AlternateContent xmlns:mc="http://schemas.openxmlformats.org/markup-compatibility/2006">
      <mc:Choice Requires="x14">
        <control shapeId="2051" r:id="rId5">
          <controlPr defaultSize="0">
            <anchor moveWithCells="1">
              <from>
                <xdr:col>0</xdr:col>
                <xdr:colOff>0</xdr:colOff>
                <xdr:row>50</xdr:row>
                <xdr:rowOff>0</xdr:rowOff>
              </from>
              <to>
                <xdr:col>0</xdr:col>
                <xdr:colOff>0</xdr:colOff>
                <xdr:row>51</xdr:row>
                <xdr:rowOff>0</xdr:rowOff>
              </to>
            </anchor>
          </controlPr>
        </control>
      </mc:Choice>
      <mc:Fallback>
        <control shapeId="2051" r:id="rId5"/>
      </mc:Fallback>
    </mc:AlternateContent>
  </controls>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报名人数</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26953</dc:creator>
  <cp:lastModifiedBy>赖玮刚</cp:lastModifiedBy>
  <dcterms:created xsi:type="dcterms:W3CDTF">2024-03-21T10:36:00Z</dcterms:created>
  <dcterms:modified xsi:type="dcterms:W3CDTF">2024-03-27T05:38:43Z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52497D2A59424402A7CA8B7F05AB93B1_13</vt:lpwstr>
  </property>
  <property fmtid="{D5CDD505-2E9C-101B-9397-08002B2CF9AE}" pid="3" name="KSOProductBuildVer">
    <vt:lpwstr>2052-11.1.0.14309</vt:lpwstr>
  </property>
</Properties>
</file>