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2023岗位信息表" sheetId="2" r:id="rId1"/>
    <sheet name="技师学院专业筛查" sheetId="3" state="hidden" r:id="rId2"/>
    <sheet name="专业筛查（存疑）" sheetId="4" state="hidden" r:id="rId3"/>
  </sheets>
  <definedNames>
    <definedName name="_xlnm._FilterDatabase" localSheetId="0" hidden="1">'2023岗位信息表'!$4:$13</definedName>
    <definedName name="_xlnm._FilterDatabase" localSheetId="2" hidden="1">'专业筛查（存疑）'!$A$1:$F$198</definedName>
    <definedName name="_xlnm.Print_Area" localSheetId="0">'2023岗位信息表'!$A$1:$L$16</definedName>
    <definedName name="_xlnm.Print_Titles" localSheetId="0">'2023岗位信息表'!$2:$4</definedName>
  </definedNames>
  <calcPr calcId="144525"/>
</workbook>
</file>

<file path=xl/sharedStrings.xml><?xml version="1.0" encoding="utf-8"?>
<sst xmlns="http://schemas.openxmlformats.org/spreadsheetml/2006/main" count="549" uniqueCount="290">
  <si>
    <t>附件1</t>
  </si>
  <si>
    <t>迁安市2024年定向选聘卫生专业技术人员岗位信息表</t>
  </si>
  <si>
    <t>序号</t>
  </si>
  <si>
    <t>单位名称</t>
  </si>
  <si>
    <t>职位
名称</t>
  </si>
  <si>
    <t>经费
形式</t>
  </si>
  <si>
    <t>拟招聘
人数</t>
  </si>
  <si>
    <t>拟招聘岗位条件</t>
  </si>
  <si>
    <t>备注</t>
  </si>
  <si>
    <t>学历
底限</t>
  </si>
  <si>
    <t>学位
底限</t>
  </si>
  <si>
    <t>年龄</t>
  </si>
  <si>
    <t>户籍</t>
  </si>
  <si>
    <t>专业或专业类别</t>
  </si>
  <si>
    <t>其他</t>
  </si>
  <si>
    <t>迁安市人民医院</t>
  </si>
  <si>
    <t>专技岗位1</t>
  </si>
  <si>
    <t>差额</t>
  </si>
  <si>
    <t>本科</t>
  </si>
  <si>
    <t>学士</t>
  </si>
  <si>
    <t>35周岁及以下</t>
  </si>
  <si>
    <t>不限</t>
  </si>
  <si>
    <r>
      <rPr>
        <sz val="10"/>
        <color theme="1"/>
        <rFont val="宋体"/>
        <charset val="134"/>
      </rPr>
      <t>本科具体专业名称：临床医学、医学影像学</t>
    </r>
    <r>
      <rPr>
        <sz val="10"/>
        <color rgb="FFFF0000"/>
        <rFont val="宋体"/>
        <charset val="134"/>
      </rPr>
      <t xml:space="preserve">
</t>
    </r>
    <r>
      <rPr>
        <sz val="10"/>
        <color theme="1"/>
        <rFont val="宋体"/>
        <charset val="134"/>
      </rPr>
      <t>研究生具体专业名称：临床医学、内科学、外科学、影像医学与核医学</t>
    </r>
  </si>
  <si>
    <t>专技岗位2</t>
  </si>
  <si>
    <t>研究生</t>
  </si>
  <si>
    <t>硕士</t>
  </si>
  <si>
    <t>研究生具体专业名称:中西医结合临床</t>
  </si>
  <si>
    <t>迁安市中医医院</t>
  </si>
  <si>
    <t>专技岗位3</t>
  </si>
  <si>
    <t>本科具体专业名称:医学影像学
研究生具体专业名称:影像医学与核医学</t>
  </si>
  <si>
    <t>专技岗位4</t>
  </si>
  <si>
    <t>研究生具体专业名称:中医内科学</t>
  </si>
  <si>
    <t>研究方向为：中医脑病、中医风湿免疫</t>
  </si>
  <si>
    <t>专技岗位5</t>
  </si>
  <si>
    <t>本科具体专业名称:临床医学
研究生具体专业名称:临床医学、外科学、急诊医学</t>
  </si>
  <si>
    <t>迁安市妇幼保健计划生育服务中心</t>
  </si>
  <si>
    <t>专技岗位6</t>
  </si>
  <si>
    <t>本科具体专业名称：临床医学、麻醉学、医学影像学                                          研究生具体专业名称：临床医学、麻醉学、影像医学与核医学</t>
  </si>
  <si>
    <t>专技岗位7</t>
  </si>
  <si>
    <t>本科具体专业名称：临床医学                       研究生具体专业名称：临床医学、外科学</t>
  </si>
  <si>
    <t>专技岗位8</t>
  </si>
  <si>
    <t xml:space="preserve">本科具体专业名称：护理学                         研究生具体专业名称：护理、护理学、中医护理学、中西医结合护理、中西医结合护理学                        </t>
  </si>
  <si>
    <t>迁安市传染病医院</t>
  </si>
  <si>
    <t>专技岗位9</t>
  </si>
  <si>
    <t>本科具体专业名称：临床医学                       研究生具体专业名称：临床医学、内科学</t>
  </si>
  <si>
    <t>专技岗位10</t>
  </si>
  <si>
    <t>本科具体专业名称：医学影像技术、医学影像学
研究生具体专业名称：医学影像技术学、影像医学与核医学</t>
  </si>
  <si>
    <t>迁安市精神病医院</t>
  </si>
  <si>
    <t>专技岗位11</t>
  </si>
  <si>
    <t>本科具体专业名称：临床医学、精神医学                 研究生具体专业名称：临床医学、精神病与精神卫生学</t>
  </si>
  <si>
    <t>合计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</si>
  <si>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</si>
  <si>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</si>
  <si>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</si>
  <si>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</si>
  <si>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</si>
  <si>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</si>
  <si>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</si>
  <si>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</si>
  <si>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</si>
  <si>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</si>
  <si>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</si>
  <si>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</si>
  <si>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</si>
  <si>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</si>
  <si>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</si>
  <si>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</si>
  <si>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</si>
  <si>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</si>
  <si>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岗位5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</si>
  <si>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</si>
  <si>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</si>
  <si>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</si>
  <si>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</si>
  <si>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</si>
  <si>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</si>
  <si>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</si>
  <si>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</si>
  <si>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</si>
  <si>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</si>
  <si>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</si>
  <si>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</si>
  <si>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</si>
  <si>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</si>
  <si>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</si>
  <si>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</si>
  <si>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</si>
  <si>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</si>
  <si>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</si>
  <si>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</si>
  <si>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</si>
  <si>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</si>
  <si>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</si>
  <si>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</si>
  <si>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</si>
  <si>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</si>
  <si>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</si>
  <si>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</si>
  <si>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</si>
  <si>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</si>
  <si>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</si>
  <si>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</si>
  <si>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</si>
  <si>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</si>
  <si>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</si>
  <si>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</si>
  <si>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</si>
  <si>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</si>
  <si>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</si>
  <si>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</si>
  <si>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</si>
  <si>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</si>
  <si>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</si>
  <si>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</si>
  <si>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</si>
  <si>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</si>
  <si>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</si>
  <si>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</si>
  <si>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</si>
  <si>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</si>
  <si>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</si>
  <si>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</si>
  <si>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</si>
  <si>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</si>
  <si>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</si>
  <si>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</si>
  <si>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</si>
  <si>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</si>
  <si>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</si>
  <si>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</si>
  <si>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</si>
  <si>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</si>
  <si>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</si>
  <si>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</si>
  <si>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</si>
  <si>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</si>
  <si>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</si>
  <si>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</si>
  <si>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</si>
  <si>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</si>
  <si>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</si>
  <si>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</si>
  <si>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</si>
  <si>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</si>
  <si>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</si>
  <si>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</si>
  <si>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</si>
  <si>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</si>
  <si>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</si>
  <si>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</si>
  <si>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</si>
  <si>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</si>
  <si>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</si>
  <si>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</si>
  <si>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</si>
  <si>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</si>
  <si>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</si>
  <si>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</si>
  <si>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</si>
  <si>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</si>
  <si>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</si>
  <si>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</si>
  <si>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</si>
  <si>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</si>
  <si>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</si>
  <si>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</si>
  <si>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</si>
  <si>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</si>
  <si>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</si>
  <si>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</si>
  <si>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</si>
  <si>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</si>
  <si>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</si>
  <si>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</si>
  <si>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</si>
  <si>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</si>
  <si>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</si>
  <si>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</si>
  <si>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</si>
  <si>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</si>
  <si>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</si>
  <si>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</si>
  <si>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</si>
  <si>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</si>
  <si>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</si>
  <si>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</si>
  <si>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</si>
  <si>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</si>
  <si>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</si>
  <si>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</si>
  <si>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</si>
  <si>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</si>
  <si>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</si>
  <si>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</si>
  <si>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</si>
  <si>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</si>
  <si>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</si>
  <si>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</si>
  <si>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</si>
  <si>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</si>
  <si>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</si>
  <si>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</si>
  <si>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</si>
  <si>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</si>
  <si>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</si>
  <si>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</si>
  <si>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</si>
  <si>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</si>
  <si>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</si>
  <si>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</si>
  <si>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</si>
  <si>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</si>
  <si>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</si>
  <si>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</si>
  <si>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</si>
  <si>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</si>
  <si>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</si>
  <si>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</si>
  <si>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</si>
  <si>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</si>
  <si>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</si>
  <si>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</si>
  <si>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</si>
  <si>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</si>
  <si>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</si>
  <si>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</si>
  <si>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</si>
  <si>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</si>
  <si>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</si>
  <si>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硕士研究生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</si>
  <si>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</si>
  <si>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</si>
  <si>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</si>
  <si>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</si>
  <si>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</si>
  <si>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</si>
  <si>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</si>
  <si>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</si>
  <si>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</si>
  <si>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</si>
  <si>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</si>
  <si>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</si>
  <si>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</si>
  <si>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</si>
  <si>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</si>
  <si>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</si>
  <si>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</si>
  <si>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</si>
  <si>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</si>
  <si>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</si>
  <si>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</si>
  <si>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</si>
  <si>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</si>
  <si>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</si>
  <si>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</si>
  <si>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</si>
  <si>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</si>
  <si>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</si>
  <si>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</si>
  <si>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</si>
  <si>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</si>
  <si>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</si>
  <si>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</si>
  <si>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</si>
  <si>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</si>
  <si>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</si>
  <si>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</si>
  <si>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</si>
  <si>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</si>
  <si>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</si>
  <si>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</si>
  <si>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</si>
  <si>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</si>
  <si>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</si>
  <si>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</si>
  <si>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</si>
  <si>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</si>
  <si>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</si>
  <si>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</si>
  <si>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</si>
  <si>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</si>
  <si>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</si>
  <si>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</si>
  <si>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</si>
  <si>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</si>
  <si>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</si>
  <si>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</si>
  <si>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</si>
  <si>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专科</t>
  </si>
  <si>
    <t>岗位39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</si>
</sst>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theme="1"/>
      <name val="微软雅黑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等线"/>
      <charset val="134"/>
    </font>
    <font>
      <sz val="11"/>
      <color indexed="8"/>
      <name val="宋体"/>
      <charset val="134"/>
    </font>
    <font>
      <sz val="10"/>
      <color rgb="FF000000"/>
      <name val="等线"/>
      <charset val="134"/>
    </font>
    <font>
      <sz val="22"/>
      <color rgb="FF000000"/>
      <name val="方正小标宋简体"/>
      <charset val="134"/>
    </font>
    <font>
      <b/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等线"/>
      <charset val="134"/>
    </font>
    <font>
      <sz val="9"/>
      <color rgb="FF000000"/>
      <name val="宋体"/>
      <charset val="134"/>
    </font>
    <font>
      <sz val="10"/>
      <color rgb="FF000000"/>
      <name val="方正仿宋简体"/>
      <charset val="134"/>
    </font>
    <font>
      <sz val="11"/>
      <name val="宋体"/>
      <charset val="134"/>
      <scheme val="minor"/>
    </font>
    <font>
      <sz val="10"/>
      <name val="方正仿宋简体"/>
      <charset val="134"/>
    </font>
    <font>
      <sz val="9"/>
      <name val="方正仿宋简体"/>
      <charset val="134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6" borderId="1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5" borderId="16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3" fillId="19" borderId="20" applyNumberFormat="0" applyAlignment="0" applyProtection="0">
      <alignment vertical="center"/>
    </xf>
    <xf numFmtId="0" fontId="35" fillId="19" borderId="17" applyNumberFormat="0" applyAlignment="0" applyProtection="0">
      <alignment vertical="center"/>
    </xf>
    <xf numFmtId="0" fontId="37" fillId="22" borderId="21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4" displayName="表4" ref="A1:G198" totalsRowShown="0">
  <autoFilter ref="A1:G198"/>
  <tableColumns count="7">
    <tableColumn id="1" name="岗位名称"/>
    <tableColumn id="2" name="学历底限"/>
    <tableColumn id="3" name="专业名称（岗位信息表）"/>
    <tableColumn id="4" name="本科库筛查"/>
    <tableColumn id="5" name="研究生库_x000a_（一级学科）筛查"/>
    <tableColumn id="6" name="研究生库_x000a_（二级学科）筛查"/>
    <tableColumn id="7" name="研究生库_x000a_专硕筛查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M8" sqref="M8"/>
    </sheetView>
  </sheetViews>
  <sheetFormatPr defaultColWidth="9.11111111111111" defaultRowHeight="35.1" customHeight="1"/>
  <cols>
    <col min="1" max="1" width="6" style="22" customWidth="1"/>
    <col min="2" max="2" width="15.3333333333333" style="23" customWidth="1"/>
    <col min="3" max="3" width="9.77777777777778" style="22" customWidth="1"/>
    <col min="4" max="4" width="6.44444444444444" style="22" customWidth="1"/>
    <col min="5" max="5" width="6.55555555555556" style="22" customWidth="1"/>
    <col min="6" max="8" width="6.33333333333333" style="22" customWidth="1"/>
    <col min="9" max="9" width="5.55555555555556" style="22" customWidth="1"/>
    <col min="10" max="10" width="38.4444444444444" style="24" customWidth="1"/>
    <col min="11" max="11" width="17.6666666666667" style="24" customWidth="1"/>
    <col min="12" max="12" width="8.22222222222222" style="23" customWidth="1"/>
    <col min="13" max="16384" width="9.11111111111111" style="22"/>
  </cols>
  <sheetData>
    <row r="1" ht="23.1" customHeight="1" spans="1:1">
      <c r="A1" s="22" t="s">
        <v>0</v>
      </c>
    </row>
    <row r="2" ht="65.1" customHeight="1" spans="1:1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36"/>
      <c r="K2" s="36"/>
      <c r="L2" s="25"/>
    </row>
    <row r="3" ht="26.1" customHeight="1" spans="1:12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/>
      <c r="H3" s="26"/>
      <c r="I3" s="26"/>
      <c r="J3" s="37"/>
      <c r="K3" s="37"/>
      <c r="L3" s="26" t="s">
        <v>8</v>
      </c>
    </row>
    <row r="4" ht="38.1" customHeight="1" spans="1:12">
      <c r="A4" s="26"/>
      <c r="B4" s="26"/>
      <c r="C4" s="26"/>
      <c r="D4" s="26"/>
      <c r="E4" s="26"/>
      <c r="F4" s="26" t="s">
        <v>9</v>
      </c>
      <c r="G4" s="26" t="s">
        <v>10</v>
      </c>
      <c r="H4" s="27" t="s">
        <v>11</v>
      </c>
      <c r="I4" s="27" t="s">
        <v>12</v>
      </c>
      <c r="J4" s="26" t="s">
        <v>13</v>
      </c>
      <c r="K4" s="26" t="s">
        <v>14</v>
      </c>
      <c r="L4" s="26"/>
    </row>
    <row r="5" ht="38.1" customHeight="1" spans="1:12">
      <c r="A5" s="28">
        <v>1</v>
      </c>
      <c r="B5" s="28" t="s">
        <v>15</v>
      </c>
      <c r="C5" s="29" t="s">
        <v>16</v>
      </c>
      <c r="D5" s="29" t="s">
        <v>17</v>
      </c>
      <c r="E5" s="14">
        <v>4</v>
      </c>
      <c r="F5" s="14" t="s">
        <v>18</v>
      </c>
      <c r="G5" s="14" t="s">
        <v>19</v>
      </c>
      <c r="H5" s="14" t="s">
        <v>20</v>
      </c>
      <c r="I5" s="14" t="s">
        <v>21</v>
      </c>
      <c r="J5" s="38" t="s">
        <v>22</v>
      </c>
      <c r="K5" s="39"/>
      <c r="L5" s="40"/>
    </row>
    <row r="6" ht="38.1" customHeight="1" spans="1:12">
      <c r="A6" s="30"/>
      <c r="B6" s="30"/>
      <c r="C6" s="29" t="s">
        <v>23</v>
      </c>
      <c r="D6" s="29" t="s">
        <v>17</v>
      </c>
      <c r="E6" s="14">
        <v>1</v>
      </c>
      <c r="F6" s="31" t="s">
        <v>24</v>
      </c>
      <c r="G6" s="32" t="s">
        <v>25</v>
      </c>
      <c r="H6" s="14" t="s">
        <v>20</v>
      </c>
      <c r="I6" s="14" t="s">
        <v>21</v>
      </c>
      <c r="J6" s="38" t="s">
        <v>26</v>
      </c>
      <c r="K6" s="41"/>
      <c r="L6" s="42"/>
    </row>
    <row r="7" ht="38.1" customHeight="1" spans="1:12">
      <c r="A7" s="33">
        <v>2</v>
      </c>
      <c r="B7" s="33" t="s">
        <v>27</v>
      </c>
      <c r="C7" s="29" t="s">
        <v>28</v>
      </c>
      <c r="D7" s="14" t="s">
        <v>17</v>
      </c>
      <c r="E7" s="31">
        <v>1</v>
      </c>
      <c r="F7" s="31" t="s">
        <v>18</v>
      </c>
      <c r="G7" s="31" t="s">
        <v>19</v>
      </c>
      <c r="H7" s="14" t="s">
        <v>20</v>
      </c>
      <c r="I7" s="14" t="s">
        <v>21</v>
      </c>
      <c r="J7" s="43" t="s">
        <v>29</v>
      </c>
      <c r="K7" s="31"/>
      <c r="L7" s="44"/>
    </row>
    <row r="8" ht="38.1" customHeight="1" spans="1:12">
      <c r="A8" s="33"/>
      <c r="B8" s="33"/>
      <c r="C8" s="29" t="s">
        <v>30</v>
      </c>
      <c r="D8" s="14" t="s">
        <v>17</v>
      </c>
      <c r="E8" s="31">
        <v>1</v>
      </c>
      <c r="F8" s="31" t="s">
        <v>24</v>
      </c>
      <c r="G8" s="31" t="s">
        <v>25</v>
      </c>
      <c r="H8" s="14" t="s">
        <v>20</v>
      </c>
      <c r="I8" s="14" t="s">
        <v>21</v>
      </c>
      <c r="J8" s="43" t="s">
        <v>31</v>
      </c>
      <c r="K8" s="14" t="s">
        <v>32</v>
      </c>
      <c r="L8" s="45"/>
    </row>
    <row r="9" ht="38.1" customHeight="1" spans="1:12">
      <c r="A9" s="33"/>
      <c r="B9" s="33"/>
      <c r="C9" s="29" t="s">
        <v>33</v>
      </c>
      <c r="D9" s="14" t="s">
        <v>17</v>
      </c>
      <c r="E9" s="31">
        <v>1</v>
      </c>
      <c r="F9" s="31" t="s">
        <v>18</v>
      </c>
      <c r="G9" s="31" t="s">
        <v>19</v>
      </c>
      <c r="H9" s="14" t="s">
        <v>20</v>
      </c>
      <c r="I9" s="14" t="s">
        <v>21</v>
      </c>
      <c r="J9" s="43" t="s">
        <v>34</v>
      </c>
      <c r="K9" s="31"/>
      <c r="L9" s="44"/>
    </row>
    <row r="10" ht="38.1" customHeight="1" spans="1:12">
      <c r="A10" s="28">
        <v>3</v>
      </c>
      <c r="B10" s="28" t="s">
        <v>35</v>
      </c>
      <c r="C10" s="29" t="s">
        <v>36</v>
      </c>
      <c r="D10" s="14" t="s">
        <v>17</v>
      </c>
      <c r="E10" s="14">
        <v>3</v>
      </c>
      <c r="F10" s="14" t="s">
        <v>18</v>
      </c>
      <c r="G10" s="14" t="s">
        <v>19</v>
      </c>
      <c r="H10" s="14" t="s">
        <v>20</v>
      </c>
      <c r="I10" s="14" t="s">
        <v>21</v>
      </c>
      <c r="J10" s="43" t="s">
        <v>37</v>
      </c>
      <c r="K10" s="46"/>
      <c r="L10" s="47"/>
    </row>
    <row r="11" ht="38.1" customHeight="1" spans="1:12">
      <c r="A11" s="34"/>
      <c r="B11" s="34"/>
      <c r="C11" s="29" t="s">
        <v>38</v>
      </c>
      <c r="D11" s="14" t="s">
        <v>17</v>
      </c>
      <c r="E11" s="35">
        <v>1</v>
      </c>
      <c r="F11" s="35" t="s">
        <v>18</v>
      </c>
      <c r="G11" s="35" t="s">
        <v>19</v>
      </c>
      <c r="H11" s="14" t="s">
        <v>20</v>
      </c>
      <c r="I11" s="35" t="s">
        <v>21</v>
      </c>
      <c r="J11" s="48" t="s">
        <v>39</v>
      </c>
      <c r="K11" s="29"/>
      <c r="L11" s="47"/>
    </row>
    <row r="12" ht="38.1" customHeight="1" spans="1:12">
      <c r="A12" s="30"/>
      <c r="B12" s="30"/>
      <c r="C12" s="29" t="s">
        <v>40</v>
      </c>
      <c r="D12" s="14" t="s">
        <v>17</v>
      </c>
      <c r="E12" s="35">
        <v>1</v>
      </c>
      <c r="F12" s="35" t="s">
        <v>18</v>
      </c>
      <c r="G12" s="35" t="s">
        <v>19</v>
      </c>
      <c r="H12" s="14" t="s">
        <v>20</v>
      </c>
      <c r="I12" s="35" t="s">
        <v>21</v>
      </c>
      <c r="J12" s="43" t="s">
        <v>41</v>
      </c>
      <c r="K12" s="46"/>
      <c r="L12" s="49"/>
    </row>
    <row r="13" ht="38.1" customHeight="1" spans="1:12">
      <c r="A13" s="33">
        <v>4</v>
      </c>
      <c r="B13" s="33" t="s">
        <v>42</v>
      </c>
      <c r="C13" s="29" t="s">
        <v>43</v>
      </c>
      <c r="D13" s="33" t="s">
        <v>17</v>
      </c>
      <c r="E13" s="33">
        <v>1</v>
      </c>
      <c r="F13" s="29" t="s">
        <v>18</v>
      </c>
      <c r="G13" s="29" t="s">
        <v>19</v>
      </c>
      <c r="H13" s="29" t="s">
        <v>20</v>
      </c>
      <c r="I13" s="29" t="s">
        <v>21</v>
      </c>
      <c r="J13" s="48" t="s">
        <v>44</v>
      </c>
      <c r="K13" s="50"/>
      <c r="L13" s="51"/>
    </row>
    <row r="14" customHeight="1" spans="1:12">
      <c r="A14" s="33"/>
      <c r="B14" s="33"/>
      <c r="C14" s="29" t="s">
        <v>45</v>
      </c>
      <c r="D14" s="33" t="s">
        <v>17</v>
      </c>
      <c r="E14" s="33">
        <v>1</v>
      </c>
      <c r="F14" s="29" t="s">
        <v>18</v>
      </c>
      <c r="G14" s="29" t="s">
        <v>19</v>
      </c>
      <c r="H14" s="29" t="s">
        <v>20</v>
      </c>
      <c r="I14" s="29" t="s">
        <v>21</v>
      </c>
      <c r="J14" s="48" t="s">
        <v>46</v>
      </c>
      <c r="K14" s="48"/>
      <c r="L14" s="52"/>
    </row>
    <row r="15" customHeight="1" spans="1:12">
      <c r="A15" s="33">
        <v>5</v>
      </c>
      <c r="B15" s="33" t="s">
        <v>47</v>
      </c>
      <c r="C15" s="29" t="s">
        <v>48</v>
      </c>
      <c r="D15" s="33" t="s">
        <v>17</v>
      </c>
      <c r="E15" s="33">
        <v>1</v>
      </c>
      <c r="F15" s="29" t="s">
        <v>18</v>
      </c>
      <c r="G15" s="29" t="s">
        <v>19</v>
      </c>
      <c r="H15" s="29" t="s">
        <v>20</v>
      </c>
      <c r="I15" s="29" t="s">
        <v>21</v>
      </c>
      <c r="J15" s="48" t="s">
        <v>49</v>
      </c>
      <c r="K15" s="48"/>
      <c r="L15" s="52"/>
    </row>
    <row r="16" customHeight="1" spans="1:12">
      <c r="A16" s="33"/>
      <c r="B16" s="33" t="s">
        <v>50</v>
      </c>
      <c r="C16" s="33"/>
      <c r="D16" s="33"/>
      <c r="E16" s="33">
        <f>SUM(E5:E15)</f>
        <v>16</v>
      </c>
      <c r="F16" s="33"/>
      <c r="G16" s="33"/>
      <c r="H16" s="33"/>
      <c r="I16" s="33"/>
      <c r="J16" s="53"/>
      <c r="K16" s="53"/>
      <c r="L16" s="54"/>
    </row>
  </sheetData>
  <sheetProtection formatCells="0" insertHyperlinks="0" autoFilter="0"/>
  <mergeCells count="16">
    <mergeCell ref="A2:L2"/>
    <mergeCell ref="F3:K3"/>
    <mergeCell ref="A3:A4"/>
    <mergeCell ref="A5:A6"/>
    <mergeCell ref="A7:A9"/>
    <mergeCell ref="A10:A12"/>
    <mergeCell ref="A13:A14"/>
    <mergeCell ref="B3:B4"/>
    <mergeCell ref="B5:B6"/>
    <mergeCell ref="B7:B9"/>
    <mergeCell ref="B10:B12"/>
    <mergeCell ref="B13:B14"/>
    <mergeCell ref="C3:C4"/>
    <mergeCell ref="D3:D4"/>
    <mergeCell ref="E3:E4"/>
    <mergeCell ref="L3:L4"/>
  </mergeCells>
  <printOptions horizontalCentered="1"/>
  <pageMargins left="0.354166666666667" right="0.156944444444444" top="0.236111111111111" bottom="0.161111111111111" header="0.220138888888889" footer="0.279166666666667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H10" sqref="H10"/>
    </sheetView>
  </sheetViews>
  <sheetFormatPr defaultColWidth="8" defaultRowHeight="14.25" outlineLevelRow="2"/>
  <cols>
    <col min="1" max="1" width="22.6666666666667" style="19" customWidth="1"/>
    <col min="2" max="16384" width="8" style="20"/>
  </cols>
  <sheetData>
    <row r="1" spans="1:1">
      <c r="A1" s="21" t="s">
        <v>51</v>
      </c>
    </row>
    <row r="2" spans="1:1">
      <c r="A2" s="21" t="s">
        <v>52</v>
      </c>
    </row>
    <row r="3" spans="1:1">
      <c r="A3" s="21" t="s">
        <v>53</v>
      </c>
    </row>
  </sheetData>
  <sheetProtection formatCells="0" insertHyperlinks="0" autoFilter="0"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D14" sqref="D14"/>
    </sheetView>
  </sheetViews>
  <sheetFormatPr defaultColWidth="8" defaultRowHeight="16.5" customHeight="1" outlineLevelCol="6"/>
  <cols>
    <col min="1" max="2" width="11.6666666666667" style="2" customWidth="1"/>
    <col min="3" max="3" width="23.6666666666667" style="3" customWidth="1"/>
    <col min="4" max="4" width="17.1111111111111" style="3" customWidth="1"/>
    <col min="5" max="6" width="18.4444444444444" style="3" customWidth="1"/>
    <col min="7" max="7" width="11.6666666666667" style="2" customWidth="1"/>
    <col min="8" max="8" width="8" style="2"/>
    <col min="9" max="10" width="13.4444444444444" style="2" customWidth="1"/>
    <col min="11" max="16384" width="8" style="2"/>
  </cols>
  <sheetData>
    <row r="1" s="1" customFormat="1" ht="22.5" spans="1:7">
      <c r="A1" s="4" t="s">
        <v>54</v>
      </c>
      <c r="B1" s="5" t="s">
        <v>55</v>
      </c>
      <c r="C1" s="5" t="s">
        <v>56</v>
      </c>
      <c r="D1" s="5" t="s">
        <v>57</v>
      </c>
      <c r="E1" s="6" t="s">
        <v>58</v>
      </c>
      <c r="F1" s="6" t="s">
        <v>59</v>
      </c>
      <c r="G1" s="7" t="s">
        <v>60</v>
      </c>
    </row>
    <row r="2" customHeight="1" spans="1:7">
      <c r="A2" s="8" t="s">
        <v>61</v>
      </c>
      <c r="B2" s="9" t="str">
        <f>IFERROR(VLOOKUP(A2,#REF!,2,0),"")</f>
        <v/>
      </c>
      <c r="C2" s="9" t="s">
        <v>62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61</v>
      </c>
      <c r="B3" s="9" t="str">
        <f>IFERROR(VLOOKUP(A3,#REF!,2,0),"")</f>
        <v/>
      </c>
      <c r="C3" s="9" t="s">
        <v>63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64</v>
      </c>
      <c r="B4" s="9" t="str">
        <f>IFERROR(VLOOKUP(A4,#REF!,2,0),"")</f>
        <v/>
      </c>
      <c r="C4" s="9" t="s">
        <v>65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64</v>
      </c>
      <c r="B5" s="9" t="str">
        <f>IFERROR(VLOOKUP(A5,#REF!,2,0),"")</f>
        <v/>
      </c>
      <c r="C5" s="9" t="s">
        <v>66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64</v>
      </c>
      <c r="B6" s="9" t="str">
        <f>IFERROR(VLOOKUP(A6,#REF!,2,0),"")</f>
        <v/>
      </c>
      <c r="C6" s="9" t="s">
        <v>67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64</v>
      </c>
      <c r="B7" s="9" t="str">
        <f>IFERROR(VLOOKUP(A7,#REF!,2,0),"")</f>
        <v/>
      </c>
      <c r="C7" s="9" t="s">
        <v>68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69</v>
      </c>
      <c r="B8" s="9" t="str">
        <f>IFERROR(VLOOKUP(A8,#REF!,2,0),"")</f>
        <v/>
      </c>
      <c r="C8" s="9" t="s">
        <v>70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69</v>
      </c>
      <c r="B9" s="9" t="str">
        <f>IFERROR(VLOOKUP(A9,#REF!,2,0),"")</f>
        <v/>
      </c>
      <c r="C9" s="9" t="s">
        <v>71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72</v>
      </c>
      <c r="B10" s="9" t="str">
        <f>IFERROR(VLOOKUP(A10,#REF!,2,0),"")</f>
        <v/>
      </c>
      <c r="C10" s="9" t="s">
        <v>73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74</v>
      </c>
      <c r="B11" s="9" t="str">
        <f>IFERROR(VLOOKUP(A11,#REF!,2,0),"")</f>
        <v/>
      </c>
      <c r="C11" s="9" t="s">
        <v>75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76</v>
      </c>
      <c r="B12" s="9" t="str">
        <f>IFERROR(VLOOKUP(A12,#REF!,2,0),"")</f>
        <v/>
      </c>
      <c r="C12" s="9" t="s">
        <v>77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78</v>
      </c>
      <c r="B13" s="9" t="str">
        <f>IFERROR(VLOOKUP(A13,#REF!,2,0),"")</f>
        <v/>
      </c>
      <c r="C13" s="9" t="s">
        <v>79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80</v>
      </c>
      <c r="B14" s="9" t="str">
        <f>IFERROR(VLOOKUP(A14,#REF!,2,0),"")</f>
        <v/>
      </c>
      <c r="C14" s="9" t="s">
        <v>79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81</v>
      </c>
      <c r="B15" s="9" t="str">
        <f>IFERROR(VLOOKUP(A15,#REF!,2,0),"")</f>
        <v/>
      </c>
      <c r="C15" s="10" t="s">
        <v>82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81</v>
      </c>
      <c r="B16" s="9" t="str">
        <f>IFERROR(VLOOKUP(A16,#REF!,2,0),"")</f>
        <v/>
      </c>
      <c r="C16" s="10" t="s">
        <v>83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81</v>
      </c>
      <c r="B17" s="9" t="str">
        <f>IFERROR(VLOOKUP(A17,#REF!,2,0),"")</f>
        <v/>
      </c>
      <c r="C17" s="10" t="s">
        <v>84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85</v>
      </c>
      <c r="B18" s="9" t="str">
        <f>IFERROR(VLOOKUP(A18,#REF!,2,0),"")</f>
        <v/>
      </c>
      <c r="C18" s="10" t="s">
        <v>86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85</v>
      </c>
      <c r="B19" s="9" t="str">
        <f>IFERROR(VLOOKUP(A19,#REF!,2,0),"")</f>
        <v/>
      </c>
      <c r="C19" s="10" t="s">
        <v>87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88</v>
      </c>
      <c r="B20" s="9" t="str">
        <f>IFERROR(VLOOKUP(A20,#REF!,2,0),"")</f>
        <v/>
      </c>
      <c r="C20" s="9" t="s">
        <v>89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88</v>
      </c>
      <c r="B21" s="9" t="str">
        <f>IFERROR(VLOOKUP(A21,#REF!,2,0),"")</f>
        <v/>
      </c>
      <c r="C21" s="9" t="s">
        <v>90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91</v>
      </c>
      <c r="B22" s="9" t="str">
        <f>IFERROR(VLOOKUP(A22,#REF!,2,0),"")</f>
        <v/>
      </c>
      <c r="C22" s="9" t="s">
        <v>92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93</v>
      </c>
      <c r="B23" s="9" t="str">
        <f>IFERROR(VLOOKUP(A23,#REF!,2,0),"")</f>
        <v/>
      </c>
      <c r="C23" s="9" t="s">
        <v>94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93</v>
      </c>
      <c r="B24" s="9" t="str">
        <f>IFERROR(VLOOKUP(A24,#REF!,2,0),"")</f>
        <v/>
      </c>
      <c r="C24" s="9" t="s">
        <v>95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93</v>
      </c>
      <c r="B25" s="9" t="str">
        <f>IFERROR(VLOOKUP(A25,#REF!,2,0),"")</f>
        <v/>
      </c>
      <c r="C25" s="9" t="s">
        <v>96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97</v>
      </c>
      <c r="B26" s="9" t="str">
        <f>IFERROR(VLOOKUP(A26,#REF!,2,0),"")</f>
        <v/>
      </c>
      <c r="C26" s="9" t="s">
        <v>98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99</v>
      </c>
      <c r="B27" s="9" t="str">
        <f>IFERROR(VLOOKUP(A27,#REF!,2,0),"")</f>
        <v/>
      </c>
      <c r="C27" s="9" t="s">
        <v>98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100</v>
      </c>
      <c r="B28" s="9" t="str">
        <f>IFERROR(VLOOKUP(A28,#REF!,2,0),"")</f>
        <v/>
      </c>
      <c r="C28" s="9" t="s">
        <v>101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102</v>
      </c>
      <c r="B29" s="9" t="str">
        <f>IFERROR(VLOOKUP(A29,#REF!,2,0),"")</f>
        <v/>
      </c>
      <c r="C29" s="9" t="s">
        <v>103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104</v>
      </c>
      <c r="B30" s="9" t="str">
        <f>IFERROR(VLOOKUP(A30,#REF!,2,0),"")</f>
        <v/>
      </c>
      <c r="C30" s="9" t="s">
        <v>105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106</v>
      </c>
      <c r="B31" s="9" t="str">
        <f>IFERROR(VLOOKUP(A31,#REF!,2,0),"")</f>
        <v/>
      </c>
      <c r="C31" s="9" t="s">
        <v>105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107</v>
      </c>
      <c r="B32" s="9" t="str">
        <f>IFERROR(VLOOKUP(A32,#REF!,2,0),"")</f>
        <v/>
      </c>
      <c r="C32" s="9" t="s">
        <v>105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108</v>
      </c>
      <c r="B33" s="9" t="str">
        <f>IFERROR(VLOOKUP(A33,#REF!,2,0),"")</f>
        <v/>
      </c>
      <c r="C33" s="9" t="s">
        <v>109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110</v>
      </c>
      <c r="B34" s="9" t="str">
        <f>IFERROR(VLOOKUP(A34,#REF!,2,0),"")</f>
        <v/>
      </c>
      <c r="C34" s="9" t="s">
        <v>111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112</v>
      </c>
      <c r="B35" s="9" t="str">
        <f>IFERROR(VLOOKUP(A35,#REF!,2,0),"")</f>
        <v/>
      </c>
      <c r="C35" s="9" t="s">
        <v>111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113</v>
      </c>
      <c r="B36" s="9" t="str">
        <f>IFERROR(VLOOKUP(A36,#REF!,2,0),"")</f>
        <v/>
      </c>
      <c r="C36" s="9" t="s">
        <v>114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115</v>
      </c>
      <c r="B37" s="9" t="str">
        <f>IFERROR(VLOOKUP(A37,#REF!,2,0),"")</f>
        <v/>
      </c>
      <c r="C37" s="9" t="s">
        <v>116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117</v>
      </c>
      <c r="B38" s="9" t="str">
        <f>IFERROR(VLOOKUP(A38,#REF!,2,0),"")</f>
        <v/>
      </c>
      <c r="C38" s="9" t="s">
        <v>118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119</v>
      </c>
      <c r="B39" s="9" t="str">
        <f>IFERROR(VLOOKUP(A39,#REF!,2,0),"")</f>
        <v/>
      </c>
      <c r="C39" s="9" t="s">
        <v>120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119</v>
      </c>
      <c r="B40" s="9" t="str">
        <f>IFERROR(VLOOKUP(A40,#REF!,2,0),"")</f>
        <v/>
      </c>
      <c r="C40" s="9" t="s">
        <v>121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119</v>
      </c>
      <c r="B41" s="9" t="str">
        <f>IFERROR(VLOOKUP(A41,#REF!,2,0),"")</f>
        <v/>
      </c>
      <c r="C41" s="9" t="s">
        <v>122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123</v>
      </c>
      <c r="B42" s="9" t="str">
        <f>IFERROR(VLOOKUP(A42,#REF!,2,0),"")</f>
        <v/>
      </c>
      <c r="C42" s="9" t="s">
        <v>124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123</v>
      </c>
      <c r="B43" s="9" t="str">
        <f>IFERROR(VLOOKUP(A43,#REF!,2,0),"")</f>
        <v/>
      </c>
      <c r="C43" s="9" t="s">
        <v>125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126</v>
      </c>
      <c r="B44" s="9" t="str">
        <f>IFERROR(VLOOKUP(A44,#REF!,2,0),"")</f>
        <v/>
      </c>
      <c r="C44" s="9" t="s">
        <v>127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128</v>
      </c>
      <c r="B45" s="9" t="str">
        <f>IFERROR(VLOOKUP(A45,#REF!,2,0),"")</f>
        <v/>
      </c>
      <c r="C45" s="9" t="s">
        <v>129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128</v>
      </c>
      <c r="B46" s="9" t="str">
        <f>IFERROR(VLOOKUP(A46,#REF!,2,0),"")</f>
        <v/>
      </c>
      <c r="C46" s="9" t="s">
        <v>130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131</v>
      </c>
      <c r="B47" s="9" t="str">
        <f>IFERROR(VLOOKUP(A47,#REF!,2,0),"")</f>
        <v/>
      </c>
      <c r="C47" s="9" t="s">
        <v>132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131</v>
      </c>
      <c r="B48" s="9" t="str">
        <f>IFERROR(VLOOKUP(A48,#REF!,2,0),"")</f>
        <v/>
      </c>
      <c r="C48" s="9" t="s">
        <v>133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131</v>
      </c>
      <c r="B49" s="9" t="str">
        <f>IFERROR(VLOOKUP(A49,#REF!,2,0),"")</f>
        <v/>
      </c>
      <c r="C49" s="9" t="s">
        <v>134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135</v>
      </c>
      <c r="B50" s="9" t="str">
        <f>IFERROR(VLOOKUP(A50,#REF!,2,0),"")</f>
        <v/>
      </c>
      <c r="C50" s="9" t="s">
        <v>136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137</v>
      </c>
      <c r="B51" s="9" t="str">
        <f>IFERROR(VLOOKUP(A51,#REF!,2,0),"")</f>
        <v/>
      </c>
      <c r="C51" s="9" t="s">
        <v>138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139</v>
      </c>
      <c r="B52" s="9" t="str">
        <f>IFERROR(VLOOKUP(A52,#REF!,2,0),"")</f>
        <v/>
      </c>
      <c r="C52" s="9" t="s">
        <v>140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139</v>
      </c>
      <c r="B53" s="9" t="str">
        <f>IFERROR(VLOOKUP(A53,#REF!,2,0),"")</f>
        <v/>
      </c>
      <c r="C53" s="9" t="s">
        <v>141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142</v>
      </c>
      <c r="B54" s="9" t="str">
        <f>IFERROR(VLOOKUP(A54,#REF!,2,0),"")</f>
        <v/>
      </c>
      <c r="C54" s="9" t="s">
        <v>143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144</v>
      </c>
      <c r="B55" s="9" t="str">
        <f>IFERROR(VLOOKUP(A55,#REF!,2,0),"")</f>
        <v/>
      </c>
      <c r="C55" s="9" t="s">
        <v>145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146</v>
      </c>
      <c r="B56" s="9" t="str">
        <f>IFERROR(VLOOKUP(A56,#REF!,2,0),"")</f>
        <v/>
      </c>
      <c r="C56" s="9" t="s">
        <v>145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147</v>
      </c>
      <c r="B57" s="9" t="str">
        <f>IFERROR(VLOOKUP(A57,#REF!,2,0),"")</f>
        <v/>
      </c>
      <c r="C57" s="9" t="s">
        <v>148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149</v>
      </c>
      <c r="B58" s="9" t="str">
        <f>IFERROR(VLOOKUP(A58,#REF!,2,0),"")</f>
        <v/>
      </c>
      <c r="C58" s="9" t="s">
        <v>150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151</v>
      </c>
      <c r="B59" s="9" t="str">
        <f>IFERROR(VLOOKUP(A59,#REF!,2,0),"")</f>
        <v/>
      </c>
      <c r="C59" s="9" t="s">
        <v>152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153</v>
      </c>
      <c r="B60" s="9" t="str">
        <f>IFERROR(VLOOKUP(A60,#REF!,2,0),"")</f>
        <v/>
      </c>
      <c r="C60" s="9" t="s">
        <v>154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155</v>
      </c>
      <c r="B61" s="9" t="str">
        <f>IFERROR(VLOOKUP(A61,#REF!,2,0),"")</f>
        <v/>
      </c>
      <c r="C61" s="9" t="s">
        <v>156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157</v>
      </c>
      <c r="B62" s="9" t="str">
        <f>IFERROR(VLOOKUP(A62,#REF!,2,0),"")</f>
        <v/>
      </c>
      <c r="C62" s="9" t="s">
        <v>125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158</v>
      </c>
      <c r="B63" s="9" t="str">
        <f>IFERROR(VLOOKUP(A63,#REF!,2,0),"")</f>
        <v/>
      </c>
      <c r="C63" s="9" t="s">
        <v>159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160</v>
      </c>
      <c r="B64" s="9" t="str">
        <f>IFERROR(VLOOKUP(A64,#REF!,2,0),"")</f>
        <v/>
      </c>
      <c r="C64" s="9" t="s">
        <v>105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161</v>
      </c>
      <c r="B65" s="9" t="str">
        <f>IFERROR(VLOOKUP(A65,#REF!,2,0),"")</f>
        <v/>
      </c>
      <c r="C65" s="9" t="s">
        <v>105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162</v>
      </c>
      <c r="B66" s="9" t="str">
        <f>IFERROR(VLOOKUP(A66,#REF!,2,0),"")</f>
        <v/>
      </c>
      <c r="C66" s="9" t="s">
        <v>163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162</v>
      </c>
      <c r="B67" s="9" t="str">
        <f>IFERROR(VLOOKUP(A67,#REF!,2,0),"")</f>
        <v/>
      </c>
      <c r="C67" s="9" t="s">
        <v>164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162</v>
      </c>
      <c r="B68" s="9" t="str">
        <f>IFERROR(VLOOKUP(A68,#REF!,2,0),"")</f>
        <v/>
      </c>
      <c r="C68" s="9" t="s">
        <v>165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162</v>
      </c>
      <c r="B69" s="9" t="str">
        <f>IFERROR(VLOOKUP(A69,#REF!,2,0),"")</f>
        <v/>
      </c>
      <c r="C69" s="9" t="s">
        <v>166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167</v>
      </c>
      <c r="B70" s="9" t="str">
        <f>IFERROR(VLOOKUP(A70,#REF!,2,0),"")</f>
        <v/>
      </c>
      <c r="C70" s="9" t="s">
        <v>163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167</v>
      </c>
      <c r="B71" s="9" t="str">
        <f>IFERROR(VLOOKUP(A71,#REF!,2,0),"")</f>
        <v/>
      </c>
      <c r="C71" s="9" t="s">
        <v>164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167</v>
      </c>
      <c r="B72" s="9" t="str">
        <f>IFERROR(VLOOKUP(A72,#REF!,2,0),"")</f>
        <v/>
      </c>
      <c r="C72" s="9" t="s">
        <v>165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167</v>
      </c>
      <c r="B73" s="9" t="str">
        <f>IFERROR(VLOOKUP(A73,#REF!,2,0),"")</f>
        <v/>
      </c>
      <c r="C73" s="9" t="s">
        <v>168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167</v>
      </c>
      <c r="B74" s="9" t="str">
        <f>IFERROR(VLOOKUP(A74,#REF!,2,0),"")</f>
        <v/>
      </c>
      <c r="C74" s="9" t="s">
        <v>125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167</v>
      </c>
      <c r="B75" s="9" t="str">
        <f>IFERROR(VLOOKUP(A75,#REF!,2,0),"")</f>
        <v/>
      </c>
      <c r="C75" s="9" t="s">
        <v>166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169</v>
      </c>
      <c r="B76" s="9" t="str">
        <f>IFERROR(VLOOKUP(A76,#REF!,2,0),"")</f>
        <v/>
      </c>
      <c r="C76" s="9" t="s">
        <v>163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169</v>
      </c>
      <c r="B77" s="9" t="str">
        <f>IFERROR(VLOOKUP(A77,#REF!,2,0),"")</f>
        <v/>
      </c>
      <c r="C77" s="9" t="s">
        <v>164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169</v>
      </c>
      <c r="B78" s="9" t="str">
        <f>IFERROR(VLOOKUP(A78,#REF!,2,0),"")</f>
        <v/>
      </c>
      <c r="C78" s="9" t="s">
        <v>165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169</v>
      </c>
      <c r="B79" s="9" t="str">
        <f>IFERROR(VLOOKUP(A79,#REF!,2,0),"")</f>
        <v/>
      </c>
      <c r="C79" s="9" t="s">
        <v>168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169</v>
      </c>
      <c r="B80" s="9" t="str">
        <f>IFERROR(VLOOKUP(A80,#REF!,2,0),"")</f>
        <v/>
      </c>
      <c r="C80" s="9" t="s">
        <v>125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169</v>
      </c>
      <c r="B81" s="9" t="str">
        <f>IFERROR(VLOOKUP(A81,#REF!,2,0),"")</f>
        <v/>
      </c>
      <c r="C81" s="9" t="s">
        <v>166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170</v>
      </c>
      <c r="B82" s="9" t="str">
        <f>IFERROR(VLOOKUP(A82,#REF!,2,0),"")</f>
        <v/>
      </c>
      <c r="C82" s="9" t="s">
        <v>171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172</v>
      </c>
      <c r="B83" s="9" t="str">
        <f>IFERROR(VLOOKUP(A83,#REF!,2,0),"")</f>
        <v/>
      </c>
      <c r="C83" s="9" t="s">
        <v>173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174</v>
      </c>
      <c r="B84" s="9" t="str">
        <f>IFERROR(VLOOKUP(A84,#REF!,2,0),"")</f>
        <v/>
      </c>
      <c r="C84" s="9" t="s">
        <v>105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174</v>
      </c>
      <c r="B85" s="9" t="str">
        <f>IFERROR(VLOOKUP(A85,#REF!,2,0),"")</f>
        <v/>
      </c>
      <c r="C85" s="9" t="s">
        <v>70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174</v>
      </c>
      <c r="B86" s="9" t="str">
        <f>IFERROR(VLOOKUP(A86,#REF!,2,0),"")</f>
        <v/>
      </c>
      <c r="C86" s="9" t="s">
        <v>175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174</v>
      </c>
      <c r="B87" s="9" t="str">
        <f>IFERROR(VLOOKUP(A87,#REF!,2,0),"")</f>
        <v/>
      </c>
      <c r="C87" s="9" t="s">
        <v>176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174</v>
      </c>
      <c r="B88" s="9" t="str">
        <f>IFERROR(VLOOKUP(A88,#REF!,2,0),"")</f>
        <v/>
      </c>
      <c r="C88" s="9" t="s">
        <v>177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178</v>
      </c>
      <c r="B89" s="9" t="str">
        <f>IFERROR(VLOOKUP(A89,#REF!,2,0),"")</f>
        <v/>
      </c>
      <c r="C89" s="9" t="s">
        <v>179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180</v>
      </c>
      <c r="B90" s="9" t="str">
        <f>IFERROR(VLOOKUP(A90,#REF!,2,0),"")</f>
        <v/>
      </c>
      <c r="C90" s="9" t="s">
        <v>181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182</v>
      </c>
      <c r="B91" s="9" t="str">
        <f>IFERROR(VLOOKUP(A91,#REF!,2,0),"")</f>
        <v/>
      </c>
      <c r="C91" s="9" t="s">
        <v>181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183</v>
      </c>
      <c r="B92" s="9" t="str">
        <f>IFERROR(VLOOKUP(A92,#REF!,2,0),"")</f>
        <v/>
      </c>
      <c r="C92" s="9" t="s">
        <v>184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183</v>
      </c>
      <c r="B93" s="9" t="str">
        <f>IFERROR(VLOOKUP(A93,#REF!,2,0),"")</f>
        <v/>
      </c>
      <c r="C93" s="9" t="s">
        <v>185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183</v>
      </c>
      <c r="B94" s="9" t="str">
        <f>IFERROR(VLOOKUP(A94,#REF!,2,0),"")</f>
        <v/>
      </c>
      <c r="C94" s="9" t="s">
        <v>186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187</v>
      </c>
      <c r="B95" s="9" t="str">
        <f>IFERROR(VLOOKUP(A95,#REF!,2,0),"")</f>
        <v/>
      </c>
      <c r="C95" s="9" t="s">
        <v>179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187</v>
      </c>
      <c r="B96" s="9" t="str">
        <f>IFERROR(VLOOKUP(A96,#REF!,2,0),"")</f>
        <v/>
      </c>
      <c r="C96" s="9" t="s">
        <v>188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189</v>
      </c>
      <c r="B97" s="9" t="str">
        <f>IFERROR(VLOOKUP(A97,#REF!,2,0),"")</f>
        <v/>
      </c>
      <c r="C97" s="9" t="s">
        <v>190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189</v>
      </c>
      <c r="B98" s="9" t="str">
        <f>IFERROR(VLOOKUP(A98,#REF!,2,0),"")</f>
        <v/>
      </c>
      <c r="C98" s="9" t="s">
        <v>191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192</v>
      </c>
      <c r="B99" s="9" t="str">
        <f>IFERROR(VLOOKUP(A99,#REF!,2,0),"")</f>
        <v/>
      </c>
      <c r="C99" s="9" t="s">
        <v>184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192</v>
      </c>
      <c r="B100" s="9" t="str">
        <f>IFERROR(VLOOKUP(A100,#REF!,2,0),"")</f>
        <v/>
      </c>
      <c r="C100" s="9" t="s">
        <v>185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192</v>
      </c>
      <c r="B101" s="9" t="str">
        <f>IFERROR(VLOOKUP(A101,#REF!,2,0),"")</f>
        <v/>
      </c>
      <c r="C101" s="9" t="s">
        <v>186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193</v>
      </c>
      <c r="B102" s="9" t="str">
        <f>IFERROR(VLOOKUP(A102,#REF!,2,0),"")</f>
        <v/>
      </c>
      <c r="C102" s="9" t="s">
        <v>105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193</v>
      </c>
      <c r="B103" s="9" t="str">
        <f>IFERROR(VLOOKUP(A103,#REF!,2,0),"")</f>
        <v/>
      </c>
      <c r="C103" s="9" t="s">
        <v>70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194</v>
      </c>
      <c r="B104" s="9" t="str">
        <f>IFERROR(VLOOKUP(A104,#REF!,2,0),"")</f>
        <v/>
      </c>
      <c r="C104" s="9" t="s">
        <v>184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194</v>
      </c>
      <c r="B105" s="9" t="str">
        <f>IFERROR(VLOOKUP(A105,#REF!,2,0),"")</f>
        <v/>
      </c>
      <c r="C105" s="9" t="s">
        <v>185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194</v>
      </c>
      <c r="B106" s="9" t="str">
        <f>IFERROR(VLOOKUP(A106,#REF!,2,0),"")</f>
        <v/>
      </c>
      <c r="C106" s="9" t="s">
        <v>186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195</v>
      </c>
      <c r="B107" s="9" t="str">
        <f>IFERROR(VLOOKUP(A107,#REF!,2,0),"")</f>
        <v/>
      </c>
      <c r="C107" s="9" t="s">
        <v>105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195</v>
      </c>
      <c r="B108" s="9" t="str">
        <f>IFERROR(VLOOKUP(A108,#REF!,2,0),"")</f>
        <v/>
      </c>
      <c r="C108" s="9" t="s">
        <v>70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196</v>
      </c>
      <c r="B109" s="9" t="str">
        <f>IFERROR(VLOOKUP(A109,#REF!,2,0),"")</f>
        <v/>
      </c>
      <c r="C109" s="9" t="s">
        <v>184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196</v>
      </c>
      <c r="B110" s="9" t="str">
        <f>IFERROR(VLOOKUP(A110,#REF!,2,0),"")</f>
        <v/>
      </c>
      <c r="C110" s="9" t="s">
        <v>185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196</v>
      </c>
      <c r="B111" s="9" t="str">
        <f>IFERROR(VLOOKUP(A111,#REF!,2,0),"")</f>
        <v/>
      </c>
      <c r="C111" s="9" t="s">
        <v>186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197</v>
      </c>
      <c r="B112" s="9" t="str">
        <f>IFERROR(VLOOKUP(A112,#REF!,2,0),"")</f>
        <v/>
      </c>
      <c r="C112" s="9" t="s">
        <v>184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197</v>
      </c>
      <c r="B113" s="9" t="str">
        <f>IFERROR(VLOOKUP(A113,#REF!,2,0),"")</f>
        <v/>
      </c>
      <c r="C113" s="9" t="s">
        <v>185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197</v>
      </c>
      <c r="B114" s="9" t="str">
        <f>IFERROR(VLOOKUP(A114,#REF!,2,0),"")</f>
        <v/>
      </c>
      <c r="C114" s="9" t="s">
        <v>186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197</v>
      </c>
      <c r="B115" s="9" t="str">
        <f>IFERROR(VLOOKUP(A115,#REF!,2,0),"")</f>
        <v/>
      </c>
      <c r="C115" s="9" t="s">
        <v>198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199</v>
      </c>
      <c r="B116" s="9" t="str">
        <f>IFERROR(VLOOKUP(A116,#REF!,2,0),"")</f>
        <v/>
      </c>
      <c r="C116" s="9" t="s">
        <v>200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199</v>
      </c>
      <c r="B117" s="9" t="str">
        <f>IFERROR(VLOOKUP(A117,#REF!,2,0),"")</f>
        <v/>
      </c>
      <c r="C117" s="9" t="s">
        <v>201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199</v>
      </c>
      <c r="B118" s="9" t="str">
        <f>IFERROR(VLOOKUP(A118,#REF!,2,0),"")</f>
        <v/>
      </c>
      <c r="C118" s="9" t="s">
        <v>202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203</v>
      </c>
      <c r="B119" s="9" t="str">
        <f>IFERROR(VLOOKUP(A119,#REF!,2,0),"")</f>
        <v/>
      </c>
      <c r="C119" s="9" t="s">
        <v>200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203</v>
      </c>
      <c r="B120" s="9" t="str">
        <f>IFERROR(VLOOKUP(A120,#REF!,2,0),"")</f>
        <v/>
      </c>
      <c r="C120" s="9" t="s">
        <v>201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203</v>
      </c>
      <c r="B121" s="9" t="str">
        <f>IFERROR(VLOOKUP(A121,#REF!,2,0),"")</f>
        <v/>
      </c>
      <c r="C121" s="9" t="s">
        <v>202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204</v>
      </c>
      <c r="B122" s="9" t="str">
        <f>IFERROR(VLOOKUP(A122,#REF!,2,0),"")</f>
        <v/>
      </c>
      <c r="C122" s="9" t="s">
        <v>105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205</v>
      </c>
      <c r="B123" s="9" t="str">
        <f>IFERROR(VLOOKUP(A123,#REF!,2,0),"")</f>
        <v/>
      </c>
      <c r="C123" s="9" t="s">
        <v>206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205</v>
      </c>
      <c r="B124" s="9" t="str">
        <f>IFERROR(VLOOKUP(A124,#REF!,2,0),"")</f>
        <v/>
      </c>
      <c r="C124" s="9" t="s">
        <v>66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205</v>
      </c>
      <c r="B125" s="9" t="str">
        <f>IFERROR(VLOOKUP(A125,#REF!,2,0),"")</f>
        <v/>
      </c>
      <c r="C125" s="9" t="s">
        <v>207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208</v>
      </c>
      <c r="B126" s="9" t="str">
        <f>IFERROR(VLOOKUP(A126,#REF!,2,0),"")</f>
        <v/>
      </c>
      <c r="C126" s="9" t="s">
        <v>209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208</v>
      </c>
      <c r="B127" s="9" t="str">
        <f>IFERROR(VLOOKUP(A127,#REF!,2,0),"")</f>
        <v/>
      </c>
      <c r="C127" s="9" t="s">
        <v>210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211</v>
      </c>
      <c r="B128" s="9" t="str">
        <f>IFERROR(VLOOKUP(A128,#REF!,2,0),"")</f>
        <v/>
      </c>
      <c r="C128" s="9" t="s">
        <v>209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211</v>
      </c>
      <c r="B129" s="9" t="str">
        <f>IFERROR(VLOOKUP(A129,#REF!,2,0),"")</f>
        <v/>
      </c>
      <c r="C129" s="9" t="s">
        <v>210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212</v>
      </c>
      <c r="B130" s="9" t="str">
        <f>IFERROR(VLOOKUP(A130,#REF!,2,0),"")</f>
        <v/>
      </c>
      <c r="C130" s="9" t="s">
        <v>213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212</v>
      </c>
      <c r="B131" s="9" t="str">
        <f>IFERROR(VLOOKUP(A131,#REF!,2,0),"")</f>
        <v/>
      </c>
      <c r="C131" s="9" t="s">
        <v>214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215</v>
      </c>
      <c r="B132" s="9" t="str">
        <f>IFERROR(VLOOKUP(A132,#REF!,2,0),"")</f>
        <v/>
      </c>
      <c r="C132" s="9" t="s">
        <v>136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216</v>
      </c>
      <c r="B133" s="9" t="str">
        <f>IFERROR(VLOOKUP(A133,#REF!,2,0),"")</f>
        <v/>
      </c>
      <c r="C133" s="9" t="s">
        <v>171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217</v>
      </c>
      <c r="B134" s="9" t="str">
        <f>IFERROR(VLOOKUP(A134,#REF!,2,0),"")</f>
        <v/>
      </c>
      <c r="C134" s="9" t="s">
        <v>171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218</v>
      </c>
      <c r="B135" s="9" t="str">
        <f>IFERROR(VLOOKUP(A135,#REF!,2,0),"")</f>
        <v/>
      </c>
      <c r="C135" s="9" t="s">
        <v>219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220</v>
      </c>
      <c r="B136" s="9" t="str">
        <f>IFERROR(VLOOKUP(A136,#REF!,2,0),"")</f>
        <v/>
      </c>
      <c r="C136" s="9" t="s">
        <v>221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222</v>
      </c>
      <c r="B137" s="9" t="str">
        <f>IFERROR(VLOOKUP(A137,#REF!,2,0),"")</f>
        <v/>
      </c>
      <c r="C137" s="9" t="s">
        <v>105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2"/>
      <c r="B138" s="10"/>
      <c r="C138" s="10" t="s">
        <v>163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2"/>
      <c r="B139" s="10"/>
      <c r="C139" s="10" t="s">
        <v>164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2"/>
      <c r="B140" s="10"/>
      <c r="C140" s="10" t="s">
        <v>165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2"/>
      <c r="B141" s="10"/>
      <c r="C141" s="10" t="s">
        <v>166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2"/>
      <c r="B142" s="10"/>
      <c r="C142" s="10" t="s">
        <v>168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2"/>
      <c r="B143" s="10"/>
      <c r="C143" s="10" t="s">
        <v>122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2"/>
      <c r="B144" s="10"/>
      <c r="C144" s="10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3" t="s">
        <v>223</v>
      </c>
      <c r="B145" s="14" t="s">
        <v>224</v>
      </c>
      <c r="C145" s="14" t="s">
        <v>225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3" t="s">
        <v>61</v>
      </c>
      <c r="B146" s="14" t="s">
        <v>224</v>
      </c>
      <c r="C146" s="14" t="s">
        <v>226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3" t="s">
        <v>227</v>
      </c>
      <c r="B147" s="14" t="s">
        <v>224</v>
      </c>
      <c r="C147" s="14" t="s">
        <v>228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3" t="s">
        <v>64</v>
      </c>
      <c r="B148" s="14" t="s">
        <v>229</v>
      </c>
      <c r="C148" s="14" t="s">
        <v>230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3" t="s">
        <v>69</v>
      </c>
      <c r="B149" s="14" t="s">
        <v>229</v>
      </c>
      <c r="C149" s="14" t="s">
        <v>231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3" t="s">
        <v>232</v>
      </c>
      <c r="B150" s="14" t="s">
        <v>229</v>
      </c>
      <c r="C150" s="14" t="s">
        <v>233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3" t="s">
        <v>234</v>
      </c>
      <c r="B151" s="14" t="s">
        <v>229</v>
      </c>
      <c r="C151" s="14" t="s">
        <v>233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3" t="s">
        <v>72</v>
      </c>
      <c r="B152" s="14" t="s">
        <v>229</v>
      </c>
      <c r="C152" s="14" t="s">
        <v>235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3" t="s">
        <v>74</v>
      </c>
      <c r="B153" s="14" t="s">
        <v>229</v>
      </c>
      <c r="C153" s="14" t="s">
        <v>236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3" t="s">
        <v>237</v>
      </c>
      <c r="B154" s="14" t="s">
        <v>229</v>
      </c>
      <c r="C154" s="14" t="s">
        <v>238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3" t="s">
        <v>76</v>
      </c>
      <c r="B155" s="14" t="s">
        <v>229</v>
      </c>
      <c r="C155" s="14" t="s">
        <v>239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3" t="s">
        <v>76</v>
      </c>
      <c r="B156" s="14" t="s">
        <v>229</v>
      </c>
      <c r="C156" s="14" t="s">
        <v>230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3" t="s">
        <v>78</v>
      </c>
      <c r="B157" s="14" t="s">
        <v>229</v>
      </c>
      <c r="C157" s="14" t="s">
        <v>233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3" t="s">
        <v>80</v>
      </c>
      <c r="B158" s="14" t="s">
        <v>229</v>
      </c>
      <c r="C158" s="14" t="s">
        <v>240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3" t="s">
        <v>80</v>
      </c>
      <c r="B159" s="14" t="s">
        <v>229</v>
      </c>
      <c r="C159" s="14" t="s">
        <v>241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3" t="s">
        <v>242</v>
      </c>
      <c r="B160" s="14" t="s">
        <v>229</v>
      </c>
      <c r="C160" s="14" t="s">
        <v>225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3" t="s">
        <v>243</v>
      </c>
      <c r="B161" s="14" t="s">
        <v>229</v>
      </c>
      <c r="C161" s="14" t="s">
        <v>244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3" t="s">
        <v>243</v>
      </c>
      <c r="B162" s="14" t="s">
        <v>229</v>
      </c>
      <c r="C162" s="14" t="s">
        <v>245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3" t="s">
        <v>246</v>
      </c>
      <c r="B163" s="14" t="s">
        <v>229</v>
      </c>
      <c r="C163" s="14" t="s">
        <v>226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3" t="s">
        <v>247</v>
      </c>
      <c r="B164" s="14" t="s">
        <v>229</v>
      </c>
      <c r="C164" s="14" t="s">
        <v>226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3" t="s">
        <v>248</v>
      </c>
      <c r="B165" s="14" t="s">
        <v>229</v>
      </c>
      <c r="C165" s="14" t="s">
        <v>226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3" t="s">
        <v>249</v>
      </c>
      <c r="B166" s="14" t="s">
        <v>229</v>
      </c>
      <c r="C166" s="14" t="s">
        <v>226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3" t="s">
        <v>250</v>
      </c>
      <c r="B167" s="14" t="s">
        <v>229</v>
      </c>
      <c r="C167" s="14" t="s">
        <v>226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3" t="s">
        <v>251</v>
      </c>
      <c r="B168" s="14" t="s">
        <v>229</v>
      </c>
      <c r="C168" s="14" t="s">
        <v>252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3" t="s">
        <v>253</v>
      </c>
      <c r="B169" s="14" t="s">
        <v>229</v>
      </c>
      <c r="C169" s="14" t="s">
        <v>254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3" t="s">
        <v>253</v>
      </c>
      <c r="B170" s="14" t="s">
        <v>229</v>
      </c>
      <c r="C170" s="14" t="s">
        <v>255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3" t="s">
        <v>253</v>
      </c>
      <c r="B171" s="14" t="s">
        <v>229</v>
      </c>
      <c r="C171" s="14" t="s">
        <v>256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3" t="s">
        <v>253</v>
      </c>
      <c r="B172" s="14" t="s">
        <v>229</v>
      </c>
      <c r="C172" s="14" t="s">
        <v>257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3" t="s">
        <v>253</v>
      </c>
      <c r="B173" s="14" t="s">
        <v>229</v>
      </c>
      <c r="C173" s="14" t="s">
        <v>258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3" t="s">
        <v>253</v>
      </c>
      <c r="B174" s="14" t="s">
        <v>229</v>
      </c>
      <c r="C174" s="14" t="s">
        <v>259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3" t="s">
        <v>253</v>
      </c>
      <c r="B175" s="14" t="s">
        <v>229</v>
      </c>
      <c r="C175" s="14" t="s">
        <v>260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3" t="s">
        <v>261</v>
      </c>
      <c r="B176" s="14" t="s">
        <v>229</v>
      </c>
      <c r="C176" s="14" t="s">
        <v>262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3" t="s">
        <v>261</v>
      </c>
      <c r="B177" s="14" t="s">
        <v>229</v>
      </c>
      <c r="C177" s="14" t="s">
        <v>263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3" t="s">
        <v>261</v>
      </c>
      <c r="B178" s="14" t="s">
        <v>229</v>
      </c>
      <c r="C178" s="14" t="s">
        <v>264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3" t="s">
        <v>261</v>
      </c>
      <c r="B179" s="14" t="s">
        <v>229</v>
      </c>
      <c r="C179" s="14" t="s">
        <v>265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3" t="s">
        <v>266</v>
      </c>
      <c r="B180" s="14" t="s">
        <v>229</v>
      </c>
      <c r="C180" s="14" t="s">
        <v>267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3" t="s">
        <v>268</v>
      </c>
      <c r="B181" s="14" t="s">
        <v>229</v>
      </c>
      <c r="C181" s="14" t="s">
        <v>269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3" t="s">
        <v>270</v>
      </c>
      <c r="B182" s="14" t="s">
        <v>18</v>
      </c>
      <c r="C182" s="14" t="s">
        <v>271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3" t="s">
        <v>272</v>
      </c>
      <c r="B183" s="14" t="s">
        <v>18</v>
      </c>
      <c r="C183" s="14" t="s">
        <v>271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3" t="s">
        <v>273</v>
      </c>
      <c r="B184" s="14" t="s">
        <v>18</v>
      </c>
      <c r="C184" s="14" t="s">
        <v>271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3" t="s">
        <v>274</v>
      </c>
      <c r="B185" s="14" t="s">
        <v>18</v>
      </c>
      <c r="C185" s="14" t="s">
        <v>271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3" t="s">
        <v>275</v>
      </c>
      <c r="B186" s="14" t="s">
        <v>18</v>
      </c>
      <c r="C186" s="14" t="s">
        <v>271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3" t="s">
        <v>276</v>
      </c>
      <c r="B187" s="14" t="s">
        <v>18</v>
      </c>
      <c r="C187" s="14" t="s">
        <v>109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3" t="s">
        <v>276</v>
      </c>
      <c r="B188" s="14" t="s">
        <v>18</v>
      </c>
      <c r="C188" s="14" t="s">
        <v>277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3" t="s">
        <v>278</v>
      </c>
      <c r="B189" s="14" t="s">
        <v>18</v>
      </c>
      <c r="C189" s="14" t="s">
        <v>109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3" t="s">
        <v>278</v>
      </c>
      <c r="B190" s="14" t="s">
        <v>18</v>
      </c>
      <c r="C190" s="14" t="s">
        <v>277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3" t="s">
        <v>279</v>
      </c>
      <c r="B191" s="14" t="s">
        <v>18</v>
      </c>
      <c r="C191" s="14" t="s">
        <v>280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3" t="s">
        <v>281</v>
      </c>
      <c r="B192" s="14" t="s">
        <v>18</v>
      </c>
      <c r="C192" s="14" t="s">
        <v>258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3" t="s">
        <v>281</v>
      </c>
      <c r="B193" s="14" t="s">
        <v>18</v>
      </c>
      <c r="C193" s="14" t="s">
        <v>259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3" t="s">
        <v>282</v>
      </c>
      <c r="B194" s="14" t="s">
        <v>18</v>
      </c>
      <c r="C194" s="14" t="s">
        <v>283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3" t="s">
        <v>284</v>
      </c>
      <c r="B195" s="14" t="s">
        <v>18</v>
      </c>
      <c r="C195" s="14" t="s">
        <v>283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3" t="s">
        <v>285</v>
      </c>
      <c r="B196" s="14" t="s">
        <v>18</v>
      </c>
      <c r="C196" s="14" t="s">
        <v>286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3" t="s">
        <v>287</v>
      </c>
      <c r="B197" s="14" t="s">
        <v>288</v>
      </c>
      <c r="C197" s="14" t="s">
        <v>286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5" t="s">
        <v>289</v>
      </c>
      <c r="B198" s="16" t="s">
        <v>288</v>
      </c>
      <c r="C198" s="16" t="s">
        <v>286</v>
      </c>
      <c r="D198" s="17" t="str">
        <f>IFERROR(VLOOKUP($C198,#REF!,4,0),"")&amp;IFERROR("；"&amp;VLOOKUP(C198,#REF!,3,0),"")</f>
        <v/>
      </c>
      <c r="E198" s="17" t="str">
        <f>IFERROR(VLOOKUP(C198,#REF!,3,0),"")</f>
        <v/>
      </c>
      <c r="F198" s="17" t="str">
        <f>IFERROR(VLOOKUP(C198,#REF!,3,0),"")</f>
        <v/>
      </c>
      <c r="G198" s="18"/>
    </row>
  </sheetData>
  <sheetProtection formatCells="0" insertHyperlinks="0" autoFilter="0"/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4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2023岗位信息表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lrj-gzflk</cp:lastModifiedBy>
  <dcterms:created xsi:type="dcterms:W3CDTF">2024-03-11T16:51:00Z</dcterms:created>
  <cp:lastPrinted>2024-03-21T08:14:00Z</cp:lastPrinted>
  <dcterms:modified xsi:type="dcterms:W3CDTF">2024-03-26T01:58:48Z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2052-10.8.2.6837</vt:lpwstr>
  </property>
</Properties>
</file>