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120" windowHeight="11925"/>
  </bookViews>
  <sheets>
    <sheet name="原表" sheetId="1" r:id="rId1"/>
  </sheets>
  <externalReferences>
    <externalReference r:id="rId2"/>
    <externalReference r:id="rId3"/>
  </externalReferences>
  <definedNames>
    <definedName name="_xlnm._FilterDatabase" localSheetId="0" hidden="1">原表!$A$2:$K$84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4" i="1"/>
  <c r="G84"/>
  <c r="A84"/>
  <c r="H83"/>
  <c r="G83"/>
  <c r="A83"/>
  <c r="H82"/>
  <c r="G82"/>
  <c r="A82"/>
  <c r="H81"/>
  <c r="G81"/>
  <c r="A81"/>
  <c r="H80"/>
  <c r="G80"/>
  <c r="A80"/>
  <c r="H79"/>
  <c r="G79"/>
  <c r="A79"/>
  <c r="A78"/>
  <c r="H77"/>
  <c r="G77"/>
  <c r="A77"/>
  <c r="H76"/>
  <c r="G76"/>
  <c r="A76"/>
  <c r="H75"/>
  <c r="G75"/>
  <c r="A75"/>
  <c r="H74"/>
  <c r="G74"/>
  <c r="A74"/>
  <c r="H73"/>
  <c r="G73"/>
  <c r="A73"/>
  <c r="H72"/>
  <c r="G72"/>
  <c r="A72"/>
  <c r="H71"/>
  <c r="G71"/>
  <c r="A71"/>
  <c r="H70"/>
  <c r="G70"/>
  <c r="A70"/>
  <c r="H69"/>
  <c r="G69"/>
  <c r="A69"/>
  <c r="H68"/>
  <c r="G68"/>
  <c r="A68"/>
  <c r="A67"/>
  <c r="H66"/>
  <c r="G66"/>
  <c r="A66"/>
  <c r="H65"/>
  <c r="G65"/>
  <c r="A65"/>
  <c r="H64"/>
  <c r="G64"/>
  <c r="A64"/>
  <c r="H63"/>
  <c r="G63"/>
  <c r="A63"/>
  <c r="H62"/>
  <c r="G62"/>
  <c r="A62"/>
  <c r="H61"/>
  <c r="G61"/>
  <c r="A61"/>
  <c r="H60"/>
  <c r="G60"/>
  <c r="A60"/>
  <c r="H59"/>
  <c r="G59"/>
  <c r="A59"/>
  <c r="H58"/>
  <c r="G58"/>
  <c r="A58"/>
  <c r="H57"/>
  <c r="G57"/>
  <c r="A57"/>
  <c r="H56"/>
  <c r="G56"/>
  <c r="A56"/>
  <c r="H55"/>
  <c r="G55"/>
  <c r="A55"/>
  <c r="H54"/>
  <c r="G54"/>
  <c r="A54"/>
  <c r="H53"/>
  <c r="G53"/>
  <c r="A53"/>
  <c r="H52"/>
  <c r="G52"/>
  <c r="A52"/>
  <c r="H51"/>
  <c r="G51"/>
  <c r="A51"/>
  <c r="A50"/>
  <c r="H49"/>
  <c r="G49"/>
  <c r="A49"/>
  <c r="H48"/>
  <c r="G48"/>
  <c r="A48"/>
  <c r="H47"/>
  <c r="G47"/>
  <c r="A47"/>
  <c r="H46"/>
  <c r="G46"/>
  <c r="A46"/>
  <c r="A45"/>
  <c r="H44"/>
  <c r="G44"/>
  <c r="A44"/>
  <c r="H43"/>
  <c r="G43"/>
  <c r="A43"/>
  <c r="H42"/>
  <c r="G42"/>
  <c r="A42"/>
  <c r="H41"/>
  <c r="G41"/>
  <c r="A41"/>
  <c r="H40"/>
  <c r="A40"/>
  <c r="H39"/>
  <c r="G39"/>
  <c r="A39"/>
  <c r="H38"/>
  <c r="G38"/>
  <c r="A38"/>
  <c r="H37"/>
  <c r="G37"/>
  <c r="A37"/>
  <c r="H36"/>
  <c r="G36"/>
  <c r="A36"/>
  <c r="H35"/>
  <c r="G35"/>
  <c r="A35"/>
  <c r="H34"/>
  <c r="G34"/>
  <c r="A34"/>
  <c r="H33"/>
  <c r="G33"/>
  <c r="A33"/>
  <c r="H32"/>
  <c r="G32"/>
  <c r="A32"/>
  <c r="H31"/>
  <c r="G31"/>
  <c r="A31"/>
  <c r="H30"/>
  <c r="G30"/>
  <c r="A30"/>
  <c r="H29"/>
  <c r="G29"/>
  <c r="A29"/>
  <c r="H28"/>
  <c r="A28"/>
  <c r="H27"/>
  <c r="G27"/>
  <c r="A27"/>
  <c r="H26"/>
  <c r="G26"/>
  <c r="A26"/>
  <c r="H25"/>
  <c r="G25"/>
  <c r="A25"/>
  <c r="H24"/>
  <c r="G24"/>
  <c r="A24"/>
  <c r="H23"/>
  <c r="G23"/>
  <c r="A23"/>
  <c r="H22"/>
  <c r="G22"/>
  <c r="A22"/>
  <c r="H21"/>
  <c r="G21"/>
  <c r="A21"/>
  <c r="H20"/>
  <c r="G20"/>
  <c r="A20"/>
  <c r="A19"/>
  <c r="H18"/>
  <c r="G18"/>
  <c r="A18"/>
  <c r="H17"/>
  <c r="G17"/>
  <c r="A17"/>
  <c r="H16"/>
  <c r="G16"/>
  <c r="A16"/>
  <c r="H15"/>
  <c r="G15"/>
  <c r="A15"/>
  <c r="H14"/>
  <c r="G14"/>
  <c r="A14"/>
  <c r="H13"/>
  <c r="G13"/>
  <c r="A13"/>
  <c r="H12"/>
  <c r="G12"/>
  <c r="A12"/>
  <c r="H11"/>
  <c r="G11"/>
  <c r="A11"/>
  <c r="H10"/>
  <c r="G10"/>
  <c r="A10"/>
  <c r="H9"/>
  <c r="G9"/>
  <c r="A9"/>
  <c r="H8"/>
  <c r="G8"/>
  <c r="A8"/>
  <c r="H7"/>
  <c r="G7"/>
  <c r="A7"/>
  <c r="H6"/>
  <c r="G6"/>
  <c r="A6"/>
  <c r="A5"/>
  <c r="H4"/>
  <c r="G4"/>
  <c r="A4"/>
  <c r="H3"/>
  <c r="G3"/>
  <c r="A3"/>
</calcChain>
</file>

<file path=xl/sharedStrings.xml><?xml version="1.0" encoding="utf-8"?>
<sst xmlns="http://schemas.openxmlformats.org/spreadsheetml/2006/main" count="299" uniqueCount="203">
  <si>
    <t>内蒙古商贸职业学院2024年度公开招聘工作人员考试总成绩及进入体检考察范围人员名单</t>
  </si>
  <si>
    <t>序号</t>
  </si>
  <si>
    <t>报考职位</t>
  </si>
  <si>
    <t>招聘人数</t>
  </si>
  <si>
    <t>姓名</t>
  </si>
  <si>
    <t>准考证号</t>
  </si>
  <si>
    <t>笔试成绩</t>
  </si>
  <si>
    <t>面试成绩</t>
  </si>
  <si>
    <t>考试总成绩</t>
  </si>
  <si>
    <t>同岗位
排名</t>
  </si>
  <si>
    <t>是否进入体检考察范围</t>
  </si>
  <si>
    <t>商贸流通系专任教师1(普通岗)</t>
  </si>
  <si>
    <t>董广虹</t>
  </si>
  <si>
    <t>1115014411215</t>
  </si>
  <si>
    <t>是</t>
  </si>
  <si>
    <t>刘雪静</t>
  </si>
  <si>
    <t>1115013201001</t>
  </si>
  <si>
    <t>否</t>
  </si>
  <si>
    <t>庞雯婷</t>
  </si>
  <si>
    <t>1115230703410</t>
  </si>
  <si>
    <t>缺考</t>
  </si>
  <si>
    <t>/</t>
  </si>
  <si>
    <t>商贸流通系专任教师2(普通岗)</t>
  </si>
  <si>
    <t>宝媛媛</t>
  </si>
  <si>
    <t>1115013005507</t>
  </si>
  <si>
    <t>李思琦</t>
  </si>
  <si>
    <t>1115013003204</t>
  </si>
  <si>
    <t>李若雨</t>
  </si>
  <si>
    <t>1115020305724</t>
  </si>
  <si>
    <t>商贸流通系专任教师3(高校毕业生岗)</t>
  </si>
  <si>
    <t>袁洋</t>
  </si>
  <si>
    <t>1115013705027</t>
  </si>
  <si>
    <t>于海波</t>
  </si>
  <si>
    <t>1115041700611</t>
  </si>
  <si>
    <t>旅游管理系专任教师1(高校毕业生岗)</t>
  </si>
  <si>
    <t>尹英新</t>
  </si>
  <si>
    <t>1115010701320</t>
  </si>
  <si>
    <t>刘禹</t>
  </si>
  <si>
    <t>1115014408907</t>
  </si>
  <si>
    <t>王雨萌</t>
  </si>
  <si>
    <t>1115020305627</t>
  </si>
  <si>
    <t>商务管理系专任教师(普通岗)</t>
  </si>
  <si>
    <t>王佳</t>
  </si>
  <si>
    <t>1115010500629</t>
  </si>
  <si>
    <t>亮亮</t>
  </si>
  <si>
    <t>1115220602622</t>
  </si>
  <si>
    <t>李佳璇</t>
  </si>
  <si>
    <t>1115014307914</t>
  </si>
  <si>
    <t>信息技术系专任教师1(普通岗)</t>
  </si>
  <si>
    <t>郭鑫</t>
  </si>
  <si>
    <t>1115260400313</t>
  </si>
  <si>
    <t>王亚楠</t>
  </si>
  <si>
    <t>1115010500816</t>
  </si>
  <si>
    <t>高抗抗</t>
  </si>
  <si>
    <t>1115260703120</t>
  </si>
  <si>
    <t>信息技术系专任教师2(高校毕业生岗)</t>
  </si>
  <si>
    <t>亢佳</t>
  </si>
  <si>
    <t>1115010501409</t>
  </si>
  <si>
    <t>侯耀庭</t>
  </si>
  <si>
    <t>1115010502719</t>
  </si>
  <si>
    <t>杨壮</t>
  </si>
  <si>
    <t>1115013603205</t>
  </si>
  <si>
    <t>艺术设计系实训员(转岗)</t>
  </si>
  <si>
    <t>何皓</t>
  </si>
  <si>
    <t>1115014408426</t>
  </si>
  <si>
    <t>侯静</t>
  </si>
  <si>
    <t>1115020302320</t>
  </si>
  <si>
    <t>葛佳琦</t>
  </si>
  <si>
    <t>1115014102119</t>
  </si>
  <si>
    <t>餐饮食品系专任教师(普通岗)</t>
  </si>
  <si>
    <t>丁冉翊</t>
  </si>
  <si>
    <t>1115013009711</t>
  </si>
  <si>
    <t>辛迪</t>
  </si>
  <si>
    <t>1115013000803</t>
  </si>
  <si>
    <t>王祖光</t>
  </si>
  <si>
    <t>1115020202925</t>
  </si>
  <si>
    <t>胡宇聪</t>
  </si>
  <si>
    <t>1115014307417</t>
  </si>
  <si>
    <t>孙亚军</t>
  </si>
  <si>
    <t>1115013201630</t>
  </si>
  <si>
    <t>田浩一</t>
  </si>
  <si>
    <t>1115280603314</t>
  </si>
  <si>
    <t>餐饮食品系实验员(高校毕业生岗)</t>
  </si>
  <si>
    <t>邢柯欣</t>
  </si>
  <si>
    <t>1115013502206</t>
  </si>
  <si>
    <t>国笑情</t>
  </si>
  <si>
    <t>1115010402011</t>
  </si>
  <si>
    <t>李婷</t>
  </si>
  <si>
    <t>1115013801017</t>
  </si>
  <si>
    <t>国际教育系专任教师1(转岗)</t>
  </si>
  <si>
    <t>陈卓</t>
  </si>
  <si>
    <t>1115013005324</t>
  </si>
  <si>
    <t>訾苗</t>
  </si>
  <si>
    <t>1115030400225</t>
  </si>
  <si>
    <t>杨静</t>
  </si>
  <si>
    <t>1115013706228</t>
  </si>
  <si>
    <t>国际教育系专任教师2(普通岗)</t>
  </si>
  <si>
    <t>王可意</t>
  </si>
  <si>
    <t>1115013404421</t>
  </si>
  <si>
    <t>陈妍</t>
  </si>
  <si>
    <t>1115013700426</t>
  </si>
  <si>
    <t>马克思主义理论教学部专任教师(高校毕业生岗)</t>
  </si>
  <si>
    <t>王迪</t>
  </si>
  <si>
    <t>1115041500507</t>
  </si>
  <si>
    <t>李垚</t>
  </si>
  <si>
    <t>1115013700413</t>
  </si>
  <si>
    <t>李利功</t>
  </si>
  <si>
    <t>1115013009213</t>
  </si>
  <si>
    <t>公共基础课教学部专任教师1(普通岗)</t>
  </si>
  <si>
    <t>崔海芳</t>
  </si>
  <si>
    <t>1115014005320</t>
  </si>
  <si>
    <t>杜娇</t>
  </si>
  <si>
    <t>1115020407004</t>
  </si>
  <si>
    <t>付金宇</t>
  </si>
  <si>
    <t>1115014002205</t>
  </si>
  <si>
    <t>公共基础课教学部专任教师2(普通岗)</t>
  </si>
  <si>
    <t>张子昱</t>
  </si>
  <si>
    <t>1115013000121</t>
  </si>
  <si>
    <t>张璐</t>
  </si>
  <si>
    <t>1115013903420</t>
  </si>
  <si>
    <t>体育教学部专任教师(普通岗)</t>
  </si>
  <si>
    <t>王宇</t>
  </si>
  <si>
    <t>1115014200804</t>
  </si>
  <si>
    <t>周鹏飞</t>
  </si>
  <si>
    <t>1115020102315</t>
  </si>
  <si>
    <t>申林沅</t>
  </si>
  <si>
    <t>1115014006622</t>
  </si>
  <si>
    <t>审计(普通岗)</t>
  </si>
  <si>
    <t>张梦晗</t>
  </si>
  <si>
    <t>1115013800525</t>
  </si>
  <si>
    <t>张璐璐</t>
  </si>
  <si>
    <t>1115250905528</t>
  </si>
  <si>
    <t>付靖鸥</t>
  </si>
  <si>
    <t>1115010302020</t>
  </si>
  <si>
    <t>数据管理员(普通岗)</t>
  </si>
  <si>
    <t>史雪峰</t>
  </si>
  <si>
    <t>1115270102104</t>
  </si>
  <si>
    <t>张雅婷</t>
  </si>
  <si>
    <t>1115010400522</t>
  </si>
  <si>
    <t>男生公寓辅导员1(普通岗)</t>
  </si>
  <si>
    <t>杜楠</t>
  </si>
  <si>
    <t>1115260800609</t>
  </si>
  <si>
    <t>贺向程</t>
  </si>
  <si>
    <t>1115014304907</t>
  </si>
  <si>
    <t>罗达</t>
  </si>
  <si>
    <t>1115020402417</t>
  </si>
  <si>
    <t>郑靖宇</t>
  </si>
  <si>
    <t>1115020204607</t>
  </si>
  <si>
    <t>张俊皓</t>
  </si>
  <si>
    <t>1115270302829</t>
  </si>
  <si>
    <t>刘季玉</t>
  </si>
  <si>
    <t>1115013901627</t>
  </si>
  <si>
    <t>男生公寓辅导员2(高校毕业生岗)</t>
  </si>
  <si>
    <t>许荣杰</t>
  </si>
  <si>
    <t>1115014006109</t>
  </si>
  <si>
    <t>齐图牧乐</t>
  </si>
  <si>
    <t>1115013004705</t>
  </si>
  <si>
    <t>姜晓东</t>
  </si>
  <si>
    <t>1115013000122</t>
  </si>
  <si>
    <t>吴帅</t>
  </si>
  <si>
    <t>1115014002316</t>
  </si>
  <si>
    <t>李昊哲</t>
  </si>
  <si>
    <t>1115013403924</t>
  </si>
  <si>
    <t>倪杨</t>
  </si>
  <si>
    <t>1115014002822</t>
  </si>
  <si>
    <t>男生公寓辅导员3(项目人员岗)</t>
  </si>
  <si>
    <t>王震</t>
  </si>
  <si>
    <t>1115014004630</t>
  </si>
  <si>
    <t>丁友为</t>
  </si>
  <si>
    <t>1115230105024</t>
  </si>
  <si>
    <t>辛匡禹</t>
  </si>
  <si>
    <t>1115020602718</t>
  </si>
  <si>
    <t>王俊慧</t>
  </si>
  <si>
    <t>1115013802209</t>
  </si>
  <si>
    <t>郭彦斌</t>
  </si>
  <si>
    <t>1115013903824</t>
  </si>
  <si>
    <t>女生公寓辅导员1(普通岗)</t>
  </si>
  <si>
    <t>白孟兰</t>
  </si>
  <si>
    <t>1115014100305</t>
  </si>
  <si>
    <t>张斯媛</t>
  </si>
  <si>
    <t>1115013603824</t>
  </si>
  <si>
    <t>张杰</t>
  </si>
  <si>
    <t>1115013903427</t>
  </si>
  <si>
    <t>梁梦晨</t>
  </si>
  <si>
    <t>1115013704026</t>
  </si>
  <si>
    <t>包圆圆</t>
  </si>
  <si>
    <t>1115230405713</t>
  </si>
  <si>
    <t>李颖</t>
  </si>
  <si>
    <t>1115014408627</t>
  </si>
  <si>
    <t>女生公寓辅导员2(项目人员岗)</t>
  </si>
  <si>
    <t>薛娜</t>
  </si>
  <si>
    <t>1115013901305</t>
  </si>
  <si>
    <t>包田梅</t>
  </si>
  <si>
    <t>1115012801306</t>
  </si>
  <si>
    <t>敖道胡</t>
  </si>
  <si>
    <t>1115220700326</t>
  </si>
  <si>
    <t>女生公寓辅导员2（转岗减少）</t>
  </si>
  <si>
    <t>韩婕</t>
  </si>
  <si>
    <t>1115020409021</t>
  </si>
  <si>
    <t>闫诗然</t>
  </si>
  <si>
    <t>1115280601305</t>
  </si>
  <si>
    <t>吴蓓蓓</t>
  </si>
  <si>
    <t>1115010101502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</si>
</sst>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1"/>
      <color theme="4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Fill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1" xfId="0" quotePrefix="1" applyNumberFormat="1" applyFont="1" applyFill="1" applyBorder="1" applyAlignment="1">
      <alignment horizontal="center" vertical="center"/>
    </xf>
    <xf numFmtId="0" fontId="2" fillId="0" borderId="1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quotePrefix="1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2" xfId="0" quotePrefix="1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754;&#35797;&#30331;&#20998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754;&#35797;&#30331;&#20998;&#27719;&#24635;&#34920;3.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4">
          <cell r="D4" t="str">
            <v>准考证号</v>
          </cell>
          <cell r="E4" t="str">
            <v>抽签号</v>
          </cell>
          <cell r="F4" t="str">
            <v>面试成绩</v>
          </cell>
        </row>
        <row r="5">
          <cell r="D5" t="str">
            <v>1115014411215</v>
          </cell>
          <cell r="E5">
            <v>2</v>
          </cell>
          <cell r="F5" t="str">
            <v>83.8</v>
          </cell>
        </row>
        <row r="6">
          <cell r="D6" t="str">
            <v>1115013201001</v>
          </cell>
          <cell r="E6">
            <v>1</v>
          </cell>
          <cell r="F6" t="str">
            <v>83</v>
          </cell>
        </row>
        <row r="7">
          <cell r="D7" t="str">
            <v>1115230703410</v>
          </cell>
          <cell r="E7" t="str">
            <v>缺考</v>
          </cell>
          <cell r="F7" t="str">
            <v>/</v>
          </cell>
        </row>
        <row r="8">
          <cell r="D8" t="str">
            <v>1115013005507</v>
          </cell>
          <cell r="E8">
            <v>3</v>
          </cell>
          <cell r="F8" t="str">
            <v>92</v>
          </cell>
        </row>
        <row r="9">
          <cell r="D9" t="str">
            <v>1115013003204</v>
          </cell>
          <cell r="E9">
            <v>4</v>
          </cell>
          <cell r="F9" t="str">
            <v>79.4</v>
          </cell>
        </row>
        <row r="10">
          <cell r="D10" t="str">
            <v>1115020305724</v>
          </cell>
          <cell r="E10">
            <v>5</v>
          </cell>
          <cell r="F10" t="str">
            <v>78</v>
          </cell>
        </row>
        <row r="11">
          <cell r="D11" t="str">
            <v>1115041700611</v>
          </cell>
          <cell r="E11">
            <v>2</v>
          </cell>
          <cell r="F11" t="str">
            <v>80</v>
          </cell>
        </row>
        <row r="12">
          <cell r="D12" t="str">
            <v>1115013705027</v>
          </cell>
          <cell r="E12">
            <v>1</v>
          </cell>
          <cell r="F12" t="str">
            <v>85</v>
          </cell>
        </row>
        <row r="13">
          <cell r="D13" t="str">
            <v>1115010701320</v>
          </cell>
          <cell r="E13">
            <v>4</v>
          </cell>
          <cell r="F13" t="str">
            <v>86.62</v>
          </cell>
        </row>
        <row r="14">
          <cell r="D14" t="str">
            <v>1115014408907</v>
          </cell>
          <cell r="E14">
            <v>6</v>
          </cell>
          <cell r="F14" t="str">
            <v>88.48</v>
          </cell>
        </row>
        <row r="15">
          <cell r="D15" t="str">
            <v>1115020305627</v>
          </cell>
          <cell r="E15">
            <v>5</v>
          </cell>
          <cell r="F15" t="str">
            <v>83</v>
          </cell>
        </row>
        <row r="16">
          <cell r="D16" t="str">
            <v>1115010500629</v>
          </cell>
          <cell r="E16">
            <v>8</v>
          </cell>
          <cell r="F16" t="str">
            <v>89</v>
          </cell>
        </row>
        <row r="17">
          <cell r="D17" t="str">
            <v>1115220602622</v>
          </cell>
          <cell r="E17">
            <v>6</v>
          </cell>
          <cell r="F17" t="str">
            <v>84.4</v>
          </cell>
        </row>
        <row r="18">
          <cell r="D18" t="str">
            <v>1115014307914</v>
          </cell>
          <cell r="E18">
            <v>7</v>
          </cell>
          <cell r="F18" t="str">
            <v>76.8</v>
          </cell>
        </row>
        <row r="19">
          <cell r="D19" t="str">
            <v>1115260703120</v>
          </cell>
          <cell r="E19" t="str">
            <v>缺考</v>
          </cell>
          <cell r="F19" t="str">
            <v>/</v>
          </cell>
        </row>
        <row r="20">
          <cell r="D20" t="str">
            <v>1115010500816</v>
          </cell>
          <cell r="E20">
            <v>4</v>
          </cell>
          <cell r="F20" t="str">
            <v>83.4</v>
          </cell>
        </row>
        <row r="21">
          <cell r="D21" t="str">
            <v>1115260400313</v>
          </cell>
          <cell r="E21">
            <v>3</v>
          </cell>
          <cell r="F21" t="str">
            <v>88</v>
          </cell>
        </row>
        <row r="22">
          <cell r="D22" t="str">
            <v>1115013603205</v>
          </cell>
          <cell r="E22">
            <v>5</v>
          </cell>
          <cell r="F22" t="str">
            <v>84.6</v>
          </cell>
        </row>
        <row r="23">
          <cell r="D23" t="str">
            <v>1115010501409</v>
          </cell>
          <cell r="E23">
            <v>7</v>
          </cell>
          <cell r="F23" t="str">
            <v>88.8</v>
          </cell>
        </row>
        <row r="24">
          <cell r="D24" t="str">
            <v>1115010502719</v>
          </cell>
          <cell r="E24">
            <v>6</v>
          </cell>
          <cell r="F24" t="str">
            <v>88</v>
          </cell>
        </row>
        <row r="25">
          <cell r="D25" t="str">
            <v>1115014408426</v>
          </cell>
          <cell r="E25">
            <v>3</v>
          </cell>
          <cell r="F25" t="str">
            <v>87.48</v>
          </cell>
        </row>
        <row r="26">
          <cell r="D26" t="str">
            <v>1115014102119</v>
          </cell>
          <cell r="E26">
            <v>2</v>
          </cell>
          <cell r="F26" t="str">
            <v>81.84</v>
          </cell>
        </row>
        <row r="27">
          <cell r="D27" t="str">
            <v>1115020302320</v>
          </cell>
          <cell r="E27">
            <v>1</v>
          </cell>
          <cell r="F27" t="str">
            <v>86.82</v>
          </cell>
        </row>
        <row r="28">
          <cell r="D28" t="str">
            <v>1115013009711</v>
          </cell>
          <cell r="E28">
            <v>7</v>
          </cell>
          <cell r="F28" t="str">
            <v>86.2</v>
          </cell>
        </row>
        <row r="29">
          <cell r="D29" t="str">
            <v>1115014307417</v>
          </cell>
          <cell r="E29">
            <v>10</v>
          </cell>
          <cell r="F29" t="str">
            <v>83.7</v>
          </cell>
        </row>
        <row r="30">
          <cell r="D30" t="str">
            <v>1115013000803</v>
          </cell>
          <cell r="E30">
            <v>8</v>
          </cell>
          <cell r="F30" t="str">
            <v>86.7</v>
          </cell>
        </row>
        <row r="31">
          <cell r="D31" t="str">
            <v>1115020202925</v>
          </cell>
          <cell r="E31">
            <v>12</v>
          </cell>
          <cell r="F31" t="str">
            <v>87.7</v>
          </cell>
        </row>
        <row r="32">
          <cell r="D32" t="str">
            <v>1115280603314</v>
          </cell>
          <cell r="E32">
            <v>11</v>
          </cell>
          <cell r="F32" t="str">
            <v>75.8</v>
          </cell>
        </row>
        <row r="33">
          <cell r="D33" t="str">
            <v>1115013201630</v>
          </cell>
          <cell r="E33">
            <v>9</v>
          </cell>
          <cell r="F33" t="str">
            <v>84.82</v>
          </cell>
        </row>
        <row r="34">
          <cell r="D34" t="str">
            <v>1115013502206</v>
          </cell>
          <cell r="E34">
            <v>4</v>
          </cell>
          <cell r="F34" t="str">
            <v>89.26</v>
          </cell>
        </row>
        <row r="35">
          <cell r="D35" t="str">
            <v>1115013801017</v>
          </cell>
          <cell r="E35">
            <v>5</v>
          </cell>
          <cell r="F35" t="str">
            <v>84.2</v>
          </cell>
        </row>
        <row r="36">
          <cell r="D36" t="str">
            <v>1115010402011</v>
          </cell>
          <cell r="E36">
            <v>6</v>
          </cell>
          <cell r="F36" t="str">
            <v>85.84</v>
          </cell>
        </row>
        <row r="37">
          <cell r="D37" t="str">
            <v>1115013005324</v>
          </cell>
          <cell r="E37">
            <v>1</v>
          </cell>
          <cell r="F37" t="str">
            <v>91.8</v>
          </cell>
        </row>
        <row r="38">
          <cell r="D38" t="str">
            <v>1115030400225</v>
          </cell>
          <cell r="E38">
            <v>2</v>
          </cell>
          <cell r="F38" t="str">
            <v>87.7</v>
          </cell>
        </row>
        <row r="39">
          <cell r="D39" t="str">
            <v>1115013706228</v>
          </cell>
          <cell r="E39">
            <v>3</v>
          </cell>
          <cell r="F39" t="str">
            <v>87.4</v>
          </cell>
        </row>
        <row r="40">
          <cell r="D40" t="str">
            <v>1115013404421</v>
          </cell>
          <cell r="E40">
            <v>7</v>
          </cell>
          <cell r="F40" t="str">
            <v>85.92</v>
          </cell>
        </row>
        <row r="41">
          <cell r="D41" t="str">
            <v>1115013700426</v>
          </cell>
          <cell r="E41">
            <v>8</v>
          </cell>
          <cell r="F41" t="str">
            <v>82.26</v>
          </cell>
        </row>
        <row r="42">
          <cell r="D42" t="str">
            <v>1115013009213</v>
          </cell>
          <cell r="E42">
            <v>10</v>
          </cell>
          <cell r="F42" t="str">
            <v>78.7</v>
          </cell>
        </row>
        <row r="43">
          <cell r="D43" t="str">
            <v>1115041500507</v>
          </cell>
          <cell r="E43">
            <v>11</v>
          </cell>
          <cell r="F43" t="str">
            <v>80.34</v>
          </cell>
        </row>
        <row r="44">
          <cell r="D44" t="str">
            <v>1115013700413</v>
          </cell>
          <cell r="E44">
            <v>9</v>
          </cell>
          <cell r="F44" t="str">
            <v>86.04</v>
          </cell>
        </row>
        <row r="45">
          <cell r="D45" t="str">
            <v>1115014005320</v>
          </cell>
          <cell r="E45">
            <v>9</v>
          </cell>
          <cell r="F45" t="str">
            <v>88.2</v>
          </cell>
        </row>
        <row r="46">
          <cell r="D46" t="str">
            <v>1115014002205</v>
          </cell>
          <cell r="E46" t="str">
            <v>缺考</v>
          </cell>
          <cell r="F46" t="str">
            <v>/</v>
          </cell>
        </row>
        <row r="47">
          <cell r="D47" t="str">
            <v>1115020407004</v>
          </cell>
          <cell r="E47">
            <v>8</v>
          </cell>
          <cell r="F47" t="str">
            <v>83.6</v>
          </cell>
        </row>
        <row r="48">
          <cell r="D48" t="str">
            <v>1115013903420</v>
          </cell>
          <cell r="E48">
            <v>10</v>
          </cell>
          <cell r="F48" t="str">
            <v>86.2</v>
          </cell>
        </row>
        <row r="49">
          <cell r="D49" t="str">
            <v>1115013000121</v>
          </cell>
          <cell r="E49">
            <v>9</v>
          </cell>
          <cell r="F49" t="str">
            <v>92</v>
          </cell>
        </row>
        <row r="50">
          <cell r="D50" t="str">
            <v>1115014200804</v>
          </cell>
          <cell r="E50">
            <v>12</v>
          </cell>
          <cell r="F50" t="str">
            <v>77.8</v>
          </cell>
        </row>
        <row r="51">
          <cell r="D51" t="str">
            <v>1115014006622</v>
          </cell>
          <cell r="E51" t="str">
            <v>缺考</v>
          </cell>
          <cell r="F51" t="str">
            <v>/</v>
          </cell>
        </row>
        <row r="52">
          <cell r="D52" t="str">
            <v>1115020102315</v>
          </cell>
          <cell r="E52">
            <v>13</v>
          </cell>
          <cell r="F52" t="str">
            <v>79.52</v>
          </cell>
        </row>
        <row r="53">
          <cell r="D53" t="str">
            <v>1115013800525</v>
          </cell>
        </row>
        <row r="54">
          <cell r="D54" t="str">
            <v>1115250905528</v>
          </cell>
        </row>
        <row r="55">
          <cell r="D55" t="str">
            <v>1115010302020</v>
          </cell>
        </row>
        <row r="56">
          <cell r="D56" t="str">
            <v>1115270102104</v>
          </cell>
        </row>
        <row r="57">
          <cell r="D57" t="str">
            <v>1115010400522</v>
          </cell>
        </row>
        <row r="58">
          <cell r="D58" t="str">
            <v>1115260800609</v>
          </cell>
        </row>
        <row r="59">
          <cell r="D59" t="str">
            <v>1115020402417</v>
          </cell>
        </row>
        <row r="60">
          <cell r="D60" t="str">
            <v>1115014304907</v>
          </cell>
        </row>
        <row r="61">
          <cell r="D61" t="str">
            <v>1115020204607</v>
          </cell>
        </row>
        <row r="62">
          <cell r="D62" t="str">
            <v>1115013901627</v>
          </cell>
        </row>
        <row r="63">
          <cell r="D63" t="str">
            <v>1115270302829</v>
          </cell>
        </row>
        <row r="64">
          <cell r="D64" t="str">
            <v>1115014006109</v>
          </cell>
        </row>
        <row r="65">
          <cell r="D65" t="str">
            <v>1115013000122</v>
          </cell>
        </row>
        <row r="66">
          <cell r="D66" t="str">
            <v>1115013004705</v>
          </cell>
        </row>
        <row r="67">
          <cell r="D67" t="str">
            <v>1115014002316</v>
          </cell>
        </row>
        <row r="68">
          <cell r="D68" t="str">
            <v>1115013403924</v>
          </cell>
        </row>
        <row r="69">
          <cell r="D69" t="str">
            <v>1115014002822</v>
          </cell>
        </row>
        <row r="70">
          <cell r="D70" t="str">
            <v>1115014004630</v>
          </cell>
        </row>
        <row r="71">
          <cell r="D71" t="str">
            <v>1115230105024</v>
          </cell>
        </row>
        <row r="72">
          <cell r="D72" t="str">
            <v>1115020602718</v>
          </cell>
        </row>
        <row r="73">
          <cell r="D73" t="str">
            <v>1115013903824</v>
          </cell>
        </row>
        <row r="74">
          <cell r="D74" t="str">
            <v>1115013802209</v>
          </cell>
        </row>
        <row r="75">
          <cell r="D75" t="str">
            <v>1115013704026</v>
          </cell>
        </row>
        <row r="76">
          <cell r="D76" t="str">
            <v>1115230405713</v>
          </cell>
        </row>
        <row r="77">
          <cell r="D77" t="str">
            <v>1115014100305</v>
          </cell>
        </row>
        <row r="78">
          <cell r="D78" t="str">
            <v>1115013903427</v>
          </cell>
        </row>
        <row r="79">
          <cell r="D79" t="str">
            <v>1115013603824</v>
          </cell>
        </row>
        <row r="80">
          <cell r="D80" t="str">
            <v>1115014408627</v>
          </cell>
        </row>
        <row r="81">
          <cell r="D81" t="str">
            <v>1115013901305</v>
          </cell>
        </row>
        <row r="82">
          <cell r="D82" t="str">
            <v>1115012801306</v>
          </cell>
        </row>
        <row r="83">
          <cell r="D83" t="str">
            <v>1115220700326</v>
          </cell>
        </row>
        <row r="84">
          <cell r="D84" t="str">
            <v>1115020409021</v>
          </cell>
        </row>
        <row r="85">
          <cell r="D85" t="str">
            <v>1115280601305</v>
          </cell>
        </row>
        <row r="86">
          <cell r="D86" t="str">
            <v>1115010101502</v>
          </cell>
        </row>
        <row r="87">
          <cell r="E87" t="str">
            <v>主考官：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D4" t="str">
            <v>准考证号</v>
          </cell>
          <cell r="E4" t="str">
            <v>抽签号</v>
          </cell>
          <cell r="F4" t="str">
            <v>面试成绩</v>
          </cell>
        </row>
        <row r="5">
          <cell r="D5" t="str">
            <v>1115014411215</v>
          </cell>
          <cell r="E5">
            <v>2</v>
          </cell>
          <cell r="F5" t="str">
            <v>83.8</v>
          </cell>
        </row>
        <row r="6">
          <cell r="D6" t="str">
            <v>1115013201001</v>
          </cell>
          <cell r="E6">
            <v>1</v>
          </cell>
          <cell r="F6" t="str">
            <v>83</v>
          </cell>
        </row>
        <row r="7">
          <cell r="D7" t="str">
            <v>1115230703410</v>
          </cell>
          <cell r="E7" t="str">
            <v>缺考</v>
          </cell>
          <cell r="F7" t="str">
            <v>/</v>
          </cell>
        </row>
        <row r="8">
          <cell r="D8" t="str">
            <v>1115013005507</v>
          </cell>
          <cell r="E8">
            <v>3</v>
          </cell>
          <cell r="F8" t="str">
            <v>92</v>
          </cell>
        </row>
        <row r="9">
          <cell r="D9" t="str">
            <v>1115013003204</v>
          </cell>
          <cell r="E9">
            <v>4</v>
          </cell>
          <cell r="F9" t="str">
            <v>79.4</v>
          </cell>
        </row>
        <row r="10">
          <cell r="D10" t="str">
            <v>1115020305724</v>
          </cell>
          <cell r="E10">
            <v>5</v>
          </cell>
          <cell r="F10" t="str">
            <v>78</v>
          </cell>
        </row>
        <row r="11">
          <cell r="D11" t="str">
            <v>1115041700611</v>
          </cell>
          <cell r="E11">
            <v>2</v>
          </cell>
          <cell r="F11" t="str">
            <v>80</v>
          </cell>
        </row>
        <row r="12">
          <cell r="D12" t="str">
            <v>1115013705027</v>
          </cell>
          <cell r="E12">
            <v>1</v>
          </cell>
          <cell r="F12" t="str">
            <v>85</v>
          </cell>
        </row>
        <row r="13">
          <cell r="D13" t="str">
            <v>1115010701320</v>
          </cell>
          <cell r="E13">
            <v>4</v>
          </cell>
          <cell r="F13" t="str">
            <v>86.62</v>
          </cell>
        </row>
        <row r="14">
          <cell r="D14" t="str">
            <v>1115014408907</v>
          </cell>
          <cell r="E14">
            <v>6</v>
          </cell>
          <cell r="F14" t="str">
            <v>88.48</v>
          </cell>
        </row>
        <row r="15">
          <cell r="D15" t="str">
            <v>1115020305627</v>
          </cell>
          <cell r="E15">
            <v>5</v>
          </cell>
          <cell r="F15" t="str">
            <v>83</v>
          </cell>
        </row>
        <row r="16">
          <cell r="D16" t="str">
            <v>1115010500629</v>
          </cell>
          <cell r="E16">
            <v>8</v>
          </cell>
          <cell r="F16" t="str">
            <v>89</v>
          </cell>
        </row>
        <row r="17">
          <cell r="D17" t="str">
            <v>1115220602622</v>
          </cell>
          <cell r="E17">
            <v>6</v>
          </cell>
          <cell r="F17" t="str">
            <v>84.4</v>
          </cell>
        </row>
        <row r="18">
          <cell r="D18" t="str">
            <v>1115014307914</v>
          </cell>
          <cell r="E18">
            <v>7</v>
          </cell>
          <cell r="F18" t="str">
            <v>76.8</v>
          </cell>
        </row>
        <row r="19">
          <cell r="D19" t="str">
            <v>1115260703120</v>
          </cell>
          <cell r="E19" t="str">
            <v>缺考</v>
          </cell>
          <cell r="F19" t="str">
            <v>/</v>
          </cell>
        </row>
        <row r="20">
          <cell r="D20" t="str">
            <v>1115010500816</v>
          </cell>
          <cell r="E20">
            <v>4</v>
          </cell>
          <cell r="F20" t="str">
            <v>83.4</v>
          </cell>
        </row>
        <row r="21">
          <cell r="D21" t="str">
            <v>1115260400313</v>
          </cell>
          <cell r="E21">
            <v>3</v>
          </cell>
          <cell r="F21" t="str">
            <v>88</v>
          </cell>
        </row>
        <row r="22">
          <cell r="D22" t="str">
            <v>1115013603205</v>
          </cell>
          <cell r="E22">
            <v>5</v>
          </cell>
          <cell r="F22" t="str">
            <v>84.6</v>
          </cell>
        </row>
        <row r="23">
          <cell r="D23" t="str">
            <v>1115010501409</v>
          </cell>
          <cell r="E23">
            <v>7</v>
          </cell>
          <cell r="F23" t="str">
            <v>88.8</v>
          </cell>
        </row>
        <row r="24">
          <cell r="D24" t="str">
            <v>1115010502719</v>
          </cell>
          <cell r="E24">
            <v>6</v>
          </cell>
          <cell r="F24" t="str">
            <v>88</v>
          </cell>
        </row>
        <row r="25">
          <cell r="D25" t="str">
            <v>1115014408426</v>
          </cell>
          <cell r="E25">
            <v>3</v>
          </cell>
          <cell r="F25" t="str">
            <v>87.48</v>
          </cell>
        </row>
        <row r="26">
          <cell r="D26" t="str">
            <v>1115014102119</v>
          </cell>
          <cell r="E26">
            <v>2</v>
          </cell>
          <cell r="F26" t="str">
            <v>81.84</v>
          </cell>
        </row>
        <row r="27">
          <cell r="D27" t="str">
            <v>1115020302320</v>
          </cell>
          <cell r="E27">
            <v>1</v>
          </cell>
          <cell r="F27" t="str">
            <v>86.82</v>
          </cell>
        </row>
        <row r="28">
          <cell r="D28" t="str">
            <v>1115013009711</v>
          </cell>
          <cell r="E28">
            <v>7</v>
          </cell>
          <cell r="F28" t="str">
            <v>86.2</v>
          </cell>
        </row>
        <row r="29">
          <cell r="D29" t="str">
            <v>1115014307417</v>
          </cell>
          <cell r="E29">
            <v>10</v>
          </cell>
          <cell r="F29" t="str">
            <v>83.7</v>
          </cell>
        </row>
        <row r="30">
          <cell r="D30" t="str">
            <v>1115013000803</v>
          </cell>
          <cell r="E30">
            <v>8</v>
          </cell>
          <cell r="F30" t="str">
            <v>86.7</v>
          </cell>
        </row>
        <row r="31">
          <cell r="D31" t="str">
            <v>1115020202925</v>
          </cell>
          <cell r="E31">
            <v>12</v>
          </cell>
          <cell r="F31" t="str">
            <v>87.7</v>
          </cell>
        </row>
        <row r="32">
          <cell r="D32" t="str">
            <v>1115280603314</v>
          </cell>
          <cell r="E32">
            <v>11</v>
          </cell>
          <cell r="F32" t="str">
            <v>75.8</v>
          </cell>
        </row>
        <row r="33">
          <cell r="D33" t="str">
            <v>1115013201630</v>
          </cell>
          <cell r="E33">
            <v>9</v>
          </cell>
          <cell r="F33" t="str">
            <v>84.82</v>
          </cell>
        </row>
        <row r="34">
          <cell r="D34" t="str">
            <v>1115013502206</v>
          </cell>
          <cell r="E34">
            <v>4</v>
          </cell>
          <cell r="F34" t="str">
            <v>89.26</v>
          </cell>
        </row>
        <row r="35">
          <cell r="D35" t="str">
            <v>1115013801017</v>
          </cell>
          <cell r="E35">
            <v>5</v>
          </cell>
          <cell r="F35" t="str">
            <v>84.2</v>
          </cell>
        </row>
        <row r="36">
          <cell r="D36" t="str">
            <v>1115010402011</v>
          </cell>
          <cell r="E36">
            <v>6</v>
          </cell>
          <cell r="F36" t="str">
            <v>85.84</v>
          </cell>
        </row>
        <row r="37">
          <cell r="D37" t="str">
            <v>1115013005324</v>
          </cell>
          <cell r="E37">
            <v>1</v>
          </cell>
          <cell r="F37" t="str">
            <v>91.8</v>
          </cell>
        </row>
        <row r="38">
          <cell r="D38" t="str">
            <v>1115030400225</v>
          </cell>
          <cell r="E38">
            <v>2</v>
          </cell>
          <cell r="F38" t="str">
            <v>87.7</v>
          </cell>
        </row>
        <row r="39">
          <cell r="D39" t="str">
            <v>1115013706228</v>
          </cell>
          <cell r="E39">
            <v>3</v>
          </cell>
          <cell r="F39" t="str">
            <v>87.4</v>
          </cell>
        </row>
        <row r="40">
          <cell r="D40" t="str">
            <v>1115013404421</v>
          </cell>
          <cell r="E40">
            <v>7</v>
          </cell>
          <cell r="F40" t="str">
            <v>85.92</v>
          </cell>
        </row>
        <row r="41">
          <cell r="D41" t="str">
            <v>1115013700426</v>
          </cell>
          <cell r="E41">
            <v>8</v>
          </cell>
          <cell r="F41" t="str">
            <v>82.26</v>
          </cell>
        </row>
        <row r="42">
          <cell r="D42" t="str">
            <v>1115013009213</v>
          </cell>
          <cell r="E42">
            <v>10</v>
          </cell>
          <cell r="F42" t="str">
            <v>78.7</v>
          </cell>
        </row>
        <row r="43">
          <cell r="D43" t="str">
            <v>1115041500507</v>
          </cell>
          <cell r="E43">
            <v>11</v>
          </cell>
          <cell r="F43" t="str">
            <v>86.34</v>
          </cell>
        </row>
        <row r="44">
          <cell r="D44" t="str">
            <v>1115013700413</v>
          </cell>
          <cell r="E44">
            <v>9</v>
          </cell>
          <cell r="F44" t="str">
            <v>86.04</v>
          </cell>
        </row>
        <row r="45">
          <cell r="D45" t="str">
            <v>1115014005320</v>
          </cell>
          <cell r="E45">
            <v>9</v>
          </cell>
          <cell r="F45" t="str">
            <v>88.2</v>
          </cell>
        </row>
        <row r="46">
          <cell r="D46" t="str">
            <v>1115014002205</v>
          </cell>
          <cell r="E46" t="str">
            <v>缺考</v>
          </cell>
          <cell r="F46" t="str">
            <v>/</v>
          </cell>
        </row>
        <row r="47">
          <cell r="D47" t="str">
            <v>1115020407004</v>
          </cell>
          <cell r="E47">
            <v>8</v>
          </cell>
          <cell r="F47" t="str">
            <v>83.6</v>
          </cell>
        </row>
        <row r="48">
          <cell r="D48" t="str">
            <v>1115013903420</v>
          </cell>
          <cell r="E48">
            <v>10</v>
          </cell>
          <cell r="F48" t="str">
            <v>86.2</v>
          </cell>
        </row>
        <row r="49">
          <cell r="D49" t="str">
            <v>1115013000121</v>
          </cell>
          <cell r="E49">
            <v>9</v>
          </cell>
          <cell r="F49" t="str">
            <v>92</v>
          </cell>
        </row>
        <row r="50">
          <cell r="D50" t="str">
            <v>1115014200804</v>
          </cell>
          <cell r="E50">
            <v>12</v>
          </cell>
          <cell r="F50" t="str">
            <v>77.8</v>
          </cell>
        </row>
        <row r="51">
          <cell r="D51" t="str">
            <v>1115014006622</v>
          </cell>
          <cell r="E51" t="str">
            <v>缺考</v>
          </cell>
          <cell r="F51" t="str">
            <v>/</v>
          </cell>
        </row>
        <row r="52">
          <cell r="D52" t="str">
            <v>1115020102315</v>
          </cell>
          <cell r="E52">
            <v>13</v>
          </cell>
          <cell r="F52" t="str">
            <v>79.52</v>
          </cell>
        </row>
        <row r="53">
          <cell r="D53" t="str">
            <v>1115013800525</v>
          </cell>
          <cell r="E53">
            <v>2</v>
          </cell>
          <cell r="F53" t="str">
            <v>87.1</v>
          </cell>
        </row>
        <row r="54">
          <cell r="D54" t="str">
            <v>1115250905528</v>
          </cell>
          <cell r="E54">
            <v>1</v>
          </cell>
          <cell r="F54" t="str">
            <v>79.7</v>
          </cell>
        </row>
        <row r="55">
          <cell r="D55" t="str">
            <v>1115010302020</v>
          </cell>
          <cell r="E55">
            <v>3</v>
          </cell>
          <cell r="F55" t="str">
            <v>76.4</v>
          </cell>
        </row>
        <row r="56">
          <cell r="D56" t="str">
            <v>1115270102104</v>
          </cell>
          <cell r="E56">
            <v>4</v>
          </cell>
          <cell r="F56" t="str">
            <v>79.8</v>
          </cell>
        </row>
        <row r="57">
          <cell r="D57" t="str">
            <v>1115010400522</v>
          </cell>
          <cell r="E57">
            <v>5</v>
          </cell>
          <cell r="F57" t="str">
            <v>85</v>
          </cell>
        </row>
        <row r="58">
          <cell r="D58" t="str">
            <v>1115260800609</v>
          </cell>
          <cell r="E58">
            <v>3</v>
          </cell>
          <cell r="F58" t="str">
            <v>84.3</v>
          </cell>
        </row>
        <row r="59">
          <cell r="D59" t="str">
            <v>1115020402417</v>
          </cell>
          <cell r="E59">
            <v>6</v>
          </cell>
          <cell r="F59" t="str">
            <v>85.3</v>
          </cell>
        </row>
        <row r="60">
          <cell r="D60" t="str">
            <v>1115014304907</v>
          </cell>
          <cell r="E60">
            <v>5</v>
          </cell>
          <cell r="F60" t="str">
            <v>86.2</v>
          </cell>
        </row>
        <row r="61">
          <cell r="D61" t="str">
            <v>1115020204607</v>
          </cell>
          <cell r="E61">
            <v>4</v>
          </cell>
          <cell r="F61" t="str">
            <v>86.4</v>
          </cell>
        </row>
        <row r="62">
          <cell r="D62" t="str">
            <v>1115013901627</v>
          </cell>
          <cell r="E62">
            <v>1</v>
          </cell>
          <cell r="F62" t="str">
            <v>85.8</v>
          </cell>
        </row>
        <row r="63">
          <cell r="D63" t="str">
            <v>1115270302829</v>
          </cell>
          <cell r="E63">
            <v>2</v>
          </cell>
          <cell r="F63" t="str">
            <v>87.3</v>
          </cell>
        </row>
        <row r="64">
          <cell r="D64" t="str">
            <v>1115014006109</v>
          </cell>
          <cell r="E64">
            <v>10</v>
          </cell>
          <cell r="F64" t="str">
            <v>88.6</v>
          </cell>
        </row>
        <row r="65">
          <cell r="D65" t="str">
            <v>1115013000122</v>
          </cell>
          <cell r="E65">
            <v>7</v>
          </cell>
          <cell r="F65" t="str">
            <v>84.2</v>
          </cell>
        </row>
        <row r="66">
          <cell r="D66" t="str">
            <v>1115013004705</v>
          </cell>
          <cell r="E66">
            <v>6</v>
          </cell>
          <cell r="F66" t="str">
            <v>85.6</v>
          </cell>
        </row>
        <row r="67">
          <cell r="D67" t="str">
            <v>1115014002316</v>
          </cell>
          <cell r="E67">
            <v>8</v>
          </cell>
          <cell r="F67" t="str">
            <v>83</v>
          </cell>
        </row>
        <row r="68">
          <cell r="D68" t="str">
            <v>1115013403924</v>
          </cell>
          <cell r="E68">
            <v>9</v>
          </cell>
          <cell r="F68" t="str">
            <v>82.6</v>
          </cell>
        </row>
        <row r="69">
          <cell r="D69" t="str">
            <v>1115014002822</v>
          </cell>
        </row>
        <row r="70">
          <cell r="D70" t="str">
            <v>1115014004630</v>
          </cell>
          <cell r="E70">
            <v>13</v>
          </cell>
          <cell r="F70" t="str">
            <v>81.4</v>
          </cell>
        </row>
        <row r="71">
          <cell r="D71" t="str">
            <v>1115230105024</v>
          </cell>
          <cell r="E71">
            <v>12</v>
          </cell>
          <cell r="F71" t="str">
            <v>85.5</v>
          </cell>
        </row>
        <row r="72">
          <cell r="D72" t="str">
            <v>1115020602718</v>
          </cell>
          <cell r="E72">
            <v>14</v>
          </cell>
          <cell r="F72" t="str">
            <v>82.8</v>
          </cell>
        </row>
        <row r="73">
          <cell r="D73" t="str">
            <v>1115013903824</v>
          </cell>
          <cell r="E73">
            <v>10</v>
          </cell>
          <cell r="F73" t="str">
            <v>79.6</v>
          </cell>
        </row>
        <row r="74">
          <cell r="D74" t="str">
            <v>1115013802209</v>
          </cell>
          <cell r="E74">
            <v>11</v>
          </cell>
          <cell r="F74" t="str">
            <v>82.6</v>
          </cell>
        </row>
        <row r="75">
          <cell r="D75" t="str">
            <v>1115013704026</v>
          </cell>
          <cell r="E75">
            <v>5</v>
          </cell>
          <cell r="F75" t="str">
            <v>84.6</v>
          </cell>
        </row>
        <row r="76">
          <cell r="D76" t="str">
            <v>1115230405713</v>
          </cell>
          <cell r="E76">
            <v>2</v>
          </cell>
          <cell r="F76" t="str">
            <v>83.8</v>
          </cell>
        </row>
        <row r="77">
          <cell r="D77" t="str">
            <v>1115014100305</v>
          </cell>
          <cell r="E77">
            <v>4</v>
          </cell>
          <cell r="F77" t="str">
            <v>89.8</v>
          </cell>
        </row>
        <row r="78">
          <cell r="D78" t="str">
            <v>1115013903427</v>
          </cell>
          <cell r="E78">
            <v>1</v>
          </cell>
          <cell r="F78" t="str">
            <v>87</v>
          </cell>
        </row>
        <row r="79">
          <cell r="D79" t="str">
            <v>1115013603824</v>
          </cell>
          <cell r="E79">
            <v>3</v>
          </cell>
          <cell r="F79" t="str">
            <v>88.2</v>
          </cell>
        </row>
        <row r="80">
          <cell r="D80" t="str">
            <v>1115014408627</v>
          </cell>
        </row>
        <row r="81">
          <cell r="D81" t="str">
            <v>1115013901305</v>
          </cell>
          <cell r="E81">
            <v>9</v>
          </cell>
          <cell r="F81" t="str">
            <v>86.5</v>
          </cell>
        </row>
        <row r="82">
          <cell r="D82" t="str">
            <v>1115012801306</v>
          </cell>
          <cell r="E82">
            <v>8</v>
          </cell>
          <cell r="F82" t="str">
            <v>83.4</v>
          </cell>
        </row>
        <row r="83">
          <cell r="D83" t="str">
            <v>1115220700326</v>
          </cell>
          <cell r="E83">
            <v>7</v>
          </cell>
          <cell r="F83" t="str">
            <v>81.5</v>
          </cell>
        </row>
        <row r="84">
          <cell r="D84" t="str">
            <v>1115020409021</v>
          </cell>
          <cell r="E84">
            <v>12</v>
          </cell>
          <cell r="F84" t="str">
            <v>88.4</v>
          </cell>
        </row>
        <row r="85">
          <cell r="D85" t="str">
            <v>1115280601305</v>
          </cell>
          <cell r="E85">
            <v>11</v>
          </cell>
          <cell r="F85" t="str">
            <v>86</v>
          </cell>
        </row>
        <row r="86">
          <cell r="D86" t="str">
            <v>1115010101502</v>
          </cell>
          <cell r="E86">
            <v>13</v>
          </cell>
          <cell r="F86" t="str">
            <v>85.4</v>
          </cell>
        </row>
        <row r="87">
          <cell r="E87" t="str">
            <v>主考官：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>
      <selection activeCell="K8" sqref="K8"/>
    </sheetView>
  </sheetViews>
  <sheetFormatPr defaultColWidth="9" defaultRowHeight="13.5"/>
  <cols>
    <col min="1" max="1" width="6.25" style="7" customWidth="1"/>
    <col min="2" max="2" width="41.5" style="12" customWidth="1"/>
    <col min="3" max="3" width="5.5" style="12" customWidth="1"/>
    <col min="4" max="4" width="11.5" style="7" customWidth="1"/>
    <col min="5" max="5" width="15.875" style="7" customWidth="1"/>
    <col min="6" max="6" width="12.875" style="7" customWidth="1"/>
    <col min="7" max="7" width="10.5" style="7" customWidth="1"/>
    <col min="8" max="8" width="12.125" style="7" customWidth="1"/>
    <col min="9" max="9" width="7.25" style="11" customWidth="1"/>
  </cols>
  <sheetData>
    <row r="1" spans="1:10" ht="38.1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45.95" customHeight="1">
      <c r="A2" s="13" t="s">
        <v>1</v>
      </c>
      <c r="B2" s="18" t="s">
        <v>2</v>
      </c>
      <c r="C2" s="15" t="s">
        <v>3</v>
      </c>
      <c r="D2" s="18" t="s">
        <v>4</v>
      </c>
      <c r="E2" s="18" t="s">
        <v>5</v>
      </c>
      <c r="F2" s="18" t="s">
        <v>6</v>
      </c>
      <c r="G2" s="14" t="s">
        <v>7</v>
      </c>
      <c r="H2" s="14" t="s">
        <v>8</v>
      </c>
      <c r="I2" s="16" t="s">
        <v>9</v>
      </c>
      <c r="J2" s="17" t="s">
        <v>10</v>
      </c>
    </row>
    <row r="3" spans="1:10" s="2" customFormat="1" ht="14.1" customHeight="1">
      <c r="A3" s="8">
        <f t="shared" ref="A3:A66" si="0">ROW()-2</f>
        <v>1</v>
      </c>
      <c r="B3" s="21" t="s">
        <v>11</v>
      </c>
      <c r="C3" s="27">
        <v>1</v>
      </c>
      <c r="D3" s="19" t="s">
        <v>12</v>
      </c>
      <c r="E3" s="19" t="s">
        <v>13</v>
      </c>
      <c r="F3" s="9">
        <v>73.89</v>
      </c>
      <c r="G3" s="9" t="str">
        <f>VLOOKUP(E3,[1]Sheet1!$D:$F,3,FALSE)</f>
        <v>83.8</v>
      </c>
      <c r="H3" s="9">
        <f>ROUND(F3*0.4+G3*0.6,3)</f>
        <v>79.835999999999999</v>
      </c>
      <c r="I3" s="10">
        <v>1</v>
      </c>
      <c r="J3" s="10" t="s">
        <v>14</v>
      </c>
    </row>
    <row r="4" spans="1:10" s="2" customFormat="1" ht="14.1" customHeight="1">
      <c r="A4" s="8">
        <f t="shared" si="0"/>
        <v>2</v>
      </c>
      <c r="B4" s="22"/>
      <c r="C4" s="22"/>
      <c r="D4" s="19" t="s">
        <v>15</v>
      </c>
      <c r="E4" s="19" t="s">
        <v>16</v>
      </c>
      <c r="F4" s="9">
        <v>67.656999999999996</v>
      </c>
      <c r="G4" s="9" t="str">
        <f>VLOOKUP(E4,[1]Sheet1!$D:$F,3,FALSE)</f>
        <v>83</v>
      </c>
      <c r="H4" s="9">
        <f>ROUND(F4*0.4+G4*0.6,3)</f>
        <v>76.863</v>
      </c>
      <c r="I4" s="10">
        <v>2</v>
      </c>
      <c r="J4" s="10" t="s">
        <v>17</v>
      </c>
    </row>
    <row r="5" spans="1:10" s="2" customFormat="1" ht="14.1" customHeight="1">
      <c r="A5" s="8">
        <f t="shared" si="0"/>
        <v>3</v>
      </c>
      <c r="B5" s="23"/>
      <c r="C5" s="23"/>
      <c r="D5" s="19" t="s">
        <v>18</v>
      </c>
      <c r="E5" s="19" t="s">
        <v>19</v>
      </c>
      <c r="F5" s="9">
        <v>65.837000000000003</v>
      </c>
      <c r="G5" s="9" t="s">
        <v>20</v>
      </c>
      <c r="H5" s="9" t="s">
        <v>21</v>
      </c>
      <c r="I5" s="10" t="s">
        <v>21</v>
      </c>
      <c r="J5" s="10" t="s">
        <v>17</v>
      </c>
    </row>
    <row r="6" spans="1:10" s="2" customFormat="1" ht="14.1" customHeight="1">
      <c r="A6" s="8">
        <f t="shared" si="0"/>
        <v>4</v>
      </c>
      <c r="B6" s="21" t="s">
        <v>22</v>
      </c>
      <c r="C6" s="27">
        <v>1</v>
      </c>
      <c r="D6" s="19" t="s">
        <v>23</v>
      </c>
      <c r="E6" s="19" t="s">
        <v>24</v>
      </c>
      <c r="F6" s="9">
        <v>63.97</v>
      </c>
      <c r="G6" s="9" t="str">
        <f>VLOOKUP(E6,[1]Sheet1!$D:$F,3,FALSE)</f>
        <v>92</v>
      </c>
      <c r="H6" s="9">
        <f t="shared" ref="H6:H18" si="1">ROUND(F6*0.4+G6*0.6,3)</f>
        <v>80.787999999999997</v>
      </c>
      <c r="I6" s="10">
        <v>1</v>
      </c>
      <c r="J6" s="10" t="s">
        <v>14</v>
      </c>
    </row>
    <row r="7" spans="1:10" s="2" customFormat="1" ht="14.1" customHeight="1">
      <c r="A7" s="8">
        <f t="shared" si="0"/>
        <v>5</v>
      </c>
      <c r="B7" s="22"/>
      <c r="C7" s="22"/>
      <c r="D7" s="19" t="s">
        <v>25</v>
      </c>
      <c r="E7" s="19" t="s">
        <v>26</v>
      </c>
      <c r="F7" s="9">
        <v>63.942999999999998</v>
      </c>
      <c r="G7" s="9" t="str">
        <f>VLOOKUP(E7,[1]Sheet1!$D:$F,3,FALSE)</f>
        <v>79.4</v>
      </c>
      <c r="H7" s="9">
        <f t="shared" si="1"/>
        <v>73.216999999999999</v>
      </c>
      <c r="I7" s="10">
        <v>2</v>
      </c>
      <c r="J7" s="10" t="s">
        <v>17</v>
      </c>
    </row>
    <row r="8" spans="1:10" s="2" customFormat="1" ht="14.1" customHeight="1">
      <c r="A8" s="8">
        <f t="shared" si="0"/>
        <v>6</v>
      </c>
      <c r="B8" s="23"/>
      <c r="C8" s="23"/>
      <c r="D8" s="19" t="s">
        <v>27</v>
      </c>
      <c r="E8" s="19" t="s">
        <v>28</v>
      </c>
      <c r="F8" s="9">
        <v>63.823</v>
      </c>
      <c r="G8" s="9" t="str">
        <f>VLOOKUP(E8,[1]Sheet1!$D:$F,3,FALSE)</f>
        <v>78</v>
      </c>
      <c r="H8" s="9">
        <f t="shared" si="1"/>
        <v>72.328999999999994</v>
      </c>
      <c r="I8" s="10">
        <v>3</v>
      </c>
      <c r="J8" s="10" t="s">
        <v>17</v>
      </c>
    </row>
    <row r="9" spans="1:10" s="2" customFormat="1" ht="14.1" customHeight="1">
      <c r="A9" s="8">
        <f t="shared" si="0"/>
        <v>7</v>
      </c>
      <c r="B9" s="21" t="s">
        <v>29</v>
      </c>
      <c r="C9" s="27">
        <v>1</v>
      </c>
      <c r="D9" s="19" t="s">
        <v>30</v>
      </c>
      <c r="E9" s="19" t="s">
        <v>31</v>
      </c>
      <c r="F9" s="9">
        <v>56.963000000000001</v>
      </c>
      <c r="G9" s="9" t="str">
        <f>VLOOKUP(E9,[1]Sheet1!$D:$F,3,FALSE)</f>
        <v>85</v>
      </c>
      <c r="H9" s="9">
        <f t="shared" si="1"/>
        <v>73.784999999999997</v>
      </c>
      <c r="I9" s="10">
        <v>1</v>
      </c>
      <c r="J9" s="10" t="s">
        <v>14</v>
      </c>
    </row>
    <row r="10" spans="1:10" s="2" customFormat="1" ht="14.1" customHeight="1">
      <c r="A10" s="8">
        <f t="shared" si="0"/>
        <v>8</v>
      </c>
      <c r="B10" s="23"/>
      <c r="C10" s="23"/>
      <c r="D10" s="19" t="s">
        <v>32</v>
      </c>
      <c r="E10" s="19" t="s">
        <v>33</v>
      </c>
      <c r="F10" s="9">
        <v>59.28</v>
      </c>
      <c r="G10" s="9" t="str">
        <f>VLOOKUP(E10,[1]Sheet1!$D:$F,3,FALSE)</f>
        <v>80</v>
      </c>
      <c r="H10" s="9">
        <f t="shared" si="1"/>
        <v>71.712000000000003</v>
      </c>
      <c r="I10" s="10">
        <v>2</v>
      </c>
      <c r="J10" s="10" t="s">
        <v>17</v>
      </c>
    </row>
    <row r="11" spans="1:10" s="2" customFormat="1" ht="14.1" customHeight="1">
      <c r="A11" s="8">
        <f t="shared" si="0"/>
        <v>9</v>
      </c>
      <c r="B11" s="21" t="s">
        <v>34</v>
      </c>
      <c r="C11" s="27">
        <v>1</v>
      </c>
      <c r="D11" s="19" t="s">
        <v>35</v>
      </c>
      <c r="E11" s="19" t="s">
        <v>36</v>
      </c>
      <c r="F11" s="9">
        <v>71.287000000000006</v>
      </c>
      <c r="G11" s="9" t="str">
        <f>VLOOKUP(E11,[1]Sheet1!$D:$F,3,FALSE)</f>
        <v>86.62</v>
      </c>
      <c r="H11" s="9">
        <f t="shared" si="1"/>
        <v>80.486999999999995</v>
      </c>
      <c r="I11" s="10">
        <v>1</v>
      </c>
      <c r="J11" s="10" t="s">
        <v>14</v>
      </c>
    </row>
    <row r="12" spans="1:10" s="2" customFormat="1" ht="14.1" customHeight="1">
      <c r="A12" s="8">
        <f t="shared" si="0"/>
        <v>10</v>
      </c>
      <c r="B12" s="22"/>
      <c r="C12" s="22"/>
      <c r="D12" s="19" t="s">
        <v>37</v>
      </c>
      <c r="E12" s="19" t="s">
        <v>38</v>
      </c>
      <c r="F12" s="9">
        <v>67.903000000000006</v>
      </c>
      <c r="G12" s="9" t="str">
        <f>VLOOKUP(E12,[1]Sheet1!$D:$F,3,FALSE)</f>
        <v>88.48</v>
      </c>
      <c r="H12" s="9">
        <f t="shared" si="1"/>
        <v>80.248999999999995</v>
      </c>
      <c r="I12" s="10">
        <v>2</v>
      </c>
      <c r="J12" s="10" t="s">
        <v>17</v>
      </c>
    </row>
    <row r="13" spans="1:10" s="3" customFormat="1" ht="14.1" customHeight="1">
      <c r="A13" s="8">
        <f t="shared" si="0"/>
        <v>11</v>
      </c>
      <c r="B13" s="23"/>
      <c r="C13" s="23"/>
      <c r="D13" s="19" t="s">
        <v>39</v>
      </c>
      <c r="E13" s="19" t="s">
        <v>40</v>
      </c>
      <c r="F13" s="9">
        <v>61.796999999999997</v>
      </c>
      <c r="G13" s="9" t="str">
        <f>VLOOKUP(E13,[1]Sheet1!$D:$F,3,FALSE)</f>
        <v>83</v>
      </c>
      <c r="H13" s="9">
        <f t="shared" si="1"/>
        <v>74.519000000000005</v>
      </c>
      <c r="I13" s="10">
        <v>3</v>
      </c>
      <c r="J13" s="10" t="s">
        <v>17</v>
      </c>
    </row>
    <row r="14" spans="1:10" s="2" customFormat="1" ht="14.1" customHeight="1">
      <c r="A14" s="8">
        <f t="shared" si="0"/>
        <v>12</v>
      </c>
      <c r="B14" s="21" t="s">
        <v>41</v>
      </c>
      <c r="C14" s="27">
        <v>1</v>
      </c>
      <c r="D14" s="19" t="s">
        <v>42</v>
      </c>
      <c r="E14" s="19" t="s">
        <v>43</v>
      </c>
      <c r="F14" s="9">
        <v>66.722999999999999</v>
      </c>
      <c r="G14" s="9" t="str">
        <f>VLOOKUP(E14,[1]Sheet1!$D:$F,3,FALSE)</f>
        <v>89</v>
      </c>
      <c r="H14" s="9">
        <f t="shared" si="1"/>
        <v>80.088999999999999</v>
      </c>
      <c r="I14" s="10">
        <v>1</v>
      </c>
      <c r="J14" s="10" t="s">
        <v>14</v>
      </c>
    </row>
    <row r="15" spans="1:10" s="2" customFormat="1" ht="14.1" customHeight="1">
      <c r="A15" s="8">
        <f t="shared" si="0"/>
        <v>13</v>
      </c>
      <c r="B15" s="22"/>
      <c r="C15" s="22"/>
      <c r="D15" s="19" t="s">
        <v>44</v>
      </c>
      <c r="E15" s="19" t="s">
        <v>45</v>
      </c>
      <c r="F15" s="9">
        <v>66.393000000000001</v>
      </c>
      <c r="G15" s="9" t="str">
        <f>VLOOKUP(E15,[1]Sheet1!$D:$F,3,FALSE)</f>
        <v>84.4</v>
      </c>
      <c r="H15" s="9">
        <f t="shared" si="1"/>
        <v>77.197000000000003</v>
      </c>
      <c r="I15" s="10">
        <v>2</v>
      </c>
      <c r="J15" s="10" t="s">
        <v>17</v>
      </c>
    </row>
    <row r="16" spans="1:10" s="2" customFormat="1" ht="14.1" customHeight="1">
      <c r="A16" s="8">
        <f t="shared" si="0"/>
        <v>14</v>
      </c>
      <c r="B16" s="23"/>
      <c r="C16" s="23"/>
      <c r="D16" s="19" t="s">
        <v>46</v>
      </c>
      <c r="E16" s="19" t="s">
        <v>47</v>
      </c>
      <c r="F16" s="9">
        <v>65.492999999999995</v>
      </c>
      <c r="G16" s="9" t="str">
        <f>VLOOKUP(E16,[1]Sheet1!$D:$F,3,FALSE)</f>
        <v>76.8</v>
      </c>
      <c r="H16" s="9">
        <f t="shared" si="1"/>
        <v>72.277000000000001</v>
      </c>
      <c r="I16" s="10">
        <v>3</v>
      </c>
      <c r="J16" s="10" t="s">
        <v>17</v>
      </c>
    </row>
    <row r="17" spans="1:10" s="2" customFormat="1" ht="14.1" customHeight="1">
      <c r="A17" s="8">
        <f t="shared" si="0"/>
        <v>15</v>
      </c>
      <c r="B17" s="21" t="s">
        <v>48</v>
      </c>
      <c r="C17" s="27">
        <v>1</v>
      </c>
      <c r="D17" s="19" t="s">
        <v>49</v>
      </c>
      <c r="E17" s="19" t="s">
        <v>50</v>
      </c>
      <c r="F17" s="9">
        <v>54.186999999999998</v>
      </c>
      <c r="G17" s="9" t="str">
        <f>VLOOKUP(E17,[1]Sheet1!$D:$F,3,FALSE)</f>
        <v>88</v>
      </c>
      <c r="H17" s="9">
        <f t="shared" si="1"/>
        <v>74.474999999999994</v>
      </c>
      <c r="I17" s="10">
        <v>1</v>
      </c>
      <c r="J17" s="10" t="s">
        <v>14</v>
      </c>
    </row>
    <row r="18" spans="1:10" s="2" customFormat="1" ht="14.1" customHeight="1">
      <c r="A18" s="8">
        <f t="shared" si="0"/>
        <v>16</v>
      </c>
      <c r="B18" s="22"/>
      <c r="C18" s="22"/>
      <c r="D18" s="19" t="s">
        <v>51</v>
      </c>
      <c r="E18" s="19" t="s">
        <v>52</v>
      </c>
      <c r="F18" s="9">
        <v>56.837000000000003</v>
      </c>
      <c r="G18" s="9" t="str">
        <f>VLOOKUP(E18,[1]Sheet1!$D:$F,3,FALSE)</f>
        <v>83.4</v>
      </c>
      <c r="H18" s="9">
        <f t="shared" si="1"/>
        <v>72.775000000000006</v>
      </c>
      <c r="I18" s="10">
        <v>2</v>
      </c>
      <c r="J18" s="10" t="s">
        <v>17</v>
      </c>
    </row>
    <row r="19" spans="1:10" s="2" customFormat="1" ht="14.1" customHeight="1">
      <c r="A19" s="8">
        <f t="shared" si="0"/>
        <v>17</v>
      </c>
      <c r="B19" s="23"/>
      <c r="C19" s="23"/>
      <c r="D19" s="19" t="s">
        <v>53</v>
      </c>
      <c r="E19" s="19" t="s">
        <v>54</v>
      </c>
      <c r="F19" s="9">
        <v>64.742999999999995</v>
      </c>
      <c r="G19" s="9" t="s">
        <v>20</v>
      </c>
      <c r="H19" s="9" t="s">
        <v>21</v>
      </c>
      <c r="I19" s="10" t="s">
        <v>21</v>
      </c>
      <c r="J19" s="10" t="s">
        <v>17</v>
      </c>
    </row>
    <row r="20" spans="1:10" s="2" customFormat="1" ht="14.1" customHeight="1">
      <c r="A20" s="8">
        <f t="shared" si="0"/>
        <v>18</v>
      </c>
      <c r="B20" s="21" t="s">
        <v>55</v>
      </c>
      <c r="C20" s="27">
        <v>1</v>
      </c>
      <c r="D20" s="19" t="s">
        <v>56</v>
      </c>
      <c r="E20" s="19" t="s">
        <v>57</v>
      </c>
      <c r="F20" s="9">
        <v>61.1</v>
      </c>
      <c r="G20" s="9" t="str">
        <f>VLOOKUP(E20,[1]Sheet1!$D:$F,3,FALSE)</f>
        <v>88.8</v>
      </c>
      <c r="H20" s="9">
        <f>ROUND(F20*0.4+G20*0.6,3)</f>
        <v>77.72</v>
      </c>
      <c r="I20" s="10">
        <v>1</v>
      </c>
      <c r="J20" s="10" t="s">
        <v>14</v>
      </c>
    </row>
    <row r="21" spans="1:10" s="2" customFormat="1" ht="14.1" customHeight="1">
      <c r="A21" s="8">
        <f t="shared" si="0"/>
        <v>19</v>
      </c>
      <c r="B21" s="22"/>
      <c r="C21" s="22"/>
      <c r="D21" s="19" t="s">
        <v>58</v>
      </c>
      <c r="E21" s="19" t="s">
        <v>59</v>
      </c>
      <c r="F21" s="9">
        <v>58.423000000000002</v>
      </c>
      <c r="G21" s="9" t="str">
        <f>VLOOKUP(E21,[1]Sheet1!$D:$F,3,FALSE)</f>
        <v>88</v>
      </c>
      <c r="H21" s="9">
        <f>ROUND(F21*0.4+G21*0.6,3)</f>
        <v>76.168999999999997</v>
      </c>
      <c r="I21" s="10">
        <v>2</v>
      </c>
      <c r="J21" s="10" t="s">
        <v>17</v>
      </c>
    </row>
    <row r="22" spans="1:10" s="2" customFormat="1" ht="14.1" customHeight="1">
      <c r="A22" s="8">
        <f t="shared" si="0"/>
        <v>20</v>
      </c>
      <c r="B22" s="23"/>
      <c r="C22" s="23"/>
      <c r="D22" s="19" t="s">
        <v>60</v>
      </c>
      <c r="E22" s="19" t="s">
        <v>61</v>
      </c>
      <c r="F22" s="9">
        <v>62.39</v>
      </c>
      <c r="G22" s="9" t="str">
        <f>VLOOKUP(E22,[1]Sheet1!$D:$F,3,FALSE)</f>
        <v>84.6</v>
      </c>
      <c r="H22" s="9">
        <f>ROUND(F22*0.4+G22*0.6,3)</f>
        <v>75.715999999999994</v>
      </c>
      <c r="I22" s="10">
        <v>3</v>
      </c>
      <c r="J22" s="10" t="s">
        <v>17</v>
      </c>
    </row>
    <row r="23" spans="1:10" s="2" customFormat="1" ht="14.1" customHeight="1">
      <c r="A23" s="8">
        <f t="shared" si="0"/>
        <v>21</v>
      </c>
      <c r="B23" s="21" t="s">
        <v>62</v>
      </c>
      <c r="C23" s="27">
        <v>1</v>
      </c>
      <c r="D23" s="19" t="s">
        <v>63</v>
      </c>
      <c r="E23" s="19" t="s">
        <v>64</v>
      </c>
      <c r="F23" s="9">
        <v>64.742999999999995</v>
      </c>
      <c r="G23" s="9" t="str">
        <f>VLOOKUP(E23,[1]Sheet1!$D:$F,3,FALSE)</f>
        <v>87.48</v>
      </c>
      <c r="H23" s="9">
        <f>ROUND(F23*0.5+G23*0.5,3)</f>
        <v>76.111999999999995</v>
      </c>
      <c r="I23" s="10">
        <v>1</v>
      </c>
      <c r="J23" s="10" t="s">
        <v>14</v>
      </c>
    </row>
    <row r="24" spans="1:10" s="2" customFormat="1" ht="14.1" customHeight="1">
      <c r="A24" s="8">
        <f t="shared" si="0"/>
        <v>22</v>
      </c>
      <c r="B24" s="22"/>
      <c r="C24" s="22"/>
      <c r="D24" s="19" t="s">
        <v>65</v>
      </c>
      <c r="E24" s="19" t="s">
        <v>66</v>
      </c>
      <c r="F24" s="9">
        <v>62.506999999999998</v>
      </c>
      <c r="G24" s="9" t="str">
        <f>VLOOKUP(E24,[1]Sheet1!$D:$F,3,FALSE)</f>
        <v>86.82</v>
      </c>
      <c r="H24" s="9">
        <f>ROUND(F24*0.5+G24*0.5,3)</f>
        <v>74.664000000000001</v>
      </c>
      <c r="I24" s="10">
        <v>2</v>
      </c>
      <c r="J24" s="10" t="s">
        <v>17</v>
      </c>
    </row>
    <row r="25" spans="1:10" s="2" customFormat="1" ht="14.1" customHeight="1">
      <c r="A25" s="8">
        <f t="shared" si="0"/>
        <v>23</v>
      </c>
      <c r="B25" s="23"/>
      <c r="C25" s="23"/>
      <c r="D25" s="19" t="s">
        <v>67</v>
      </c>
      <c r="E25" s="19" t="s">
        <v>68</v>
      </c>
      <c r="F25" s="9">
        <v>64.55</v>
      </c>
      <c r="G25" s="9" t="str">
        <f>VLOOKUP(E25,[1]Sheet1!$D:$F,3,FALSE)</f>
        <v>81.84</v>
      </c>
      <c r="H25" s="9">
        <f>ROUND(F25*0.5+G25*0.5,3)</f>
        <v>73.194999999999993</v>
      </c>
      <c r="I25" s="10">
        <v>3</v>
      </c>
      <c r="J25" s="10" t="s">
        <v>17</v>
      </c>
    </row>
    <row r="26" spans="1:10" s="2" customFormat="1" ht="14.1" customHeight="1">
      <c r="A26" s="8">
        <f t="shared" si="0"/>
        <v>24</v>
      </c>
      <c r="B26" s="21" t="s">
        <v>69</v>
      </c>
      <c r="C26" s="27">
        <v>2</v>
      </c>
      <c r="D26" s="19" t="s">
        <v>70</v>
      </c>
      <c r="E26" s="19" t="s">
        <v>71</v>
      </c>
      <c r="F26" s="9">
        <v>57.683</v>
      </c>
      <c r="G26" s="9" t="str">
        <f>VLOOKUP(E26,[1]Sheet1!$D:$F,3,FALSE)</f>
        <v>86.2</v>
      </c>
      <c r="H26" s="9">
        <f t="shared" ref="H26:H44" si="2">ROUND(F26*0.4+G26*0.6,3)</f>
        <v>74.793000000000006</v>
      </c>
      <c r="I26" s="10">
        <v>1</v>
      </c>
      <c r="J26" s="10" t="s">
        <v>14</v>
      </c>
    </row>
    <row r="27" spans="1:10" s="2" customFormat="1" ht="14.1" customHeight="1">
      <c r="A27" s="8">
        <f t="shared" si="0"/>
        <v>25</v>
      </c>
      <c r="B27" s="22"/>
      <c r="C27" s="22"/>
      <c r="D27" s="19" t="s">
        <v>72</v>
      </c>
      <c r="E27" s="19" t="s">
        <v>73</v>
      </c>
      <c r="F27" s="9">
        <v>53.427</v>
      </c>
      <c r="G27" s="9" t="str">
        <f>VLOOKUP(E27,[1]Sheet1!$D:$F,3,FALSE)</f>
        <v>86.7</v>
      </c>
      <c r="H27" s="9">
        <f t="shared" si="2"/>
        <v>73.391000000000005</v>
      </c>
      <c r="I27" s="10">
        <v>2</v>
      </c>
      <c r="J27" s="10" t="s">
        <v>14</v>
      </c>
    </row>
    <row r="28" spans="1:10" s="2" customFormat="1" ht="14.1" customHeight="1">
      <c r="A28" s="8">
        <f t="shared" si="0"/>
        <v>26</v>
      </c>
      <c r="B28" s="22"/>
      <c r="C28" s="22"/>
      <c r="D28" s="19" t="s">
        <v>74</v>
      </c>
      <c r="E28" s="19" t="s">
        <v>75</v>
      </c>
      <c r="F28" s="9">
        <v>51.082999999999998</v>
      </c>
      <c r="G28" s="9">
        <v>87.7</v>
      </c>
      <c r="H28" s="9">
        <f t="shared" si="2"/>
        <v>73.052999999999997</v>
      </c>
      <c r="I28" s="10">
        <v>3</v>
      </c>
      <c r="J28" s="10" t="s">
        <v>17</v>
      </c>
    </row>
    <row r="29" spans="1:10" s="2" customFormat="1" ht="14.1" customHeight="1">
      <c r="A29" s="8">
        <f t="shared" si="0"/>
        <v>27</v>
      </c>
      <c r="B29" s="22"/>
      <c r="C29" s="22"/>
      <c r="D29" s="19" t="s">
        <v>76</v>
      </c>
      <c r="E29" s="19" t="s">
        <v>77</v>
      </c>
      <c r="F29" s="9">
        <v>56.88</v>
      </c>
      <c r="G29" s="9" t="str">
        <f>VLOOKUP(E29,[1]Sheet1!$D:$F,3,FALSE)</f>
        <v>83.7</v>
      </c>
      <c r="H29" s="9">
        <f t="shared" si="2"/>
        <v>72.971999999999994</v>
      </c>
      <c r="I29" s="10">
        <v>4</v>
      </c>
      <c r="J29" s="10" t="s">
        <v>17</v>
      </c>
    </row>
    <row r="30" spans="1:10" s="2" customFormat="1" ht="14.1" customHeight="1">
      <c r="A30" s="8">
        <f t="shared" si="0"/>
        <v>28</v>
      </c>
      <c r="B30" s="22"/>
      <c r="C30" s="22"/>
      <c r="D30" s="19" t="s">
        <v>78</v>
      </c>
      <c r="E30" s="19" t="s">
        <v>79</v>
      </c>
      <c r="F30" s="9">
        <v>45.5</v>
      </c>
      <c r="G30" s="9" t="str">
        <f>VLOOKUP(E30,[1]Sheet1!$D:$F,3,FALSE)</f>
        <v>84.82</v>
      </c>
      <c r="H30" s="9">
        <f t="shared" si="2"/>
        <v>69.091999999999999</v>
      </c>
      <c r="I30" s="10">
        <v>5</v>
      </c>
      <c r="J30" s="10" t="s">
        <v>17</v>
      </c>
    </row>
    <row r="31" spans="1:10" s="2" customFormat="1" ht="14.1" customHeight="1">
      <c r="A31" s="8">
        <f t="shared" si="0"/>
        <v>29</v>
      </c>
      <c r="B31" s="23"/>
      <c r="C31" s="23"/>
      <c r="D31" s="19" t="s">
        <v>80</v>
      </c>
      <c r="E31" s="19" t="s">
        <v>81</v>
      </c>
      <c r="F31" s="9">
        <v>49.576999999999998</v>
      </c>
      <c r="G31" s="9" t="str">
        <f>VLOOKUP(E31,[1]Sheet1!$D:$F,3,FALSE)</f>
        <v>75.8</v>
      </c>
      <c r="H31" s="9">
        <f t="shared" si="2"/>
        <v>65.311000000000007</v>
      </c>
      <c r="I31" s="10">
        <v>6</v>
      </c>
      <c r="J31" s="10" t="s">
        <v>17</v>
      </c>
    </row>
    <row r="32" spans="1:10" s="4" customFormat="1" ht="13.35" customHeight="1">
      <c r="A32" s="8">
        <f t="shared" si="0"/>
        <v>30</v>
      </c>
      <c r="B32" s="21" t="s">
        <v>82</v>
      </c>
      <c r="C32" s="27">
        <v>1</v>
      </c>
      <c r="D32" s="19" t="s">
        <v>83</v>
      </c>
      <c r="E32" s="19" t="s">
        <v>84</v>
      </c>
      <c r="F32" s="9">
        <v>64.099999999999994</v>
      </c>
      <c r="G32" s="9" t="str">
        <f>VLOOKUP(E32,[1]Sheet1!$D:$F,3,FALSE)</f>
        <v>89.26</v>
      </c>
      <c r="H32" s="9">
        <f>ROUND(F32*0.5+G32*0.5,3)</f>
        <v>76.680000000000007</v>
      </c>
      <c r="I32" s="10">
        <v>1</v>
      </c>
      <c r="J32" s="10" t="s">
        <v>14</v>
      </c>
    </row>
    <row r="33" spans="1:10" s="4" customFormat="1" ht="13.35" customHeight="1">
      <c r="A33" s="8">
        <f t="shared" si="0"/>
        <v>31</v>
      </c>
      <c r="B33" s="22"/>
      <c r="C33" s="22"/>
      <c r="D33" s="19" t="s">
        <v>85</v>
      </c>
      <c r="E33" s="19" t="s">
        <v>86</v>
      </c>
      <c r="F33" s="9">
        <v>58.997</v>
      </c>
      <c r="G33" s="9" t="str">
        <f>VLOOKUP(E33,[1]Sheet1!$D:$F,3,FALSE)</f>
        <v>85.84</v>
      </c>
      <c r="H33" s="9">
        <f>ROUND(F33*0.5+G33*0.5,3)</f>
        <v>72.418999999999997</v>
      </c>
      <c r="I33" s="10">
        <v>2</v>
      </c>
      <c r="J33" s="10" t="s">
        <v>17</v>
      </c>
    </row>
    <row r="34" spans="1:10" s="4" customFormat="1" ht="13.35" customHeight="1">
      <c r="A34" s="8">
        <f t="shared" si="0"/>
        <v>32</v>
      </c>
      <c r="B34" s="23"/>
      <c r="C34" s="23"/>
      <c r="D34" s="19" t="s">
        <v>87</v>
      </c>
      <c r="E34" s="19" t="s">
        <v>88</v>
      </c>
      <c r="F34" s="9">
        <v>59.877000000000002</v>
      </c>
      <c r="G34" s="9" t="str">
        <f>VLOOKUP(E34,[1]Sheet1!$D:$F,3,FALSE)</f>
        <v>84.2</v>
      </c>
      <c r="H34" s="9">
        <f>ROUND(F34*0.5+G34*0.5,3)</f>
        <v>72.039000000000001</v>
      </c>
      <c r="I34" s="10">
        <v>3</v>
      </c>
      <c r="J34" s="10" t="s">
        <v>17</v>
      </c>
    </row>
    <row r="35" spans="1:10" s="5" customFormat="1" ht="13.35" customHeight="1">
      <c r="A35" s="8">
        <f t="shared" si="0"/>
        <v>33</v>
      </c>
      <c r="B35" s="21" t="s">
        <v>89</v>
      </c>
      <c r="C35" s="27">
        <v>1</v>
      </c>
      <c r="D35" s="19" t="s">
        <v>90</v>
      </c>
      <c r="E35" s="19" t="s">
        <v>91</v>
      </c>
      <c r="F35" s="9">
        <v>66.19</v>
      </c>
      <c r="G35" s="9" t="str">
        <f>VLOOKUP(E35,[1]Sheet1!$D:$F,3,FALSE)</f>
        <v>91.8</v>
      </c>
      <c r="H35" s="9">
        <f t="shared" si="2"/>
        <v>81.555999999999997</v>
      </c>
      <c r="I35" s="10">
        <v>1</v>
      </c>
      <c r="J35" s="10" t="s">
        <v>14</v>
      </c>
    </row>
    <row r="36" spans="1:10" s="5" customFormat="1" ht="13.35" customHeight="1">
      <c r="A36" s="8">
        <f t="shared" si="0"/>
        <v>34</v>
      </c>
      <c r="B36" s="22"/>
      <c r="C36" s="22"/>
      <c r="D36" s="19" t="s">
        <v>92</v>
      </c>
      <c r="E36" s="19" t="s">
        <v>93</v>
      </c>
      <c r="F36" s="9">
        <v>64.849999999999994</v>
      </c>
      <c r="G36" s="9" t="str">
        <f>VLOOKUP(E36,[1]Sheet1!$D:$F,3,FALSE)</f>
        <v>87.7</v>
      </c>
      <c r="H36" s="9">
        <f t="shared" si="2"/>
        <v>78.56</v>
      </c>
      <c r="I36" s="10">
        <v>2</v>
      </c>
      <c r="J36" s="10" t="s">
        <v>17</v>
      </c>
    </row>
    <row r="37" spans="1:10" s="5" customFormat="1" ht="13.35" customHeight="1">
      <c r="A37" s="8">
        <f t="shared" si="0"/>
        <v>35</v>
      </c>
      <c r="B37" s="23"/>
      <c r="C37" s="23"/>
      <c r="D37" s="19" t="s">
        <v>94</v>
      </c>
      <c r="E37" s="19" t="s">
        <v>95</v>
      </c>
      <c r="F37" s="9">
        <v>62.88</v>
      </c>
      <c r="G37" s="9" t="str">
        <f>VLOOKUP(E37,[1]Sheet1!$D:$F,3,FALSE)</f>
        <v>87.4</v>
      </c>
      <c r="H37" s="9">
        <f t="shared" si="2"/>
        <v>77.591999999999999</v>
      </c>
      <c r="I37" s="10">
        <v>3</v>
      </c>
      <c r="J37" s="10" t="s">
        <v>17</v>
      </c>
    </row>
    <row r="38" spans="1:10" s="5" customFormat="1" ht="13.35" customHeight="1">
      <c r="A38" s="8">
        <f t="shared" si="0"/>
        <v>36</v>
      </c>
      <c r="B38" s="21" t="s">
        <v>96</v>
      </c>
      <c r="C38" s="27">
        <v>1</v>
      </c>
      <c r="D38" s="19" t="s">
        <v>97</v>
      </c>
      <c r="E38" s="19" t="s">
        <v>98</v>
      </c>
      <c r="F38" s="9">
        <v>57.003</v>
      </c>
      <c r="G38" s="9" t="str">
        <f>VLOOKUP(E38,[1]Sheet1!$D:$F,3,FALSE)</f>
        <v>85.92</v>
      </c>
      <c r="H38" s="9">
        <f t="shared" si="2"/>
        <v>74.352999999999994</v>
      </c>
      <c r="I38" s="10">
        <v>1</v>
      </c>
      <c r="J38" s="10" t="s">
        <v>14</v>
      </c>
    </row>
    <row r="39" spans="1:10" s="5" customFormat="1" ht="13.35" customHeight="1">
      <c r="A39" s="8">
        <f t="shared" si="0"/>
        <v>37</v>
      </c>
      <c r="B39" s="23"/>
      <c r="C39" s="23"/>
      <c r="D39" s="19" t="s">
        <v>99</v>
      </c>
      <c r="E39" s="19" t="s">
        <v>100</v>
      </c>
      <c r="F39" s="9">
        <v>55.86</v>
      </c>
      <c r="G39" s="9" t="str">
        <f>VLOOKUP(E39,[1]Sheet1!$D:$F,3,FALSE)</f>
        <v>82.26</v>
      </c>
      <c r="H39" s="9">
        <f t="shared" si="2"/>
        <v>71.7</v>
      </c>
      <c r="I39" s="10">
        <v>2</v>
      </c>
      <c r="J39" s="10" t="s">
        <v>17</v>
      </c>
    </row>
    <row r="40" spans="1:10" s="3" customFormat="1" ht="13.35" customHeight="1">
      <c r="A40" s="8">
        <f t="shared" si="0"/>
        <v>38</v>
      </c>
      <c r="B40" s="24" t="s">
        <v>101</v>
      </c>
      <c r="C40" s="27">
        <v>1</v>
      </c>
      <c r="D40" s="19" t="s">
        <v>102</v>
      </c>
      <c r="E40" s="19" t="s">
        <v>103</v>
      </c>
      <c r="F40" s="9">
        <v>66.56</v>
      </c>
      <c r="G40" s="9">
        <v>86.34</v>
      </c>
      <c r="H40" s="9">
        <f t="shared" si="2"/>
        <v>78.427999999999997</v>
      </c>
      <c r="I40" s="10">
        <v>1</v>
      </c>
      <c r="J40" s="10" t="s">
        <v>14</v>
      </c>
    </row>
    <row r="41" spans="1:10" s="5" customFormat="1" ht="13.35" customHeight="1">
      <c r="A41" s="8">
        <f t="shared" si="0"/>
        <v>39</v>
      </c>
      <c r="B41" s="25"/>
      <c r="C41" s="22"/>
      <c r="D41" s="19" t="s">
        <v>104</v>
      </c>
      <c r="E41" s="19" t="s">
        <v>105</v>
      </c>
      <c r="F41" s="9">
        <v>62.843000000000004</v>
      </c>
      <c r="G41" s="9" t="str">
        <f>VLOOKUP(E41,[1]Sheet1!$D:$F,3,FALSE)</f>
        <v>86.04</v>
      </c>
      <c r="H41" s="9">
        <f t="shared" si="2"/>
        <v>76.760999999999996</v>
      </c>
      <c r="I41" s="10">
        <v>2</v>
      </c>
      <c r="J41" s="10" t="s">
        <v>17</v>
      </c>
    </row>
    <row r="42" spans="1:10" s="5" customFormat="1" ht="13.35" customHeight="1">
      <c r="A42" s="8">
        <f t="shared" si="0"/>
        <v>40</v>
      </c>
      <c r="B42" s="26"/>
      <c r="C42" s="23"/>
      <c r="D42" s="19" t="s">
        <v>106</v>
      </c>
      <c r="E42" s="19" t="s">
        <v>107</v>
      </c>
      <c r="F42" s="9">
        <v>66.75</v>
      </c>
      <c r="G42" s="9" t="str">
        <f>VLOOKUP(E42,[1]Sheet1!$D:$F,3,FALSE)</f>
        <v>78.7</v>
      </c>
      <c r="H42" s="9">
        <f t="shared" si="2"/>
        <v>73.92</v>
      </c>
      <c r="I42" s="10">
        <v>3</v>
      </c>
      <c r="J42" s="10" t="s">
        <v>17</v>
      </c>
    </row>
    <row r="43" spans="1:10" s="5" customFormat="1" ht="13.35" customHeight="1">
      <c r="A43" s="8">
        <f t="shared" si="0"/>
        <v>41</v>
      </c>
      <c r="B43" s="21" t="s">
        <v>108</v>
      </c>
      <c r="C43" s="27">
        <v>1</v>
      </c>
      <c r="D43" s="19" t="s">
        <v>109</v>
      </c>
      <c r="E43" s="19" t="s">
        <v>110</v>
      </c>
      <c r="F43" s="9">
        <v>62.707000000000001</v>
      </c>
      <c r="G43" s="9" t="str">
        <f>VLOOKUP(E43,[1]Sheet1!$D:$F,3,FALSE)</f>
        <v>88.2</v>
      </c>
      <c r="H43" s="9">
        <f t="shared" si="2"/>
        <v>78.003</v>
      </c>
      <c r="I43" s="10">
        <v>1</v>
      </c>
      <c r="J43" s="10" t="s">
        <v>14</v>
      </c>
    </row>
    <row r="44" spans="1:10" s="3" customFormat="1" ht="13.35" customHeight="1">
      <c r="A44" s="8">
        <f t="shared" si="0"/>
        <v>42</v>
      </c>
      <c r="B44" s="22"/>
      <c r="C44" s="22"/>
      <c r="D44" s="19" t="s">
        <v>111</v>
      </c>
      <c r="E44" s="19" t="s">
        <v>112</v>
      </c>
      <c r="F44" s="9">
        <v>59.296999999999997</v>
      </c>
      <c r="G44" s="9" t="str">
        <f>VLOOKUP(E44,[1]Sheet1!$D:$F,3,FALSE)</f>
        <v>83.6</v>
      </c>
      <c r="H44" s="9">
        <f t="shared" si="2"/>
        <v>73.879000000000005</v>
      </c>
      <c r="I44" s="10">
        <v>2</v>
      </c>
      <c r="J44" s="10" t="s">
        <v>17</v>
      </c>
    </row>
    <row r="45" spans="1:10" s="5" customFormat="1" ht="13.35" customHeight="1">
      <c r="A45" s="8">
        <f t="shared" si="0"/>
        <v>43</v>
      </c>
      <c r="B45" s="23"/>
      <c r="C45" s="23"/>
      <c r="D45" s="19" t="s">
        <v>113</v>
      </c>
      <c r="E45" s="19" t="s">
        <v>114</v>
      </c>
      <c r="F45" s="9">
        <v>62.68</v>
      </c>
      <c r="G45" s="9" t="s">
        <v>20</v>
      </c>
      <c r="H45" s="9" t="s">
        <v>21</v>
      </c>
      <c r="I45" s="10" t="s">
        <v>21</v>
      </c>
      <c r="J45" s="10" t="s">
        <v>17</v>
      </c>
    </row>
    <row r="46" spans="1:10" s="5" customFormat="1" ht="13.35" customHeight="1">
      <c r="A46" s="8">
        <f t="shared" si="0"/>
        <v>44</v>
      </c>
      <c r="B46" s="21" t="s">
        <v>115</v>
      </c>
      <c r="C46" s="27">
        <v>1</v>
      </c>
      <c r="D46" s="19" t="s">
        <v>116</v>
      </c>
      <c r="E46" s="19" t="s">
        <v>117</v>
      </c>
      <c r="F46" s="9">
        <v>63.063000000000002</v>
      </c>
      <c r="G46" s="9" t="str">
        <f>VLOOKUP(E46,[1]Sheet1!$D:$F,3,FALSE)</f>
        <v>92</v>
      </c>
      <c r="H46" s="9">
        <f>ROUND(F46*0.4+G46*0.6,3)</f>
        <v>80.424999999999997</v>
      </c>
      <c r="I46" s="10">
        <v>1</v>
      </c>
      <c r="J46" s="10" t="s">
        <v>14</v>
      </c>
    </row>
    <row r="47" spans="1:10" s="5" customFormat="1" ht="13.35" customHeight="1">
      <c r="A47" s="8">
        <f t="shared" si="0"/>
        <v>45</v>
      </c>
      <c r="B47" s="23"/>
      <c r="C47" s="23"/>
      <c r="D47" s="19" t="s">
        <v>118</v>
      </c>
      <c r="E47" s="19" t="s">
        <v>119</v>
      </c>
      <c r="F47" s="9">
        <v>64.343000000000004</v>
      </c>
      <c r="G47" s="9" t="str">
        <f>VLOOKUP(E47,[1]Sheet1!$D:$F,3,FALSE)</f>
        <v>86.2</v>
      </c>
      <c r="H47" s="9">
        <f>ROUND(F47*0.4+G47*0.6,3)</f>
        <v>77.456999999999994</v>
      </c>
      <c r="I47" s="10">
        <v>2</v>
      </c>
      <c r="J47" s="10" t="s">
        <v>17</v>
      </c>
    </row>
    <row r="48" spans="1:10" s="3" customFormat="1" ht="13.35" customHeight="1">
      <c r="A48" s="8">
        <f t="shared" si="0"/>
        <v>46</v>
      </c>
      <c r="B48" s="21" t="s">
        <v>120</v>
      </c>
      <c r="C48" s="27">
        <v>1</v>
      </c>
      <c r="D48" s="19" t="s">
        <v>121</v>
      </c>
      <c r="E48" s="19" t="s">
        <v>122</v>
      </c>
      <c r="F48" s="9">
        <v>62.527000000000001</v>
      </c>
      <c r="G48" s="9" t="str">
        <f>VLOOKUP(E48,[1]Sheet1!$D:$F,3,FALSE)</f>
        <v>77.8</v>
      </c>
      <c r="H48" s="9">
        <f>ROUND(F48*0.4+G48*0.6,3)</f>
        <v>71.691000000000003</v>
      </c>
      <c r="I48" s="10">
        <v>1</v>
      </c>
      <c r="J48" s="10" t="s">
        <v>14</v>
      </c>
    </row>
    <row r="49" spans="1:10" s="3" customFormat="1" ht="13.35" customHeight="1">
      <c r="A49" s="8">
        <f t="shared" si="0"/>
        <v>47</v>
      </c>
      <c r="B49" s="22"/>
      <c r="C49" s="22"/>
      <c r="D49" s="19" t="s">
        <v>123</v>
      </c>
      <c r="E49" s="19" t="s">
        <v>124</v>
      </c>
      <c r="F49" s="9">
        <v>48.12</v>
      </c>
      <c r="G49" s="9" t="str">
        <f>VLOOKUP(E49,[1]Sheet1!$D:$F,3,FALSE)</f>
        <v>79.52</v>
      </c>
      <c r="H49" s="9">
        <f>ROUND(F49*0.4+G49*0.6,3)</f>
        <v>66.959999999999994</v>
      </c>
      <c r="I49" s="10">
        <v>2</v>
      </c>
      <c r="J49" s="10" t="s">
        <v>17</v>
      </c>
    </row>
    <row r="50" spans="1:10" s="3" customFormat="1" ht="13.35" customHeight="1">
      <c r="A50" s="8">
        <f t="shared" si="0"/>
        <v>48</v>
      </c>
      <c r="B50" s="23"/>
      <c r="C50" s="23"/>
      <c r="D50" s="19" t="s">
        <v>125</v>
      </c>
      <c r="E50" s="19" t="s">
        <v>126</v>
      </c>
      <c r="F50" s="9">
        <v>51.457000000000001</v>
      </c>
      <c r="G50" s="9" t="s">
        <v>20</v>
      </c>
      <c r="H50" s="9" t="s">
        <v>21</v>
      </c>
      <c r="I50" s="10" t="s">
        <v>21</v>
      </c>
      <c r="J50" s="10" t="s">
        <v>17</v>
      </c>
    </row>
    <row r="51" spans="1:10" s="3" customFormat="1" ht="13.35" customHeight="1">
      <c r="A51" s="8">
        <f t="shared" si="0"/>
        <v>49</v>
      </c>
      <c r="B51" s="21" t="s">
        <v>127</v>
      </c>
      <c r="C51" s="27">
        <v>1</v>
      </c>
      <c r="D51" s="19" t="s">
        <v>128</v>
      </c>
      <c r="E51" s="19" t="s">
        <v>129</v>
      </c>
      <c r="F51" s="9">
        <v>64.307000000000002</v>
      </c>
      <c r="G51" s="9" t="str">
        <f>VLOOKUP(E51,[2]Sheet1!$D:$F,3,FALSE)</f>
        <v>87.1</v>
      </c>
      <c r="H51" s="9">
        <f>ROUND(F51*0.5+G51*0.5,3)</f>
        <v>75.703999999999994</v>
      </c>
      <c r="I51" s="10">
        <v>1</v>
      </c>
      <c r="J51" s="10" t="s">
        <v>14</v>
      </c>
    </row>
    <row r="52" spans="1:10" s="3" customFormat="1" ht="13.35" customHeight="1">
      <c r="A52" s="8">
        <f t="shared" si="0"/>
        <v>50</v>
      </c>
      <c r="B52" s="22"/>
      <c r="C52" s="22"/>
      <c r="D52" s="19" t="s">
        <v>130</v>
      </c>
      <c r="E52" s="19" t="s">
        <v>131</v>
      </c>
      <c r="F52" s="9">
        <v>63.643000000000001</v>
      </c>
      <c r="G52" s="9" t="str">
        <f>VLOOKUP(E52,[2]Sheet1!$D:$F,3,FALSE)</f>
        <v>79.7</v>
      </c>
      <c r="H52" s="9">
        <f t="shared" ref="H52:H84" si="3">ROUND(F52*0.5+G52*0.5,3)</f>
        <v>71.671999999999997</v>
      </c>
      <c r="I52" s="10">
        <v>2</v>
      </c>
      <c r="J52" s="10" t="s">
        <v>17</v>
      </c>
    </row>
    <row r="53" spans="1:10" s="3" customFormat="1" ht="13.35" customHeight="1">
      <c r="A53" s="8">
        <f t="shared" si="0"/>
        <v>51</v>
      </c>
      <c r="B53" s="23"/>
      <c r="C53" s="23"/>
      <c r="D53" s="19" t="s">
        <v>132</v>
      </c>
      <c r="E53" s="19" t="s">
        <v>133</v>
      </c>
      <c r="F53" s="9">
        <v>61.5</v>
      </c>
      <c r="G53" s="9" t="str">
        <f>VLOOKUP(E53,[2]Sheet1!$D:$F,3,FALSE)</f>
        <v>76.4</v>
      </c>
      <c r="H53" s="9">
        <f t="shared" si="3"/>
        <v>68.95</v>
      </c>
      <c r="I53" s="10">
        <v>3</v>
      </c>
      <c r="J53" s="10" t="s">
        <v>17</v>
      </c>
    </row>
    <row r="54" spans="1:10" s="3" customFormat="1" ht="13.35" customHeight="1">
      <c r="A54" s="8">
        <f t="shared" si="0"/>
        <v>52</v>
      </c>
      <c r="B54" s="21" t="s">
        <v>134</v>
      </c>
      <c r="C54" s="27">
        <v>1</v>
      </c>
      <c r="D54" s="19" t="s">
        <v>135</v>
      </c>
      <c r="E54" s="19" t="s">
        <v>136</v>
      </c>
      <c r="F54" s="9">
        <v>64.8</v>
      </c>
      <c r="G54" s="9" t="str">
        <f>VLOOKUP(E54,[2]Sheet1!$D:$F,3,FALSE)</f>
        <v>79.8</v>
      </c>
      <c r="H54" s="9">
        <f t="shared" si="3"/>
        <v>72.3</v>
      </c>
      <c r="I54" s="10">
        <v>1</v>
      </c>
      <c r="J54" s="10" t="s">
        <v>14</v>
      </c>
    </row>
    <row r="55" spans="1:10" s="3" customFormat="1" ht="13.35" customHeight="1">
      <c r="A55" s="8">
        <f t="shared" si="0"/>
        <v>53</v>
      </c>
      <c r="B55" s="23"/>
      <c r="C55" s="23"/>
      <c r="D55" s="19" t="s">
        <v>137</v>
      </c>
      <c r="E55" s="19" t="s">
        <v>138</v>
      </c>
      <c r="F55" s="9">
        <v>58.7</v>
      </c>
      <c r="G55" s="9" t="str">
        <f>VLOOKUP(E55,[2]Sheet1!$D:$F,3,FALSE)</f>
        <v>85</v>
      </c>
      <c r="H55" s="9">
        <f t="shared" si="3"/>
        <v>71.849999999999994</v>
      </c>
      <c r="I55" s="10">
        <v>2</v>
      </c>
      <c r="J55" s="10" t="s">
        <v>17</v>
      </c>
    </row>
    <row r="56" spans="1:10" s="5" customFormat="1" ht="13.35" customHeight="1">
      <c r="A56" s="8">
        <f t="shared" si="0"/>
        <v>54</v>
      </c>
      <c r="B56" s="21" t="s">
        <v>139</v>
      </c>
      <c r="C56" s="27">
        <v>2</v>
      </c>
      <c r="D56" s="19" t="s">
        <v>140</v>
      </c>
      <c r="E56" s="19" t="s">
        <v>141</v>
      </c>
      <c r="F56" s="9">
        <v>66.48</v>
      </c>
      <c r="G56" s="9" t="str">
        <f>VLOOKUP(E56,[2]Sheet1!$D:$F,3,FALSE)</f>
        <v>84.3</v>
      </c>
      <c r="H56" s="9">
        <f t="shared" si="3"/>
        <v>75.39</v>
      </c>
      <c r="I56" s="10">
        <v>1</v>
      </c>
      <c r="J56" s="10" t="s">
        <v>14</v>
      </c>
    </row>
    <row r="57" spans="1:10" s="5" customFormat="1" ht="13.35" customHeight="1">
      <c r="A57" s="8">
        <f t="shared" si="0"/>
        <v>55</v>
      </c>
      <c r="B57" s="22"/>
      <c r="C57" s="22"/>
      <c r="D57" s="19" t="s">
        <v>142</v>
      </c>
      <c r="E57" s="19" t="s">
        <v>143</v>
      </c>
      <c r="F57" s="9">
        <v>62.29</v>
      </c>
      <c r="G57" s="9" t="str">
        <f>VLOOKUP(E57,[2]Sheet1!$D:$F,3,FALSE)</f>
        <v>86.2</v>
      </c>
      <c r="H57" s="9">
        <f t="shared" si="3"/>
        <v>74.245000000000005</v>
      </c>
      <c r="I57" s="10">
        <v>2</v>
      </c>
      <c r="J57" s="10" t="s">
        <v>14</v>
      </c>
    </row>
    <row r="58" spans="1:10" s="5" customFormat="1" ht="13.35" customHeight="1">
      <c r="A58" s="8">
        <f t="shared" si="0"/>
        <v>56</v>
      </c>
      <c r="B58" s="22"/>
      <c r="C58" s="22"/>
      <c r="D58" s="19" t="s">
        <v>144</v>
      </c>
      <c r="E58" s="19" t="s">
        <v>145</v>
      </c>
      <c r="F58" s="9">
        <v>62.823</v>
      </c>
      <c r="G58" s="9" t="str">
        <f>VLOOKUP(E58,[2]Sheet1!$D:$F,3,FALSE)</f>
        <v>85.3</v>
      </c>
      <c r="H58" s="9">
        <f t="shared" si="3"/>
        <v>74.061999999999998</v>
      </c>
      <c r="I58" s="10">
        <v>3</v>
      </c>
      <c r="J58" s="10" t="s">
        <v>17</v>
      </c>
    </row>
    <row r="59" spans="1:10" s="5" customFormat="1" ht="13.35" customHeight="1">
      <c r="A59" s="8">
        <f t="shared" si="0"/>
        <v>57</v>
      </c>
      <c r="B59" s="22"/>
      <c r="C59" s="22"/>
      <c r="D59" s="19" t="s">
        <v>146</v>
      </c>
      <c r="E59" s="19" t="s">
        <v>147</v>
      </c>
      <c r="F59" s="9">
        <v>61.24</v>
      </c>
      <c r="G59" s="9" t="str">
        <f>VLOOKUP(E59,[2]Sheet1!$D:$F,3,FALSE)</f>
        <v>86.4</v>
      </c>
      <c r="H59" s="9">
        <f t="shared" si="3"/>
        <v>73.819999999999993</v>
      </c>
      <c r="I59" s="10">
        <v>4</v>
      </c>
      <c r="J59" s="10" t="s">
        <v>17</v>
      </c>
    </row>
    <row r="60" spans="1:10" s="5" customFormat="1" ht="13.35" customHeight="1">
      <c r="A60" s="8">
        <f t="shared" si="0"/>
        <v>58</v>
      </c>
      <c r="B60" s="22"/>
      <c r="C60" s="22"/>
      <c r="D60" s="19" t="s">
        <v>148</v>
      </c>
      <c r="E60" s="19" t="s">
        <v>149</v>
      </c>
      <c r="F60" s="9">
        <v>59.48</v>
      </c>
      <c r="G60" s="9" t="str">
        <f>VLOOKUP(E60,[2]Sheet1!$D:$F,3,FALSE)</f>
        <v>87.3</v>
      </c>
      <c r="H60" s="9">
        <f t="shared" si="3"/>
        <v>73.39</v>
      </c>
      <c r="I60" s="10">
        <v>5</v>
      </c>
      <c r="J60" s="10" t="s">
        <v>17</v>
      </c>
    </row>
    <row r="61" spans="1:10" s="5" customFormat="1" ht="13.35" customHeight="1">
      <c r="A61" s="8">
        <f t="shared" si="0"/>
        <v>59</v>
      </c>
      <c r="B61" s="23"/>
      <c r="C61" s="23"/>
      <c r="D61" s="19" t="s">
        <v>150</v>
      </c>
      <c r="E61" s="19" t="s">
        <v>151</v>
      </c>
      <c r="F61" s="9">
        <v>60.896999999999998</v>
      </c>
      <c r="G61" s="9" t="str">
        <f>VLOOKUP(E61,[2]Sheet1!$D:$F,3,FALSE)</f>
        <v>85.8</v>
      </c>
      <c r="H61" s="9">
        <f t="shared" si="3"/>
        <v>73.349000000000004</v>
      </c>
      <c r="I61" s="10">
        <v>6</v>
      </c>
      <c r="J61" s="10" t="s">
        <v>17</v>
      </c>
    </row>
    <row r="62" spans="1:10" s="5" customFormat="1" ht="13.35" customHeight="1">
      <c r="A62" s="8">
        <f t="shared" si="0"/>
        <v>60</v>
      </c>
      <c r="B62" s="21" t="s">
        <v>152</v>
      </c>
      <c r="C62" s="27">
        <v>2</v>
      </c>
      <c r="D62" s="19" t="s">
        <v>153</v>
      </c>
      <c r="E62" s="19" t="s">
        <v>154</v>
      </c>
      <c r="F62" s="9">
        <v>65.22</v>
      </c>
      <c r="G62" s="9" t="str">
        <f>VLOOKUP(E62,[2]Sheet1!$D:$F,3,FALSE)</f>
        <v>88.6</v>
      </c>
      <c r="H62" s="9">
        <f t="shared" si="3"/>
        <v>76.91</v>
      </c>
      <c r="I62" s="10">
        <v>1</v>
      </c>
      <c r="J62" s="10" t="s">
        <v>14</v>
      </c>
    </row>
    <row r="63" spans="1:10" s="5" customFormat="1" ht="13.35" customHeight="1">
      <c r="A63" s="8">
        <f t="shared" si="0"/>
        <v>61</v>
      </c>
      <c r="B63" s="22"/>
      <c r="C63" s="22"/>
      <c r="D63" s="19" t="s">
        <v>155</v>
      </c>
      <c r="E63" s="19" t="s">
        <v>156</v>
      </c>
      <c r="F63" s="9">
        <v>62.673000000000002</v>
      </c>
      <c r="G63" s="9" t="str">
        <f>VLOOKUP(E63,[2]Sheet1!$D:$F,3,FALSE)</f>
        <v>85.6</v>
      </c>
      <c r="H63" s="9">
        <f t="shared" si="3"/>
        <v>74.137</v>
      </c>
      <c r="I63" s="10">
        <v>2</v>
      </c>
      <c r="J63" s="10" t="s">
        <v>14</v>
      </c>
    </row>
    <row r="64" spans="1:10" s="5" customFormat="1" ht="13.35" customHeight="1">
      <c r="A64" s="8">
        <f t="shared" si="0"/>
        <v>62</v>
      </c>
      <c r="B64" s="22"/>
      <c r="C64" s="22"/>
      <c r="D64" s="19" t="s">
        <v>157</v>
      </c>
      <c r="E64" s="19" t="s">
        <v>158</v>
      </c>
      <c r="F64" s="9">
        <v>63.726999999999997</v>
      </c>
      <c r="G64" s="9" t="str">
        <f>VLOOKUP(E64,[2]Sheet1!$D:$F,3,FALSE)</f>
        <v>84.2</v>
      </c>
      <c r="H64" s="9">
        <f t="shared" si="3"/>
        <v>73.963999999999999</v>
      </c>
      <c r="I64" s="10">
        <v>3</v>
      </c>
      <c r="J64" s="10" t="s">
        <v>17</v>
      </c>
    </row>
    <row r="65" spans="1:10" s="5" customFormat="1" ht="13.35" customHeight="1">
      <c r="A65" s="8">
        <f t="shared" si="0"/>
        <v>63</v>
      </c>
      <c r="B65" s="22"/>
      <c r="C65" s="22"/>
      <c r="D65" s="19" t="s">
        <v>159</v>
      </c>
      <c r="E65" s="19" t="s">
        <v>160</v>
      </c>
      <c r="F65" s="9">
        <v>62.576999999999998</v>
      </c>
      <c r="G65" s="9" t="str">
        <f>VLOOKUP(E65,[2]Sheet1!$D:$F,3,FALSE)</f>
        <v>83</v>
      </c>
      <c r="H65" s="9">
        <f t="shared" si="3"/>
        <v>72.789000000000001</v>
      </c>
      <c r="I65" s="10">
        <v>4</v>
      </c>
      <c r="J65" s="10" t="s">
        <v>17</v>
      </c>
    </row>
    <row r="66" spans="1:10" s="5" customFormat="1" ht="13.35" customHeight="1">
      <c r="A66" s="8">
        <f t="shared" si="0"/>
        <v>64</v>
      </c>
      <c r="B66" s="22"/>
      <c r="C66" s="22"/>
      <c r="D66" s="19" t="s">
        <v>161</v>
      </c>
      <c r="E66" s="19" t="s">
        <v>162</v>
      </c>
      <c r="F66" s="9">
        <v>61.79</v>
      </c>
      <c r="G66" s="9" t="str">
        <f>VLOOKUP(E66,[2]Sheet1!$D:$F,3,FALSE)</f>
        <v>82.6</v>
      </c>
      <c r="H66" s="9">
        <f t="shared" si="3"/>
        <v>72.194999999999993</v>
      </c>
      <c r="I66" s="10">
        <v>5</v>
      </c>
      <c r="J66" s="10" t="s">
        <v>17</v>
      </c>
    </row>
    <row r="67" spans="1:10" s="5" customFormat="1" ht="13.35" customHeight="1">
      <c r="A67" s="8">
        <f t="shared" ref="A67:A84" si="4">ROW()-2</f>
        <v>65</v>
      </c>
      <c r="B67" s="23"/>
      <c r="C67" s="23"/>
      <c r="D67" s="19" t="s">
        <v>163</v>
      </c>
      <c r="E67" s="19" t="s">
        <v>164</v>
      </c>
      <c r="F67" s="9">
        <v>61.786999999999999</v>
      </c>
      <c r="G67" s="9" t="s">
        <v>20</v>
      </c>
      <c r="H67" s="9" t="s">
        <v>21</v>
      </c>
      <c r="I67" s="10" t="s">
        <v>21</v>
      </c>
      <c r="J67" s="10" t="s">
        <v>17</v>
      </c>
    </row>
    <row r="68" spans="1:10" s="5" customFormat="1" ht="14.1" customHeight="1">
      <c r="A68" s="8">
        <f t="shared" si="4"/>
        <v>66</v>
      </c>
      <c r="B68" s="21" t="s">
        <v>165</v>
      </c>
      <c r="C68" s="27">
        <v>2</v>
      </c>
      <c r="D68" s="19" t="s">
        <v>166</v>
      </c>
      <c r="E68" s="19" t="s">
        <v>167</v>
      </c>
      <c r="F68" s="9">
        <v>59.02</v>
      </c>
      <c r="G68" s="9" t="str">
        <f>VLOOKUP(E68,[2]Sheet1!$D:$F,3,FALSE)</f>
        <v>81.4</v>
      </c>
      <c r="H68" s="9">
        <f t="shared" si="3"/>
        <v>70.209999999999994</v>
      </c>
      <c r="I68" s="10">
        <v>1</v>
      </c>
      <c r="J68" s="10" t="s">
        <v>14</v>
      </c>
    </row>
    <row r="69" spans="1:10" s="5" customFormat="1" ht="14.1" customHeight="1">
      <c r="A69" s="8">
        <f t="shared" si="4"/>
        <v>67</v>
      </c>
      <c r="B69" s="22"/>
      <c r="C69" s="22"/>
      <c r="D69" s="19" t="s">
        <v>168</v>
      </c>
      <c r="E69" s="19" t="s">
        <v>169</v>
      </c>
      <c r="F69" s="9">
        <v>53.942999999999998</v>
      </c>
      <c r="G69" s="9" t="str">
        <f>VLOOKUP(E69,[2]Sheet1!$D:$F,3,FALSE)</f>
        <v>85.5</v>
      </c>
      <c r="H69" s="9">
        <f t="shared" si="3"/>
        <v>69.721999999999994</v>
      </c>
      <c r="I69" s="10">
        <v>2</v>
      </c>
      <c r="J69" s="10" t="s">
        <v>14</v>
      </c>
    </row>
    <row r="70" spans="1:10" s="5" customFormat="1" ht="14.1" customHeight="1">
      <c r="A70" s="8">
        <f t="shared" si="4"/>
        <v>68</v>
      </c>
      <c r="B70" s="22"/>
      <c r="C70" s="22"/>
      <c r="D70" s="19" t="s">
        <v>170</v>
      </c>
      <c r="E70" s="19" t="s">
        <v>171</v>
      </c>
      <c r="F70" s="9">
        <v>53.35</v>
      </c>
      <c r="G70" s="9" t="str">
        <f>VLOOKUP(E70,[2]Sheet1!$D:$F,3,FALSE)</f>
        <v>82.8</v>
      </c>
      <c r="H70" s="9">
        <f t="shared" si="3"/>
        <v>68.075000000000003</v>
      </c>
      <c r="I70" s="10">
        <v>3</v>
      </c>
      <c r="J70" s="10" t="s">
        <v>17</v>
      </c>
    </row>
    <row r="71" spans="1:10" s="5" customFormat="1" ht="14.1" customHeight="1">
      <c r="A71" s="8">
        <f t="shared" si="4"/>
        <v>69</v>
      </c>
      <c r="B71" s="22"/>
      <c r="C71" s="22"/>
      <c r="D71" s="19" t="s">
        <v>172</v>
      </c>
      <c r="E71" s="19" t="s">
        <v>173</v>
      </c>
      <c r="F71" s="9">
        <v>49.313000000000002</v>
      </c>
      <c r="G71" s="9" t="str">
        <f>VLOOKUP(E71,[2]Sheet1!$D:$F,3,FALSE)</f>
        <v>82.6</v>
      </c>
      <c r="H71" s="9">
        <f t="shared" si="3"/>
        <v>65.956999999999994</v>
      </c>
      <c r="I71" s="10">
        <v>4</v>
      </c>
      <c r="J71" s="10" t="s">
        <v>17</v>
      </c>
    </row>
    <row r="72" spans="1:10" s="5" customFormat="1" ht="14.1" customHeight="1">
      <c r="A72" s="8">
        <f t="shared" si="4"/>
        <v>70</v>
      </c>
      <c r="B72" s="23"/>
      <c r="C72" s="23"/>
      <c r="D72" s="19" t="s">
        <v>174</v>
      </c>
      <c r="E72" s="19" t="s">
        <v>175</v>
      </c>
      <c r="F72" s="9">
        <v>49.707000000000001</v>
      </c>
      <c r="G72" s="9" t="str">
        <f>VLOOKUP(E72,[2]Sheet1!$D:$F,3,FALSE)</f>
        <v>79.6</v>
      </c>
      <c r="H72" s="9">
        <f t="shared" si="3"/>
        <v>64.653999999999996</v>
      </c>
      <c r="I72" s="10">
        <v>5</v>
      </c>
      <c r="J72" s="10" t="s">
        <v>17</v>
      </c>
    </row>
    <row r="73" spans="1:10" s="6" customFormat="1" ht="14.1" customHeight="1">
      <c r="A73" s="8">
        <f t="shared" si="4"/>
        <v>71</v>
      </c>
      <c r="B73" s="21" t="s">
        <v>176</v>
      </c>
      <c r="C73" s="27">
        <v>2</v>
      </c>
      <c r="D73" s="19" t="s">
        <v>177</v>
      </c>
      <c r="E73" s="19" t="s">
        <v>178</v>
      </c>
      <c r="F73" s="9">
        <v>62.823</v>
      </c>
      <c r="G73" s="9" t="str">
        <f>VLOOKUP(E73,[2]Sheet1!$D:$F,3,FALSE)</f>
        <v>89.8</v>
      </c>
      <c r="H73" s="9">
        <f t="shared" si="3"/>
        <v>76.311999999999998</v>
      </c>
      <c r="I73" s="10">
        <v>1</v>
      </c>
      <c r="J73" s="10" t="s">
        <v>14</v>
      </c>
    </row>
    <row r="74" spans="1:10" s="6" customFormat="1" ht="14.1" customHeight="1">
      <c r="A74" s="8">
        <f t="shared" si="4"/>
        <v>72</v>
      </c>
      <c r="B74" s="22"/>
      <c r="C74" s="22"/>
      <c r="D74" s="19" t="s">
        <v>179</v>
      </c>
      <c r="E74" s="19" t="s">
        <v>180</v>
      </c>
      <c r="F74" s="9">
        <v>62.3</v>
      </c>
      <c r="G74" s="9" t="str">
        <f>VLOOKUP(E74,[2]Sheet1!$D:$F,3,FALSE)</f>
        <v>88.2</v>
      </c>
      <c r="H74" s="9">
        <f t="shared" si="3"/>
        <v>75.25</v>
      </c>
      <c r="I74" s="10">
        <v>2</v>
      </c>
      <c r="J74" s="10" t="s">
        <v>14</v>
      </c>
    </row>
    <row r="75" spans="1:10" s="6" customFormat="1" ht="14.1" customHeight="1">
      <c r="A75" s="8">
        <f t="shared" si="4"/>
        <v>73</v>
      </c>
      <c r="B75" s="22"/>
      <c r="C75" s="22"/>
      <c r="D75" s="19" t="s">
        <v>181</v>
      </c>
      <c r="E75" s="19" t="s">
        <v>182</v>
      </c>
      <c r="F75" s="9">
        <v>62.377000000000002</v>
      </c>
      <c r="G75" s="9" t="str">
        <f>VLOOKUP(E75,[2]Sheet1!$D:$F,3,FALSE)</f>
        <v>87</v>
      </c>
      <c r="H75" s="9">
        <f t="shared" si="3"/>
        <v>74.688999999999993</v>
      </c>
      <c r="I75" s="10">
        <v>3</v>
      </c>
      <c r="J75" s="10" t="s">
        <v>17</v>
      </c>
    </row>
    <row r="76" spans="1:10" s="6" customFormat="1" ht="14.1" customHeight="1">
      <c r="A76" s="8">
        <f t="shared" si="4"/>
        <v>74</v>
      </c>
      <c r="B76" s="22"/>
      <c r="C76" s="22"/>
      <c r="D76" s="19" t="s">
        <v>183</v>
      </c>
      <c r="E76" s="19" t="s">
        <v>184</v>
      </c>
      <c r="F76" s="9">
        <v>64.14</v>
      </c>
      <c r="G76" s="9" t="str">
        <f>VLOOKUP(E76,[2]Sheet1!$D:$F,3,FALSE)</f>
        <v>84.6</v>
      </c>
      <c r="H76" s="9">
        <f t="shared" si="3"/>
        <v>74.37</v>
      </c>
      <c r="I76" s="10">
        <v>4</v>
      </c>
      <c r="J76" s="10" t="s">
        <v>17</v>
      </c>
    </row>
    <row r="77" spans="1:10" s="6" customFormat="1" ht="14.1" customHeight="1">
      <c r="A77" s="8">
        <f t="shared" si="4"/>
        <v>75</v>
      </c>
      <c r="B77" s="22"/>
      <c r="C77" s="22"/>
      <c r="D77" s="19" t="s">
        <v>185</v>
      </c>
      <c r="E77" s="19" t="s">
        <v>186</v>
      </c>
      <c r="F77" s="9">
        <v>62.957000000000001</v>
      </c>
      <c r="G77" s="9" t="str">
        <f>VLOOKUP(E77,[2]Sheet1!$D:$F,3,FALSE)</f>
        <v>83.8</v>
      </c>
      <c r="H77" s="9">
        <f t="shared" si="3"/>
        <v>73.379000000000005</v>
      </c>
      <c r="I77" s="10">
        <v>5</v>
      </c>
      <c r="J77" s="10" t="s">
        <v>17</v>
      </c>
    </row>
    <row r="78" spans="1:10" s="6" customFormat="1" ht="14.1" customHeight="1">
      <c r="A78" s="8">
        <f t="shared" si="4"/>
        <v>76</v>
      </c>
      <c r="B78" s="23"/>
      <c r="C78" s="23"/>
      <c r="D78" s="19" t="s">
        <v>187</v>
      </c>
      <c r="E78" s="19" t="s">
        <v>188</v>
      </c>
      <c r="F78" s="9">
        <v>61.146999999999998</v>
      </c>
      <c r="G78" s="9" t="s">
        <v>20</v>
      </c>
      <c r="H78" s="9" t="s">
        <v>21</v>
      </c>
      <c r="I78" s="10" t="s">
        <v>21</v>
      </c>
      <c r="J78" s="10" t="s">
        <v>17</v>
      </c>
    </row>
    <row r="79" spans="1:10" s="6" customFormat="1" ht="14.1" customHeight="1">
      <c r="A79" s="8">
        <f t="shared" si="4"/>
        <v>77</v>
      </c>
      <c r="B79" s="21" t="s">
        <v>189</v>
      </c>
      <c r="C79" s="27">
        <v>1</v>
      </c>
      <c r="D79" s="19" t="s">
        <v>190</v>
      </c>
      <c r="E79" s="19" t="s">
        <v>191</v>
      </c>
      <c r="F79" s="9">
        <v>52.487000000000002</v>
      </c>
      <c r="G79" s="9" t="str">
        <f>VLOOKUP(E79,[2]Sheet1!$D:$F,3,FALSE)</f>
        <v>86.5</v>
      </c>
      <c r="H79" s="9">
        <f t="shared" si="3"/>
        <v>69.494</v>
      </c>
      <c r="I79" s="10">
        <v>1</v>
      </c>
      <c r="J79" s="10" t="s">
        <v>14</v>
      </c>
    </row>
    <row r="80" spans="1:10" s="6" customFormat="1" ht="14.1" customHeight="1">
      <c r="A80" s="8">
        <f t="shared" si="4"/>
        <v>78</v>
      </c>
      <c r="B80" s="22"/>
      <c r="C80" s="22"/>
      <c r="D80" s="19" t="s">
        <v>192</v>
      </c>
      <c r="E80" s="19" t="s">
        <v>193</v>
      </c>
      <c r="F80" s="9">
        <v>50.12</v>
      </c>
      <c r="G80" s="9" t="str">
        <f>VLOOKUP(E80,[2]Sheet1!$D:$F,3,FALSE)</f>
        <v>83.4</v>
      </c>
      <c r="H80" s="9">
        <f t="shared" si="3"/>
        <v>66.760000000000005</v>
      </c>
      <c r="I80" s="10">
        <v>2</v>
      </c>
      <c r="J80" s="10" t="s">
        <v>17</v>
      </c>
    </row>
    <row r="81" spans="1:11" s="6" customFormat="1" ht="14.1" customHeight="1">
      <c r="A81" s="8">
        <f t="shared" si="4"/>
        <v>79</v>
      </c>
      <c r="B81" s="23"/>
      <c r="C81" s="23"/>
      <c r="D81" s="19" t="s">
        <v>194</v>
      </c>
      <c r="E81" s="19" t="s">
        <v>195</v>
      </c>
      <c r="F81" s="9">
        <v>49.71</v>
      </c>
      <c r="G81" s="9" t="str">
        <f>VLOOKUP(E81,[2]Sheet1!$D:$F,3,FALSE)</f>
        <v>81.5</v>
      </c>
      <c r="H81" s="9">
        <f t="shared" si="3"/>
        <v>65.605000000000004</v>
      </c>
      <c r="I81" s="10">
        <v>3</v>
      </c>
      <c r="J81" s="10" t="s">
        <v>17</v>
      </c>
    </row>
    <row r="82" spans="1:11" s="2" customFormat="1" ht="14.1" customHeight="1">
      <c r="A82" s="8">
        <f t="shared" si="4"/>
        <v>80</v>
      </c>
      <c r="B82" s="21" t="s">
        <v>196</v>
      </c>
      <c r="C82" s="27">
        <v>1</v>
      </c>
      <c r="D82" s="19" t="s">
        <v>197</v>
      </c>
      <c r="E82" s="19" t="s">
        <v>198</v>
      </c>
      <c r="F82" s="9">
        <v>62.732999999999997</v>
      </c>
      <c r="G82" s="9" t="str">
        <f>VLOOKUP(E82,[2]Sheet1!$D:$F,3,FALSE)</f>
        <v>88.4</v>
      </c>
      <c r="H82" s="9">
        <f t="shared" si="3"/>
        <v>75.566999999999993</v>
      </c>
      <c r="I82" s="10">
        <v>1</v>
      </c>
      <c r="J82" s="10" t="s">
        <v>14</v>
      </c>
    </row>
    <row r="83" spans="1:11" s="2" customFormat="1" ht="14.1" customHeight="1">
      <c r="A83" s="8">
        <f t="shared" si="4"/>
        <v>81</v>
      </c>
      <c r="B83" s="22"/>
      <c r="C83" s="22"/>
      <c r="D83" s="19" t="s">
        <v>199</v>
      </c>
      <c r="E83" s="19" t="s">
        <v>200</v>
      </c>
      <c r="F83" s="9">
        <v>61.73</v>
      </c>
      <c r="G83" s="9" t="str">
        <f>VLOOKUP(E83,[2]Sheet1!$D:$F,3,FALSE)</f>
        <v>86</v>
      </c>
      <c r="H83" s="9">
        <f t="shared" si="3"/>
        <v>73.864999999999995</v>
      </c>
      <c r="I83" s="10">
        <v>2</v>
      </c>
      <c r="J83" s="10" t="s">
        <v>17</v>
      </c>
    </row>
    <row r="84" spans="1:11" s="2" customFormat="1" ht="14.1" customHeight="1">
      <c r="A84" s="8">
        <f t="shared" si="4"/>
        <v>82</v>
      </c>
      <c r="B84" s="23"/>
      <c r="C84" s="23"/>
      <c r="D84" s="19" t="s">
        <v>201</v>
      </c>
      <c r="E84" s="19" t="s">
        <v>202</v>
      </c>
      <c r="F84" s="9">
        <v>61.47</v>
      </c>
      <c r="G84" s="9" t="str">
        <f>VLOOKUP(E84,[2]Sheet1!$D:$F,3,FALSE)</f>
        <v>85.4</v>
      </c>
      <c r="H84" s="9">
        <f t="shared" si="3"/>
        <v>73.435000000000002</v>
      </c>
      <c r="I84" s="10">
        <v>3</v>
      </c>
      <c r="J84" s="10" t="s">
        <v>17</v>
      </c>
    </row>
    <row r="95" spans="1:11">
      <c r="K95" s="11"/>
    </row>
  </sheetData>
  <sortState ref="H3:H4">
    <sortCondition ref="H3"/>
  </sortState>
  <mergeCells count="49">
    <mergeCell ref="C62:C67"/>
    <mergeCell ref="C68:C72"/>
    <mergeCell ref="C73:C78"/>
    <mergeCell ref="C79:C81"/>
    <mergeCell ref="C82:C84"/>
    <mergeCell ref="C46:C47"/>
    <mergeCell ref="C48:C50"/>
    <mergeCell ref="C51:C53"/>
    <mergeCell ref="C54:C55"/>
    <mergeCell ref="C56:C61"/>
    <mergeCell ref="C32:C34"/>
    <mergeCell ref="C35:C37"/>
    <mergeCell ref="C38:C39"/>
    <mergeCell ref="C40:C42"/>
    <mergeCell ref="C43:C45"/>
    <mergeCell ref="C14:C16"/>
    <mergeCell ref="C17:C19"/>
    <mergeCell ref="C20:C22"/>
    <mergeCell ref="C23:C25"/>
    <mergeCell ref="C26:C31"/>
    <mergeCell ref="B62:B67"/>
    <mergeCell ref="B68:B72"/>
    <mergeCell ref="B73:B78"/>
    <mergeCell ref="B79:B81"/>
    <mergeCell ref="B82:B84"/>
    <mergeCell ref="B46:B47"/>
    <mergeCell ref="B48:B50"/>
    <mergeCell ref="B51:B53"/>
    <mergeCell ref="B54:B55"/>
    <mergeCell ref="B56:B61"/>
    <mergeCell ref="B32:B34"/>
    <mergeCell ref="B35:B37"/>
    <mergeCell ref="B38:B39"/>
    <mergeCell ref="B40:B42"/>
    <mergeCell ref="B43:B45"/>
    <mergeCell ref="B14:B16"/>
    <mergeCell ref="B17:B19"/>
    <mergeCell ref="B20:B22"/>
    <mergeCell ref="B23:B25"/>
    <mergeCell ref="B26:B31"/>
    <mergeCell ref="A1:J1"/>
    <mergeCell ref="B3:B5"/>
    <mergeCell ref="B6:B8"/>
    <mergeCell ref="B9:B10"/>
    <mergeCell ref="B11:B13"/>
    <mergeCell ref="C3:C5"/>
    <mergeCell ref="C6:C8"/>
    <mergeCell ref="C9:C10"/>
    <mergeCell ref="C11:C13"/>
  </mergeCells>
  <phoneticPr fontId="9" type="noConversion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ywh</cp:lastModifiedBy>
  <dcterms:created xsi:type="dcterms:W3CDTF">2024-02-26T05:13:00Z</dcterms:created>
  <dcterms:modified xsi:type="dcterms:W3CDTF">2024-03-13T11:59:23Z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50CFC45D9D06425FB3C38F9E7E2F02FB_11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