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备录人员名单" sheetId="1" r:id="rId1"/>
  </sheets>
  <definedNames>
    <definedName name="_xlnm.Print_Titles" localSheetId="0">'备录人员名单'!$1:$3</definedName>
  </definedNames>
  <calcPr fullCalcOnLoad="1"/>
</workbook>
</file>

<file path=xl/sharedStrings.xml><?xml version="1.0" encoding="utf-8"?>
<sst xmlns="http://schemas.openxmlformats.org/spreadsheetml/2006/main" count="96" uniqueCount="48">
  <si>
    <t>2024年平凉市崆峒区招录政府专职消防员备录人员名单</t>
  </si>
  <si>
    <t>序号</t>
  </si>
  <si>
    <t>姓名</t>
  </si>
  <si>
    <t>身份证号</t>
  </si>
  <si>
    <t>岗位</t>
  </si>
  <si>
    <t>体能、岗位测试</t>
  </si>
  <si>
    <t>面试</t>
  </si>
  <si>
    <t>总成绩</t>
  </si>
  <si>
    <t>排名</t>
  </si>
  <si>
    <t>体检</t>
  </si>
  <si>
    <t>政审</t>
  </si>
  <si>
    <t>备注</t>
  </si>
  <si>
    <t>成绩</t>
  </si>
  <si>
    <t>体能、岗位测试成绩
60%</t>
  </si>
  <si>
    <t>面试成绩
40%</t>
  </si>
  <si>
    <t>李*龙</t>
  </si>
  <si>
    <t>6228271997****1911</t>
  </si>
  <si>
    <t>专职消防员</t>
  </si>
  <si>
    <t>合格</t>
  </si>
  <si>
    <t>吕*龙</t>
  </si>
  <si>
    <t>杨*</t>
  </si>
  <si>
    <t>6227272001****8618</t>
  </si>
  <si>
    <t>石*鹏</t>
  </si>
  <si>
    <t>6227012002****1118</t>
  </si>
  <si>
    <t>李*池</t>
  </si>
  <si>
    <t>6227261996****0790</t>
  </si>
  <si>
    <t>赵*晖</t>
  </si>
  <si>
    <t>6227262000****1239</t>
  </si>
  <si>
    <t>梁*</t>
  </si>
  <si>
    <t>6227012001****4517</t>
  </si>
  <si>
    <t>安*乐</t>
  </si>
  <si>
    <t>6227011994****0813</t>
  </si>
  <si>
    <t>孙*兴</t>
  </si>
  <si>
    <t>6227011993****3237</t>
  </si>
  <si>
    <t>琰*康</t>
  </si>
  <si>
    <t>6208252006****0119</t>
  </si>
  <si>
    <t>靳*旺</t>
  </si>
  <si>
    <t>6227011999****4376</t>
  </si>
  <si>
    <t>唐*科</t>
  </si>
  <si>
    <t>6227272002****3516</t>
  </si>
  <si>
    <t>蒲*</t>
  </si>
  <si>
    <t>6227251999****0310</t>
  </si>
  <si>
    <t>吴*</t>
  </si>
  <si>
    <t>6227252001****3511</t>
  </si>
  <si>
    <t>毛*龙</t>
  </si>
  <si>
    <t>6227012005****367x</t>
  </si>
  <si>
    <t>乔*</t>
  </si>
  <si>
    <t>6227012000****0574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</si>
</sst>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16"/>
      <name val="方正小标宋简体"/>
      <family val="0"/>
    </font>
    <font>
      <b/>
      <sz val="13"/>
      <color indexed="8"/>
      <name val="楷体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indexed="8"/>
      <name val="Calibri"/>
      <family val="0"/>
    </font>
    <font>
      <sz val="13"/>
      <name val="Calibri"/>
      <family val="0"/>
    </font>
    <font>
      <sz val="13"/>
      <color theme="1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zoomScaleSheetLayoutView="100" workbookViewId="0" topLeftCell="A5">
      <selection activeCell="N5" sqref="N1:N65536"/>
    </sheetView>
  </sheetViews>
  <sheetFormatPr defaultColWidth="9.00390625" defaultRowHeight="30" customHeight="1"/>
  <cols>
    <col min="1" max="1" width="5.625" style="1" customWidth="1"/>
    <col min="2" max="2" width="8.625" style="1" customWidth="1"/>
    <col min="3" max="3" width="19.50390625" style="2" customWidth="1"/>
    <col min="4" max="4" width="13.625" style="1" customWidth="1"/>
    <col min="5" max="5" width="8.625" style="1" customWidth="1"/>
    <col min="6" max="6" width="13.625" style="1" customWidth="1"/>
    <col min="7" max="7" width="10.25390625" style="3" customWidth="1"/>
    <col min="8" max="9" width="10.625" style="1" customWidth="1"/>
    <col min="10" max="12" width="8.125" style="2" customWidth="1"/>
    <col min="13" max="13" width="10.875" style="3" customWidth="1"/>
    <col min="14" max="251" width="9.00390625" style="1" customWidth="1"/>
    <col min="252" max="16384" width="9.00390625" style="4" customWidth="1"/>
  </cols>
  <sheetData>
    <row r="1" spans="1:13" s="1" customFormat="1" ht="45.7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6"/>
      <c r="K1" s="6"/>
      <c r="L1" s="6"/>
      <c r="M1" s="5"/>
    </row>
    <row r="2" spans="1:13" s="1" customFormat="1" ht="30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/>
      <c r="G2" s="7" t="s">
        <v>6</v>
      </c>
      <c r="H2" s="7"/>
      <c r="I2" s="9" t="s">
        <v>7</v>
      </c>
      <c r="J2" s="21" t="s">
        <v>8</v>
      </c>
      <c r="K2" s="21" t="s">
        <v>9</v>
      </c>
      <c r="L2" s="21" t="s">
        <v>10</v>
      </c>
      <c r="M2" s="7" t="s">
        <v>11</v>
      </c>
    </row>
    <row r="3" spans="1:13" s="1" customFormat="1" ht="46.5" customHeight="1">
      <c r="A3" s="7"/>
      <c r="B3" s="7"/>
      <c r="C3" s="8"/>
      <c r="D3" s="7"/>
      <c r="E3" s="7" t="s">
        <v>12</v>
      </c>
      <c r="F3" s="9" t="s">
        <v>13</v>
      </c>
      <c r="G3" s="10" t="s">
        <v>12</v>
      </c>
      <c r="H3" s="9" t="s">
        <v>14</v>
      </c>
      <c r="I3" s="9"/>
      <c r="J3" s="21"/>
      <c r="K3" s="21"/>
      <c r="L3" s="21"/>
      <c r="M3" s="7"/>
    </row>
    <row r="4" spans="1:13" s="1" customFormat="1" ht="30" customHeight="1">
      <c r="A4" s="11">
        <v>1</v>
      </c>
      <c r="B4" s="12" t="s">
        <v>15</v>
      </c>
      <c r="C4" s="13" t="s">
        <v>16</v>
      </c>
      <c r="D4" s="11" t="s">
        <v>17</v>
      </c>
      <c r="E4" s="14">
        <v>53</v>
      </c>
      <c r="F4" s="15">
        <f aca="true" t="shared" si="0" ref="F4:F18">E4*0.6</f>
        <v>31.799999999999997</v>
      </c>
      <c r="G4" s="16">
        <v>88.2</v>
      </c>
      <c r="H4" s="15">
        <f aca="true" t="shared" si="1" ref="H4:H18">G4*0.4</f>
        <v>35.28</v>
      </c>
      <c r="I4" s="15">
        <f aca="true" t="shared" si="2" ref="I4:I18">F4+H4</f>
        <v>67.08</v>
      </c>
      <c r="J4" s="11">
        <v>1</v>
      </c>
      <c r="K4" s="11" t="s">
        <v>18</v>
      </c>
      <c r="L4" s="11" t="s">
        <v>18</v>
      </c>
      <c r="M4" s="22"/>
    </row>
    <row r="5" spans="1:253" s="1" customFormat="1" ht="30" customHeight="1">
      <c r="A5" s="11">
        <v>2</v>
      </c>
      <c r="B5" s="12" t="s">
        <v>19</v>
      </c>
      <c r="C5" s="17" t="s">
        <v>16</v>
      </c>
      <c r="D5" s="11" t="s">
        <v>17</v>
      </c>
      <c r="E5" s="14">
        <v>56</v>
      </c>
      <c r="F5" s="15">
        <f t="shared" si="0"/>
        <v>33.6</v>
      </c>
      <c r="G5" s="16">
        <v>80.4</v>
      </c>
      <c r="H5" s="15">
        <f t="shared" si="1"/>
        <v>32.160000000000004</v>
      </c>
      <c r="I5" s="15">
        <f t="shared" si="2"/>
        <v>65.76</v>
      </c>
      <c r="J5" s="11">
        <v>2</v>
      </c>
      <c r="K5" s="11" t="s">
        <v>18</v>
      </c>
      <c r="L5" s="11" t="s">
        <v>18</v>
      </c>
      <c r="M5" s="22"/>
      <c r="IR5" s="26"/>
      <c r="IS5" s="26"/>
    </row>
    <row r="6" spans="1:253" s="1" customFormat="1" ht="30" customHeight="1">
      <c r="A6" s="11">
        <v>3</v>
      </c>
      <c r="B6" s="12" t="s">
        <v>20</v>
      </c>
      <c r="C6" s="18" t="s">
        <v>21</v>
      </c>
      <c r="D6" s="11" t="s">
        <v>17</v>
      </c>
      <c r="E6" s="14">
        <v>54</v>
      </c>
      <c r="F6" s="15">
        <f t="shared" si="0"/>
        <v>32.4</v>
      </c>
      <c r="G6" s="19">
        <v>81.6</v>
      </c>
      <c r="H6" s="15">
        <f t="shared" si="1"/>
        <v>32.64</v>
      </c>
      <c r="I6" s="15">
        <f t="shared" si="2"/>
        <v>65.03999999999999</v>
      </c>
      <c r="J6" s="11">
        <v>3</v>
      </c>
      <c r="K6" s="11" t="s">
        <v>18</v>
      </c>
      <c r="L6" s="11" t="s">
        <v>18</v>
      </c>
      <c r="M6" s="22"/>
      <c r="IR6" s="26"/>
      <c r="IS6" s="26"/>
    </row>
    <row r="7" spans="1:253" s="1" customFormat="1" ht="30" customHeight="1">
      <c r="A7" s="11">
        <v>4</v>
      </c>
      <c r="B7" s="12" t="s">
        <v>22</v>
      </c>
      <c r="C7" s="18" t="s">
        <v>23</v>
      </c>
      <c r="D7" s="11" t="s">
        <v>17</v>
      </c>
      <c r="E7" s="14">
        <v>51</v>
      </c>
      <c r="F7" s="15">
        <f t="shared" si="0"/>
        <v>30.599999999999998</v>
      </c>
      <c r="G7" s="19">
        <v>80.6</v>
      </c>
      <c r="H7" s="15">
        <f t="shared" si="1"/>
        <v>32.24</v>
      </c>
      <c r="I7" s="15">
        <f t="shared" si="2"/>
        <v>62.84</v>
      </c>
      <c r="J7" s="11">
        <v>4</v>
      </c>
      <c r="K7" s="11" t="s">
        <v>18</v>
      </c>
      <c r="L7" s="11" t="s">
        <v>18</v>
      </c>
      <c r="M7" s="22"/>
      <c r="IR7" s="26"/>
      <c r="IS7" s="26"/>
    </row>
    <row r="8" spans="1:253" s="1" customFormat="1" ht="30" customHeight="1">
      <c r="A8" s="11">
        <v>5</v>
      </c>
      <c r="B8" s="12" t="s">
        <v>24</v>
      </c>
      <c r="C8" s="18" t="s">
        <v>25</v>
      </c>
      <c r="D8" s="11" t="s">
        <v>17</v>
      </c>
      <c r="E8" s="14">
        <v>49</v>
      </c>
      <c r="F8" s="15">
        <f t="shared" si="0"/>
        <v>29.4</v>
      </c>
      <c r="G8" s="16">
        <v>81.6</v>
      </c>
      <c r="H8" s="15">
        <f t="shared" si="1"/>
        <v>32.64</v>
      </c>
      <c r="I8" s="15">
        <f t="shared" si="2"/>
        <v>62.04</v>
      </c>
      <c r="J8" s="11">
        <v>5</v>
      </c>
      <c r="K8" s="11" t="s">
        <v>18</v>
      </c>
      <c r="L8" s="11" t="s">
        <v>18</v>
      </c>
      <c r="M8" s="22"/>
      <c r="IR8" s="26"/>
      <c r="IS8" s="26"/>
    </row>
    <row r="9" spans="1:253" s="1" customFormat="1" ht="30" customHeight="1">
      <c r="A9" s="11">
        <v>6</v>
      </c>
      <c r="B9" s="12" t="s">
        <v>26</v>
      </c>
      <c r="C9" s="18" t="s">
        <v>27</v>
      </c>
      <c r="D9" s="11" t="s">
        <v>17</v>
      </c>
      <c r="E9" s="14">
        <v>43</v>
      </c>
      <c r="F9" s="15">
        <f t="shared" si="0"/>
        <v>25.8</v>
      </c>
      <c r="G9" s="19">
        <v>87</v>
      </c>
      <c r="H9" s="15">
        <f t="shared" si="1"/>
        <v>34.800000000000004</v>
      </c>
      <c r="I9" s="15">
        <f t="shared" si="2"/>
        <v>60.60000000000001</v>
      </c>
      <c r="J9" s="11">
        <v>6</v>
      </c>
      <c r="K9" s="11" t="s">
        <v>18</v>
      </c>
      <c r="L9" s="11" t="s">
        <v>18</v>
      </c>
      <c r="M9" s="22"/>
      <c r="O9" s="23"/>
      <c r="P9" s="23"/>
      <c r="IR9" s="26"/>
      <c r="IS9" s="26"/>
    </row>
    <row r="10" spans="1:253" s="1" customFormat="1" ht="30" customHeight="1">
      <c r="A10" s="11">
        <v>7</v>
      </c>
      <c r="B10" s="12" t="s">
        <v>28</v>
      </c>
      <c r="C10" s="18" t="s">
        <v>29</v>
      </c>
      <c r="D10" s="11" t="s">
        <v>17</v>
      </c>
      <c r="E10" s="14">
        <v>42</v>
      </c>
      <c r="F10" s="15">
        <f t="shared" si="0"/>
        <v>25.2</v>
      </c>
      <c r="G10" s="19">
        <v>87.2</v>
      </c>
      <c r="H10" s="15">
        <f t="shared" si="1"/>
        <v>34.88</v>
      </c>
      <c r="I10" s="15">
        <f t="shared" si="2"/>
        <v>60.08</v>
      </c>
      <c r="J10" s="11">
        <v>7</v>
      </c>
      <c r="K10" s="11" t="s">
        <v>18</v>
      </c>
      <c r="L10" s="11" t="s">
        <v>18</v>
      </c>
      <c r="M10" s="22"/>
      <c r="O10" s="24"/>
      <c r="P10" s="25"/>
      <c r="IR10" s="26"/>
      <c r="IS10" s="26"/>
    </row>
    <row r="11" spans="1:253" s="1" customFormat="1" ht="30" customHeight="1">
      <c r="A11" s="11">
        <v>8</v>
      </c>
      <c r="B11" s="12" t="s">
        <v>30</v>
      </c>
      <c r="C11" s="18" t="s">
        <v>31</v>
      </c>
      <c r="D11" s="11" t="s">
        <v>17</v>
      </c>
      <c r="E11" s="14">
        <v>45</v>
      </c>
      <c r="F11" s="15">
        <f t="shared" si="0"/>
        <v>27</v>
      </c>
      <c r="G11" s="16">
        <v>80</v>
      </c>
      <c r="H11" s="15">
        <f t="shared" si="1"/>
        <v>32</v>
      </c>
      <c r="I11" s="15">
        <f t="shared" si="2"/>
        <v>59</v>
      </c>
      <c r="J11" s="11">
        <v>8</v>
      </c>
      <c r="K11" s="11" t="s">
        <v>18</v>
      </c>
      <c r="L11" s="11" t="s">
        <v>18</v>
      </c>
      <c r="M11" s="22"/>
      <c r="IR11" s="26"/>
      <c r="IS11" s="26"/>
    </row>
    <row r="12" spans="1:253" s="1" customFormat="1" ht="30" customHeight="1">
      <c r="A12" s="11">
        <v>9</v>
      </c>
      <c r="B12" s="12" t="s">
        <v>32</v>
      </c>
      <c r="C12" s="18" t="s">
        <v>33</v>
      </c>
      <c r="D12" s="11" t="s">
        <v>17</v>
      </c>
      <c r="E12" s="14">
        <v>38</v>
      </c>
      <c r="F12" s="15">
        <f t="shared" si="0"/>
        <v>22.8</v>
      </c>
      <c r="G12" s="19">
        <v>87</v>
      </c>
      <c r="H12" s="15">
        <f t="shared" si="1"/>
        <v>34.800000000000004</v>
      </c>
      <c r="I12" s="15">
        <f t="shared" si="2"/>
        <v>57.60000000000001</v>
      </c>
      <c r="J12" s="11">
        <v>9</v>
      </c>
      <c r="K12" s="11" t="s">
        <v>18</v>
      </c>
      <c r="L12" s="11" t="s">
        <v>18</v>
      </c>
      <c r="M12" s="22"/>
      <c r="IR12" s="26"/>
      <c r="IS12" s="26"/>
    </row>
    <row r="13" spans="1:253" s="1" customFormat="1" ht="30" customHeight="1">
      <c r="A13" s="11">
        <v>10</v>
      </c>
      <c r="B13" s="12" t="s">
        <v>34</v>
      </c>
      <c r="C13" s="18" t="s">
        <v>35</v>
      </c>
      <c r="D13" s="11" t="s">
        <v>17</v>
      </c>
      <c r="E13" s="14">
        <v>37</v>
      </c>
      <c r="F13" s="15">
        <f t="shared" si="0"/>
        <v>22.2</v>
      </c>
      <c r="G13" s="19">
        <v>88.4</v>
      </c>
      <c r="H13" s="15">
        <f t="shared" si="1"/>
        <v>35.36000000000001</v>
      </c>
      <c r="I13" s="15">
        <f t="shared" si="2"/>
        <v>57.56</v>
      </c>
      <c r="J13" s="11">
        <v>10</v>
      </c>
      <c r="K13" s="11" t="s">
        <v>18</v>
      </c>
      <c r="L13" s="11" t="s">
        <v>18</v>
      </c>
      <c r="M13" s="22"/>
      <c r="IR13" s="26"/>
      <c r="IS13" s="26"/>
    </row>
    <row r="14" spans="1:253" s="1" customFormat="1" ht="30" customHeight="1">
      <c r="A14" s="11">
        <v>11</v>
      </c>
      <c r="B14" s="12" t="s">
        <v>36</v>
      </c>
      <c r="C14" s="18" t="s">
        <v>37</v>
      </c>
      <c r="D14" s="11" t="s">
        <v>17</v>
      </c>
      <c r="E14" s="14">
        <v>35</v>
      </c>
      <c r="F14" s="15">
        <f t="shared" si="0"/>
        <v>21</v>
      </c>
      <c r="G14" s="16">
        <v>82.2</v>
      </c>
      <c r="H14" s="15">
        <f t="shared" si="1"/>
        <v>32.88</v>
      </c>
      <c r="I14" s="15">
        <f t="shared" si="2"/>
        <v>53.88</v>
      </c>
      <c r="J14" s="11">
        <v>11</v>
      </c>
      <c r="K14" s="11" t="s">
        <v>18</v>
      </c>
      <c r="L14" s="11" t="s">
        <v>18</v>
      </c>
      <c r="M14" s="22"/>
      <c r="IR14" s="26"/>
      <c r="IS14" s="26"/>
    </row>
    <row r="15" spans="1:253" s="1" customFormat="1" ht="30" customHeight="1">
      <c r="A15" s="11">
        <v>12</v>
      </c>
      <c r="B15" s="12" t="s">
        <v>38</v>
      </c>
      <c r="C15" s="18" t="s">
        <v>39</v>
      </c>
      <c r="D15" s="11" t="s">
        <v>17</v>
      </c>
      <c r="E15" s="14">
        <v>32</v>
      </c>
      <c r="F15" s="15">
        <f t="shared" si="0"/>
        <v>19.2</v>
      </c>
      <c r="G15" s="16">
        <v>80.2</v>
      </c>
      <c r="H15" s="15">
        <f t="shared" si="1"/>
        <v>32.080000000000005</v>
      </c>
      <c r="I15" s="15">
        <f t="shared" si="2"/>
        <v>51.28</v>
      </c>
      <c r="J15" s="11">
        <v>12</v>
      </c>
      <c r="K15" s="11" t="s">
        <v>18</v>
      </c>
      <c r="L15" s="11" t="s">
        <v>18</v>
      </c>
      <c r="M15" s="22"/>
      <c r="IR15" s="26"/>
      <c r="IS15" s="26"/>
    </row>
    <row r="16" spans="1:253" s="1" customFormat="1" ht="30" customHeight="1">
      <c r="A16" s="11">
        <v>13</v>
      </c>
      <c r="B16" s="12" t="s">
        <v>40</v>
      </c>
      <c r="C16" s="18" t="s">
        <v>41</v>
      </c>
      <c r="D16" s="11" t="s">
        <v>17</v>
      </c>
      <c r="E16" s="14">
        <v>26</v>
      </c>
      <c r="F16" s="15">
        <v>15.6</v>
      </c>
      <c r="G16" s="20">
        <v>81.8</v>
      </c>
      <c r="H16" s="15">
        <v>32.72</v>
      </c>
      <c r="I16" s="15">
        <v>48.32</v>
      </c>
      <c r="J16" s="11">
        <v>13</v>
      </c>
      <c r="K16" s="11" t="s">
        <v>18</v>
      </c>
      <c r="L16" s="11" t="s">
        <v>18</v>
      </c>
      <c r="M16" s="22"/>
      <c r="IR16" s="26"/>
      <c r="IS16" s="26"/>
    </row>
    <row r="17" spans="1:253" s="1" customFormat="1" ht="30" customHeight="1">
      <c r="A17" s="11">
        <v>14</v>
      </c>
      <c r="B17" s="12" t="s">
        <v>42</v>
      </c>
      <c r="C17" s="18" t="s">
        <v>43</v>
      </c>
      <c r="D17" s="11" t="s">
        <v>17</v>
      </c>
      <c r="E17" s="14">
        <v>27</v>
      </c>
      <c r="F17" s="15">
        <f>E17*0.6</f>
        <v>16.2</v>
      </c>
      <c r="G17" s="19">
        <v>78</v>
      </c>
      <c r="H17" s="15">
        <f>G17*0.4</f>
        <v>31.200000000000003</v>
      </c>
      <c r="I17" s="15">
        <f>F17+H17</f>
        <v>47.400000000000006</v>
      </c>
      <c r="J17" s="11">
        <v>14</v>
      </c>
      <c r="K17" s="11" t="s">
        <v>18</v>
      </c>
      <c r="L17" s="11" t="s">
        <v>18</v>
      </c>
      <c r="M17" s="22"/>
      <c r="IR17" s="26"/>
      <c r="IS17" s="26"/>
    </row>
    <row r="18" spans="1:253" s="1" customFormat="1" ht="30" customHeight="1">
      <c r="A18" s="11">
        <v>15</v>
      </c>
      <c r="B18" s="12" t="s">
        <v>44</v>
      </c>
      <c r="C18" s="18" t="s">
        <v>45</v>
      </c>
      <c r="D18" s="11" t="s">
        <v>17</v>
      </c>
      <c r="E18" s="14">
        <v>23</v>
      </c>
      <c r="F18" s="15">
        <f>E18*0.6</f>
        <v>13.799999999999999</v>
      </c>
      <c r="G18" s="19">
        <v>80.2</v>
      </c>
      <c r="H18" s="15">
        <f>G18*0.4</f>
        <v>32.080000000000005</v>
      </c>
      <c r="I18" s="15">
        <f>F18+H18</f>
        <v>45.88</v>
      </c>
      <c r="J18" s="11">
        <v>15</v>
      </c>
      <c r="K18" s="11" t="s">
        <v>18</v>
      </c>
      <c r="L18" s="11" t="s">
        <v>18</v>
      </c>
      <c r="M18" s="22"/>
      <c r="IR18" s="26"/>
      <c r="IS18" s="26"/>
    </row>
    <row r="19" spans="1:253" s="1" customFormat="1" ht="30" customHeight="1">
      <c r="A19" s="11">
        <v>16</v>
      </c>
      <c r="B19" s="12" t="s">
        <v>46</v>
      </c>
      <c r="C19" s="18" t="s">
        <v>47</v>
      </c>
      <c r="D19" s="11" t="s">
        <v>17</v>
      </c>
      <c r="E19" s="14">
        <v>22</v>
      </c>
      <c r="F19" s="15">
        <f>E19*0.6</f>
        <v>13.2</v>
      </c>
      <c r="G19" s="19">
        <v>77</v>
      </c>
      <c r="H19" s="15">
        <f>G19*0.4</f>
        <v>30.8</v>
      </c>
      <c r="I19" s="15">
        <f>F19+H19</f>
        <v>44</v>
      </c>
      <c r="J19" s="11">
        <v>16</v>
      </c>
      <c r="K19" s="11" t="s">
        <v>18</v>
      </c>
      <c r="L19" s="11" t="s">
        <v>18</v>
      </c>
      <c r="M19" s="22"/>
      <c r="IR19" s="26"/>
      <c r="IS19" s="26"/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D2:D3">
      <formula1>"消防员"</formula1>
    </dataValidation>
  </dataValidations>
  <printOptions horizontalCentered="1"/>
  <pageMargins left="0.7513888888888889" right="0.7513888888888889" top="0.7868055555555555" bottom="0.7868055555555555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2024-03-13T01:26:25Z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A0DEA83FB41A4D4882313EE6D145C363_13</vt:lpwstr>
  </property>
</Properties>
</file>