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及入围体检名单" sheetId="11" r:id="rId1"/>
  </sheets>
  <definedNames>
    <definedName name="_xlnm.Print_Titles" localSheetId="0">总成绩及入围体检名单!$3:$3</definedName>
  </definedNames>
  <calcPr calcId="144525"/>
</workbook>
</file>

<file path=xl/sharedStrings.xml><?xml version="1.0" encoding="utf-8"?>
<sst xmlns="http://schemas.openxmlformats.org/spreadsheetml/2006/main" count="220" uniqueCount="184">
  <si>
    <t>附件1</t>
  </si>
  <si>
    <t>2024年开化县各级机关单位考试录用公务员笔试面试折合总成绩及入围体检名单</t>
  </si>
  <si>
    <t>名次</t>
  </si>
  <si>
    <t>姓名</t>
  </si>
  <si>
    <t>准考证号</t>
  </si>
  <si>
    <t>笔试总成绩</t>
  </si>
  <si>
    <t>笔试折合成绩(40%)</t>
  </si>
  <si>
    <t>面试
成绩</t>
  </si>
  <si>
    <t>面试折合成绩（60%）</t>
  </si>
  <si>
    <t>总成绩</t>
  </si>
  <si>
    <t>备注</t>
  </si>
  <si>
    <r>
      <t>一、中共开化县委宣传部</t>
    </r>
    <r>
      <rPr>
        <b/>
        <sz val="12"/>
        <color theme="1"/>
        <rFont val="Times New Roman"/>
        <charset val="134"/>
      </rPr>
      <t xml:space="preserve">  </t>
    </r>
    <r>
      <rPr>
        <b/>
        <sz val="12"/>
        <color theme="1"/>
        <rFont val="宋体"/>
        <charset val="134"/>
      </rPr>
      <t>综合文字四级主任科员</t>
    </r>
    <r>
      <rPr>
        <b/>
        <sz val="12"/>
        <color theme="1"/>
        <rFont val="Times New Roman"/>
        <charset val="134"/>
      </rPr>
      <t xml:space="preserve">  1</t>
    </r>
    <r>
      <rPr>
        <b/>
        <sz val="12"/>
        <color theme="1"/>
        <rFont val="宋体"/>
        <charset val="134"/>
      </rPr>
      <t>名</t>
    </r>
  </si>
  <si>
    <t>徐祎斐</t>
  </si>
  <si>
    <t>108071101111</t>
  </si>
  <si>
    <t>入围体检</t>
  </si>
  <si>
    <t>108071100410</t>
  </si>
  <si>
    <t>108071100701</t>
  </si>
  <si>
    <r>
      <t>二、开化县经济和信息化局</t>
    </r>
    <r>
      <rPr>
        <b/>
        <sz val="12"/>
        <color theme="1"/>
        <rFont val="Times New Roman"/>
        <charset val="134"/>
      </rPr>
      <t xml:space="preserve">  </t>
    </r>
    <r>
      <rPr>
        <b/>
        <sz val="12"/>
        <color theme="1"/>
        <rFont val="宋体"/>
        <charset val="134"/>
      </rPr>
      <t>商贸流通一级科员</t>
    </r>
    <r>
      <rPr>
        <b/>
        <sz val="12"/>
        <color theme="1"/>
        <rFont val="Times New Roman"/>
        <charset val="134"/>
      </rPr>
      <t xml:space="preserve">  1</t>
    </r>
    <r>
      <rPr>
        <b/>
        <sz val="12"/>
        <color theme="1"/>
        <rFont val="宋体"/>
        <charset val="134"/>
      </rPr>
      <t>名</t>
    </r>
  </si>
  <si>
    <t>周雨欣</t>
  </si>
  <si>
    <t>108071100421</t>
  </si>
  <si>
    <t>108071102506</t>
  </si>
  <si>
    <t>108071100110</t>
  </si>
  <si>
    <r>
      <t>三、开化县公安局</t>
    </r>
    <r>
      <rPr>
        <b/>
        <sz val="12"/>
        <color theme="1"/>
        <rFont val="Times New Roman"/>
        <charset val="134"/>
      </rPr>
      <t xml:space="preserve">  </t>
    </r>
    <r>
      <rPr>
        <b/>
        <sz val="12"/>
        <color theme="1"/>
        <rFont val="宋体"/>
        <charset val="134"/>
      </rPr>
      <t>人民警察</t>
    </r>
    <r>
      <rPr>
        <b/>
        <sz val="12"/>
        <color theme="1"/>
        <rFont val="Times New Roman"/>
        <charset val="134"/>
      </rPr>
      <t>1</t>
    </r>
    <r>
      <rPr>
        <b/>
        <sz val="12"/>
        <color theme="1"/>
        <rFont val="宋体"/>
        <charset val="134"/>
      </rPr>
      <t>一级警员</t>
    </r>
    <r>
      <rPr>
        <b/>
        <sz val="12"/>
        <color theme="1"/>
        <rFont val="Times New Roman"/>
        <charset val="134"/>
      </rPr>
      <t xml:space="preserve">  1</t>
    </r>
    <r>
      <rPr>
        <b/>
        <sz val="12"/>
        <color theme="1"/>
        <rFont val="宋体"/>
        <charset val="134"/>
      </rPr>
      <t>名</t>
    </r>
  </si>
  <si>
    <t>刘桂林</t>
  </si>
  <si>
    <t>608010101302</t>
  </si>
  <si>
    <t>608010101417</t>
  </si>
  <si>
    <r>
      <t>四、开化县公安局</t>
    </r>
    <r>
      <rPr>
        <b/>
        <sz val="12"/>
        <color theme="1"/>
        <rFont val="Times New Roman"/>
        <charset val="134"/>
      </rPr>
      <t xml:space="preserve">  </t>
    </r>
    <r>
      <rPr>
        <b/>
        <sz val="12"/>
        <color theme="1"/>
        <rFont val="宋体"/>
        <charset val="134"/>
      </rPr>
      <t>人民警察</t>
    </r>
    <r>
      <rPr>
        <b/>
        <sz val="12"/>
        <color theme="1"/>
        <rFont val="Times New Roman"/>
        <charset val="134"/>
      </rPr>
      <t>3</t>
    </r>
    <r>
      <rPr>
        <b/>
        <sz val="12"/>
        <color theme="1"/>
        <rFont val="宋体"/>
        <charset val="134"/>
      </rPr>
      <t>一级警员</t>
    </r>
    <r>
      <rPr>
        <b/>
        <sz val="12"/>
        <color theme="1"/>
        <rFont val="Times New Roman"/>
        <charset val="134"/>
      </rPr>
      <t xml:space="preserve">  2</t>
    </r>
    <r>
      <rPr>
        <b/>
        <sz val="12"/>
        <color theme="1"/>
        <rFont val="宋体"/>
        <charset val="134"/>
      </rPr>
      <t>名</t>
    </r>
  </si>
  <si>
    <t>陈洪欢</t>
  </si>
  <si>
    <t>608010101504</t>
  </si>
  <si>
    <t>刘纪展</t>
  </si>
  <si>
    <t>608010100603</t>
  </si>
  <si>
    <t>608010100519</t>
  </si>
  <si>
    <t>608010100524</t>
  </si>
  <si>
    <t>608010101301</t>
  </si>
  <si>
    <t>608010100920</t>
  </si>
  <si>
    <r>
      <t>五、开化县公安局</t>
    </r>
    <r>
      <rPr>
        <b/>
        <sz val="12"/>
        <color theme="1"/>
        <rFont val="Times New Roman"/>
        <charset val="134"/>
      </rPr>
      <t xml:space="preserve">  </t>
    </r>
    <r>
      <rPr>
        <b/>
        <sz val="12"/>
        <color theme="1"/>
        <rFont val="宋体"/>
        <charset val="134"/>
      </rPr>
      <t>人民警察</t>
    </r>
    <r>
      <rPr>
        <b/>
        <sz val="12"/>
        <color theme="1"/>
        <rFont val="Times New Roman"/>
        <charset val="134"/>
      </rPr>
      <t>4</t>
    </r>
    <r>
      <rPr>
        <b/>
        <sz val="12"/>
        <color theme="1"/>
        <rFont val="宋体"/>
        <charset val="134"/>
      </rPr>
      <t>一级警员</t>
    </r>
    <r>
      <rPr>
        <b/>
        <sz val="12"/>
        <color theme="1"/>
        <rFont val="Times New Roman"/>
        <charset val="134"/>
      </rPr>
      <t xml:space="preserve">  1</t>
    </r>
    <r>
      <rPr>
        <b/>
        <sz val="12"/>
        <color theme="1"/>
        <rFont val="宋体"/>
        <charset val="134"/>
      </rPr>
      <t>名</t>
    </r>
  </si>
  <si>
    <t>张凌杰</t>
  </si>
  <si>
    <t>608010101114</t>
  </si>
  <si>
    <t>608010101530</t>
  </si>
  <si>
    <r>
      <t>六、开化县公安局</t>
    </r>
    <r>
      <rPr>
        <b/>
        <sz val="12"/>
        <color theme="1"/>
        <rFont val="Times New Roman"/>
        <charset val="134"/>
      </rPr>
      <t xml:space="preserve">  </t>
    </r>
    <r>
      <rPr>
        <b/>
        <sz val="12"/>
        <color theme="1"/>
        <rFont val="宋体"/>
        <charset val="134"/>
      </rPr>
      <t>人民警察</t>
    </r>
    <r>
      <rPr>
        <b/>
        <sz val="12"/>
        <color theme="1"/>
        <rFont val="Times New Roman"/>
        <charset val="134"/>
      </rPr>
      <t>5</t>
    </r>
    <r>
      <rPr>
        <b/>
        <sz val="12"/>
        <color theme="1"/>
        <rFont val="宋体"/>
        <charset val="134"/>
      </rPr>
      <t>四级警长</t>
    </r>
    <r>
      <rPr>
        <b/>
        <sz val="12"/>
        <color theme="1"/>
        <rFont val="Times New Roman"/>
        <charset val="134"/>
      </rPr>
      <t xml:space="preserve">  1</t>
    </r>
    <r>
      <rPr>
        <b/>
        <sz val="12"/>
        <color theme="1"/>
        <rFont val="宋体"/>
        <charset val="134"/>
      </rPr>
      <t>名</t>
    </r>
  </si>
  <si>
    <t>姚远</t>
  </si>
  <si>
    <t>608010100802</t>
  </si>
  <si>
    <t>608010101010</t>
  </si>
  <si>
    <t>608010101017</t>
  </si>
  <si>
    <r>
      <t>七、开化县财政局</t>
    </r>
    <r>
      <rPr>
        <b/>
        <sz val="12"/>
        <color theme="1"/>
        <rFont val="Times New Roman"/>
        <charset val="134"/>
      </rPr>
      <t xml:space="preserve">  </t>
    </r>
    <r>
      <rPr>
        <b/>
        <sz val="12"/>
        <color theme="1"/>
        <rFont val="宋体"/>
        <charset val="134"/>
      </rPr>
      <t>财政管理</t>
    </r>
    <r>
      <rPr>
        <b/>
        <sz val="12"/>
        <color theme="1"/>
        <rFont val="Times New Roman"/>
        <charset val="134"/>
      </rPr>
      <t>1</t>
    </r>
    <r>
      <rPr>
        <b/>
        <sz val="12"/>
        <color theme="1"/>
        <rFont val="宋体"/>
        <charset val="134"/>
      </rPr>
      <t>一级科员</t>
    </r>
    <r>
      <rPr>
        <b/>
        <sz val="12"/>
        <color theme="1"/>
        <rFont val="Times New Roman"/>
        <charset val="134"/>
      </rPr>
      <t xml:space="preserve">  2</t>
    </r>
    <r>
      <rPr>
        <b/>
        <sz val="12"/>
        <color theme="1"/>
        <rFont val="宋体"/>
        <charset val="134"/>
      </rPr>
      <t>名</t>
    </r>
  </si>
  <si>
    <t>洪豪</t>
  </si>
  <si>
    <t>108071102207</t>
  </si>
  <si>
    <t>李纪龙</t>
  </si>
  <si>
    <t>108071102204</t>
  </si>
  <si>
    <t>108071102124</t>
  </si>
  <si>
    <t>108071100717</t>
  </si>
  <si>
    <t>108071102501</t>
  </si>
  <si>
    <t>108071100521</t>
  </si>
  <si>
    <r>
      <t>八、开化县财政局</t>
    </r>
    <r>
      <rPr>
        <b/>
        <sz val="12"/>
        <color theme="1"/>
        <rFont val="Times New Roman"/>
        <charset val="134"/>
      </rPr>
      <t xml:space="preserve">  </t>
    </r>
    <r>
      <rPr>
        <b/>
        <sz val="12"/>
        <color theme="1"/>
        <rFont val="宋体"/>
        <charset val="134"/>
      </rPr>
      <t>财政管理</t>
    </r>
    <r>
      <rPr>
        <b/>
        <sz val="12"/>
        <color theme="1"/>
        <rFont val="Times New Roman"/>
        <charset val="134"/>
      </rPr>
      <t>2</t>
    </r>
    <r>
      <rPr>
        <b/>
        <sz val="12"/>
        <color theme="1"/>
        <rFont val="宋体"/>
        <charset val="134"/>
      </rPr>
      <t>一级科员</t>
    </r>
    <r>
      <rPr>
        <b/>
        <sz val="12"/>
        <color theme="1"/>
        <rFont val="Times New Roman"/>
        <charset val="134"/>
      </rPr>
      <t xml:space="preserve">  2</t>
    </r>
    <r>
      <rPr>
        <b/>
        <sz val="12"/>
        <color theme="1"/>
        <rFont val="宋体"/>
        <charset val="134"/>
      </rPr>
      <t>名</t>
    </r>
  </si>
  <si>
    <t>叶柯鹭</t>
  </si>
  <si>
    <t>108071101805</t>
  </si>
  <si>
    <t>王懿</t>
  </si>
  <si>
    <t>108071101207</t>
  </si>
  <si>
    <t>108071100122</t>
  </si>
  <si>
    <t>108071102024</t>
  </si>
  <si>
    <t>108071100102</t>
  </si>
  <si>
    <t>108071102102</t>
  </si>
  <si>
    <r>
      <t>九、开化县人力资源和社会保障局</t>
    </r>
    <r>
      <rPr>
        <b/>
        <sz val="12"/>
        <color theme="1"/>
        <rFont val="Times New Roman"/>
        <charset val="134"/>
      </rPr>
      <t xml:space="preserve">  </t>
    </r>
    <r>
      <rPr>
        <b/>
        <sz val="12"/>
        <color theme="1"/>
        <rFont val="宋体"/>
        <charset val="134"/>
      </rPr>
      <t>综合管理四级主任科员</t>
    </r>
    <r>
      <rPr>
        <b/>
        <sz val="12"/>
        <color theme="1"/>
        <rFont val="Times New Roman"/>
        <charset val="134"/>
      </rPr>
      <t xml:space="preserve">  1</t>
    </r>
    <r>
      <rPr>
        <b/>
        <sz val="12"/>
        <color theme="1"/>
        <rFont val="宋体"/>
        <charset val="134"/>
      </rPr>
      <t>名</t>
    </r>
  </si>
  <si>
    <t>张厚义</t>
  </si>
  <si>
    <t>108071100725</t>
  </si>
  <si>
    <t>108071100512</t>
  </si>
  <si>
    <r>
      <t>十、开化县交通运输局</t>
    </r>
    <r>
      <rPr>
        <b/>
        <sz val="12"/>
        <color theme="1"/>
        <rFont val="Times New Roman"/>
        <charset val="134"/>
      </rPr>
      <t xml:space="preserve">  </t>
    </r>
    <r>
      <rPr>
        <b/>
        <sz val="12"/>
        <color theme="1"/>
        <rFont val="宋体"/>
        <charset val="134"/>
      </rPr>
      <t>工程管理四级主任科员</t>
    </r>
    <r>
      <rPr>
        <b/>
        <sz val="12"/>
        <color theme="1"/>
        <rFont val="Times New Roman"/>
        <charset val="134"/>
      </rPr>
      <t xml:space="preserve">  1</t>
    </r>
    <r>
      <rPr>
        <b/>
        <sz val="12"/>
        <color theme="1"/>
        <rFont val="宋体"/>
        <charset val="134"/>
      </rPr>
      <t>名</t>
    </r>
  </si>
  <si>
    <t>翁亦恺</t>
  </si>
  <si>
    <t>108071102528</t>
  </si>
  <si>
    <t>108071100610</t>
  </si>
  <si>
    <r>
      <t>十一、开化县审计局</t>
    </r>
    <r>
      <rPr>
        <b/>
        <sz val="12"/>
        <color theme="1"/>
        <rFont val="Times New Roman"/>
        <charset val="134"/>
      </rPr>
      <t xml:space="preserve">  </t>
    </r>
    <r>
      <rPr>
        <b/>
        <sz val="12"/>
        <color theme="1"/>
        <rFont val="宋体"/>
        <charset val="134"/>
      </rPr>
      <t>审计监督一级科员</t>
    </r>
    <r>
      <rPr>
        <b/>
        <sz val="12"/>
        <color theme="1"/>
        <rFont val="Times New Roman"/>
        <charset val="134"/>
      </rPr>
      <t xml:space="preserve">  1</t>
    </r>
    <r>
      <rPr>
        <b/>
        <sz val="12"/>
        <color theme="1"/>
        <rFont val="宋体"/>
        <charset val="134"/>
      </rPr>
      <t>名</t>
    </r>
  </si>
  <si>
    <t>刘哲凯</t>
  </si>
  <si>
    <t>108071100416</t>
  </si>
  <si>
    <t>108071100518</t>
  </si>
  <si>
    <r>
      <t>十二、开化县市场监督管理局基层所</t>
    </r>
    <r>
      <rPr>
        <b/>
        <sz val="12"/>
        <color theme="1"/>
        <rFont val="Times New Roman"/>
        <charset val="134"/>
      </rPr>
      <t xml:space="preserve">  </t>
    </r>
    <r>
      <rPr>
        <b/>
        <sz val="12"/>
        <color theme="1"/>
        <rFont val="宋体"/>
        <charset val="134"/>
      </rPr>
      <t>基层执法</t>
    </r>
    <r>
      <rPr>
        <b/>
        <sz val="12"/>
        <color theme="1"/>
        <rFont val="Times New Roman"/>
        <charset val="134"/>
      </rPr>
      <t>1</t>
    </r>
    <r>
      <rPr>
        <b/>
        <sz val="12"/>
        <color theme="1"/>
        <rFont val="宋体"/>
        <charset val="134"/>
      </rPr>
      <t>四级主任科员</t>
    </r>
    <r>
      <rPr>
        <b/>
        <sz val="12"/>
        <color theme="1"/>
        <rFont val="Times New Roman"/>
        <charset val="134"/>
      </rPr>
      <t xml:space="preserve">  1</t>
    </r>
    <r>
      <rPr>
        <b/>
        <sz val="12"/>
        <color theme="1"/>
        <rFont val="宋体"/>
        <charset val="134"/>
      </rPr>
      <t>名</t>
    </r>
  </si>
  <si>
    <t>王峥</t>
  </si>
  <si>
    <t>308071103808</t>
  </si>
  <si>
    <t>308071103903</t>
  </si>
  <si>
    <r>
      <t>十三、开化县市场监督管理局基层所</t>
    </r>
    <r>
      <rPr>
        <b/>
        <sz val="12"/>
        <color theme="1"/>
        <rFont val="Times New Roman"/>
        <charset val="134"/>
      </rPr>
      <t xml:space="preserve">  </t>
    </r>
    <r>
      <rPr>
        <b/>
        <sz val="12"/>
        <color theme="1"/>
        <rFont val="宋体"/>
        <charset val="134"/>
      </rPr>
      <t>基层执法</t>
    </r>
    <r>
      <rPr>
        <b/>
        <sz val="12"/>
        <color theme="1"/>
        <rFont val="Times New Roman"/>
        <charset val="134"/>
      </rPr>
      <t>2</t>
    </r>
    <r>
      <rPr>
        <b/>
        <sz val="12"/>
        <color theme="1"/>
        <rFont val="宋体"/>
        <charset val="134"/>
      </rPr>
      <t>四级主任科员</t>
    </r>
    <r>
      <rPr>
        <b/>
        <sz val="12"/>
        <color theme="1"/>
        <rFont val="Times New Roman"/>
        <charset val="134"/>
      </rPr>
      <t xml:space="preserve">  1</t>
    </r>
    <r>
      <rPr>
        <b/>
        <sz val="12"/>
        <color theme="1"/>
        <rFont val="宋体"/>
        <charset val="134"/>
      </rPr>
      <t>名</t>
    </r>
  </si>
  <si>
    <t>吴慧妍</t>
  </si>
  <si>
    <t>308071103916</t>
  </si>
  <si>
    <t>308071103814</t>
  </si>
  <si>
    <t>308071103930</t>
  </si>
  <si>
    <r>
      <t>十四、开化县市场监督管理局基层所</t>
    </r>
    <r>
      <rPr>
        <b/>
        <sz val="12"/>
        <color theme="1"/>
        <rFont val="Times New Roman"/>
        <charset val="134"/>
      </rPr>
      <t xml:space="preserve">  </t>
    </r>
    <r>
      <rPr>
        <b/>
        <sz val="12"/>
        <color theme="1"/>
        <rFont val="宋体"/>
        <charset val="134"/>
      </rPr>
      <t>基层执法</t>
    </r>
    <r>
      <rPr>
        <b/>
        <sz val="12"/>
        <color theme="1"/>
        <rFont val="Times New Roman"/>
        <charset val="134"/>
      </rPr>
      <t>3</t>
    </r>
    <r>
      <rPr>
        <b/>
        <sz val="12"/>
        <color theme="1"/>
        <rFont val="宋体"/>
        <charset val="134"/>
      </rPr>
      <t>一级科员</t>
    </r>
    <r>
      <rPr>
        <b/>
        <sz val="12"/>
        <color theme="1"/>
        <rFont val="Times New Roman"/>
        <charset val="134"/>
      </rPr>
      <t xml:space="preserve">  1</t>
    </r>
    <r>
      <rPr>
        <b/>
        <sz val="12"/>
        <color theme="1"/>
        <rFont val="宋体"/>
        <charset val="134"/>
      </rPr>
      <t>名</t>
    </r>
  </si>
  <si>
    <t>易琛</t>
  </si>
  <si>
    <t>308071103905</t>
  </si>
  <si>
    <t>308071103921</t>
  </si>
  <si>
    <t>308071103913</t>
  </si>
  <si>
    <r>
      <t>十五、开化县市场监督管理局基层所</t>
    </r>
    <r>
      <rPr>
        <b/>
        <sz val="12"/>
        <color theme="1"/>
        <rFont val="Times New Roman"/>
        <charset val="134"/>
      </rPr>
      <t xml:space="preserve">  </t>
    </r>
    <r>
      <rPr>
        <b/>
        <sz val="12"/>
        <color theme="1"/>
        <rFont val="宋体"/>
        <charset val="134"/>
      </rPr>
      <t>基层执法</t>
    </r>
    <r>
      <rPr>
        <b/>
        <sz val="12"/>
        <color theme="1"/>
        <rFont val="Times New Roman"/>
        <charset val="134"/>
      </rPr>
      <t>4</t>
    </r>
    <r>
      <rPr>
        <b/>
        <sz val="12"/>
        <color theme="1"/>
        <rFont val="宋体"/>
        <charset val="134"/>
      </rPr>
      <t>一级科员</t>
    </r>
    <r>
      <rPr>
        <b/>
        <sz val="12"/>
        <color theme="1"/>
        <rFont val="Times New Roman"/>
        <charset val="134"/>
      </rPr>
      <t xml:space="preserve">  1</t>
    </r>
    <r>
      <rPr>
        <b/>
        <sz val="12"/>
        <color theme="1"/>
        <rFont val="宋体"/>
        <charset val="134"/>
      </rPr>
      <t>名</t>
    </r>
  </si>
  <si>
    <t>何缙虎</t>
  </si>
  <si>
    <t>308071104006</t>
  </si>
  <si>
    <t>308071103919</t>
  </si>
  <si>
    <t>308071103813</t>
  </si>
  <si>
    <r>
      <t>十六、开化县劳动人事争议仲裁院</t>
    </r>
    <r>
      <rPr>
        <b/>
        <sz val="12"/>
        <color theme="1"/>
        <rFont val="Times New Roman"/>
        <charset val="134"/>
      </rPr>
      <t xml:space="preserve">  </t>
    </r>
    <r>
      <rPr>
        <b/>
        <sz val="12"/>
        <color theme="1"/>
        <rFont val="宋体"/>
        <charset val="134"/>
      </rPr>
      <t>劳动仲裁一级科员</t>
    </r>
    <r>
      <rPr>
        <b/>
        <sz val="12"/>
        <color theme="1"/>
        <rFont val="Times New Roman"/>
        <charset val="134"/>
      </rPr>
      <t xml:space="preserve">  1</t>
    </r>
    <r>
      <rPr>
        <b/>
        <sz val="12"/>
        <color theme="1"/>
        <rFont val="宋体"/>
        <charset val="134"/>
      </rPr>
      <t>名</t>
    </r>
  </si>
  <si>
    <t>姚芷筠</t>
  </si>
  <si>
    <t>108071102620</t>
  </si>
  <si>
    <t>108071101718</t>
  </si>
  <si>
    <t>108071100208</t>
  </si>
  <si>
    <r>
      <t>十七、开化县社会保险事业管理中心</t>
    </r>
    <r>
      <rPr>
        <b/>
        <sz val="12"/>
        <color theme="1"/>
        <rFont val="Times New Roman"/>
        <charset val="134"/>
      </rPr>
      <t xml:space="preserve">  </t>
    </r>
    <r>
      <rPr>
        <b/>
        <sz val="12"/>
        <color theme="1"/>
        <rFont val="宋体"/>
        <charset val="134"/>
      </rPr>
      <t>社保管理一级科员</t>
    </r>
    <r>
      <rPr>
        <b/>
        <sz val="12"/>
        <color theme="1"/>
        <rFont val="Times New Roman"/>
        <charset val="134"/>
      </rPr>
      <t xml:space="preserve">  1</t>
    </r>
    <r>
      <rPr>
        <b/>
        <sz val="12"/>
        <color theme="1"/>
        <rFont val="宋体"/>
        <charset val="134"/>
      </rPr>
      <t>名</t>
    </r>
  </si>
  <si>
    <t>郭俊</t>
  </si>
  <si>
    <t>108071101204</t>
  </si>
  <si>
    <t>108071102613</t>
  </si>
  <si>
    <t>108071102306</t>
  </si>
  <si>
    <r>
      <t>十八、开化县社会保险事业管理中心</t>
    </r>
    <r>
      <rPr>
        <b/>
        <sz val="12"/>
        <color theme="1"/>
        <rFont val="Times New Roman"/>
        <charset val="134"/>
      </rPr>
      <t xml:space="preserve">  </t>
    </r>
    <r>
      <rPr>
        <b/>
        <sz val="12"/>
        <color theme="1"/>
        <rFont val="宋体"/>
        <charset val="134"/>
      </rPr>
      <t>综合管理一级科员</t>
    </r>
    <r>
      <rPr>
        <b/>
        <sz val="12"/>
        <color theme="1"/>
        <rFont val="Times New Roman"/>
        <charset val="134"/>
      </rPr>
      <t xml:space="preserve">  1</t>
    </r>
    <r>
      <rPr>
        <b/>
        <sz val="12"/>
        <color theme="1"/>
        <rFont val="宋体"/>
        <charset val="134"/>
      </rPr>
      <t>名</t>
    </r>
  </si>
  <si>
    <t>余振涛</t>
  </si>
  <si>
    <t>108071100514</t>
  </si>
  <si>
    <t>108071102316</t>
  </si>
  <si>
    <t>108071101608</t>
  </si>
  <si>
    <r>
      <t>十九、开化县综合行政执法大队</t>
    </r>
    <r>
      <rPr>
        <b/>
        <sz val="12"/>
        <color theme="1"/>
        <rFont val="Times New Roman"/>
        <charset val="134"/>
      </rPr>
      <t xml:space="preserve">  </t>
    </r>
    <r>
      <rPr>
        <b/>
        <sz val="12"/>
        <color theme="1"/>
        <rFont val="宋体"/>
        <charset val="134"/>
      </rPr>
      <t>一线执法一级科员</t>
    </r>
    <r>
      <rPr>
        <b/>
        <sz val="12"/>
        <color theme="1"/>
        <rFont val="Times New Roman"/>
        <charset val="134"/>
      </rPr>
      <t xml:space="preserve">  1</t>
    </r>
    <r>
      <rPr>
        <b/>
        <sz val="12"/>
        <color theme="1"/>
        <rFont val="宋体"/>
        <charset val="134"/>
      </rPr>
      <t>名</t>
    </r>
  </si>
  <si>
    <t>邹思慧</t>
  </si>
  <si>
    <t>308071103704</t>
  </si>
  <si>
    <r>
      <t>二十、浙江开化经济开发区管理委员会</t>
    </r>
    <r>
      <rPr>
        <b/>
        <sz val="12"/>
        <color theme="1"/>
        <rFont val="Times New Roman"/>
        <charset val="134"/>
      </rPr>
      <t xml:space="preserve">  </t>
    </r>
    <r>
      <rPr>
        <b/>
        <sz val="12"/>
        <color theme="1"/>
        <rFont val="宋体"/>
        <charset val="134"/>
      </rPr>
      <t>财务一级科员</t>
    </r>
    <r>
      <rPr>
        <b/>
        <sz val="12"/>
        <color theme="1"/>
        <rFont val="Times New Roman"/>
        <charset val="134"/>
      </rPr>
      <t xml:space="preserve"> 1</t>
    </r>
    <r>
      <rPr>
        <b/>
        <sz val="12"/>
        <color theme="1"/>
        <rFont val="宋体"/>
        <charset val="134"/>
      </rPr>
      <t>名</t>
    </r>
  </si>
  <si>
    <t>方濛菡</t>
  </si>
  <si>
    <t>108071102311</t>
  </si>
  <si>
    <t>108071102307</t>
  </si>
  <si>
    <t>108071102621</t>
  </si>
  <si>
    <r>
      <t>二十一、开化县人民法院</t>
    </r>
    <r>
      <rPr>
        <b/>
        <sz val="12"/>
        <color theme="1"/>
        <rFont val="Times New Roman"/>
        <charset val="134"/>
      </rPr>
      <t xml:space="preserve">  </t>
    </r>
    <r>
      <rPr>
        <b/>
        <sz val="12"/>
        <color theme="1"/>
        <rFont val="宋体"/>
        <charset val="134"/>
      </rPr>
      <t>五级法官助理</t>
    </r>
    <r>
      <rPr>
        <b/>
        <sz val="12"/>
        <color theme="1"/>
        <rFont val="Times New Roman"/>
        <charset val="134"/>
      </rPr>
      <t>1  1</t>
    </r>
    <r>
      <rPr>
        <b/>
        <sz val="12"/>
        <color theme="1"/>
        <rFont val="宋体"/>
        <charset val="134"/>
      </rPr>
      <t>名</t>
    </r>
  </si>
  <si>
    <t>汪美凤</t>
  </si>
  <si>
    <t>108071102502</t>
  </si>
  <si>
    <t>108071100722</t>
  </si>
  <si>
    <r>
      <t>二十二、开化县人民法院</t>
    </r>
    <r>
      <rPr>
        <b/>
        <sz val="12"/>
        <color theme="1"/>
        <rFont val="Times New Roman"/>
        <charset val="134"/>
      </rPr>
      <t xml:space="preserve">  </t>
    </r>
    <r>
      <rPr>
        <b/>
        <sz val="12"/>
        <color theme="1"/>
        <rFont val="宋体"/>
        <charset val="134"/>
      </rPr>
      <t>五级法官助理</t>
    </r>
    <r>
      <rPr>
        <b/>
        <sz val="12"/>
        <color theme="1"/>
        <rFont val="Times New Roman"/>
        <charset val="134"/>
      </rPr>
      <t>2  1</t>
    </r>
    <r>
      <rPr>
        <b/>
        <sz val="12"/>
        <color theme="1"/>
        <rFont val="宋体"/>
        <charset val="134"/>
      </rPr>
      <t>名</t>
    </r>
  </si>
  <si>
    <t>冯霞琴</t>
  </si>
  <si>
    <t>108071100216</t>
  </si>
  <si>
    <t>108071102628</t>
  </si>
  <si>
    <t>108071102227</t>
  </si>
  <si>
    <r>
      <t>二十三、开化县人民法院</t>
    </r>
    <r>
      <rPr>
        <b/>
        <sz val="12"/>
        <color theme="1"/>
        <rFont val="Times New Roman"/>
        <charset val="134"/>
      </rPr>
      <t xml:space="preserve">  </t>
    </r>
    <r>
      <rPr>
        <b/>
        <sz val="12"/>
        <color theme="1"/>
        <rFont val="宋体"/>
        <charset val="134"/>
      </rPr>
      <t>司法行政一级科员</t>
    </r>
    <r>
      <rPr>
        <b/>
        <sz val="12"/>
        <color theme="1"/>
        <rFont val="Times New Roman"/>
        <charset val="134"/>
      </rPr>
      <t xml:space="preserve">  1</t>
    </r>
    <r>
      <rPr>
        <b/>
        <sz val="12"/>
        <color theme="1"/>
        <rFont val="宋体"/>
        <charset val="134"/>
      </rPr>
      <t>名</t>
    </r>
  </si>
  <si>
    <t>汪弈宵</t>
  </si>
  <si>
    <t>108071101729</t>
  </si>
  <si>
    <t>108071101117</t>
  </si>
  <si>
    <t>108071101411</t>
  </si>
  <si>
    <r>
      <t>二十四、开化县人民检察院</t>
    </r>
    <r>
      <rPr>
        <b/>
        <sz val="12"/>
        <color theme="1"/>
        <rFont val="Times New Roman"/>
        <charset val="134"/>
      </rPr>
      <t xml:space="preserve">  </t>
    </r>
    <r>
      <rPr>
        <b/>
        <sz val="12"/>
        <color theme="1"/>
        <rFont val="宋体"/>
        <charset val="134"/>
      </rPr>
      <t>五级检察官助理</t>
    </r>
    <r>
      <rPr>
        <b/>
        <sz val="12"/>
        <color theme="1"/>
        <rFont val="Times New Roman"/>
        <charset val="134"/>
      </rPr>
      <t>1  1</t>
    </r>
    <r>
      <rPr>
        <b/>
        <sz val="12"/>
        <color theme="1"/>
        <rFont val="宋体"/>
        <charset val="134"/>
      </rPr>
      <t>名</t>
    </r>
  </si>
  <si>
    <t>徐峰杰</t>
  </si>
  <si>
    <t>108071100730</t>
  </si>
  <si>
    <t>108071100625</t>
  </si>
  <si>
    <t>108071100622</t>
  </si>
  <si>
    <r>
      <t>二十五、开化县人民检察院</t>
    </r>
    <r>
      <rPr>
        <b/>
        <sz val="12"/>
        <color theme="1"/>
        <rFont val="Times New Roman"/>
        <charset val="134"/>
      </rPr>
      <t xml:space="preserve">  </t>
    </r>
    <r>
      <rPr>
        <b/>
        <sz val="12"/>
        <color theme="1"/>
        <rFont val="宋体"/>
        <charset val="134"/>
      </rPr>
      <t>五级检察官助理</t>
    </r>
    <r>
      <rPr>
        <b/>
        <sz val="12"/>
        <color theme="1"/>
        <rFont val="Times New Roman"/>
        <charset val="134"/>
      </rPr>
      <t>2  1</t>
    </r>
    <r>
      <rPr>
        <b/>
        <sz val="12"/>
        <color theme="1"/>
        <rFont val="宋体"/>
        <charset val="134"/>
      </rPr>
      <t>名</t>
    </r>
  </si>
  <si>
    <t>徐莉</t>
  </si>
  <si>
    <t>108071101017</t>
  </si>
  <si>
    <t>108071102318</t>
  </si>
  <si>
    <r>
      <t>二十六、开化县司法局乡镇司法所</t>
    </r>
    <r>
      <rPr>
        <b/>
        <sz val="12"/>
        <color theme="1"/>
        <rFont val="Times New Roman"/>
        <charset val="134"/>
      </rPr>
      <t xml:space="preserve">  </t>
    </r>
    <r>
      <rPr>
        <b/>
        <sz val="12"/>
        <color theme="1"/>
        <rFont val="宋体"/>
        <charset val="134"/>
      </rPr>
      <t>司法助理员</t>
    </r>
    <r>
      <rPr>
        <b/>
        <sz val="12"/>
        <color theme="1"/>
        <rFont val="Times New Roman"/>
        <charset val="134"/>
      </rPr>
      <t>1</t>
    </r>
    <r>
      <rPr>
        <b/>
        <sz val="12"/>
        <color theme="1"/>
        <rFont val="宋体"/>
        <charset val="134"/>
      </rPr>
      <t>一级科员</t>
    </r>
    <r>
      <rPr>
        <b/>
        <sz val="12"/>
        <color theme="1"/>
        <rFont val="Times New Roman"/>
        <charset val="134"/>
      </rPr>
      <t xml:space="preserve">  1</t>
    </r>
    <r>
      <rPr>
        <b/>
        <sz val="12"/>
        <color theme="1"/>
        <rFont val="宋体"/>
        <charset val="134"/>
      </rPr>
      <t>名</t>
    </r>
  </si>
  <si>
    <t>曾宇轩</t>
  </si>
  <si>
    <t>108071100617</t>
  </si>
  <si>
    <t>108071101210</t>
  </si>
  <si>
    <t>108071101924</t>
  </si>
  <si>
    <r>
      <t>二十七、开化县司法局乡镇司法所</t>
    </r>
    <r>
      <rPr>
        <b/>
        <sz val="12"/>
        <color theme="1"/>
        <rFont val="Times New Roman"/>
        <charset val="134"/>
      </rPr>
      <t xml:space="preserve">  </t>
    </r>
    <r>
      <rPr>
        <b/>
        <sz val="12"/>
        <color theme="1"/>
        <rFont val="宋体"/>
        <charset val="134"/>
      </rPr>
      <t>司法助理员</t>
    </r>
    <r>
      <rPr>
        <b/>
        <sz val="12"/>
        <color theme="1"/>
        <rFont val="Times New Roman"/>
        <charset val="134"/>
      </rPr>
      <t>2</t>
    </r>
    <r>
      <rPr>
        <b/>
        <sz val="12"/>
        <color theme="1"/>
        <rFont val="宋体"/>
        <charset val="134"/>
      </rPr>
      <t>一级科员</t>
    </r>
    <r>
      <rPr>
        <b/>
        <sz val="12"/>
        <color theme="1"/>
        <rFont val="Times New Roman"/>
        <charset val="134"/>
      </rPr>
      <t xml:space="preserve">  1</t>
    </r>
    <r>
      <rPr>
        <b/>
        <sz val="12"/>
        <color theme="1"/>
        <rFont val="宋体"/>
        <charset val="134"/>
      </rPr>
      <t>名</t>
    </r>
  </si>
  <si>
    <t>付雨晨</t>
  </si>
  <si>
    <t>108071100925</t>
  </si>
  <si>
    <t>108071101105</t>
  </si>
  <si>
    <t>108071100712</t>
  </si>
  <si>
    <r>
      <t>二十八、开化县自然资源和规划局基层自然资源所</t>
    </r>
    <r>
      <rPr>
        <b/>
        <sz val="12"/>
        <color theme="1"/>
        <rFont val="Times New Roman"/>
        <charset val="134"/>
      </rPr>
      <t xml:space="preserve">  </t>
    </r>
    <r>
      <rPr>
        <b/>
        <sz val="12"/>
        <color theme="1"/>
        <rFont val="宋体"/>
        <charset val="134"/>
      </rPr>
      <t>资规员</t>
    </r>
    <r>
      <rPr>
        <b/>
        <sz val="12"/>
        <color theme="1"/>
        <rFont val="Times New Roman"/>
        <charset val="134"/>
      </rPr>
      <t>1</t>
    </r>
    <r>
      <rPr>
        <b/>
        <sz val="12"/>
        <color theme="1"/>
        <rFont val="宋体"/>
        <charset val="134"/>
      </rPr>
      <t>一级科员</t>
    </r>
    <r>
      <rPr>
        <b/>
        <sz val="12"/>
        <color theme="1"/>
        <rFont val="Times New Roman"/>
        <charset val="134"/>
      </rPr>
      <t xml:space="preserve">  1</t>
    </r>
    <r>
      <rPr>
        <b/>
        <sz val="12"/>
        <color theme="1"/>
        <rFont val="宋体"/>
        <charset val="134"/>
      </rPr>
      <t>名</t>
    </r>
  </si>
  <si>
    <t>段可盈</t>
  </si>
  <si>
    <t>108071100311</t>
  </si>
  <si>
    <t>108071101827</t>
  </si>
  <si>
    <t>108071102423</t>
  </si>
  <si>
    <r>
      <t>二十九、开化县自然资源和规划局基层自然资源所</t>
    </r>
    <r>
      <rPr>
        <b/>
        <sz val="12"/>
        <color theme="1"/>
        <rFont val="Times New Roman"/>
        <charset val="134"/>
      </rPr>
      <t xml:space="preserve">  </t>
    </r>
    <r>
      <rPr>
        <b/>
        <sz val="12"/>
        <color theme="1"/>
        <rFont val="宋体"/>
        <charset val="134"/>
      </rPr>
      <t>资规员</t>
    </r>
    <r>
      <rPr>
        <b/>
        <sz val="12"/>
        <color theme="1"/>
        <rFont val="Times New Roman"/>
        <charset val="134"/>
      </rPr>
      <t>2</t>
    </r>
    <r>
      <rPr>
        <b/>
        <sz val="12"/>
        <color theme="1"/>
        <rFont val="宋体"/>
        <charset val="134"/>
      </rPr>
      <t>一级科员</t>
    </r>
    <r>
      <rPr>
        <b/>
        <sz val="12"/>
        <color theme="1"/>
        <rFont val="Times New Roman"/>
        <charset val="134"/>
      </rPr>
      <t xml:space="preserve">  1</t>
    </r>
    <r>
      <rPr>
        <b/>
        <sz val="12"/>
        <color theme="1"/>
        <rFont val="宋体"/>
        <charset val="134"/>
      </rPr>
      <t>名</t>
    </r>
  </si>
  <si>
    <t>汪奘昱</t>
  </si>
  <si>
    <t>108071101109</t>
  </si>
  <si>
    <t>108071100417</t>
  </si>
  <si>
    <t>108071102430</t>
  </si>
  <si>
    <r>
      <t>三十、开化县乡镇机关</t>
    </r>
    <r>
      <rPr>
        <b/>
        <sz val="12"/>
        <color theme="1"/>
        <rFont val="Times New Roman"/>
        <charset val="134"/>
      </rPr>
      <t xml:space="preserve">  </t>
    </r>
    <r>
      <rPr>
        <b/>
        <sz val="12"/>
        <color theme="1"/>
        <rFont val="宋体"/>
        <charset val="134"/>
      </rPr>
      <t>综合管理</t>
    </r>
    <r>
      <rPr>
        <b/>
        <sz val="12"/>
        <color theme="1"/>
        <rFont val="Times New Roman"/>
        <charset val="134"/>
      </rPr>
      <t>1</t>
    </r>
    <r>
      <rPr>
        <b/>
        <sz val="12"/>
        <color theme="1"/>
        <rFont val="宋体"/>
        <charset val="134"/>
      </rPr>
      <t>一级科员</t>
    </r>
    <r>
      <rPr>
        <b/>
        <sz val="12"/>
        <color theme="1"/>
        <rFont val="Times New Roman"/>
        <charset val="134"/>
      </rPr>
      <t xml:space="preserve">  1</t>
    </r>
    <r>
      <rPr>
        <b/>
        <sz val="12"/>
        <color theme="1"/>
        <rFont val="宋体"/>
        <charset val="134"/>
      </rPr>
      <t>名</t>
    </r>
  </si>
  <si>
    <t>汪文</t>
  </si>
  <si>
    <t>208071103616</t>
  </si>
  <si>
    <t>208071103315</t>
  </si>
  <si>
    <t>208071103007</t>
  </si>
  <si>
    <r>
      <t>三十一、开化县乡镇机关</t>
    </r>
    <r>
      <rPr>
        <b/>
        <sz val="12"/>
        <color theme="1"/>
        <rFont val="Times New Roman"/>
        <charset val="134"/>
      </rPr>
      <t xml:space="preserve">  </t>
    </r>
    <r>
      <rPr>
        <b/>
        <sz val="12"/>
        <color theme="1"/>
        <rFont val="宋体"/>
        <charset val="134"/>
      </rPr>
      <t>综合管理</t>
    </r>
    <r>
      <rPr>
        <b/>
        <sz val="12"/>
        <color theme="1"/>
        <rFont val="Times New Roman"/>
        <charset val="134"/>
      </rPr>
      <t>2</t>
    </r>
    <r>
      <rPr>
        <b/>
        <sz val="12"/>
        <color theme="1"/>
        <rFont val="宋体"/>
        <charset val="134"/>
      </rPr>
      <t>一级科员</t>
    </r>
    <r>
      <rPr>
        <b/>
        <sz val="12"/>
        <color theme="1"/>
        <rFont val="Times New Roman"/>
        <charset val="134"/>
      </rPr>
      <t xml:space="preserve">  1</t>
    </r>
    <r>
      <rPr>
        <b/>
        <sz val="12"/>
        <color theme="1"/>
        <rFont val="宋体"/>
        <charset val="134"/>
      </rPr>
      <t>名</t>
    </r>
  </si>
  <si>
    <t>吴家禾</t>
  </si>
  <si>
    <t>208071103102</t>
  </si>
  <si>
    <t>208071103414</t>
  </si>
  <si>
    <t>208071103330</t>
  </si>
  <si>
    <r>
      <t>三十二、开化县乡镇机关</t>
    </r>
    <r>
      <rPr>
        <b/>
        <sz val="12"/>
        <color theme="1"/>
        <rFont val="Times New Roman"/>
        <charset val="134"/>
      </rPr>
      <t xml:space="preserve">  </t>
    </r>
    <r>
      <rPr>
        <b/>
        <sz val="12"/>
        <color theme="1"/>
        <rFont val="宋体"/>
        <charset val="134"/>
      </rPr>
      <t>专职人武干部一级科员</t>
    </r>
    <r>
      <rPr>
        <b/>
        <sz val="12"/>
        <color theme="1"/>
        <rFont val="Times New Roman"/>
        <charset val="134"/>
      </rPr>
      <t xml:space="preserve">  1</t>
    </r>
    <r>
      <rPr>
        <b/>
        <sz val="12"/>
        <color theme="1"/>
        <rFont val="宋体"/>
        <charset val="134"/>
      </rPr>
      <t>名</t>
    </r>
  </si>
  <si>
    <t>余鹏翔</t>
  </si>
  <si>
    <t>208071103530</t>
  </si>
  <si>
    <t>208071103228</t>
  </si>
  <si>
    <t>208071103106</t>
  </si>
  <si>
    <r>
      <t>三十三、开化县乡镇机关</t>
    </r>
    <r>
      <rPr>
        <b/>
        <sz val="12"/>
        <color theme="1"/>
        <rFont val="Times New Roman"/>
        <charset val="134"/>
      </rPr>
      <t xml:space="preserve">  </t>
    </r>
    <r>
      <rPr>
        <b/>
        <sz val="12"/>
        <color theme="1"/>
        <rFont val="宋体"/>
        <charset val="134"/>
      </rPr>
      <t>乡镇管理一级科员</t>
    </r>
    <r>
      <rPr>
        <b/>
        <sz val="12"/>
        <color theme="1"/>
        <rFont val="Times New Roman"/>
        <charset val="134"/>
      </rPr>
      <t xml:space="preserve">  1</t>
    </r>
    <r>
      <rPr>
        <b/>
        <sz val="12"/>
        <color theme="1"/>
        <rFont val="宋体"/>
        <charset val="134"/>
      </rPr>
      <t>名</t>
    </r>
  </si>
  <si>
    <t>江正扬</t>
  </si>
  <si>
    <t>208071103119</t>
  </si>
  <si>
    <t>208071103012</t>
  </si>
  <si>
    <t>208071102819</t>
  </si>
  <si>
    <r>
      <t>三十四、开化县乡镇机关</t>
    </r>
    <r>
      <rPr>
        <b/>
        <sz val="12"/>
        <color theme="1"/>
        <rFont val="Times New Roman"/>
        <charset val="134"/>
      </rPr>
      <t xml:space="preserve">  </t>
    </r>
    <r>
      <rPr>
        <b/>
        <sz val="12"/>
        <color theme="1"/>
        <rFont val="宋体"/>
        <charset val="134"/>
      </rPr>
      <t>优秀村干部二级科员</t>
    </r>
    <r>
      <rPr>
        <b/>
        <sz val="12"/>
        <color theme="1"/>
        <rFont val="Times New Roman"/>
        <charset val="134"/>
      </rPr>
      <t xml:space="preserve">  1</t>
    </r>
    <r>
      <rPr>
        <b/>
        <sz val="12"/>
        <color theme="1"/>
        <rFont val="宋体"/>
        <charset val="134"/>
      </rPr>
      <t>名</t>
    </r>
  </si>
  <si>
    <t>郑航</t>
  </si>
  <si>
    <t>408071104127</t>
  </si>
  <si>
    <t>408071104101</t>
  </si>
  <si>
    <t>408071104206</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</si>
</sst>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 "/>
  </numFmts>
  <fonts count="27">
    <font>
      <sz val="11"/>
      <color theme="1"/>
      <name val="宋体"/>
      <charset val="134"/>
      <scheme val="minor"/>
    </font>
    <font>
      <sz val="12"/>
      <color theme="1"/>
      <name val="宋体"/>
      <charset val="134"/>
      <scheme val="minor"/>
    </font>
    <font>
      <sz val="14"/>
      <color theme="1"/>
      <name val="方正小标宋简体"/>
      <charset val="134"/>
    </font>
    <font>
      <b/>
      <sz val="12"/>
      <color theme="1"/>
      <name val="宋体"/>
      <charset val="134"/>
      <scheme val="minor"/>
    </font>
    <font>
      <b/>
      <sz val="12"/>
      <color theme="1"/>
      <name val="宋体"/>
      <charset val="134"/>
    </font>
    <font>
      <b/>
      <sz val="12"/>
      <color theme="1"/>
      <name val="Times New Roman"/>
      <charset val="134"/>
    </font>
    <font>
      <sz val="12"/>
      <color theme="1"/>
      <name val="Times New Roman"/>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center" vertical="center"/>
    </xf>
    <xf numFmtId="1"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 fontId="4" fillId="0" borderId="2" xfId="0" applyNumberFormat="1" applyFont="1" applyFill="1" applyBorder="1" applyAlignment="1">
      <alignment horizontal="left" vertical="center"/>
    </xf>
    <xf numFmtId="1" fontId="5" fillId="0" borderId="3" xfId="0" applyNumberFormat="1" applyFont="1" applyFill="1" applyBorder="1" applyAlignment="1">
      <alignment horizontal="left" vertical="center"/>
    </xf>
    <xf numFmtId="177" fontId="5" fillId="0" borderId="3"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 fontId="5" fillId="0" borderId="4" xfId="0" applyNumberFormat="1" applyFont="1" applyFill="1" applyBorder="1" applyAlignment="1">
      <alignment horizontal="left" vertical="center"/>
    </xf>
    <xf numFmtId="0" fontId="7" fillId="0" borderId="1" xfId="0" applyFont="1" applyFill="1" applyBorder="1" applyAlignment="1">
      <alignment horizontal="center" vertical="center"/>
    </xf>
    <xf numFmtId="0" fontId="6" fillId="0" borderId="1" xfId="0" applyFont="1" applyFill="1" applyBorder="1">
      <alignment vertical="center"/>
    </xf>
    <xf numFmtId="2" fontId="6" fillId="0" borderId="1" xfId="0" applyNumberFormat="1" applyFont="1" applyFill="1" applyBorder="1" applyAlignment="1" quotePrefix="1">
      <alignment horizontal="center" vertical="center"/>
    </xf>
    <xf numFmtId="1" fontId="6"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4"/>
  <sheetViews>
    <sheetView tabSelected="1" view="pageBreakPreview" zoomScale="115" zoomScaleNormal="130" workbookViewId="0">
      <pane ySplit="3" topLeftCell="A4" activePane="bottomLeft" state="frozen"/>
      <selection/>
      <selection pane="bottomLeft" activeCell="A1" sqref="A1"/>
    </sheetView>
  </sheetViews>
  <sheetFormatPr defaultColWidth="9" defaultRowHeight="13.5"/>
  <cols>
    <col min="1" max="1" width="5.86666666666667" style="2" customWidth="1"/>
    <col min="2" max="2" width="8.09166666666667" style="2" customWidth="1"/>
    <col min="3" max="3" width="13.75" style="2" customWidth="1"/>
    <col min="4" max="4" width="12.2333333333333" style="3" customWidth="1"/>
    <col min="5" max="5" width="11.7916666666667" style="4" customWidth="1"/>
    <col min="6" max="6" width="8.55833333333333" style="3" customWidth="1"/>
    <col min="7" max="7" width="12.0666666666667" style="4" customWidth="1"/>
    <col min="8" max="8" width="10.475" style="4" customWidth="1"/>
    <col min="9" max="9" width="10.1" style="4" customWidth="1"/>
  </cols>
  <sheetData>
    <row r="1" ht="32" customHeight="1" spans="1:1">
      <c r="A1" s="5" t="s">
        <v>0</v>
      </c>
    </row>
    <row r="2" ht="28" customHeight="1" spans="1:9">
      <c r="A2" s="6" t="s">
        <v>1</v>
      </c>
      <c r="B2" s="6"/>
      <c r="C2" s="6"/>
      <c r="D2" s="7"/>
      <c r="E2" s="8"/>
      <c r="F2" s="7"/>
      <c r="G2" s="8"/>
      <c r="H2" s="8"/>
      <c r="I2" s="8"/>
    </row>
    <row r="3" s="1" customFormat="1" ht="30" customHeight="1" spans="1:9">
      <c r="A3" s="9" t="s">
        <v>2</v>
      </c>
      <c r="B3" s="9" t="s">
        <v>3</v>
      </c>
      <c r="C3" s="9" t="s">
        <v>4</v>
      </c>
      <c r="D3" s="10" t="s">
        <v>5</v>
      </c>
      <c r="E3" s="11" t="s">
        <v>6</v>
      </c>
      <c r="F3" s="10" t="s">
        <v>7</v>
      </c>
      <c r="G3" s="11" t="s">
        <v>8</v>
      </c>
      <c r="H3" s="11" t="s">
        <v>9</v>
      </c>
      <c r="I3" s="11" t="s">
        <v>10</v>
      </c>
    </row>
    <row r="4" ht="23.5" customHeight="1" spans="1:9">
      <c r="A4" s="12" t="s">
        <v>11</v>
      </c>
      <c r="B4" s="13"/>
      <c r="C4" s="13"/>
      <c r="D4" s="13"/>
      <c r="E4" s="14"/>
      <c r="F4" s="15"/>
      <c r="G4" s="14"/>
      <c r="H4" s="14"/>
      <c r="I4" s="22"/>
    </row>
    <row r="5" ht="23.5" customHeight="1" spans="1:9">
      <c r="A5" s="16">
        <v>1</v>
      </c>
      <c r="B5" s="17" t="s">
        <v>12</v>
      </c>
      <c r="C5" s="18" t="s">
        <v>13</v>
      </c>
      <c r="D5" s="19">
        <v>129.1</v>
      </c>
      <c r="E5" s="20">
        <f t="shared" ref="E5:E7" si="0">D5/2*0.4</f>
        <v>25.82</v>
      </c>
      <c r="F5" s="21">
        <v>79.2</v>
      </c>
      <c r="G5" s="20">
        <f t="shared" ref="G5:G7" si="1">F5*0.6</f>
        <v>47.52</v>
      </c>
      <c r="H5" s="20">
        <f t="shared" ref="H5:H7" si="2">E5+G5</f>
        <v>73.34</v>
      </c>
      <c r="I5" s="23" t="s">
        <v>14</v>
      </c>
    </row>
    <row r="6" ht="23.5" customHeight="1" spans="1:9">
      <c r="A6" s="16">
        <v>2</v>
      </c>
      <c r="B6" s="18"/>
      <c r="C6" s="18" t="s">
        <v>15</v>
      </c>
      <c r="D6" s="19">
        <v>122.8</v>
      </c>
      <c r="E6" s="20">
        <f t="shared" si="0"/>
        <v>24.56</v>
      </c>
      <c r="F6" s="21">
        <v>75.8</v>
      </c>
      <c r="G6" s="20">
        <f t="shared" si="1"/>
        <v>45.48</v>
      </c>
      <c r="H6" s="20">
        <f t="shared" si="2"/>
        <v>70.04</v>
      </c>
      <c r="I6" s="24"/>
    </row>
    <row r="7" ht="23.5" customHeight="1" spans="1:9">
      <c r="A7" s="16">
        <v>3</v>
      </c>
      <c r="B7" s="18"/>
      <c r="C7" s="18" t="s">
        <v>16</v>
      </c>
      <c r="D7" s="19">
        <v>116.4</v>
      </c>
      <c r="E7" s="20">
        <f t="shared" si="0"/>
        <v>23.28</v>
      </c>
      <c r="F7" s="21">
        <v>76.4</v>
      </c>
      <c r="G7" s="20">
        <f t="shared" si="1"/>
        <v>45.84</v>
      </c>
      <c r="H7" s="20">
        <f t="shared" si="2"/>
        <v>69.12</v>
      </c>
      <c r="I7" s="24"/>
    </row>
    <row r="8" ht="23.5" customHeight="1" spans="1:9">
      <c r="A8" s="12" t="s">
        <v>17</v>
      </c>
      <c r="B8" s="13"/>
      <c r="C8" s="13"/>
      <c r="D8" s="13"/>
      <c r="E8" s="14"/>
      <c r="F8" s="15"/>
      <c r="G8" s="14"/>
      <c r="H8" s="14"/>
      <c r="I8" s="22"/>
    </row>
    <row r="9" ht="23.5" customHeight="1" spans="1:9">
      <c r="A9" s="16">
        <v>1</v>
      </c>
      <c r="B9" s="17" t="s">
        <v>18</v>
      </c>
      <c r="C9" s="18" t="s">
        <v>19</v>
      </c>
      <c r="D9" s="19">
        <v>130.4</v>
      </c>
      <c r="E9" s="20">
        <f t="shared" ref="E9:E11" si="3">D9/2*0.4</f>
        <v>26.08</v>
      </c>
      <c r="F9" s="21">
        <v>79.08</v>
      </c>
      <c r="G9" s="20">
        <f t="shared" ref="G9:G11" si="4">F9*0.6</f>
        <v>47.448</v>
      </c>
      <c r="H9" s="20">
        <f t="shared" ref="H9:H11" si="5">E9+G9</f>
        <v>73.528</v>
      </c>
      <c r="I9" s="23" t="s">
        <v>14</v>
      </c>
    </row>
    <row r="10" ht="23.5" customHeight="1" spans="1:9">
      <c r="A10" s="16">
        <v>2</v>
      </c>
      <c r="B10" s="18"/>
      <c r="C10" s="18" t="s">
        <v>20</v>
      </c>
      <c r="D10" s="19">
        <v>129.3</v>
      </c>
      <c r="E10" s="20">
        <f t="shared" si="3"/>
        <v>25.86</v>
      </c>
      <c r="F10" s="21">
        <v>77.96</v>
      </c>
      <c r="G10" s="20">
        <f t="shared" si="4"/>
        <v>46.776</v>
      </c>
      <c r="H10" s="20">
        <f t="shared" si="5"/>
        <v>72.636</v>
      </c>
      <c r="I10" s="24"/>
    </row>
    <row r="11" ht="23.5" customHeight="1" spans="1:9">
      <c r="A11" s="16">
        <v>3</v>
      </c>
      <c r="B11" s="18"/>
      <c r="C11" s="18" t="s">
        <v>21</v>
      </c>
      <c r="D11" s="19">
        <v>129.4</v>
      </c>
      <c r="E11" s="20">
        <f t="shared" si="3"/>
        <v>25.88</v>
      </c>
      <c r="F11" s="21">
        <v>77.76</v>
      </c>
      <c r="G11" s="20">
        <f t="shared" si="4"/>
        <v>46.656</v>
      </c>
      <c r="H11" s="20">
        <f t="shared" si="5"/>
        <v>72.536</v>
      </c>
      <c r="I11" s="24"/>
    </row>
    <row r="12" ht="23.5" customHeight="1" spans="1:9">
      <c r="A12" s="12" t="s">
        <v>22</v>
      </c>
      <c r="B12" s="13"/>
      <c r="C12" s="13"/>
      <c r="D12" s="13"/>
      <c r="E12" s="14"/>
      <c r="F12" s="15"/>
      <c r="G12" s="14"/>
      <c r="H12" s="14"/>
      <c r="I12" s="22"/>
    </row>
    <row r="13" ht="23.5" customHeight="1" spans="1:9">
      <c r="A13" s="16">
        <v>1</v>
      </c>
      <c r="B13" s="17" t="s">
        <v>23</v>
      </c>
      <c r="C13" s="19" t="s">
        <v>24</v>
      </c>
      <c r="D13" s="19">
        <v>59.35</v>
      </c>
      <c r="E13" s="20">
        <f t="shared" ref="E13:E21" si="6">D13*0.4</f>
        <v>23.74</v>
      </c>
      <c r="F13" s="21">
        <v>77.56</v>
      </c>
      <c r="G13" s="20">
        <f t="shared" ref="G13:G21" si="7">F13*0.6</f>
        <v>46.536</v>
      </c>
      <c r="H13" s="20">
        <f t="shared" ref="H13:H21" si="8">E13+G13</f>
        <v>70.276</v>
      </c>
      <c r="I13" s="23" t="s">
        <v>14</v>
      </c>
    </row>
    <row r="14" ht="23.5" customHeight="1" spans="1:9">
      <c r="A14" s="16">
        <v>2</v>
      </c>
      <c r="B14" s="18"/>
      <c r="C14" s="19" t="s">
        <v>25</v>
      </c>
      <c r="D14" s="19">
        <v>61.36</v>
      </c>
      <c r="E14" s="20">
        <f t="shared" si="6"/>
        <v>24.544</v>
      </c>
      <c r="F14" s="21">
        <v>75.04</v>
      </c>
      <c r="G14" s="20">
        <f t="shared" si="7"/>
        <v>45.024</v>
      </c>
      <c r="H14" s="20">
        <f t="shared" si="8"/>
        <v>69.568</v>
      </c>
      <c r="I14" s="24"/>
    </row>
    <row r="15" ht="23.5" customHeight="1" spans="1:9">
      <c r="A15" s="12" t="s">
        <v>26</v>
      </c>
      <c r="B15" s="13"/>
      <c r="C15" s="13"/>
      <c r="D15" s="13"/>
      <c r="E15" s="14"/>
      <c r="F15" s="15"/>
      <c r="G15" s="14"/>
      <c r="H15" s="14"/>
      <c r="I15" s="22"/>
    </row>
    <row r="16" ht="23.5" customHeight="1" spans="1:9">
      <c r="A16" s="16">
        <v>1</v>
      </c>
      <c r="B16" s="17" t="s">
        <v>27</v>
      </c>
      <c r="C16" s="19" t="s">
        <v>28</v>
      </c>
      <c r="D16" s="19">
        <v>58.57</v>
      </c>
      <c r="E16" s="20">
        <f t="shared" si="6"/>
        <v>23.428</v>
      </c>
      <c r="F16" s="21">
        <v>80.42</v>
      </c>
      <c r="G16" s="20">
        <f t="shared" si="7"/>
        <v>48.252</v>
      </c>
      <c r="H16" s="20">
        <f t="shared" si="8"/>
        <v>71.68</v>
      </c>
      <c r="I16" s="23" t="s">
        <v>14</v>
      </c>
    </row>
    <row r="17" ht="23.5" customHeight="1" spans="1:9">
      <c r="A17" s="16">
        <v>2</v>
      </c>
      <c r="B17" s="17" t="s">
        <v>29</v>
      </c>
      <c r="C17" s="19" t="s">
        <v>30</v>
      </c>
      <c r="D17" s="19">
        <v>54.8</v>
      </c>
      <c r="E17" s="20">
        <f t="shared" si="6"/>
        <v>21.92</v>
      </c>
      <c r="F17" s="21">
        <v>80.04</v>
      </c>
      <c r="G17" s="20">
        <f t="shared" si="7"/>
        <v>48.024</v>
      </c>
      <c r="H17" s="20">
        <f t="shared" si="8"/>
        <v>69.944</v>
      </c>
      <c r="I17" s="23" t="s">
        <v>14</v>
      </c>
    </row>
    <row r="18" ht="23.5" customHeight="1" spans="1:9">
      <c r="A18" s="16">
        <v>3</v>
      </c>
      <c r="B18" s="18"/>
      <c r="C18" s="19" t="s">
        <v>31</v>
      </c>
      <c r="D18" s="19">
        <v>55.74</v>
      </c>
      <c r="E18" s="20">
        <f t="shared" si="6"/>
        <v>22.296</v>
      </c>
      <c r="F18" s="21">
        <v>76.64</v>
      </c>
      <c r="G18" s="20">
        <f t="shared" si="7"/>
        <v>45.984</v>
      </c>
      <c r="H18" s="20">
        <f t="shared" si="8"/>
        <v>68.28</v>
      </c>
      <c r="I18" s="24"/>
    </row>
    <row r="19" ht="23.5" customHeight="1" spans="1:9">
      <c r="A19" s="16">
        <v>4</v>
      </c>
      <c r="B19" s="18"/>
      <c r="C19" s="19" t="s">
        <v>32</v>
      </c>
      <c r="D19" s="19">
        <v>54.06</v>
      </c>
      <c r="E19" s="20">
        <f t="shared" si="6"/>
        <v>21.624</v>
      </c>
      <c r="F19" s="21">
        <v>76.56</v>
      </c>
      <c r="G19" s="20">
        <f t="shared" si="7"/>
        <v>45.936</v>
      </c>
      <c r="H19" s="20">
        <f t="shared" si="8"/>
        <v>67.56</v>
      </c>
      <c r="I19" s="24"/>
    </row>
    <row r="20" ht="23.5" customHeight="1" spans="1:9">
      <c r="A20" s="16">
        <v>5</v>
      </c>
      <c r="B20" s="18"/>
      <c r="C20" s="19" t="s">
        <v>33</v>
      </c>
      <c r="D20" s="19">
        <v>48.43</v>
      </c>
      <c r="E20" s="20">
        <f t="shared" si="6"/>
        <v>19.372</v>
      </c>
      <c r="F20" s="21">
        <v>72.66</v>
      </c>
      <c r="G20" s="20">
        <f t="shared" si="7"/>
        <v>43.596</v>
      </c>
      <c r="H20" s="20">
        <f t="shared" si="8"/>
        <v>62.968</v>
      </c>
      <c r="I20" s="24"/>
    </row>
    <row r="21" ht="23.5" customHeight="1" spans="1:9">
      <c r="A21" s="16">
        <v>6</v>
      </c>
      <c r="B21" s="18"/>
      <c r="C21" s="19" t="s">
        <v>34</v>
      </c>
      <c r="D21" s="19">
        <v>46.94</v>
      </c>
      <c r="E21" s="20">
        <f t="shared" si="6"/>
        <v>18.776</v>
      </c>
      <c r="F21" s="21">
        <v>73.4</v>
      </c>
      <c r="G21" s="20">
        <f t="shared" si="7"/>
        <v>44.04</v>
      </c>
      <c r="H21" s="20">
        <f t="shared" si="8"/>
        <v>62.816</v>
      </c>
      <c r="I21" s="24"/>
    </row>
    <row r="22" ht="23.5" customHeight="1" spans="1:9">
      <c r="A22" s="12" t="s">
        <v>35</v>
      </c>
      <c r="B22" s="13"/>
      <c r="C22" s="13"/>
      <c r="D22" s="13"/>
      <c r="E22" s="14"/>
      <c r="F22" s="15"/>
      <c r="G22" s="14"/>
      <c r="H22" s="14"/>
      <c r="I22" s="22"/>
    </row>
    <row r="23" ht="23.5" customHeight="1" spans="1:9">
      <c r="A23" s="16">
        <v>1</v>
      </c>
      <c r="B23" s="17" t="s">
        <v>36</v>
      </c>
      <c r="C23" s="19" t="s">
        <v>37</v>
      </c>
      <c r="D23" s="19">
        <v>58.14</v>
      </c>
      <c r="E23" s="20">
        <f t="shared" ref="E23:E28" si="9">D23*0.4</f>
        <v>23.256</v>
      </c>
      <c r="F23" s="21">
        <v>80.5</v>
      </c>
      <c r="G23" s="20">
        <f t="shared" ref="G23:G28" si="10">F23*0.6</f>
        <v>48.3</v>
      </c>
      <c r="H23" s="20">
        <f t="shared" ref="H23:H28" si="11">E23+G23</f>
        <v>71.556</v>
      </c>
      <c r="I23" s="23" t="s">
        <v>14</v>
      </c>
    </row>
    <row r="24" ht="23.5" customHeight="1" spans="1:9">
      <c r="A24" s="16">
        <v>2</v>
      </c>
      <c r="B24" s="18"/>
      <c r="C24" s="19" t="s">
        <v>38</v>
      </c>
      <c r="D24" s="19">
        <v>54.6</v>
      </c>
      <c r="E24" s="20">
        <f t="shared" si="9"/>
        <v>21.84</v>
      </c>
      <c r="F24" s="21">
        <v>82.62</v>
      </c>
      <c r="G24" s="20">
        <f t="shared" si="10"/>
        <v>49.572</v>
      </c>
      <c r="H24" s="20">
        <f t="shared" si="11"/>
        <v>71.412</v>
      </c>
      <c r="I24" s="24"/>
    </row>
    <row r="25" ht="23.5" customHeight="1" spans="1:9">
      <c r="A25" s="12" t="s">
        <v>39</v>
      </c>
      <c r="B25" s="13"/>
      <c r="C25" s="13"/>
      <c r="D25" s="13"/>
      <c r="E25" s="14"/>
      <c r="F25" s="15"/>
      <c r="G25" s="14"/>
      <c r="H25" s="14"/>
      <c r="I25" s="22"/>
    </row>
    <row r="26" ht="23.5" customHeight="1" spans="1:9">
      <c r="A26" s="16">
        <v>1</v>
      </c>
      <c r="B26" s="17" t="s">
        <v>40</v>
      </c>
      <c r="C26" s="18" t="s">
        <v>41</v>
      </c>
      <c r="D26" s="19">
        <v>57.7</v>
      </c>
      <c r="E26" s="20">
        <f t="shared" si="9"/>
        <v>23.08</v>
      </c>
      <c r="F26" s="21">
        <v>79.18</v>
      </c>
      <c r="G26" s="20">
        <f t="shared" si="10"/>
        <v>47.508</v>
      </c>
      <c r="H26" s="20">
        <f t="shared" si="11"/>
        <v>70.588</v>
      </c>
      <c r="I26" s="23" t="s">
        <v>14</v>
      </c>
    </row>
    <row r="27" ht="23.5" customHeight="1" spans="1:9">
      <c r="A27" s="16">
        <v>2</v>
      </c>
      <c r="B27" s="18"/>
      <c r="C27" s="18" t="s">
        <v>42</v>
      </c>
      <c r="D27" s="19">
        <v>59.24</v>
      </c>
      <c r="E27" s="20">
        <f t="shared" si="9"/>
        <v>23.696</v>
      </c>
      <c r="F27" s="21">
        <v>74.8</v>
      </c>
      <c r="G27" s="20">
        <f t="shared" si="10"/>
        <v>44.88</v>
      </c>
      <c r="H27" s="20">
        <f t="shared" si="11"/>
        <v>68.576</v>
      </c>
      <c r="I27" s="24"/>
    </row>
    <row r="28" ht="23.5" customHeight="1" spans="1:9">
      <c r="A28" s="16">
        <v>3</v>
      </c>
      <c r="B28" s="18"/>
      <c r="C28" s="18" t="s">
        <v>43</v>
      </c>
      <c r="D28" s="19">
        <v>56.32</v>
      </c>
      <c r="E28" s="20">
        <f t="shared" si="9"/>
        <v>22.528</v>
      </c>
      <c r="F28" s="21">
        <v>72.58</v>
      </c>
      <c r="G28" s="20">
        <f t="shared" si="10"/>
        <v>43.548</v>
      </c>
      <c r="H28" s="20">
        <f t="shared" si="11"/>
        <v>66.076</v>
      </c>
      <c r="I28" s="24"/>
    </row>
    <row r="29" ht="23.5" customHeight="1" spans="1:9">
      <c r="A29" s="12" t="s">
        <v>44</v>
      </c>
      <c r="B29" s="13"/>
      <c r="C29" s="13"/>
      <c r="D29" s="13"/>
      <c r="E29" s="14"/>
      <c r="F29" s="15"/>
      <c r="G29" s="14"/>
      <c r="H29" s="14"/>
      <c r="I29" s="22"/>
    </row>
    <row r="30" ht="23.5" customHeight="1" spans="1:9">
      <c r="A30" s="16">
        <v>1</v>
      </c>
      <c r="B30" s="17" t="s">
        <v>45</v>
      </c>
      <c r="C30" s="18" t="s">
        <v>46</v>
      </c>
      <c r="D30" s="19">
        <v>132.1</v>
      </c>
      <c r="E30" s="20">
        <f t="shared" ref="E30:E35" si="12">D30/2*0.4</f>
        <v>26.42</v>
      </c>
      <c r="F30" s="21">
        <v>81.06</v>
      </c>
      <c r="G30" s="20">
        <f t="shared" ref="G30:G35" si="13">F30*0.6</f>
        <v>48.636</v>
      </c>
      <c r="H30" s="20">
        <f t="shared" ref="H30:H35" si="14">E30+G30</f>
        <v>75.056</v>
      </c>
      <c r="I30" s="23" t="s">
        <v>14</v>
      </c>
    </row>
    <row r="31" ht="23.5" customHeight="1" spans="1:9">
      <c r="A31" s="16">
        <v>2</v>
      </c>
      <c r="B31" s="17" t="s">
        <v>47</v>
      </c>
      <c r="C31" s="18" t="s">
        <v>48</v>
      </c>
      <c r="D31" s="19">
        <v>133.7</v>
      </c>
      <c r="E31" s="20">
        <f t="shared" si="12"/>
        <v>26.74</v>
      </c>
      <c r="F31" s="21">
        <v>78.94</v>
      </c>
      <c r="G31" s="20">
        <f t="shared" si="13"/>
        <v>47.364</v>
      </c>
      <c r="H31" s="20">
        <f t="shared" si="14"/>
        <v>74.104</v>
      </c>
      <c r="I31" s="23" t="s">
        <v>14</v>
      </c>
    </row>
    <row r="32" ht="23.5" customHeight="1" spans="1:9">
      <c r="A32" s="16">
        <v>3</v>
      </c>
      <c r="B32" s="18"/>
      <c r="C32" s="18" t="s">
        <v>49</v>
      </c>
      <c r="D32" s="19">
        <v>134.3</v>
      </c>
      <c r="E32" s="20">
        <f t="shared" si="12"/>
        <v>26.86</v>
      </c>
      <c r="F32" s="21">
        <v>77.98</v>
      </c>
      <c r="G32" s="20">
        <f t="shared" si="13"/>
        <v>46.788</v>
      </c>
      <c r="H32" s="20">
        <f t="shared" si="14"/>
        <v>73.648</v>
      </c>
      <c r="I32" s="24"/>
    </row>
    <row r="33" ht="23.5" customHeight="1" spans="1:9">
      <c r="A33" s="16">
        <v>4</v>
      </c>
      <c r="B33" s="18"/>
      <c r="C33" s="18" t="s">
        <v>50</v>
      </c>
      <c r="D33" s="19">
        <v>133.4</v>
      </c>
      <c r="E33" s="20">
        <f t="shared" si="12"/>
        <v>26.68</v>
      </c>
      <c r="F33" s="21">
        <v>77.14</v>
      </c>
      <c r="G33" s="20">
        <f t="shared" si="13"/>
        <v>46.284</v>
      </c>
      <c r="H33" s="20">
        <f t="shared" si="14"/>
        <v>72.964</v>
      </c>
      <c r="I33" s="24"/>
    </row>
    <row r="34" ht="23.5" customHeight="1" spans="1:9">
      <c r="A34" s="16">
        <v>5</v>
      </c>
      <c r="B34" s="17"/>
      <c r="C34" s="25" t="s">
        <v>51</v>
      </c>
      <c r="D34" s="19">
        <v>128.4</v>
      </c>
      <c r="E34" s="20">
        <f t="shared" si="12"/>
        <v>25.68</v>
      </c>
      <c r="F34" s="21">
        <v>78.74</v>
      </c>
      <c r="G34" s="20">
        <f t="shared" si="13"/>
        <v>47.244</v>
      </c>
      <c r="H34" s="20">
        <f t="shared" si="14"/>
        <v>72.924</v>
      </c>
      <c r="I34" s="24"/>
    </row>
    <row r="35" ht="23.5" customHeight="1" spans="1:9">
      <c r="A35" s="16">
        <v>6</v>
      </c>
      <c r="B35" s="18"/>
      <c r="C35" s="18" t="s">
        <v>52</v>
      </c>
      <c r="D35" s="19">
        <v>130.2</v>
      </c>
      <c r="E35" s="20">
        <f t="shared" si="12"/>
        <v>26.04</v>
      </c>
      <c r="F35" s="21">
        <v>77.2</v>
      </c>
      <c r="G35" s="20">
        <f t="shared" si="13"/>
        <v>46.32</v>
      </c>
      <c r="H35" s="20">
        <f t="shared" si="14"/>
        <v>72.36</v>
      </c>
      <c r="I35" s="24"/>
    </row>
    <row r="36" ht="23.5" customHeight="1" spans="1:9">
      <c r="A36" s="12" t="s">
        <v>53</v>
      </c>
      <c r="B36" s="13"/>
      <c r="C36" s="13"/>
      <c r="D36" s="13"/>
      <c r="E36" s="14"/>
      <c r="F36" s="15"/>
      <c r="G36" s="14"/>
      <c r="H36" s="14"/>
      <c r="I36" s="22"/>
    </row>
    <row r="37" ht="23.5" customHeight="1" spans="1:9">
      <c r="A37" s="16">
        <v>1</v>
      </c>
      <c r="B37" s="17" t="s">
        <v>54</v>
      </c>
      <c r="C37" s="18" t="s">
        <v>55</v>
      </c>
      <c r="D37" s="19">
        <v>133</v>
      </c>
      <c r="E37" s="20">
        <f t="shared" ref="E37:E42" si="15">D37/2*0.4</f>
        <v>26.6</v>
      </c>
      <c r="F37" s="21">
        <v>77.58</v>
      </c>
      <c r="G37" s="20">
        <f t="shared" ref="G37:G42" si="16">F37*0.6</f>
        <v>46.548</v>
      </c>
      <c r="H37" s="20">
        <f t="shared" ref="H37:H42" si="17">E37+G37</f>
        <v>73.148</v>
      </c>
      <c r="I37" s="23" t="s">
        <v>14</v>
      </c>
    </row>
    <row r="38" ht="23.5" customHeight="1" spans="1:9">
      <c r="A38" s="16">
        <v>2</v>
      </c>
      <c r="B38" s="17" t="s">
        <v>56</v>
      </c>
      <c r="C38" s="18" t="s">
        <v>57</v>
      </c>
      <c r="D38" s="19">
        <v>130.8</v>
      </c>
      <c r="E38" s="20">
        <f t="shared" si="15"/>
        <v>26.16</v>
      </c>
      <c r="F38" s="21">
        <v>77.94</v>
      </c>
      <c r="G38" s="20">
        <f t="shared" si="16"/>
        <v>46.764</v>
      </c>
      <c r="H38" s="20">
        <f t="shared" si="17"/>
        <v>72.924</v>
      </c>
      <c r="I38" s="23" t="s">
        <v>14</v>
      </c>
    </row>
    <row r="39" ht="23.5" customHeight="1" spans="1:9">
      <c r="A39" s="16">
        <v>3</v>
      </c>
      <c r="B39" s="18"/>
      <c r="C39" s="18" t="s">
        <v>58</v>
      </c>
      <c r="D39" s="19">
        <v>128.9</v>
      </c>
      <c r="E39" s="20">
        <f t="shared" si="15"/>
        <v>25.78</v>
      </c>
      <c r="F39" s="21">
        <v>78.34</v>
      </c>
      <c r="G39" s="20">
        <f t="shared" si="16"/>
        <v>47.004</v>
      </c>
      <c r="H39" s="20">
        <f t="shared" si="17"/>
        <v>72.784</v>
      </c>
      <c r="I39" s="24"/>
    </row>
    <row r="40" ht="23.5" customHeight="1" spans="1:9">
      <c r="A40" s="16">
        <v>4</v>
      </c>
      <c r="B40" s="18"/>
      <c r="C40" s="18" t="s">
        <v>59</v>
      </c>
      <c r="D40" s="19">
        <v>128.6</v>
      </c>
      <c r="E40" s="20">
        <f t="shared" si="15"/>
        <v>25.72</v>
      </c>
      <c r="F40" s="21">
        <v>78.4</v>
      </c>
      <c r="G40" s="20">
        <f t="shared" si="16"/>
        <v>47.04</v>
      </c>
      <c r="H40" s="20">
        <f t="shared" si="17"/>
        <v>72.76</v>
      </c>
      <c r="I40" s="24"/>
    </row>
    <row r="41" ht="23.5" customHeight="1" spans="1:9">
      <c r="A41" s="16">
        <v>5</v>
      </c>
      <c r="B41" s="18"/>
      <c r="C41" s="18" t="s">
        <v>60</v>
      </c>
      <c r="D41" s="19">
        <v>128.6</v>
      </c>
      <c r="E41" s="20">
        <f t="shared" si="15"/>
        <v>25.72</v>
      </c>
      <c r="F41" s="21">
        <v>77.06</v>
      </c>
      <c r="G41" s="20">
        <f t="shared" si="16"/>
        <v>46.236</v>
      </c>
      <c r="H41" s="20">
        <f t="shared" si="17"/>
        <v>71.956</v>
      </c>
      <c r="I41" s="24"/>
    </row>
    <row r="42" ht="23.5" customHeight="1" spans="1:9">
      <c r="A42" s="16">
        <v>6</v>
      </c>
      <c r="B42" s="18"/>
      <c r="C42" s="18" t="s">
        <v>61</v>
      </c>
      <c r="D42" s="19">
        <v>129</v>
      </c>
      <c r="E42" s="20">
        <f t="shared" si="15"/>
        <v>25.8</v>
      </c>
      <c r="F42" s="21">
        <v>76</v>
      </c>
      <c r="G42" s="20">
        <f t="shared" si="16"/>
        <v>45.6</v>
      </c>
      <c r="H42" s="20">
        <f t="shared" si="17"/>
        <v>71.4</v>
      </c>
      <c r="I42" s="24"/>
    </row>
    <row r="43" ht="23.5" customHeight="1" spans="1:9">
      <c r="A43" s="12" t="s">
        <v>62</v>
      </c>
      <c r="B43" s="13"/>
      <c r="C43" s="13"/>
      <c r="D43" s="13"/>
      <c r="E43" s="14"/>
      <c r="F43" s="15"/>
      <c r="G43" s="14"/>
      <c r="H43" s="14"/>
      <c r="I43" s="22"/>
    </row>
    <row r="44" ht="23.5" customHeight="1" spans="1:9">
      <c r="A44" s="16">
        <v>1</v>
      </c>
      <c r="B44" s="17" t="s">
        <v>63</v>
      </c>
      <c r="C44" s="18" t="s">
        <v>64</v>
      </c>
      <c r="D44" s="19">
        <v>124.3</v>
      </c>
      <c r="E44" s="20">
        <f t="shared" ref="E44:E46" si="18">D44/2*0.4</f>
        <v>24.86</v>
      </c>
      <c r="F44" s="21">
        <v>80.74</v>
      </c>
      <c r="G44" s="20">
        <f t="shared" ref="G44:G46" si="19">F44*0.6</f>
        <v>48.444</v>
      </c>
      <c r="H44" s="20">
        <f t="shared" ref="H44:H46" si="20">E44+G44</f>
        <v>73.304</v>
      </c>
      <c r="I44" s="23" t="s">
        <v>14</v>
      </c>
    </row>
    <row r="45" ht="23.5" customHeight="1" spans="1:9">
      <c r="A45" s="16">
        <v>2</v>
      </c>
      <c r="B45" s="18"/>
      <c r="C45" s="18" t="s">
        <v>65</v>
      </c>
      <c r="D45" s="19">
        <v>138.7</v>
      </c>
      <c r="E45" s="20">
        <f t="shared" si="18"/>
        <v>27.74</v>
      </c>
      <c r="F45" s="21">
        <v>74.12</v>
      </c>
      <c r="G45" s="20">
        <f t="shared" si="19"/>
        <v>44.472</v>
      </c>
      <c r="H45" s="20">
        <f t="shared" si="20"/>
        <v>72.212</v>
      </c>
      <c r="I45" s="24"/>
    </row>
    <row r="46" ht="23.5" customHeight="1" spans="1:9">
      <c r="A46" s="16">
        <v>3</v>
      </c>
      <c r="B46" s="19"/>
      <c r="C46" s="18">
        <v>108071100621</v>
      </c>
      <c r="D46" s="19">
        <v>123.9</v>
      </c>
      <c r="E46" s="20">
        <f t="shared" si="18"/>
        <v>24.78</v>
      </c>
      <c r="F46" s="21">
        <v>77.76</v>
      </c>
      <c r="G46" s="20">
        <f t="shared" si="19"/>
        <v>46.656</v>
      </c>
      <c r="H46" s="20">
        <f t="shared" si="20"/>
        <v>71.436</v>
      </c>
      <c r="I46" s="24"/>
    </row>
    <row r="47" ht="23.5" customHeight="1" spans="1:9">
      <c r="A47" s="12" t="s">
        <v>66</v>
      </c>
      <c r="B47" s="13"/>
      <c r="C47" s="13"/>
      <c r="D47" s="13"/>
      <c r="E47" s="14"/>
      <c r="F47" s="15"/>
      <c r="G47" s="14"/>
      <c r="H47" s="14"/>
      <c r="I47" s="22"/>
    </row>
    <row r="48" ht="23.5" customHeight="1" spans="1:9">
      <c r="A48" s="16">
        <v>1</v>
      </c>
      <c r="B48" s="17" t="s">
        <v>67</v>
      </c>
      <c r="C48" s="18" t="s">
        <v>68</v>
      </c>
      <c r="D48" s="19">
        <v>117.3</v>
      </c>
      <c r="E48" s="20">
        <f t="shared" ref="E48:E50" si="21">D48/2*0.4</f>
        <v>23.46</v>
      </c>
      <c r="F48" s="21">
        <v>73.7</v>
      </c>
      <c r="G48" s="20">
        <f t="shared" ref="G48:G50" si="22">F48*0.6</f>
        <v>44.22</v>
      </c>
      <c r="H48" s="20">
        <f t="shared" ref="H48:H50" si="23">E48+G48</f>
        <v>67.68</v>
      </c>
      <c r="I48" s="23" t="s">
        <v>14</v>
      </c>
    </row>
    <row r="49" ht="23.5" customHeight="1" spans="1:9">
      <c r="A49" s="16">
        <v>2</v>
      </c>
      <c r="B49" s="18"/>
      <c r="C49" s="18" t="s">
        <v>69</v>
      </c>
      <c r="D49" s="19">
        <v>107.6</v>
      </c>
      <c r="E49" s="20">
        <f t="shared" si="21"/>
        <v>21.52</v>
      </c>
      <c r="F49" s="21">
        <v>73.54</v>
      </c>
      <c r="G49" s="20">
        <f t="shared" si="22"/>
        <v>44.124</v>
      </c>
      <c r="H49" s="20">
        <f t="shared" si="23"/>
        <v>65.644</v>
      </c>
      <c r="I49" s="24"/>
    </row>
    <row r="50" ht="23.5" customHeight="1" spans="1:9">
      <c r="A50" s="16">
        <v>3</v>
      </c>
      <c r="B50" s="18"/>
      <c r="C50" s="18">
        <v>108071100420</v>
      </c>
      <c r="D50" s="19">
        <v>106.2</v>
      </c>
      <c r="E50" s="20">
        <f t="shared" si="21"/>
        <v>21.24</v>
      </c>
      <c r="F50" s="21">
        <v>69.44</v>
      </c>
      <c r="G50" s="20">
        <f t="shared" si="22"/>
        <v>41.664</v>
      </c>
      <c r="H50" s="20">
        <f t="shared" si="23"/>
        <v>62.904</v>
      </c>
      <c r="I50" s="24"/>
    </row>
    <row r="51" ht="23.5" customHeight="1" spans="1:9">
      <c r="A51" s="12" t="s">
        <v>70</v>
      </c>
      <c r="B51" s="13"/>
      <c r="C51" s="13"/>
      <c r="D51" s="13"/>
      <c r="E51" s="14"/>
      <c r="F51" s="15"/>
      <c r="G51" s="14"/>
      <c r="H51" s="14"/>
      <c r="I51" s="22"/>
    </row>
    <row r="52" ht="23.5" customHeight="1" spans="1:9">
      <c r="A52" s="16">
        <v>1</v>
      </c>
      <c r="B52" s="17" t="s">
        <v>71</v>
      </c>
      <c r="C52" s="18">
        <v>108071102614</v>
      </c>
      <c r="D52" s="19">
        <v>128.7</v>
      </c>
      <c r="E52" s="20">
        <f t="shared" ref="E52:E54" si="24">D52/2*0.4</f>
        <v>25.74</v>
      </c>
      <c r="F52" s="21">
        <v>81.8</v>
      </c>
      <c r="G52" s="20">
        <f t="shared" ref="G52:G54" si="25">F52*0.6</f>
        <v>49.08</v>
      </c>
      <c r="H52" s="20">
        <f t="shared" ref="H52:H54" si="26">E52+G52</f>
        <v>74.82</v>
      </c>
      <c r="I52" s="23" t="s">
        <v>14</v>
      </c>
    </row>
    <row r="53" ht="23.5" customHeight="1" spans="1:9">
      <c r="A53" s="16">
        <v>2</v>
      </c>
      <c r="B53" s="18"/>
      <c r="C53" s="18" t="s">
        <v>72</v>
      </c>
      <c r="D53" s="19">
        <v>131.4</v>
      </c>
      <c r="E53" s="20">
        <f t="shared" si="24"/>
        <v>26.28</v>
      </c>
      <c r="F53" s="21">
        <v>78.64</v>
      </c>
      <c r="G53" s="20">
        <f t="shared" si="25"/>
        <v>47.184</v>
      </c>
      <c r="H53" s="20">
        <f t="shared" si="26"/>
        <v>73.464</v>
      </c>
      <c r="I53" s="24"/>
    </row>
    <row r="54" ht="23.5" customHeight="1" spans="1:9">
      <c r="A54" s="16">
        <v>3</v>
      </c>
      <c r="B54" s="18"/>
      <c r="C54" s="18" t="s">
        <v>73</v>
      </c>
      <c r="D54" s="19">
        <v>129.9</v>
      </c>
      <c r="E54" s="20">
        <f t="shared" si="24"/>
        <v>25.98</v>
      </c>
      <c r="F54" s="21">
        <v>79</v>
      </c>
      <c r="G54" s="20">
        <f t="shared" si="25"/>
        <v>47.4</v>
      </c>
      <c r="H54" s="20">
        <f t="shared" si="26"/>
        <v>73.38</v>
      </c>
      <c r="I54" s="24"/>
    </row>
    <row r="55" ht="23.5" customHeight="1" spans="1:9">
      <c r="A55" s="12" t="s">
        <v>74</v>
      </c>
      <c r="B55" s="13"/>
      <c r="C55" s="13"/>
      <c r="D55" s="13"/>
      <c r="E55" s="14"/>
      <c r="F55" s="15"/>
      <c r="G55" s="14"/>
      <c r="H55" s="14"/>
      <c r="I55" s="22"/>
    </row>
    <row r="56" ht="23.5" customHeight="1" spans="1:9">
      <c r="A56" s="16">
        <v>1</v>
      </c>
      <c r="B56" s="17" t="s">
        <v>75</v>
      </c>
      <c r="C56" s="18">
        <v>308071104004</v>
      </c>
      <c r="D56" s="19">
        <v>124.61</v>
      </c>
      <c r="E56" s="20">
        <f t="shared" ref="E56:E58" si="27">D56/2*0.4</f>
        <v>24.922</v>
      </c>
      <c r="F56" s="21">
        <v>79.3</v>
      </c>
      <c r="G56" s="20">
        <f t="shared" ref="G56:G58" si="28">F56*0.6</f>
        <v>47.58</v>
      </c>
      <c r="H56" s="20">
        <f t="shared" ref="H56:H58" si="29">E56+G56</f>
        <v>72.502</v>
      </c>
      <c r="I56" s="23" t="s">
        <v>14</v>
      </c>
    </row>
    <row r="57" ht="23.5" customHeight="1" spans="1:9">
      <c r="A57" s="16">
        <v>2</v>
      </c>
      <c r="B57" s="18"/>
      <c r="C57" s="18" t="s">
        <v>76</v>
      </c>
      <c r="D57" s="19">
        <v>129.48</v>
      </c>
      <c r="E57" s="20">
        <f t="shared" si="27"/>
        <v>25.896</v>
      </c>
      <c r="F57" s="21">
        <v>76.78</v>
      </c>
      <c r="G57" s="20">
        <f t="shared" si="28"/>
        <v>46.068</v>
      </c>
      <c r="H57" s="20">
        <f t="shared" si="29"/>
        <v>71.964</v>
      </c>
      <c r="I57" s="24"/>
    </row>
    <row r="58" ht="23.5" customHeight="1" spans="1:9">
      <c r="A58" s="16">
        <v>3</v>
      </c>
      <c r="B58" s="18"/>
      <c r="C58" s="18" t="s">
        <v>77</v>
      </c>
      <c r="D58" s="19">
        <v>124.76</v>
      </c>
      <c r="E58" s="20">
        <f t="shared" si="27"/>
        <v>24.952</v>
      </c>
      <c r="F58" s="21">
        <v>75.36</v>
      </c>
      <c r="G58" s="20">
        <f t="shared" si="28"/>
        <v>45.216</v>
      </c>
      <c r="H58" s="20">
        <f t="shared" si="29"/>
        <v>70.168</v>
      </c>
      <c r="I58" s="24"/>
    </row>
    <row r="59" ht="23.5" customHeight="1" spans="1:9">
      <c r="A59" s="12" t="s">
        <v>78</v>
      </c>
      <c r="B59" s="13"/>
      <c r="C59" s="13"/>
      <c r="D59" s="13"/>
      <c r="E59" s="14"/>
      <c r="F59" s="15"/>
      <c r="G59" s="14"/>
      <c r="H59" s="14"/>
      <c r="I59" s="22"/>
    </row>
    <row r="60" ht="23.5" customHeight="1" spans="1:9">
      <c r="A60" s="16">
        <v>1</v>
      </c>
      <c r="B60" s="17" t="s">
        <v>79</v>
      </c>
      <c r="C60" s="18" t="s">
        <v>80</v>
      </c>
      <c r="D60" s="19">
        <v>135.3</v>
      </c>
      <c r="E60" s="20">
        <f t="shared" ref="E60:E62" si="30">D60/2*0.4</f>
        <v>27.06</v>
      </c>
      <c r="F60" s="21">
        <v>81</v>
      </c>
      <c r="G60" s="20">
        <f t="shared" ref="G60:G62" si="31">F60*0.6</f>
        <v>48.6</v>
      </c>
      <c r="H60" s="20">
        <f t="shared" ref="H60:H62" si="32">E60+G60</f>
        <v>75.66</v>
      </c>
      <c r="I60" s="23" t="s">
        <v>14</v>
      </c>
    </row>
    <row r="61" ht="23.5" customHeight="1" spans="1:9">
      <c r="A61" s="16">
        <v>2</v>
      </c>
      <c r="B61" s="18"/>
      <c r="C61" s="18" t="s">
        <v>81</v>
      </c>
      <c r="D61" s="19">
        <v>123.24</v>
      </c>
      <c r="E61" s="20">
        <f t="shared" si="30"/>
        <v>24.648</v>
      </c>
      <c r="F61" s="21">
        <v>81.72</v>
      </c>
      <c r="G61" s="20">
        <f t="shared" si="31"/>
        <v>49.032</v>
      </c>
      <c r="H61" s="20">
        <f t="shared" si="32"/>
        <v>73.68</v>
      </c>
      <c r="I61" s="24"/>
    </row>
    <row r="62" ht="23.5" customHeight="1" spans="1:9">
      <c r="A62" s="16">
        <v>3</v>
      </c>
      <c r="B62" s="18"/>
      <c r="C62" s="18" t="s">
        <v>82</v>
      </c>
      <c r="D62" s="19">
        <v>125.76</v>
      </c>
      <c r="E62" s="20">
        <f t="shared" si="30"/>
        <v>25.152</v>
      </c>
      <c r="F62" s="21">
        <v>77.84</v>
      </c>
      <c r="G62" s="20">
        <f t="shared" si="31"/>
        <v>46.704</v>
      </c>
      <c r="H62" s="20">
        <f t="shared" si="32"/>
        <v>71.856</v>
      </c>
      <c r="I62" s="24"/>
    </row>
    <row r="63" ht="23.5" customHeight="1" spans="1:9">
      <c r="A63" s="12" t="s">
        <v>83</v>
      </c>
      <c r="B63" s="13"/>
      <c r="C63" s="13"/>
      <c r="D63" s="13"/>
      <c r="E63" s="14"/>
      <c r="F63" s="15"/>
      <c r="G63" s="14"/>
      <c r="H63" s="14"/>
      <c r="I63" s="22"/>
    </row>
    <row r="64" ht="23.5" customHeight="1" spans="1:9">
      <c r="A64" s="16">
        <v>1</v>
      </c>
      <c r="B64" s="17" t="s">
        <v>84</v>
      </c>
      <c r="C64" s="18" t="s">
        <v>85</v>
      </c>
      <c r="D64" s="19">
        <v>123.35</v>
      </c>
      <c r="E64" s="20">
        <f t="shared" ref="E64:E66" si="33">D64/2*0.4</f>
        <v>24.67</v>
      </c>
      <c r="F64" s="21">
        <v>79.82</v>
      </c>
      <c r="G64" s="20">
        <f t="shared" ref="G64:G66" si="34">F64*0.6</f>
        <v>47.892</v>
      </c>
      <c r="H64" s="20">
        <f t="shared" ref="H64:H66" si="35">E64+G64</f>
        <v>72.562</v>
      </c>
      <c r="I64" s="23" t="s">
        <v>14</v>
      </c>
    </row>
    <row r="65" ht="23.5" customHeight="1" spans="1:9">
      <c r="A65" s="16">
        <v>2</v>
      </c>
      <c r="B65" s="18"/>
      <c r="C65" s="18" t="s">
        <v>86</v>
      </c>
      <c r="D65" s="19">
        <v>125.83</v>
      </c>
      <c r="E65" s="20">
        <f t="shared" si="33"/>
        <v>25.166</v>
      </c>
      <c r="F65" s="21">
        <v>76.9</v>
      </c>
      <c r="G65" s="20">
        <f t="shared" si="34"/>
        <v>46.14</v>
      </c>
      <c r="H65" s="20">
        <f t="shared" si="35"/>
        <v>71.306</v>
      </c>
      <c r="I65" s="24"/>
    </row>
    <row r="66" ht="23.5" customHeight="1" spans="1:9">
      <c r="A66" s="16">
        <v>3</v>
      </c>
      <c r="B66" s="18"/>
      <c r="C66" s="18" t="s">
        <v>87</v>
      </c>
      <c r="D66" s="19">
        <v>126.37</v>
      </c>
      <c r="E66" s="20">
        <f t="shared" si="33"/>
        <v>25.274</v>
      </c>
      <c r="F66" s="21">
        <v>74.16</v>
      </c>
      <c r="G66" s="20">
        <f t="shared" si="34"/>
        <v>44.496</v>
      </c>
      <c r="H66" s="20">
        <f t="shared" si="35"/>
        <v>69.77</v>
      </c>
      <c r="I66" s="24"/>
    </row>
    <row r="67" ht="23.5" customHeight="1" spans="1:9">
      <c r="A67" s="12" t="s">
        <v>88</v>
      </c>
      <c r="B67" s="13"/>
      <c r="C67" s="13"/>
      <c r="D67" s="13"/>
      <c r="E67" s="14"/>
      <c r="F67" s="15"/>
      <c r="G67" s="14"/>
      <c r="H67" s="14"/>
      <c r="I67" s="22"/>
    </row>
    <row r="68" ht="23.5" customHeight="1" spans="1:9">
      <c r="A68" s="16">
        <v>1</v>
      </c>
      <c r="B68" s="17" t="s">
        <v>89</v>
      </c>
      <c r="C68" s="18" t="s">
        <v>90</v>
      </c>
      <c r="D68" s="19">
        <v>125.26</v>
      </c>
      <c r="E68" s="20">
        <f t="shared" ref="E68:E70" si="36">D68/2*0.4</f>
        <v>25.052</v>
      </c>
      <c r="F68" s="21">
        <v>78.72</v>
      </c>
      <c r="G68" s="20">
        <f t="shared" ref="G68:G70" si="37">F68*0.6</f>
        <v>47.232</v>
      </c>
      <c r="H68" s="20">
        <f t="shared" ref="H68:H70" si="38">E68+G68</f>
        <v>72.284</v>
      </c>
      <c r="I68" s="23" t="s">
        <v>14</v>
      </c>
    </row>
    <row r="69" ht="23.5" customHeight="1" spans="1:9">
      <c r="A69" s="16">
        <v>2</v>
      </c>
      <c r="B69" s="18"/>
      <c r="C69" s="18" t="s">
        <v>91</v>
      </c>
      <c r="D69" s="19">
        <v>120.52</v>
      </c>
      <c r="E69" s="20">
        <f t="shared" si="36"/>
        <v>24.104</v>
      </c>
      <c r="F69" s="21">
        <v>79.58</v>
      </c>
      <c r="G69" s="20">
        <f t="shared" si="37"/>
        <v>47.748</v>
      </c>
      <c r="H69" s="20">
        <f t="shared" si="38"/>
        <v>71.852</v>
      </c>
      <c r="I69" s="24"/>
    </row>
    <row r="70" ht="23.5" customHeight="1" spans="1:9">
      <c r="A70" s="16">
        <v>3</v>
      </c>
      <c r="B70" s="18"/>
      <c r="C70" s="18" t="s">
        <v>92</v>
      </c>
      <c r="D70" s="19">
        <v>126.61</v>
      </c>
      <c r="E70" s="20">
        <f t="shared" si="36"/>
        <v>25.322</v>
      </c>
      <c r="F70" s="21">
        <v>77.5</v>
      </c>
      <c r="G70" s="20">
        <f t="shared" si="37"/>
        <v>46.5</v>
      </c>
      <c r="H70" s="20">
        <f t="shared" si="38"/>
        <v>71.822</v>
      </c>
      <c r="I70" s="24"/>
    </row>
    <row r="71" ht="23.5" customHeight="1" spans="1:9">
      <c r="A71" s="12" t="s">
        <v>93</v>
      </c>
      <c r="B71" s="13"/>
      <c r="C71" s="13"/>
      <c r="D71" s="13"/>
      <c r="E71" s="14"/>
      <c r="F71" s="15"/>
      <c r="G71" s="14"/>
      <c r="H71" s="14"/>
      <c r="I71" s="22"/>
    </row>
    <row r="72" ht="23.5" customHeight="1" spans="1:9">
      <c r="A72" s="16">
        <v>1</v>
      </c>
      <c r="B72" s="17" t="s">
        <v>94</v>
      </c>
      <c r="C72" s="18" t="s">
        <v>95</v>
      </c>
      <c r="D72" s="19">
        <v>124.1</v>
      </c>
      <c r="E72" s="20">
        <f t="shared" ref="E72:E74" si="39">D72/2*0.4</f>
        <v>24.82</v>
      </c>
      <c r="F72" s="21">
        <v>76.74</v>
      </c>
      <c r="G72" s="20">
        <f t="shared" ref="G72:G74" si="40">F72*0.6</f>
        <v>46.044</v>
      </c>
      <c r="H72" s="20">
        <f t="shared" ref="H72:H74" si="41">E72+G72</f>
        <v>70.864</v>
      </c>
      <c r="I72" s="23" t="s">
        <v>14</v>
      </c>
    </row>
    <row r="73" ht="23.5" customHeight="1" spans="1:9">
      <c r="A73" s="16">
        <v>2</v>
      </c>
      <c r="B73" s="18"/>
      <c r="C73" s="18" t="s">
        <v>96</v>
      </c>
      <c r="D73" s="19">
        <v>119.5</v>
      </c>
      <c r="E73" s="20">
        <f t="shared" si="39"/>
        <v>23.9</v>
      </c>
      <c r="F73" s="21">
        <v>75.14</v>
      </c>
      <c r="G73" s="20">
        <f t="shared" si="40"/>
        <v>45.084</v>
      </c>
      <c r="H73" s="20">
        <f t="shared" si="41"/>
        <v>68.984</v>
      </c>
      <c r="I73" s="24"/>
    </row>
    <row r="74" ht="23.5" customHeight="1" spans="1:9">
      <c r="A74" s="16">
        <v>3</v>
      </c>
      <c r="B74" s="18"/>
      <c r="C74" s="18" t="s">
        <v>97</v>
      </c>
      <c r="D74" s="19">
        <v>116.5</v>
      </c>
      <c r="E74" s="20">
        <f t="shared" si="39"/>
        <v>23.3</v>
      </c>
      <c r="F74" s="21">
        <v>75.28</v>
      </c>
      <c r="G74" s="20">
        <f t="shared" si="40"/>
        <v>45.168</v>
      </c>
      <c r="H74" s="20">
        <f t="shared" si="41"/>
        <v>68.468</v>
      </c>
      <c r="I74" s="24"/>
    </row>
    <row r="75" ht="23.5" customHeight="1" spans="1:9">
      <c r="A75" s="12" t="s">
        <v>98</v>
      </c>
      <c r="B75" s="13"/>
      <c r="C75" s="13"/>
      <c r="D75" s="13"/>
      <c r="E75" s="14"/>
      <c r="F75" s="15"/>
      <c r="G75" s="14"/>
      <c r="H75" s="14"/>
      <c r="I75" s="22"/>
    </row>
    <row r="76" ht="23.5" customHeight="1" spans="1:9">
      <c r="A76" s="16">
        <v>1</v>
      </c>
      <c r="B76" s="17" t="s">
        <v>99</v>
      </c>
      <c r="C76" s="18" t="s">
        <v>100</v>
      </c>
      <c r="D76" s="19">
        <v>120.9</v>
      </c>
      <c r="E76" s="20">
        <f t="shared" ref="E76:E78" si="42">D76/2*0.4</f>
        <v>24.18</v>
      </c>
      <c r="F76" s="21">
        <v>77.4</v>
      </c>
      <c r="G76" s="20">
        <f t="shared" ref="G76:G78" si="43">F76*0.6</f>
        <v>46.44</v>
      </c>
      <c r="H76" s="20">
        <f t="shared" ref="H76:H78" si="44">E76+G76</f>
        <v>70.62</v>
      </c>
      <c r="I76" s="23" t="s">
        <v>14</v>
      </c>
    </row>
    <row r="77" ht="23.5" customHeight="1" spans="1:9">
      <c r="A77" s="16">
        <v>2</v>
      </c>
      <c r="B77" s="18"/>
      <c r="C77" s="18" t="s">
        <v>101</v>
      </c>
      <c r="D77" s="19">
        <v>112.9</v>
      </c>
      <c r="E77" s="20">
        <f t="shared" si="42"/>
        <v>22.58</v>
      </c>
      <c r="F77" s="21">
        <v>71.18</v>
      </c>
      <c r="G77" s="20">
        <f t="shared" si="43"/>
        <v>42.708</v>
      </c>
      <c r="H77" s="20">
        <f t="shared" si="44"/>
        <v>65.288</v>
      </c>
      <c r="I77" s="24"/>
    </row>
    <row r="78" ht="23.5" customHeight="1" spans="1:9">
      <c r="A78" s="16">
        <v>3</v>
      </c>
      <c r="B78" s="18"/>
      <c r="C78" s="18" t="s">
        <v>102</v>
      </c>
      <c r="D78" s="19">
        <v>112.4</v>
      </c>
      <c r="E78" s="20">
        <f t="shared" si="42"/>
        <v>22.48</v>
      </c>
      <c r="F78" s="21">
        <v>67.96</v>
      </c>
      <c r="G78" s="20">
        <f t="shared" si="43"/>
        <v>40.776</v>
      </c>
      <c r="H78" s="20">
        <f t="shared" si="44"/>
        <v>63.256</v>
      </c>
      <c r="I78" s="24"/>
    </row>
    <row r="79" ht="23.5" customHeight="1" spans="1:9">
      <c r="A79" s="12" t="s">
        <v>103</v>
      </c>
      <c r="B79" s="13"/>
      <c r="C79" s="13"/>
      <c r="D79" s="13"/>
      <c r="E79" s="14"/>
      <c r="F79" s="15"/>
      <c r="G79" s="14"/>
      <c r="H79" s="14"/>
      <c r="I79" s="22"/>
    </row>
    <row r="80" ht="23.5" customHeight="1" spans="1:9">
      <c r="A80" s="16">
        <v>1</v>
      </c>
      <c r="B80" s="17" t="s">
        <v>104</v>
      </c>
      <c r="C80" s="18" t="s">
        <v>105</v>
      </c>
      <c r="D80" s="19">
        <v>133.8</v>
      </c>
      <c r="E80" s="20">
        <f t="shared" ref="E80:E82" si="45">D80/2*0.4</f>
        <v>26.76</v>
      </c>
      <c r="F80" s="21">
        <v>85.2</v>
      </c>
      <c r="G80" s="20">
        <f t="shared" ref="G80:G82" si="46">F80*0.6</f>
        <v>51.12</v>
      </c>
      <c r="H80" s="20">
        <f t="shared" ref="H80:H82" si="47">E80+G80</f>
        <v>77.88</v>
      </c>
      <c r="I80" s="23" t="s">
        <v>14</v>
      </c>
    </row>
    <row r="81" ht="23.5" customHeight="1" spans="1:9">
      <c r="A81" s="16">
        <v>2</v>
      </c>
      <c r="B81" s="18"/>
      <c r="C81" s="18" t="s">
        <v>106</v>
      </c>
      <c r="D81" s="19">
        <v>131.8</v>
      </c>
      <c r="E81" s="20">
        <f t="shared" si="45"/>
        <v>26.36</v>
      </c>
      <c r="F81" s="21">
        <v>79.9</v>
      </c>
      <c r="G81" s="20">
        <f t="shared" si="46"/>
        <v>47.94</v>
      </c>
      <c r="H81" s="20">
        <f t="shared" si="47"/>
        <v>74.3</v>
      </c>
      <c r="I81" s="24"/>
    </row>
    <row r="82" ht="23.5" customHeight="1" spans="1:9">
      <c r="A82" s="16">
        <v>3</v>
      </c>
      <c r="B82" s="18"/>
      <c r="C82" s="18" t="s">
        <v>107</v>
      </c>
      <c r="D82" s="19">
        <v>137.1</v>
      </c>
      <c r="E82" s="20">
        <f t="shared" si="45"/>
        <v>27.42</v>
      </c>
      <c r="F82" s="21">
        <v>74.26</v>
      </c>
      <c r="G82" s="20">
        <f t="shared" si="46"/>
        <v>44.556</v>
      </c>
      <c r="H82" s="20">
        <f t="shared" si="47"/>
        <v>71.976</v>
      </c>
      <c r="I82" s="24"/>
    </row>
    <row r="83" ht="23.5" customHeight="1" spans="1:9">
      <c r="A83" s="12" t="s">
        <v>108</v>
      </c>
      <c r="B83" s="13"/>
      <c r="C83" s="13"/>
      <c r="D83" s="13"/>
      <c r="E83" s="14"/>
      <c r="F83" s="15"/>
      <c r="G83" s="14"/>
      <c r="H83" s="14"/>
      <c r="I83" s="22"/>
    </row>
    <row r="84" ht="23.5" customHeight="1" spans="1:9">
      <c r="A84" s="16">
        <v>1</v>
      </c>
      <c r="B84" s="17" t="s">
        <v>109</v>
      </c>
      <c r="C84" s="18" t="s">
        <v>110</v>
      </c>
      <c r="D84" s="19">
        <v>121.91</v>
      </c>
      <c r="E84" s="20">
        <f t="shared" ref="E84:E88" si="48">D84/2*0.4</f>
        <v>24.382</v>
      </c>
      <c r="F84" s="21">
        <v>80.4</v>
      </c>
      <c r="G84" s="20">
        <f t="shared" ref="G84:G88" si="49">F84*0.6</f>
        <v>48.24</v>
      </c>
      <c r="H84" s="20">
        <f t="shared" ref="H84:H88" si="50">E84+G84</f>
        <v>72.622</v>
      </c>
      <c r="I84" s="23" t="s">
        <v>14</v>
      </c>
    </row>
    <row r="85" ht="23.5" customHeight="1" spans="1:9">
      <c r="A85" s="12" t="s">
        <v>111</v>
      </c>
      <c r="B85" s="13"/>
      <c r="C85" s="13"/>
      <c r="D85" s="13"/>
      <c r="E85" s="14"/>
      <c r="F85" s="15"/>
      <c r="G85" s="14"/>
      <c r="H85" s="14"/>
      <c r="I85" s="22"/>
    </row>
    <row r="86" ht="23.5" customHeight="1" spans="1:9">
      <c r="A86" s="16">
        <v>1</v>
      </c>
      <c r="B86" s="17" t="s">
        <v>112</v>
      </c>
      <c r="C86" s="18" t="s">
        <v>113</v>
      </c>
      <c r="D86" s="19">
        <v>131.2</v>
      </c>
      <c r="E86" s="20">
        <f t="shared" si="48"/>
        <v>26.24</v>
      </c>
      <c r="F86" s="21">
        <v>81.64</v>
      </c>
      <c r="G86" s="20">
        <f t="shared" si="49"/>
        <v>48.984</v>
      </c>
      <c r="H86" s="20">
        <f t="shared" si="50"/>
        <v>75.224</v>
      </c>
      <c r="I86" s="23" t="s">
        <v>14</v>
      </c>
    </row>
    <row r="87" ht="23.5" customHeight="1" spans="1:9">
      <c r="A87" s="16">
        <v>2</v>
      </c>
      <c r="B87" s="18"/>
      <c r="C87" s="18" t="s">
        <v>114</v>
      </c>
      <c r="D87" s="19">
        <v>133.9</v>
      </c>
      <c r="E87" s="20">
        <f t="shared" si="48"/>
        <v>26.78</v>
      </c>
      <c r="F87" s="21">
        <v>80.54</v>
      </c>
      <c r="G87" s="20">
        <f t="shared" si="49"/>
        <v>48.324</v>
      </c>
      <c r="H87" s="20">
        <f t="shared" si="50"/>
        <v>75.104</v>
      </c>
      <c r="I87" s="24"/>
    </row>
    <row r="88" ht="23.5" customHeight="1" spans="1:9">
      <c r="A88" s="16">
        <v>3</v>
      </c>
      <c r="B88" s="18"/>
      <c r="C88" s="18" t="s">
        <v>115</v>
      </c>
      <c r="D88" s="19">
        <v>132.4</v>
      </c>
      <c r="E88" s="20">
        <f t="shared" si="48"/>
        <v>26.48</v>
      </c>
      <c r="F88" s="21">
        <v>76.92</v>
      </c>
      <c r="G88" s="20">
        <f t="shared" si="49"/>
        <v>46.152</v>
      </c>
      <c r="H88" s="20">
        <f t="shared" si="50"/>
        <v>72.632</v>
      </c>
      <c r="I88" s="24"/>
    </row>
    <row r="89" ht="23.5" customHeight="1" spans="1:9">
      <c r="A89" s="12" t="s">
        <v>116</v>
      </c>
      <c r="B89" s="13"/>
      <c r="C89" s="13"/>
      <c r="D89" s="13"/>
      <c r="E89" s="14"/>
      <c r="F89" s="15"/>
      <c r="G89" s="14"/>
      <c r="H89" s="14"/>
      <c r="I89" s="22"/>
    </row>
    <row r="90" ht="23.5" customHeight="1" spans="1:9">
      <c r="A90" s="16">
        <v>1</v>
      </c>
      <c r="B90" s="17" t="s">
        <v>117</v>
      </c>
      <c r="C90" s="18" t="s">
        <v>118</v>
      </c>
      <c r="D90" s="19">
        <v>122</v>
      </c>
      <c r="E90" s="20">
        <f t="shared" ref="E90:E92" si="51">D90/2*0.4</f>
        <v>24.4</v>
      </c>
      <c r="F90" s="21">
        <v>78.2</v>
      </c>
      <c r="G90" s="20">
        <f t="shared" ref="G90:G92" si="52">F90*0.6</f>
        <v>46.92</v>
      </c>
      <c r="H90" s="20">
        <f t="shared" ref="H90:H92" si="53">E90+G90</f>
        <v>71.32</v>
      </c>
      <c r="I90" s="23" t="s">
        <v>14</v>
      </c>
    </row>
    <row r="91" ht="23.5" customHeight="1" spans="1:9">
      <c r="A91" s="16">
        <v>2</v>
      </c>
      <c r="B91" s="18"/>
      <c r="C91" s="18">
        <v>108071102422</v>
      </c>
      <c r="D91" s="19">
        <v>116.6</v>
      </c>
      <c r="E91" s="20">
        <f t="shared" si="51"/>
        <v>23.32</v>
      </c>
      <c r="F91" s="21">
        <v>72.86</v>
      </c>
      <c r="G91" s="20">
        <f t="shared" si="52"/>
        <v>43.716</v>
      </c>
      <c r="H91" s="20">
        <f t="shared" si="53"/>
        <v>67.036</v>
      </c>
      <c r="I91" s="24"/>
    </row>
    <row r="92" ht="23.5" customHeight="1" spans="1:9">
      <c r="A92" s="16">
        <v>3</v>
      </c>
      <c r="B92" s="18"/>
      <c r="C92" s="18" t="s">
        <v>119</v>
      </c>
      <c r="D92" s="19">
        <v>122.9</v>
      </c>
      <c r="E92" s="20">
        <f t="shared" si="51"/>
        <v>24.58</v>
      </c>
      <c r="F92" s="21">
        <v>68.5</v>
      </c>
      <c r="G92" s="20">
        <f t="shared" si="52"/>
        <v>41.1</v>
      </c>
      <c r="H92" s="20">
        <f t="shared" si="53"/>
        <v>65.68</v>
      </c>
      <c r="I92" s="24"/>
    </row>
    <row r="93" ht="23.5" customHeight="1" spans="1:9">
      <c r="A93" s="12" t="s">
        <v>120</v>
      </c>
      <c r="B93" s="13"/>
      <c r="C93" s="13"/>
      <c r="D93" s="13"/>
      <c r="E93" s="14"/>
      <c r="F93" s="15"/>
      <c r="G93" s="14"/>
      <c r="H93" s="14"/>
      <c r="I93" s="22"/>
    </row>
    <row r="94" ht="23.5" customHeight="1" spans="1:9">
      <c r="A94" s="16">
        <v>1</v>
      </c>
      <c r="B94" s="17" t="s">
        <v>121</v>
      </c>
      <c r="C94" s="18" t="s">
        <v>122</v>
      </c>
      <c r="D94" s="19">
        <v>126.4</v>
      </c>
      <c r="E94" s="20">
        <f t="shared" ref="E94:E96" si="54">D94/2*0.4</f>
        <v>25.28</v>
      </c>
      <c r="F94" s="21">
        <v>79.74</v>
      </c>
      <c r="G94" s="20">
        <f t="shared" ref="G94:G96" si="55">F94*0.6</f>
        <v>47.844</v>
      </c>
      <c r="H94" s="20">
        <f t="shared" ref="H94:H96" si="56">E94+G94</f>
        <v>73.124</v>
      </c>
      <c r="I94" s="23" t="s">
        <v>14</v>
      </c>
    </row>
    <row r="95" ht="23.5" customHeight="1" spans="1:9">
      <c r="A95" s="16">
        <v>2</v>
      </c>
      <c r="B95" s="18"/>
      <c r="C95" s="18" t="s">
        <v>123</v>
      </c>
      <c r="D95" s="19">
        <v>124.7</v>
      </c>
      <c r="E95" s="20">
        <f t="shared" si="54"/>
        <v>24.94</v>
      </c>
      <c r="F95" s="21">
        <v>76.14</v>
      </c>
      <c r="G95" s="20">
        <f t="shared" si="55"/>
        <v>45.684</v>
      </c>
      <c r="H95" s="20">
        <f t="shared" si="56"/>
        <v>70.624</v>
      </c>
      <c r="I95" s="24"/>
    </row>
    <row r="96" ht="23.5" customHeight="1" spans="1:9">
      <c r="A96" s="16">
        <v>3</v>
      </c>
      <c r="B96" s="18"/>
      <c r="C96" s="18" t="s">
        <v>124</v>
      </c>
      <c r="D96" s="19">
        <v>125.4</v>
      </c>
      <c r="E96" s="20">
        <f t="shared" si="54"/>
        <v>25.08</v>
      </c>
      <c r="F96" s="21">
        <v>74.86</v>
      </c>
      <c r="G96" s="20">
        <f t="shared" si="55"/>
        <v>44.916</v>
      </c>
      <c r="H96" s="20">
        <f t="shared" si="56"/>
        <v>69.996</v>
      </c>
      <c r="I96" s="24"/>
    </row>
    <row r="97" ht="23.5" customHeight="1" spans="1:9">
      <c r="A97" s="12" t="s">
        <v>125</v>
      </c>
      <c r="B97" s="13"/>
      <c r="C97" s="13"/>
      <c r="D97" s="13"/>
      <c r="E97" s="14"/>
      <c r="F97" s="15"/>
      <c r="G97" s="14"/>
      <c r="H97" s="14"/>
      <c r="I97" s="22"/>
    </row>
    <row r="98" ht="23.5" customHeight="1" spans="1:9">
      <c r="A98" s="16">
        <v>1</v>
      </c>
      <c r="B98" s="17" t="s">
        <v>126</v>
      </c>
      <c r="C98" s="18" t="s">
        <v>127</v>
      </c>
      <c r="D98" s="19">
        <v>131.7</v>
      </c>
      <c r="E98" s="20">
        <f t="shared" ref="E98:E100" si="57">D98/2*0.4</f>
        <v>26.34</v>
      </c>
      <c r="F98" s="21">
        <v>78.06</v>
      </c>
      <c r="G98" s="20">
        <f t="shared" ref="G98:G100" si="58">F98*0.6</f>
        <v>46.836</v>
      </c>
      <c r="H98" s="20">
        <f t="shared" ref="H98:H100" si="59">E98+G98</f>
        <v>73.176</v>
      </c>
      <c r="I98" s="23" t="s">
        <v>14</v>
      </c>
    </row>
    <row r="99" ht="23.5" customHeight="1" spans="1:9">
      <c r="A99" s="16">
        <v>2</v>
      </c>
      <c r="B99" s="18"/>
      <c r="C99" s="18" t="s">
        <v>128</v>
      </c>
      <c r="D99" s="19">
        <v>132.6</v>
      </c>
      <c r="E99" s="20">
        <f t="shared" si="57"/>
        <v>26.52</v>
      </c>
      <c r="F99" s="21">
        <v>76.62</v>
      </c>
      <c r="G99" s="20">
        <f t="shared" si="58"/>
        <v>45.972</v>
      </c>
      <c r="H99" s="20">
        <f t="shared" si="59"/>
        <v>72.492</v>
      </c>
      <c r="I99" s="24"/>
    </row>
    <row r="100" ht="23.5" customHeight="1" spans="1:9">
      <c r="A100" s="16">
        <v>3</v>
      </c>
      <c r="B100" s="18"/>
      <c r="C100" s="18" t="s">
        <v>129</v>
      </c>
      <c r="D100" s="19">
        <v>127.7</v>
      </c>
      <c r="E100" s="20">
        <f t="shared" si="57"/>
        <v>25.54</v>
      </c>
      <c r="F100" s="21">
        <v>73.2</v>
      </c>
      <c r="G100" s="20">
        <f t="shared" si="58"/>
        <v>43.92</v>
      </c>
      <c r="H100" s="20">
        <f t="shared" si="59"/>
        <v>69.46</v>
      </c>
      <c r="I100" s="24"/>
    </row>
    <row r="101" ht="23.5" customHeight="1" spans="1:9">
      <c r="A101" s="12" t="s">
        <v>130</v>
      </c>
      <c r="B101" s="13"/>
      <c r="C101" s="13"/>
      <c r="D101" s="13"/>
      <c r="E101" s="14"/>
      <c r="F101" s="15"/>
      <c r="G101" s="14"/>
      <c r="H101" s="14"/>
      <c r="I101" s="22"/>
    </row>
    <row r="102" ht="23.5" customHeight="1" spans="1:9">
      <c r="A102" s="16">
        <v>1</v>
      </c>
      <c r="B102" s="17" t="s">
        <v>131</v>
      </c>
      <c r="C102" s="18" t="s">
        <v>132</v>
      </c>
      <c r="D102" s="19">
        <v>129.7</v>
      </c>
      <c r="E102" s="20">
        <f t="shared" ref="E102:E104" si="60">D102/2*0.4</f>
        <v>25.94</v>
      </c>
      <c r="F102" s="21">
        <v>77.58</v>
      </c>
      <c r="G102" s="20">
        <f t="shared" ref="G102:G104" si="61">F102*0.6</f>
        <v>46.548</v>
      </c>
      <c r="H102" s="20">
        <f t="shared" ref="H102:H104" si="62">E102+G102</f>
        <v>72.488</v>
      </c>
      <c r="I102" s="23" t="s">
        <v>14</v>
      </c>
    </row>
    <row r="103" ht="23.5" customHeight="1" spans="1:9">
      <c r="A103" s="16">
        <v>2</v>
      </c>
      <c r="B103" s="18"/>
      <c r="C103" s="18" t="s">
        <v>133</v>
      </c>
      <c r="D103" s="19">
        <v>121.4</v>
      </c>
      <c r="E103" s="20">
        <f t="shared" si="60"/>
        <v>24.28</v>
      </c>
      <c r="F103" s="21">
        <v>76.6</v>
      </c>
      <c r="G103" s="20">
        <f t="shared" si="61"/>
        <v>45.96</v>
      </c>
      <c r="H103" s="20">
        <f t="shared" si="62"/>
        <v>70.24</v>
      </c>
      <c r="I103" s="24"/>
    </row>
    <row r="104" ht="23.5" customHeight="1" spans="1:9">
      <c r="A104" s="16">
        <v>3</v>
      </c>
      <c r="B104" s="18"/>
      <c r="C104" s="18" t="s">
        <v>134</v>
      </c>
      <c r="D104" s="19">
        <v>117.4</v>
      </c>
      <c r="E104" s="20">
        <f t="shared" si="60"/>
        <v>23.48</v>
      </c>
      <c r="F104" s="21">
        <v>75.14</v>
      </c>
      <c r="G104" s="20">
        <f t="shared" si="61"/>
        <v>45.084</v>
      </c>
      <c r="H104" s="20">
        <f t="shared" si="62"/>
        <v>68.564</v>
      </c>
      <c r="I104" s="24"/>
    </row>
    <row r="105" ht="23.5" customHeight="1" spans="1:9">
      <c r="A105" s="12" t="s">
        <v>135</v>
      </c>
      <c r="B105" s="13"/>
      <c r="C105" s="13"/>
      <c r="D105" s="13"/>
      <c r="E105" s="14"/>
      <c r="F105" s="15"/>
      <c r="G105" s="14"/>
      <c r="H105" s="14"/>
      <c r="I105" s="22"/>
    </row>
    <row r="106" ht="23.5" customHeight="1" spans="1:9">
      <c r="A106" s="16">
        <v>1</v>
      </c>
      <c r="B106" s="17" t="s">
        <v>136</v>
      </c>
      <c r="C106" s="18" t="s">
        <v>137</v>
      </c>
      <c r="D106" s="19">
        <v>135.1</v>
      </c>
      <c r="E106" s="20">
        <f t="shared" ref="E106:E108" si="63">D106/2*0.4</f>
        <v>27.02</v>
      </c>
      <c r="F106" s="21">
        <v>79.42</v>
      </c>
      <c r="G106" s="20">
        <f t="shared" ref="G106:G108" si="64">F106*0.6</f>
        <v>47.652</v>
      </c>
      <c r="H106" s="20">
        <f t="shared" ref="H106:H108" si="65">E106+G106</f>
        <v>74.672</v>
      </c>
      <c r="I106" s="23" t="s">
        <v>14</v>
      </c>
    </row>
    <row r="107" ht="23.5" customHeight="1" spans="1:9">
      <c r="A107" s="16">
        <v>2</v>
      </c>
      <c r="B107" s="18"/>
      <c r="C107" s="18" t="s">
        <v>138</v>
      </c>
      <c r="D107" s="19">
        <v>121</v>
      </c>
      <c r="E107" s="20">
        <f t="shared" si="63"/>
        <v>24.2</v>
      </c>
      <c r="F107" s="21">
        <v>75</v>
      </c>
      <c r="G107" s="20">
        <f t="shared" si="64"/>
        <v>45</v>
      </c>
      <c r="H107" s="20">
        <f t="shared" si="65"/>
        <v>69.2</v>
      </c>
      <c r="I107" s="24"/>
    </row>
    <row r="108" ht="23.5" customHeight="1" spans="1:9">
      <c r="A108" s="16">
        <v>3</v>
      </c>
      <c r="B108" s="17"/>
      <c r="C108" s="18">
        <v>108071100322</v>
      </c>
      <c r="D108" s="19">
        <v>118.3</v>
      </c>
      <c r="E108" s="20">
        <f t="shared" si="63"/>
        <v>23.66</v>
      </c>
      <c r="F108" s="21">
        <v>75.46</v>
      </c>
      <c r="G108" s="20">
        <f t="shared" si="64"/>
        <v>45.276</v>
      </c>
      <c r="H108" s="20">
        <f t="shared" si="65"/>
        <v>68.936</v>
      </c>
      <c r="I108" s="24"/>
    </row>
    <row r="109" ht="23.5" customHeight="1" spans="1:9">
      <c r="A109" s="12" t="s">
        <v>139</v>
      </c>
      <c r="B109" s="13"/>
      <c r="C109" s="13"/>
      <c r="D109" s="13"/>
      <c r="E109" s="14"/>
      <c r="F109" s="15"/>
      <c r="G109" s="14"/>
      <c r="H109" s="14"/>
      <c r="I109" s="22"/>
    </row>
    <row r="110" ht="23.5" customHeight="1" spans="1:9">
      <c r="A110" s="16">
        <v>1</v>
      </c>
      <c r="B110" s="17" t="s">
        <v>140</v>
      </c>
      <c r="C110" s="18" t="s">
        <v>141</v>
      </c>
      <c r="D110" s="19">
        <v>130.3</v>
      </c>
      <c r="E110" s="20">
        <f t="shared" ref="E110:E112" si="66">D110/2*0.4</f>
        <v>26.06</v>
      </c>
      <c r="F110" s="21">
        <v>77.16</v>
      </c>
      <c r="G110" s="20">
        <f t="shared" ref="G110:G112" si="67">F110*0.6</f>
        <v>46.296</v>
      </c>
      <c r="H110" s="20">
        <f t="shared" ref="H110:H112" si="68">E110+G110</f>
        <v>72.356</v>
      </c>
      <c r="I110" s="23" t="s">
        <v>14</v>
      </c>
    </row>
    <row r="111" ht="23.5" customHeight="1" spans="1:9">
      <c r="A111" s="16">
        <v>2</v>
      </c>
      <c r="B111" s="18"/>
      <c r="C111" s="18" t="s">
        <v>142</v>
      </c>
      <c r="D111" s="19">
        <v>120.3</v>
      </c>
      <c r="E111" s="20">
        <f t="shared" si="66"/>
        <v>24.06</v>
      </c>
      <c r="F111" s="21">
        <v>78.62</v>
      </c>
      <c r="G111" s="20">
        <f t="shared" si="67"/>
        <v>47.172</v>
      </c>
      <c r="H111" s="20">
        <f t="shared" si="68"/>
        <v>71.232</v>
      </c>
      <c r="I111" s="24"/>
    </row>
    <row r="112" ht="23.5" customHeight="1" spans="1:9">
      <c r="A112" s="16">
        <v>3</v>
      </c>
      <c r="B112" s="18"/>
      <c r="C112" s="18" t="s">
        <v>143</v>
      </c>
      <c r="D112" s="19">
        <v>121.9</v>
      </c>
      <c r="E112" s="20">
        <f t="shared" si="66"/>
        <v>24.38</v>
      </c>
      <c r="F112" s="21">
        <v>76.38</v>
      </c>
      <c r="G112" s="20">
        <f t="shared" si="67"/>
        <v>45.828</v>
      </c>
      <c r="H112" s="20">
        <f t="shared" si="68"/>
        <v>70.208</v>
      </c>
      <c r="I112" s="24"/>
    </row>
    <row r="113" ht="23.5" customHeight="1" spans="1:9">
      <c r="A113" s="12" t="s">
        <v>144</v>
      </c>
      <c r="B113" s="13"/>
      <c r="C113" s="13"/>
      <c r="D113" s="13"/>
      <c r="E113" s="14"/>
      <c r="F113" s="15"/>
      <c r="G113" s="14"/>
      <c r="H113" s="14"/>
      <c r="I113" s="22"/>
    </row>
    <row r="114" ht="23.5" customHeight="1" spans="1:9">
      <c r="A114" s="16">
        <v>1</v>
      </c>
      <c r="B114" s="17" t="s">
        <v>145</v>
      </c>
      <c r="C114" s="18" t="s">
        <v>146</v>
      </c>
      <c r="D114" s="19">
        <v>127</v>
      </c>
      <c r="E114" s="20">
        <f t="shared" ref="E114:E116" si="69">D114/2*0.4</f>
        <v>25.4</v>
      </c>
      <c r="F114" s="21">
        <v>76.14</v>
      </c>
      <c r="G114" s="20">
        <f t="shared" ref="G114:G116" si="70">F114*0.6</f>
        <v>45.684</v>
      </c>
      <c r="H114" s="20">
        <f t="shared" ref="H114:H116" si="71">E114+G114</f>
        <v>71.084</v>
      </c>
      <c r="I114" s="23" t="s">
        <v>14</v>
      </c>
    </row>
    <row r="115" ht="23.5" customHeight="1" spans="1:9">
      <c r="A115" s="16">
        <v>2</v>
      </c>
      <c r="B115" s="18"/>
      <c r="C115" s="18" t="s">
        <v>147</v>
      </c>
      <c r="D115" s="19">
        <v>116.7</v>
      </c>
      <c r="E115" s="20">
        <f t="shared" si="69"/>
        <v>23.34</v>
      </c>
      <c r="F115" s="21">
        <v>77.96</v>
      </c>
      <c r="G115" s="20">
        <f t="shared" si="70"/>
        <v>46.776</v>
      </c>
      <c r="H115" s="20">
        <f t="shared" si="71"/>
        <v>70.116</v>
      </c>
      <c r="I115" s="24"/>
    </row>
    <row r="116" ht="23.5" customHeight="1" spans="1:9">
      <c r="A116" s="16">
        <v>3</v>
      </c>
      <c r="B116" s="18"/>
      <c r="C116" s="18" t="s">
        <v>148</v>
      </c>
      <c r="D116" s="19">
        <v>117.3</v>
      </c>
      <c r="E116" s="20">
        <f t="shared" si="69"/>
        <v>23.46</v>
      </c>
      <c r="F116" s="21">
        <v>73.4</v>
      </c>
      <c r="G116" s="20">
        <f t="shared" si="70"/>
        <v>44.04</v>
      </c>
      <c r="H116" s="20">
        <f t="shared" si="71"/>
        <v>67.5</v>
      </c>
      <c r="I116" s="24"/>
    </row>
    <row r="117" ht="23.5" customHeight="1" spans="1:9">
      <c r="A117" s="12" t="s">
        <v>149</v>
      </c>
      <c r="B117" s="13"/>
      <c r="C117" s="13"/>
      <c r="D117" s="13"/>
      <c r="E117" s="14"/>
      <c r="F117" s="15"/>
      <c r="G117" s="14"/>
      <c r="H117" s="14"/>
      <c r="I117" s="22"/>
    </row>
    <row r="118" ht="23.5" customHeight="1" spans="1:9">
      <c r="A118" s="16">
        <v>1</v>
      </c>
      <c r="B118" s="17" t="s">
        <v>150</v>
      </c>
      <c r="C118" s="18" t="s">
        <v>151</v>
      </c>
      <c r="D118" s="19">
        <v>123.3</v>
      </c>
      <c r="E118" s="20">
        <f t="shared" ref="E118:E120" si="72">D118/2*0.4</f>
        <v>24.66</v>
      </c>
      <c r="F118" s="21">
        <v>82.28</v>
      </c>
      <c r="G118" s="20">
        <f t="shared" ref="G118:G120" si="73">F118*0.6</f>
        <v>49.368</v>
      </c>
      <c r="H118" s="20">
        <f t="shared" ref="H118:H120" si="74">E118+G118</f>
        <v>74.028</v>
      </c>
      <c r="I118" s="23" t="s">
        <v>14</v>
      </c>
    </row>
    <row r="119" ht="23.5" customHeight="1" spans="1:9">
      <c r="A119" s="16">
        <v>2</v>
      </c>
      <c r="B119" s="18"/>
      <c r="C119" s="18" t="s">
        <v>152</v>
      </c>
      <c r="D119" s="19">
        <v>130</v>
      </c>
      <c r="E119" s="20">
        <f t="shared" si="72"/>
        <v>26</v>
      </c>
      <c r="F119" s="21">
        <v>77.28</v>
      </c>
      <c r="G119" s="20">
        <f t="shared" si="73"/>
        <v>46.368</v>
      </c>
      <c r="H119" s="20">
        <f t="shared" si="74"/>
        <v>72.368</v>
      </c>
      <c r="I119" s="24"/>
    </row>
    <row r="120" ht="23.5" customHeight="1" spans="1:9">
      <c r="A120" s="16">
        <v>3</v>
      </c>
      <c r="B120" s="18"/>
      <c r="C120" s="18" t="s">
        <v>153</v>
      </c>
      <c r="D120" s="19">
        <v>123.2</v>
      </c>
      <c r="E120" s="20">
        <f t="shared" si="72"/>
        <v>24.64</v>
      </c>
      <c r="F120" s="21">
        <v>78.24</v>
      </c>
      <c r="G120" s="20">
        <f t="shared" si="73"/>
        <v>46.944</v>
      </c>
      <c r="H120" s="20">
        <f t="shared" si="74"/>
        <v>71.584</v>
      </c>
      <c r="I120" s="24"/>
    </row>
    <row r="121" ht="23.5" customHeight="1" spans="1:9">
      <c r="A121" s="12" t="s">
        <v>154</v>
      </c>
      <c r="B121" s="13"/>
      <c r="C121" s="13"/>
      <c r="D121" s="13"/>
      <c r="E121" s="14"/>
      <c r="F121" s="15"/>
      <c r="G121" s="14"/>
      <c r="H121" s="14"/>
      <c r="I121" s="22"/>
    </row>
    <row r="122" ht="23.5" customHeight="1" spans="1:9">
      <c r="A122" s="16">
        <v>1</v>
      </c>
      <c r="B122" s="17" t="s">
        <v>155</v>
      </c>
      <c r="C122" s="18" t="s">
        <v>156</v>
      </c>
      <c r="D122" s="19">
        <v>125.9</v>
      </c>
      <c r="E122" s="20">
        <f t="shared" ref="E122:E124" si="75">D122/2*0.4</f>
        <v>25.18</v>
      </c>
      <c r="F122" s="21">
        <v>77.92</v>
      </c>
      <c r="G122" s="20">
        <f t="shared" ref="G122:G124" si="76">F122*0.6</f>
        <v>46.752</v>
      </c>
      <c r="H122" s="20">
        <f t="shared" ref="H122:H124" si="77">E122+G122</f>
        <v>71.932</v>
      </c>
      <c r="I122" s="23" t="s">
        <v>14</v>
      </c>
    </row>
    <row r="123" ht="23.5" customHeight="1" spans="1:9">
      <c r="A123" s="16">
        <v>2</v>
      </c>
      <c r="B123" s="18"/>
      <c r="C123" s="18" t="s">
        <v>157</v>
      </c>
      <c r="D123" s="19">
        <v>126.3</v>
      </c>
      <c r="E123" s="20">
        <f t="shared" si="75"/>
        <v>25.26</v>
      </c>
      <c r="F123" s="21">
        <v>74.62</v>
      </c>
      <c r="G123" s="20">
        <f t="shared" si="76"/>
        <v>44.772</v>
      </c>
      <c r="H123" s="20">
        <f t="shared" si="77"/>
        <v>70.032</v>
      </c>
      <c r="I123" s="24"/>
    </row>
    <row r="124" ht="23.5" customHeight="1" spans="1:9">
      <c r="A124" s="16"/>
      <c r="B124" s="18"/>
      <c r="C124" s="18" t="s">
        <v>158</v>
      </c>
      <c r="D124" s="19">
        <v>134.7</v>
      </c>
      <c r="E124" s="20">
        <f t="shared" si="75"/>
        <v>26.94</v>
      </c>
      <c r="F124" s="21">
        <v>0</v>
      </c>
      <c r="G124" s="20">
        <f t="shared" si="76"/>
        <v>0</v>
      </c>
      <c r="H124" s="20">
        <f t="shared" si="77"/>
        <v>26.94</v>
      </c>
      <c r="I124" s="23"/>
    </row>
    <row r="125" ht="23.5" customHeight="1" spans="1:9">
      <c r="A125" s="12" t="s">
        <v>159</v>
      </c>
      <c r="B125" s="13"/>
      <c r="C125" s="13"/>
      <c r="D125" s="13"/>
      <c r="E125" s="14"/>
      <c r="F125" s="15"/>
      <c r="G125" s="14"/>
      <c r="H125" s="14"/>
      <c r="I125" s="22"/>
    </row>
    <row r="126" ht="23.5" customHeight="1" spans="1:9">
      <c r="A126" s="16">
        <v>1</v>
      </c>
      <c r="B126" s="17" t="s">
        <v>160</v>
      </c>
      <c r="C126" s="18" t="s">
        <v>161</v>
      </c>
      <c r="D126" s="19">
        <v>134.83</v>
      </c>
      <c r="E126" s="20">
        <f t="shared" ref="E126:E128" si="78">D126/2*0.4</f>
        <v>26.966</v>
      </c>
      <c r="F126" s="21">
        <v>81.96</v>
      </c>
      <c r="G126" s="20">
        <f t="shared" ref="G126:G128" si="79">F126*0.6</f>
        <v>49.176</v>
      </c>
      <c r="H126" s="20">
        <f t="shared" ref="H126:H128" si="80">E126+G126</f>
        <v>76.142</v>
      </c>
      <c r="I126" s="23" t="s">
        <v>14</v>
      </c>
    </row>
    <row r="127" ht="23.5" customHeight="1" spans="1:9">
      <c r="A127" s="16">
        <v>2</v>
      </c>
      <c r="B127" s="18"/>
      <c r="C127" s="18" t="s">
        <v>162</v>
      </c>
      <c r="D127" s="19">
        <v>138.5</v>
      </c>
      <c r="E127" s="20">
        <f t="shared" si="78"/>
        <v>27.7</v>
      </c>
      <c r="F127" s="21">
        <v>79.44</v>
      </c>
      <c r="G127" s="20">
        <f t="shared" si="79"/>
        <v>47.664</v>
      </c>
      <c r="H127" s="20">
        <f t="shared" si="80"/>
        <v>75.364</v>
      </c>
      <c r="I127" s="24"/>
    </row>
    <row r="128" ht="23.5" customHeight="1" spans="1:9">
      <c r="A128" s="16">
        <v>3</v>
      </c>
      <c r="B128" s="18"/>
      <c r="C128" s="18" t="s">
        <v>163</v>
      </c>
      <c r="D128" s="19">
        <v>135</v>
      </c>
      <c r="E128" s="20">
        <f t="shared" si="78"/>
        <v>27</v>
      </c>
      <c r="F128" s="21">
        <v>78.78</v>
      </c>
      <c r="G128" s="20">
        <f t="shared" si="79"/>
        <v>47.268</v>
      </c>
      <c r="H128" s="20">
        <f t="shared" si="80"/>
        <v>74.268</v>
      </c>
      <c r="I128" s="24"/>
    </row>
    <row r="129" ht="23.5" customHeight="1" spans="1:9">
      <c r="A129" s="12" t="s">
        <v>164</v>
      </c>
      <c r="B129" s="13"/>
      <c r="C129" s="13"/>
      <c r="D129" s="13"/>
      <c r="E129" s="14"/>
      <c r="F129" s="15"/>
      <c r="G129" s="14"/>
      <c r="H129" s="14"/>
      <c r="I129" s="22"/>
    </row>
    <row r="130" ht="23.5" customHeight="1" spans="1:9">
      <c r="A130" s="16">
        <v>1</v>
      </c>
      <c r="B130" s="17" t="s">
        <v>165</v>
      </c>
      <c r="C130" s="18" t="s">
        <v>166</v>
      </c>
      <c r="D130" s="19">
        <v>140.83</v>
      </c>
      <c r="E130" s="20">
        <f t="shared" ref="E130:E132" si="81">D130/2*0.4</f>
        <v>28.166</v>
      </c>
      <c r="F130" s="21">
        <v>82.72</v>
      </c>
      <c r="G130" s="20">
        <f t="shared" ref="G130:G132" si="82">F130*0.6</f>
        <v>49.632</v>
      </c>
      <c r="H130" s="20">
        <f t="shared" ref="H130:H132" si="83">E130+G130</f>
        <v>77.798</v>
      </c>
      <c r="I130" s="23" t="s">
        <v>14</v>
      </c>
    </row>
    <row r="131" ht="23.5" customHeight="1" spans="1:9">
      <c r="A131" s="16">
        <v>2</v>
      </c>
      <c r="B131" s="18"/>
      <c r="C131" s="18" t="s">
        <v>167</v>
      </c>
      <c r="D131" s="19">
        <v>136.83</v>
      </c>
      <c r="E131" s="20">
        <f t="shared" si="81"/>
        <v>27.366</v>
      </c>
      <c r="F131" s="21">
        <v>81.68</v>
      </c>
      <c r="G131" s="20">
        <f t="shared" si="82"/>
        <v>49.008</v>
      </c>
      <c r="H131" s="20">
        <f t="shared" si="83"/>
        <v>76.374</v>
      </c>
      <c r="I131" s="24"/>
    </row>
    <row r="132" ht="23.5" customHeight="1" spans="1:9">
      <c r="A132" s="16">
        <v>3</v>
      </c>
      <c r="B132" s="18"/>
      <c r="C132" s="18" t="s">
        <v>168</v>
      </c>
      <c r="D132" s="19">
        <v>135.17</v>
      </c>
      <c r="E132" s="20">
        <f t="shared" si="81"/>
        <v>27.034</v>
      </c>
      <c r="F132" s="21">
        <v>79.92</v>
      </c>
      <c r="G132" s="20">
        <f t="shared" si="82"/>
        <v>47.952</v>
      </c>
      <c r="H132" s="20">
        <f t="shared" si="83"/>
        <v>74.986</v>
      </c>
      <c r="I132" s="24"/>
    </row>
    <row r="133" ht="23.5" customHeight="1" spans="1:9">
      <c r="A133" s="12" t="s">
        <v>169</v>
      </c>
      <c r="B133" s="13"/>
      <c r="C133" s="13"/>
      <c r="D133" s="13"/>
      <c r="E133" s="14"/>
      <c r="F133" s="15"/>
      <c r="G133" s="14"/>
      <c r="H133" s="14"/>
      <c r="I133" s="22"/>
    </row>
    <row r="134" ht="23.5" customHeight="1" spans="1:9">
      <c r="A134" s="16">
        <v>1</v>
      </c>
      <c r="B134" s="17" t="s">
        <v>170</v>
      </c>
      <c r="C134" s="26" t="s">
        <v>171</v>
      </c>
      <c r="D134" s="19">
        <v>134.17</v>
      </c>
      <c r="E134" s="20">
        <f t="shared" ref="E134:E136" si="84">D134/2*0.4</f>
        <v>26.834</v>
      </c>
      <c r="F134" s="21">
        <v>78.76</v>
      </c>
      <c r="G134" s="20">
        <f t="shared" ref="G134:G136" si="85">F134*0.6</f>
        <v>47.256</v>
      </c>
      <c r="H134" s="20">
        <f t="shared" ref="H134:H136" si="86">E134+G134</f>
        <v>74.09</v>
      </c>
      <c r="I134" s="23" t="s">
        <v>14</v>
      </c>
    </row>
    <row r="135" ht="23.5" customHeight="1" spans="1:9">
      <c r="A135" s="16">
        <v>2</v>
      </c>
      <c r="B135" s="18"/>
      <c r="C135" s="18" t="s">
        <v>172</v>
      </c>
      <c r="D135" s="19">
        <v>132.33</v>
      </c>
      <c r="E135" s="20">
        <f t="shared" si="84"/>
        <v>26.466</v>
      </c>
      <c r="F135" s="21">
        <v>79.18</v>
      </c>
      <c r="G135" s="20">
        <f t="shared" si="85"/>
        <v>47.508</v>
      </c>
      <c r="H135" s="20">
        <f t="shared" si="86"/>
        <v>73.974</v>
      </c>
      <c r="I135" s="24"/>
    </row>
    <row r="136" ht="23.5" customHeight="1" spans="1:9">
      <c r="A136" s="16">
        <v>3</v>
      </c>
      <c r="B136" s="18"/>
      <c r="C136" s="18" t="s">
        <v>173</v>
      </c>
      <c r="D136" s="19">
        <v>131.67</v>
      </c>
      <c r="E136" s="20">
        <f t="shared" si="84"/>
        <v>26.334</v>
      </c>
      <c r="F136" s="21">
        <v>79.38</v>
      </c>
      <c r="G136" s="20">
        <f t="shared" si="85"/>
        <v>47.628</v>
      </c>
      <c r="H136" s="20">
        <f t="shared" si="86"/>
        <v>73.962</v>
      </c>
      <c r="I136" s="24"/>
    </row>
    <row r="137" ht="23.5" customHeight="1" spans="1:9">
      <c r="A137" s="12" t="s">
        <v>174</v>
      </c>
      <c r="B137" s="13"/>
      <c r="C137" s="13"/>
      <c r="D137" s="13"/>
      <c r="E137" s="14"/>
      <c r="F137" s="15"/>
      <c r="G137" s="14"/>
      <c r="H137" s="14"/>
      <c r="I137" s="22"/>
    </row>
    <row r="138" ht="23.5" customHeight="1" spans="1:9">
      <c r="A138" s="16">
        <v>1</v>
      </c>
      <c r="B138" s="17" t="s">
        <v>175</v>
      </c>
      <c r="C138" s="18" t="s">
        <v>176</v>
      </c>
      <c r="D138" s="19">
        <v>137.5</v>
      </c>
      <c r="E138" s="20">
        <f t="shared" ref="E138:E140" si="87">D138/2*0.4</f>
        <v>27.5</v>
      </c>
      <c r="F138" s="21">
        <v>82.5</v>
      </c>
      <c r="G138" s="20">
        <f t="shared" ref="G138:G140" si="88">F138*0.6</f>
        <v>49.5</v>
      </c>
      <c r="H138" s="20">
        <f t="shared" ref="H138:H140" si="89">E138+G138</f>
        <v>77</v>
      </c>
      <c r="I138" s="23" t="s">
        <v>14</v>
      </c>
    </row>
    <row r="139" ht="23.5" customHeight="1" spans="1:9">
      <c r="A139" s="16">
        <v>2</v>
      </c>
      <c r="B139" s="18"/>
      <c r="C139" s="18" t="s">
        <v>177</v>
      </c>
      <c r="D139" s="19">
        <v>131.67</v>
      </c>
      <c r="E139" s="20">
        <f t="shared" si="87"/>
        <v>26.334</v>
      </c>
      <c r="F139" s="21">
        <v>80.44</v>
      </c>
      <c r="G139" s="20">
        <f t="shared" si="88"/>
        <v>48.264</v>
      </c>
      <c r="H139" s="20">
        <f t="shared" si="89"/>
        <v>74.598</v>
      </c>
      <c r="I139" s="24"/>
    </row>
    <row r="140" ht="23.5" customHeight="1" spans="1:9">
      <c r="A140" s="16">
        <v>3</v>
      </c>
      <c r="B140" s="18"/>
      <c r="C140" s="18" t="s">
        <v>178</v>
      </c>
      <c r="D140" s="19">
        <v>124.67</v>
      </c>
      <c r="E140" s="20">
        <f t="shared" si="87"/>
        <v>24.934</v>
      </c>
      <c r="F140" s="21">
        <v>79.46</v>
      </c>
      <c r="G140" s="20">
        <f t="shared" si="88"/>
        <v>47.676</v>
      </c>
      <c r="H140" s="20">
        <f t="shared" si="89"/>
        <v>72.61</v>
      </c>
      <c r="I140" s="24"/>
    </row>
    <row r="141" ht="23.5" customHeight="1" spans="1:9">
      <c r="A141" s="12" t="s">
        <v>179</v>
      </c>
      <c r="B141" s="13"/>
      <c r="C141" s="13"/>
      <c r="D141" s="13"/>
      <c r="E141" s="14"/>
      <c r="F141" s="15"/>
      <c r="G141" s="14"/>
      <c r="H141" s="14"/>
      <c r="I141" s="22"/>
    </row>
    <row r="142" ht="23.5" customHeight="1" spans="1:9">
      <c r="A142" s="16">
        <v>1</v>
      </c>
      <c r="B142" s="17" t="s">
        <v>180</v>
      </c>
      <c r="C142" s="18" t="s">
        <v>181</v>
      </c>
      <c r="D142" s="19">
        <v>129.05</v>
      </c>
      <c r="E142" s="20">
        <f t="shared" ref="E142:E144" si="90">D142/2*0.4</f>
        <v>25.81</v>
      </c>
      <c r="F142" s="21">
        <v>81.98</v>
      </c>
      <c r="G142" s="20">
        <f t="shared" ref="G142:G144" si="91">F142*0.6</f>
        <v>49.188</v>
      </c>
      <c r="H142" s="20">
        <f t="shared" ref="H142:H144" si="92">E142+G142</f>
        <v>74.998</v>
      </c>
      <c r="I142" s="23" t="s">
        <v>14</v>
      </c>
    </row>
    <row r="143" ht="23.5" customHeight="1" spans="1:9">
      <c r="A143" s="16">
        <v>2</v>
      </c>
      <c r="B143" s="18"/>
      <c r="C143" s="18" t="s">
        <v>182</v>
      </c>
      <c r="D143" s="19">
        <v>125.73</v>
      </c>
      <c r="E143" s="20">
        <f t="shared" si="90"/>
        <v>25.146</v>
      </c>
      <c r="F143" s="21">
        <v>81.3</v>
      </c>
      <c r="G143" s="20">
        <f t="shared" si="91"/>
        <v>48.78</v>
      </c>
      <c r="H143" s="20">
        <f t="shared" si="92"/>
        <v>73.926</v>
      </c>
      <c r="I143" s="24"/>
    </row>
    <row r="144" ht="23.5" customHeight="1" spans="1:9">
      <c r="A144" s="16">
        <v>3</v>
      </c>
      <c r="B144" s="18"/>
      <c r="C144" s="18" t="s">
        <v>183</v>
      </c>
      <c r="D144" s="19">
        <v>118.68</v>
      </c>
      <c r="E144" s="20">
        <f t="shared" si="90"/>
        <v>23.736</v>
      </c>
      <c r="F144" s="21">
        <v>77.28</v>
      </c>
      <c r="G144" s="20">
        <f t="shared" si="91"/>
        <v>46.368</v>
      </c>
      <c r="H144" s="20">
        <f t="shared" si="92"/>
        <v>70.104</v>
      </c>
      <c r="I144" s="24"/>
    </row>
  </sheetData>
  <mergeCells count="35">
    <mergeCell ref="A2:I2"/>
    <mergeCell ref="A4:I4"/>
    <mergeCell ref="A8:I8"/>
    <mergeCell ref="A12:I12"/>
    <mergeCell ref="A15:I15"/>
    <mergeCell ref="A22:I22"/>
    <mergeCell ref="A25:I25"/>
    <mergeCell ref="A29:I29"/>
    <mergeCell ref="A36:I36"/>
    <mergeCell ref="A43:I43"/>
    <mergeCell ref="A47:I47"/>
    <mergeCell ref="A51:I51"/>
    <mergeCell ref="A55:I55"/>
    <mergeCell ref="A59:I59"/>
    <mergeCell ref="A63:I63"/>
    <mergeCell ref="A67:I67"/>
    <mergeCell ref="A71:I71"/>
    <mergeCell ref="A75:I75"/>
    <mergeCell ref="A79:I79"/>
    <mergeCell ref="A83:I83"/>
    <mergeCell ref="A85:I85"/>
    <mergeCell ref="A89:I89"/>
    <mergeCell ref="A93:I93"/>
    <mergeCell ref="A97:I97"/>
    <mergeCell ref="A101:I101"/>
    <mergeCell ref="A105:I105"/>
    <mergeCell ref="A109:I109"/>
    <mergeCell ref="A113:I113"/>
    <mergeCell ref="A117:I117"/>
    <mergeCell ref="A121:I121"/>
    <mergeCell ref="A125:I125"/>
    <mergeCell ref="A129:I129"/>
    <mergeCell ref="A133:I133"/>
    <mergeCell ref="A137:I137"/>
    <mergeCell ref="A141:I141"/>
  </mergeCells>
  <printOptions horizontalCentered="1"/>
  <pageMargins left="0.472222222222222" right="0.472222222222222" top="0.590277777777778" bottom="0.393055555555556" header="0.472222222222222" footer="0.314583333333333"/>
  <pageSetup paperSize="9" orientation="portrait" horizontalDpi="600" verticalDpi="300"/>
  <headerFooter>
    <oddFooter>&amp;C第 &amp;P 页，共 &amp;N 页</oddFooter>
  </headerFooter>
  <rowBreaks count="1" manualBreakCount="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总成绩及入围体检名单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匿名用户</cp:lastModifiedBy>
  <dcterms:created xsi:type="dcterms:W3CDTF">2006-09-13T11:21:00Z</dcterms:created>
  <dcterms:modified xsi:type="dcterms:W3CDTF">2024-03-02T08:19:38Z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FBCB2B4900894DC3AF12D94B44935059</vt:lpwstr>
  </property>
  <property fmtid="{D5CDD505-2E9C-101B-9397-08002B2CF9AE}" pid="3" name="KSOProductBuildVer">
    <vt:lpwstr>2052-11.1.0.14178</vt:lpwstr>
  </property>
</Properties>
</file>