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2" r:id="rId1"/>
  </sheets>
  <definedNames>
    <definedName name="_xlnm._FilterDatabase" localSheetId="0" hidden="1">Sheet1!$A$3:$I$41</definedName>
    <definedName name="_xlnm.Print_Titles" localSheetId="0">Sheet1!$A:$I,Sheet1!$3:$3</definedName>
    <definedName name="_xlnm.Print_Area" localSheetId="0">Sheet1!$A$1:$I$41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<sst xmlns="http://schemas.openxmlformats.org/spreadsheetml/2006/main" count="228" uniqueCount="100">
  <si>
    <t>附件1</t>
  </si>
  <si>
    <t>遂溪县人民医院公开招聘事业单位工作人员入围资格审核名单</t>
  </si>
  <si>
    <t>序号</t>
  </si>
  <si>
    <t>准考证</t>
  </si>
  <si>
    <t>姓名</t>
  </si>
  <si>
    <t>岗位代码</t>
  </si>
  <si>
    <t>招聘岗位</t>
  </si>
  <si>
    <t>岗位等级</t>
  </si>
  <si>
    <t>笔试
名次</t>
  </si>
  <si>
    <t>岗位招聘人数</t>
  </si>
  <si>
    <t>备注</t>
  </si>
  <si>
    <t>202401210101</t>
  </si>
  <si>
    <t>吴丽娟</t>
  </si>
  <si>
    <t>005</t>
  </si>
  <si>
    <t>内科医师</t>
  </si>
  <si>
    <t>专业技术岗位十级</t>
  </si>
  <si>
    <t>1</t>
  </si>
  <si>
    <t>202401210102</t>
  </si>
  <si>
    <t>曹梓杰</t>
  </si>
  <si>
    <t>008</t>
  </si>
  <si>
    <t>临床医师</t>
  </si>
  <si>
    <t>专业技术岗位十二级</t>
  </si>
  <si>
    <t>2</t>
  </si>
  <si>
    <t>陈芍冰</t>
  </si>
  <si>
    <t>010</t>
  </si>
  <si>
    <t>3</t>
  </si>
  <si>
    <t>莫爵迪</t>
  </si>
  <si>
    <t>宋锦豪</t>
  </si>
  <si>
    <t>谢廷幸</t>
  </si>
  <si>
    <t>018</t>
  </si>
  <si>
    <t>心血管内科医师</t>
  </si>
  <si>
    <t>唐国剑</t>
  </si>
  <si>
    <t>何发勇</t>
  </si>
  <si>
    <t>黄小聪</t>
  </si>
  <si>
    <t>019</t>
  </si>
  <si>
    <t>内分泌科医师</t>
  </si>
  <si>
    <t>莫学芹</t>
  </si>
  <si>
    <t>郭世梅</t>
  </si>
  <si>
    <t>呼吸内科医师</t>
  </si>
  <si>
    <t>徐春如</t>
  </si>
  <si>
    <t>李秋菊</t>
  </si>
  <si>
    <t>021</t>
  </si>
  <si>
    <t>消化内科医师</t>
  </si>
  <si>
    <t>李木兰</t>
  </si>
  <si>
    <t>老年医学科医师</t>
  </si>
  <si>
    <t>蔡庆坤</t>
  </si>
  <si>
    <t>肾内科医师</t>
  </si>
  <si>
    <t>陈志杰</t>
  </si>
  <si>
    <t>李文思</t>
  </si>
  <si>
    <t>024</t>
  </si>
  <si>
    <t>肿瘤科医师</t>
  </si>
  <si>
    <t>郑凌锋</t>
  </si>
  <si>
    <t>025</t>
  </si>
  <si>
    <t>感染内科医师</t>
  </si>
  <si>
    <t>张进杰</t>
  </si>
  <si>
    <t>026</t>
  </si>
  <si>
    <t>普通外科医师</t>
  </si>
  <si>
    <t>戴武林</t>
  </si>
  <si>
    <t>陈浩光</t>
  </si>
  <si>
    <t>王伙明</t>
  </si>
  <si>
    <t>027</t>
  </si>
  <si>
    <t>骨科医师</t>
  </si>
  <si>
    <t>许育源</t>
  </si>
  <si>
    <t>028</t>
  </si>
  <si>
    <t>胸心外科医师</t>
  </si>
  <si>
    <t>饶海佳</t>
  </si>
  <si>
    <t>029</t>
  </si>
  <si>
    <t>妇产科医师</t>
  </si>
  <si>
    <t>黄丽明</t>
  </si>
  <si>
    <t>030</t>
  </si>
  <si>
    <t>新生儿科医师</t>
  </si>
  <si>
    <t>邓秀妹</t>
  </si>
  <si>
    <t>蔡丽连</t>
  </si>
  <si>
    <t>小儿内科医师</t>
  </si>
  <si>
    <t>陈蕊艳</t>
  </si>
  <si>
    <t>庞伟玲</t>
  </si>
  <si>
    <t>033</t>
  </si>
  <si>
    <t>重症医学科医师</t>
  </si>
  <si>
    <t>谢桂妹</t>
  </si>
  <si>
    <t>034</t>
  </si>
  <si>
    <t>麻醉科医师</t>
  </si>
  <si>
    <t>全宇</t>
  </si>
  <si>
    <t>035</t>
  </si>
  <si>
    <t>中医科医师</t>
  </si>
  <si>
    <t>班作勇</t>
  </si>
  <si>
    <t>医学影像科医师</t>
  </si>
  <si>
    <t>直接面试岗位</t>
  </si>
  <si>
    <t>罗群</t>
  </si>
  <si>
    <t>011</t>
  </si>
  <si>
    <t>药师</t>
  </si>
  <si>
    <t>专业技术岗位四级</t>
  </si>
  <si>
    <t>刘国恩</t>
  </si>
  <si>
    <t>014</t>
  </si>
  <si>
    <t>专业技术岗位七级</t>
  </si>
  <si>
    <t>温德华</t>
  </si>
  <si>
    <t>015</t>
  </si>
  <si>
    <t>焦洋</t>
  </si>
  <si>
    <t>邹耀明</t>
  </si>
  <si>
    <t>016</t>
  </si>
  <si>
    <t>刘益雄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</si>
</sst>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rgb="FF333333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pane ySplit="3" topLeftCell="A4" activePane="bottomLeft" state="frozen"/>
      <selection/>
      <selection pane="bottomLeft" activeCell="K10" sqref="K10"/>
    </sheetView>
  </sheetViews>
  <sheetFormatPr defaultColWidth="9" defaultRowHeight="14.25"/>
  <cols>
    <col min="1" max="1" width="6.75" style="3" customWidth="1"/>
    <col min="2" max="2" width="14.6333333333333" style="3" customWidth="1"/>
    <col min="3" max="3" width="9" style="3" customWidth="1"/>
    <col min="4" max="4" width="9.375" style="3" customWidth="1"/>
    <col min="5" max="5" width="11.625" style="3" customWidth="1"/>
    <col min="6" max="6" width="19.7" style="3" customWidth="1"/>
    <col min="7" max="7" width="5.725" style="3" customWidth="1"/>
    <col min="8" max="8" width="8.9" style="3" customWidth="1"/>
    <col min="9" max="9" width="7.375" style="4" customWidth="1"/>
    <col min="10" max="31" width="9" style="3"/>
    <col min="32" max="16384" width="17.5" style="3"/>
  </cols>
  <sheetData>
    <row r="1" s="1" customFormat="1" ht="23.1" customHeight="1" spans="1:2">
      <c r="A1" s="5" t="s">
        <v>0</v>
      </c>
      <c r="B1" s="5"/>
    </row>
    <row r="2" ht="57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4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</row>
    <row r="4" ht="28" customHeight="1" spans="1:9">
      <c r="A4" s="9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16</v>
      </c>
      <c r="I4" s="9"/>
    </row>
    <row r="5" ht="28" customHeight="1" spans="1:9">
      <c r="A5" s="9">
        <v>2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16</v>
      </c>
      <c r="H5" s="9" t="s">
        <v>22</v>
      </c>
      <c r="I5" s="9"/>
    </row>
    <row r="6" ht="28" customHeight="1" spans="1:9">
      <c r="A6" s="9">
        <v>3</v>
      </c>
      <c r="B6" s="9" t="str">
        <f>"202401210105"</f>
        <v>202401210105</v>
      </c>
      <c r="C6" s="9" t="s">
        <v>23</v>
      </c>
      <c r="D6" s="9" t="s">
        <v>24</v>
      </c>
      <c r="E6" s="9" t="s">
        <v>20</v>
      </c>
      <c r="F6" s="9" t="s">
        <v>21</v>
      </c>
      <c r="G6" s="9" t="s">
        <v>16</v>
      </c>
      <c r="H6" s="9" t="s">
        <v>25</v>
      </c>
      <c r="I6" s="9"/>
    </row>
    <row r="7" ht="28" customHeight="1" spans="1:9">
      <c r="A7" s="9">
        <v>4</v>
      </c>
      <c r="B7" s="9" t="str">
        <f>"202401210104"</f>
        <v>202401210104</v>
      </c>
      <c r="C7" s="9" t="s">
        <v>26</v>
      </c>
      <c r="D7" s="9" t="s">
        <v>24</v>
      </c>
      <c r="E7" s="9" t="s">
        <v>20</v>
      </c>
      <c r="F7" s="9" t="s">
        <v>21</v>
      </c>
      <c r="G7" s="9" t="s">
        <v>22</v>
      </c>
      <c r="H7" s="9" t="s">
        <v>25</v>
      </c>
      <c r="I7" s="9"/>
    </row>
    <row r="8" ht="28" customHeight="1" spans="1:9">
      <c r="A8" s="9">
        <v>5</v>
      </c>
      <c r="B8" s="9" t="str">
        <f>"202401210103"</f>
        <v>202401210103</v>
      </c>
      <c r="C8" s="9" t="s">
        <v>27</v>
      </c>
      <c r="D8" s="9" t="s">
        <v>24</v>
      </c>
      <c r="E8" s="9" t="s">
        <v>20</v>
      </c>
      <c r="F8" s="9" t="s">
        <v>21</v>
      </c>
      <c r="G8" s="9" t="s">
        <v>25</v>
      </c>
      <c r="H8" s="9" t="s">
        <v>25</v>
      </c>
      <c r="I8" s="9"/>
    </row>
    <row r="9" ht="28" customHeight="1" spans="1:9">
      <c r="A9" s="9">
        <v>6</v>
      </c>
      <c r="B9" s="9" t="str">
        <f>"202401210107"</f>
        <v>202401210107</v>
      </c>
      <c r="C9" s="9" t="s">
        <v>28</v>
      </c>
      <c r="D9" s="9" t="s">
        <v>29</v>
      </c>
      <c r="E9" s="9" t="s">
        <v>30</v>
      </c>
      <c r="F9" s="9" t="s">
        <v>15</v>
      </c>
      <c r="G9" s="9" t="s">
        <v>16</v>
      </c>
      <c r="H9" s="9" t="s">
        <v>22</v>
      </c>
      <c r="I9" s="9"/>
    </row>
    <row r="10" ht="28" customHeight="1" spans="1:9">
      <c r="A10" s="9">
        <v>7</v>
      </c>
      <c r="B10" s="9" t="str">
        <f>"202401210108"</f>
        <v>202401210108</v>
      </c>
      <c r="C10" s="9" t="s">
        <v>31</v>
      </c>
      <c r="D10" s="9" t="s">
        <v>29</v>
      </c>
      <c r="E10" s="9" t="s">
        <v>30</v>
      </c>
      <c r="F10" s="9" t="s">
        <v>15</v>
      </c>
      <c r="G10" s="9" t="s">
        <v>22</v>
      </c>
      <c r="H10" s="9" t="s">
        <v>22</v>
      </c>
      <c r="I10" s="9"/>
    </row>
    <row r="11" ht="28" customHeight="1" spans="1:9">
      <c r="A11" s="9">
        <v>8</v>
      </c>
      <c r="B11" s="9" t="str">
        <f>"202401210106"</f>
        <v>202401210106</v>
      </c>
      <c r="C11" s="9" t="s">
        <v>32</v>
      </c>
      <c r="D11" s="9" t="s">
        <v>29</v>
      </c>
      <c r="E11" s="9" t="s">
        <v>30</v>
      </c>
      <c r="F11" s="9" t="s">
        <v>15</v>
      </c>
      <c r="G11" s="9" t="s">
        <v>25</v>
      </c>
      <c r="H11" s="9" t="s">
        <v>22</v>
      </c>
      <c r="I11" s="9"/>
    </row>
    <row r="12" ht="28" customHeight="1" spans="1:9">
      <c r="A12" s="9">
        <v>9</v>
      </c>
      <c r="B12" s="9" t="str">
        <f>"202401210109"</f>
        <v>202401210109</v>
      </c>
      <c r="C12" s="9" t="s">
        <v>33</v>
      </c>
      <c r="D12" s="9" t="s">
        <v>34</v>
      </c>
      <c r="E12" s="9" t="s">
        <v>35</v>
      </c>
      <c r="F12" s="9" t="s">
        <v>15</v>
      </c>
      <c r="G12" s="9" t="s">
        <v>16</v>
      </c>
      <c r="H12" s="9" t="s">
        <v>22</v>
      </c>
      <c r="I12" s="9"/>
    </row>
    <row r="13" ht="28" customHeight="1" spans="1:9">
      <c r="A13" s="9">
        <v>10</v>
      </c>
      <c r="B13" s="9" t="str">
        <f>"202401210110"</f>
        <v>202401210110</v>
      </c>
      <c r="C13" s="9" t="s">
        <v>36</v>
      </c>
      <c r="D13" s="9" t="s">
        <v>34</v>
      </c>
      <c r="E13" s="9" t="s">
        <v>35</v>
      </c>
      <c r="F13" s="9" t="s">
        <v>15</v>
      </c>
      <c r="G13" s="9" t="s">
        <v>22</v>
      </c>
      <c r="H13" s="9" t="s">
        <v>22</v>
      </c>
      <c r="I13" s="9"/>
    </row>
    <row r="14" ht="28" customHeight="1" spans="1:9">
      <c r="A14" s="9">
        <v>11</v>
      </c>
      <c r="B14" s="9" t="str">
        <f>"202401210112"</f>
        <v>202401210112</v>
      </c>
      <c r="C14" s="9" t="s">
        <v>37</v>
      </c>
      <c r="D14" s="9" t="str">
        <f>"020"</f>
        <v>020</v>
      </c>
      <c r="E14" s="9" t="s">
        <v>38</v>
      </c>
      <c r="F14" s="9" t="s">
        <v>15</v>
      </c>
      <c r="G14" s="9" t="s">
        <v>16</v>
      </c>
      <c r="H14" s="9" t="s">
        <v>22</v>
      </c>
      <c r="I14" s="9"/>
    </row>
    <row r="15" ht="28" customHeight="1" spans="1:9">
      <c r="A15" s="9">
        <v>12</v>
      </c>
      <c r="B15" s="9" t="str">
        <f>"202401210113"</f>
        <v>202401210113</v>
      </c>
      <c r="C15" s="9" t="s">
        <v>39</v>
      </c>
      <c r="D15" s="9" t="str">
        <f>"020"</f>
        <v>020</v>
      </c>
      <c r="E15" s="9" t="s">
        <v>38</v>
      </c>
      <c r="F15" s="9" t="s">
        <v>15</v>
      </c>
      <c r="G15" s="9" t="s">
        <v>22</v>
      </c>
      <c r="H15" s="9" t="s">
        <v>22</v>
      </c>
      <c r="I15" s="9"/>
    </row>
    <row r="16" ht="28" customHeight="1" spans="1:9">
      <c r="A16" s="9">
        <v>13</v>
      </c>
      <c r="B16" s="9" t="str">
        <f>"202401210114"</f>
        <v>202401210114</v>
      </c>
      <c r="C16" s="9" t="s">
        <v>40</v>
      </c>
      <c r="D16" s="9" t="s">
        <v>41</v>
      </c>
      <c r="E16" s="9" t="s">
        <v>42</v>
      </c>
      <c r="F16" s="9" t="s">
        <v>15</v>
      </c>
      <c r="G16" s="9" t="s">
        <v>16</v>
      </c>
      <c r="H16" s="9" t="s">
        <v>16</v>
      </c>
      <c r="I16" s="9"/>
    </row>
    <row r="17" ht="28" customHeight="1" spans="1:9">
      <c r="A17" s="9">
        <v>14</v>
      </c>
      <c r="B17" s="9" t="str">
        <f>"202401210115"</f>
        <v>202401210115</v>
      </c>
      <c r="C17" s="9" t="s">
        <v>43</v>
      </c>
      <c r="D17" s="9" t="str">
        <f>"022"</f>
        <v>022</v>
      </c>
      <c r="E17" s="9" t="s">
        <v>44</v>
      </c>
      <c r="F17" s="9" t="s">
        <v>15</v>
      </c>
      <c r="G17" s="9" t="s">
        <v>16</v>
      </c>
      <c r="H17" s="9" t="s">
        <v>16</v>
      </c>
      <c r="I17" s="9"/>
    </row>
    <row r="18" ht="28" customHeight="1" spans="1:9">
      <c r="A18" s="9">
        <v>15</v>
      </c>
      <c r="B18" s="9" t="str">
        <f>"202401210116"</f>
        <v>202401210116</v>
      </c>
      <c r="C18" s="9" t="s">
        <v>45</v>
      </c>
      <c r="D18" s="9" t="str">
        <f>"023"</f>
        <v>023</v>
      </c>
      <c r="E18" s="9" t="s">
        <v>46</v>
      </c>
      <c r="F18" s="9" t="s">
        <v>15</v>
      </c>
      <c r="G18" s="9" t="s">
        <v>16</v>
      </c>
      <c r="H18" s="9" t="s">
        <v>22</v>
      </c>
      <c r="I18" s="9"/>
    </row>
    <row r="19" ht="28" customHeight="1" spans="1:9">
      <c r="A19" s="9">
        <v>16</v>
      </c>
      <c r="B19" s="9" t="str">
        <f>"202401210117"</f>
        <v>202401210117</v>
      </c>
      <c r="C19" s="9" t="s">
        <v>47</v>
      </c>
      <c r="D19" s="9" t="str">
        <f>"023"</f>
        <v>023</v>
      </c>
      <c r="E19" s="9" t="s">
        <v>46</v>
      </c>
      <c r="F19" s="9" t="s">
        <v>15</v>
      </c>
      <c r="G19" s="9" t="s">
        <v>22</v>
      </c>
      <c r="H19" s="9" t="s">
        <v>22</v>
      </c>
      <c r="I19" s="9"/>
    </row>
    <row r="20" ht="28" customHeight="1" spans="1:9">
      <c r="A20" s="9">
        <v>17</v>
      </c>
      <c r="B20" s="9" t="str">
        <f>"202401210118"</f>
        <v>202401210118</v>
      </c>
      <c r="C20" s="9" t="s">
        <v>48</v>
      </c>
      <c r="D20" s="9" t="s">
        <v>49</v>
      </c>
      <c r="E20" s="9" t="s">
        <v>50</v>
      </c>
      <c r="F20" s="9" t="s">
        <v>15</v>
      </c>
      <c r="G20" s="9" t="s">
        <v>16</v>
      </c>
      <c r="H20" s="9" t="s">
        <v>16</v>
      </c>
      <c r="I20" s="9"/>
    </row>
    <row r="21" ht="28" customHeight="1" spans="1:9">
      <c r="A21" s="9">
        <v>18</v>
      </c>
      <c r="B21" s="9" t="str">
        <f>"202401210119"</f>
        <v>202401210119</v>
      </c>
      <c r="C21" s="9" t="s">
        <v>51</v>
      </c>
      <c r="D21" s="9" t="s">
        <v>52</v>
      </c>
      <c r="E21" s="9" t="s">
        <v>53</v>
      </c>
      <c r="F21" s="9" t="s">
        <v>15</v>
      </c>
      <c r="G21" s="9" t="s">
        <v>16</v>
      </c>
      <c r="H21" s="9" t="s">
        <v>22</v>
      </c>
      <c r="I21" s="9"/>
    </row>
    <row r="22" ht="28" customHeight="1" spans="1:9">
      <c r="A22" s="9">
        <v>19</v>
      </c>
      <c r="B22" s="9" t="str">
        <f>"202401210120"</f>
        <v>202401210120</v>
      </c>
      <c r="C22" s="9" t="s">
        <v>54</v>
      </c>
      <c r="D22" s="9" t="s">
        <v>55</v>
      </c>
      <c r="E22" s="9" t="s">
        <v>56</v>
      </c>
      <c r="F22" s="9" t="s">
        <v>15</v>
      </c>
      <c r="G22" s="9" t="s">
        <v>16</v>
      </c>
      <c r="H22" s="9" t="s">
        <v>25</v>
      </c>
      <c r="I22" s="9"/>
    </row>
    <row r="23" ht="28" customHeight="1" spans="1:9">
      <c r="A23" s="9">
        <v>20</v>
      </c>
      <c r="B23" s="9" t="str">
        <f>"202401210122"</f>
        <v>202401210122</v>
      </c>
      <c r="C23" s="9" t="s">
        <v>57</v>
      </c>
      <c r="D23" s="9" t="s">
        <v>55</v>
      </c>
      <c r="E23" s="9" t="s">
        <v>56</v>
      </c>
      <c r="F23" s="9" t="s">
        <v>15</v>
      </c>
      <c r="G23" s="9" t="s">
        <v>22</v>
      </c>
      <c r="H23" s="9" t="s">
        <v>25</v>
      </c>
      <c r="I23" s="9"/>
    </row>
    <row r="24" ht="28" customHeight="1" spans="1:9">
      <c r="A24" s="9">
        <v>21</v>
      </c>
      <c r="B24" s="9" t="str">
        <f>"202401210121"</f>
        <v>202401210121</v>
      </c>
      <c r="C24" s="9" t="s">
        <v>58</v>
      </c>
      <c r="D24" s="9" t="s">
        <v>55</v>
      </c>
      <c r="E24" s="9" t="s">
        <v>56</v>
      </c>
      <c r="F24" s="9" t="s">
        <v>15</v>
      </c>
      <c r="G24" s="9" t="s">
        <v>25</v>
      </c>
      <c r="H24" s="9" t="s">
        <v>25</v>
      </c>
      <c r="I24" s="9"/>
    </row>
    <row r="25" ht="28" customHeight="1" spans="1:9">
      <c r="A25" s="9">
        <v>22</v>
      </c>
      <c r="B25" s="9" t="str">
        <f>"202401210123"</f>
        <v>202401210123</v>
      </c>
      <c r="C25" s="9" t="s">
        <v>59</v>
      </c>
      <c r="D25" s="9" t="s">
        <v>60</v>
      </c>
      <c r="E25" s="9" t="s">
        <v>61</v>
      </c>
      <c r="F25" s="9" t="s">
        <v>15</v>
      </c>
      <c r="G25" s="9" t="s">
        <v>16</v>
      </c>
      <c r="H25" s="9" t="s">
        <v>16</v>
      </c>
      <c r="I25" s="9"/>
    </row>
    <row r="26" ht="28" customHeight="1" spans="1:9">
      <c r="A26" s="9">
        <v>23</v>
      </c>
      <c r="B26" s="9" t="str">
        <f>"202401210124"</f>
        <v>202401210124</v>
      </c>
      <c r="C26" s="9" t="s">
        <v>62</v>
      </c>
      <c r="D26" s="9" t="s">
        <v>63</v>
      </c>
      <c r="E26" s="9" t="s">
        <v>64</v>
      </c>
      <c r="F26" s="9" t="s">
        <v>15</v>
      </c>
      <c r="G26" s="9" t="s">
        <v>16</v>
      </c>
      <c r="H26" s="9" t="s">
        <v>16</v>
      </c>
      <c r="I26" s="9"/>
    </row>
    <row r="27" ht="28" customHeight="1" spans="1:9">
      <c r="A27" s="9">
        <v>24</v>
      </c>
      <c r="B27" s="9" t="str">
        <f>"202401210125"</f>
        <v>202401210125</v>
      </c>
      <c r="C27" s="9" t="s">
        <v>65</v>
      </c>
      <c r="D27" s="9" t="s">
        <v>66</v>
      </c>
      <c r="E27" s="9" t="s">
        <v>67</v>
      </c>
      <c r="F27" s="9" t="s">
        <v>15</v>
      </c>
      <c r="G27" s="9" t="s">
        <v>16</v>
      </c>
      <c r="H27" s="9" t="s">
        <v>22</v>
      </c>
      <c r="I27" s="9"/>
    </row>
    <row r="28" ht="28" customHeight="1" spans="1:9">
      <c r="A28" s="9">
        <v>25</v>
      </c>
      <c r="B28" s="9" t="str">
        <f>"202401210127"</f>
        <v>202401210127</v>
      </c>
      <c r="C28" s="9" t="s">
        <v>68</v>
      </c>
      <c r="D28" s="9" t="s">
        <v>69</v>
      </c>
      <c r="E28" s="9" t="s">
        <v>70</v>
      </c>
      <c r="F28" s="9" t="s">
        <v>15</v>
      </c>
      <c r="G28" s="9" t="s">
        <v>16</v>
      </c>
      <c r="H28" s="9" t="s">
        <v>25</v>
      </c>
      <c r="I28" s="9"/>
    </row>
    <row r="29" ht="28" customHeight="1" spans="1:9">
      <c r="A29" s="9">
        <v>26</v>
      </c>
      <c r="B29" s="9" t="str">
        <f>"202401210128"</f>
        <v>202401210128</v>
      </c>
      <c r="C29" s="9" t="s">
        <v>71</v>
      </c>
      <c r="D29" s="9" t="s">
        <v>69</v>
      </c>
      <c r="E29" s="9" t="s">
        <v>70</v>
      </c>
      <c r="F29" s="9" t="s">
        <v>15</v>
      </c>
      <c r="G29" s="9" t="s">
        <v>22</v>
      </c>
      <c r="H29" s="9" t="s">
        <v>25</v>
      </c>
      <c r="I29" s="9"/>
    </row>
    <row r="30" ht="28" customHeight="1" spans="1:9">
      <c r="A30" s="9">
        <v>27</v>
      </c>
      <c r="B30" s="9" t="str">
        <f>"202401210129"</f>
        <v>202401210129</v>
      </c>
      <c r="C30" s="9" t="s">
        <v>72</v>
      </c>
      <c r="D30" s="9" t="str">
        <f>"031"</f>
        <v>031</v>
      </c>
      <c r="E30" s="9" t="s">
        <v>73</v>
      </c>
      <c r="F30" s="9" t="s">
        <v>15</v>
      </c>
      <c r="G30" s="9" t="s">
        <v>16</v>
      </c>
      <c r="H30" s="9" t="s">
        <v>25</v>
      </c>
      <c r="I30" s="9"/>
    </row>
    <row r="31" ht="28" customHeight="1" spans="1:9">
      <c r="A31" s="9">
        <v>28</v>
      </c>
      <c r="B31" s="9" t="str">
        <f>"202401210130"</f>
        <v>202401210130</v>
      </c>
      <c r="C31" s="9" t="s">
        <v>74</v>
      </c>
      <c r="D31" s="9" t="str">
        <f>"031"</f>
        <v>031</v>
      </c>
      <c r="E31" s="9" t="s">
        <v>73</v>
      </c>
      <c r="F31" s="9" t="s">
        <v>15</v>
      </c>
      <c r="G31" s="9" t="s">
        <v>22</v>
      </c>
      <c r="H31" s="9" t="s">
        <v>25</v>
      </c>
      <c r="I31" s="9"/>
    </row>
    <row r="32" ht="28" customHeight="1" spans="1:9">
      <c r="A32" s="9">
        <v>29</v>
      </c>
      <c r="B32" s="9" t="str">
        <f>"202401210131"</f>
        <v>202401210131</v>
      </c>
      <c r="C32" s="9" t="s">
        <v>75</v>
      </c>
      <c r="D32" s="9" t="s">
        <v>76</v>
      </c>
      <c r="E32" s="9" t="s">
        <v>77</v>
      </c>
      <c r="F32" s="9" t="s">
        <v>15</v>
      </c>
      <c r="G32" s="9" t="s">
        <v>16</v>
      </c>
      <c r="H32" s="9" t="s">
        <v>16</v>
      </c>
      <c r="I32" s="9"/>
    </row>
    <row r="33" ht="28" customHeight="1" spans="1:9">
      <c r="A33" s="9">
        <v>30</v>
      </c>
      <c r="B33" s="9" t="str">
        <f>"202401210133"</f>
        <v>202401210133</v>
      </c>
      <c r="C33" s="9" t="s">
        <v>78</v>
      </c>
      <c r="D33" s="9" t="s">
        <v>79</v>
      </c>
      <c r="E33" s="9" t="s">
        <v>80</v>
      </c>
      <c r="F33" s="9" t="s">
        <v>15</v>
      </c>
      <c r="G33" s="9" t="s">
        <v>16</v>
      </c>
      <c r="H33" s="9" t="s">
        <v>22</v>
      </c>
      <c r="I33" s="9"/>
    </row>
    <row r="34" ht="28" customHeight="1" spans="1:9">
      <c r="A34" s="9">
        <v>31</v>
      </c>
      <c r="B34" s="9" t="str">
        <f>"202401210134"</f>
        <v>202401210134</v>
      </c>
      <c r="C34" s="9" t="s">
        <v>81</v>
      </c>
      <c r="D34" s="9" t="s">
        <v>82</v>
      </c>
      <c r="E34" s="9" t="s">
        <v>83</v>
      </c>
      <c r="F34" s="9" t="s">
        <v>15</v>
      </c>
      <c r="G34" s="9" t="s">
        <v>16</v>
      </c>
      <c r="H34" s="9" t="s">
        <v>16</v>
      </c>
      <c r="I34" s="9"/>
    </row>
    <row r="35" ht="28" customHeight="1" spans="1:9">
      <c r="A35" s="9">
        <v>32</v>
      </c>
      <c r="B35" s="9" t="str">
        <f>"202401210136"</f>
        <v>202401210136</v>
      </c>
      <c r="C35" s="9" t="s">
        <v>84</v>
      </c>
      <c r="D35" s="9" t="str">
        <f>"036"</f>
        <v>036</v>
      </c>
      <c r="E35" s="9" t="s">
        <v>85</v>
      </c>
      <c r="F35" s="9" t="s">
        <v>15</v>
      </c>
      <c r="G35" s="9" t="s">
        <v>16</v>
      </c>
      <c r="H35" s="9" t="s">
        <v>22</v>
      </c>
      <c r="I35" s="9"/>
    </row>
    <row r="36" ht="28" customHeight="1" spans="1:9">
      <c r="A36" s="9">
        <v>33</v>
      </c>
      <c r="B36" s="10" t="s">
        <v>86</v>
      </c>
      <c r="C36" s="9" t="s">
        <v>87</v>
      </c>
      <c r="D36" s="9" t="s">
        <v>88</v>
      </c>
      <c r="E36" s="9" t="s">
        <v>89</v>
      </c>
      <c r="F36" s="9" t="s">
        <v>90</v>
      </c>
      <c r="G36" s="9"/>
      <c r="H36" s="9" t="s">
        <v>16</v>
      </c>
      <c r="I36" s="13"/>
    </row>
    <row r="37" ht="28" customHeight="1" spans="1:9">
      <c r="A37" s="9">
        <v>34</v>
      </c>
      <c r="B37" s="11"/>
      <c r="C37" s="9" t="s">
        <v>91</v>
      </c>
      <c r="D37" s="9" t="s">
        <v>92</v>
      </c>
      <c r="E37" s="9" t="s">
        <v>61</v>
      </c>
      <c r="F37" s="9" t="s">
        <v>93</v>
      </c>
      <c r="G37" s="9"/>
      <c r="H37" s="9" t="s">
        <v>16</v>
      </c>
      <c r="I37" s="13"/>
    </row>
    <row r="38" ht="28" customHeight="1" spans="1:9">
      <c r="A38" s="9">
        <v>35</v>
      </c>
      <c r="B38" s="11"/>
      <c r="C38" s="9" t="s">
        <v>94</v>
      </c>
      <c r="D38" s="9" t="s">
        <v>95</v>
      </c>
      <c r="E38" s="9" t="s">
        <v>83</v>
      </c>
      <c r="F38" s="9" t="s">
        <v>93</v>
      </c>
      <c r="G38" s="9"/>
      <c r="H38" s="9" t="s">
        <v>22</v>
      </c>
      <c r="I38" s="13"/>
    </row>
    <row r="39" ht="28" customHeight="1" spans="1:9">
      <c r="A39" s="9">
        <v>36</v>
      </c>
      <c r="B39" s="11"/>
      <c r="C39" s="9" t="s">
        <v>96</v>
      </c>
      <c r="D39" s="9" t="s">
        <v>95</v>
      </c>
      <c r="E39" s="9" t="s">
        <v>83</v>
      </c>
      <c r="F39" s="9" t="s">
        <v>93</v>
      </c>
      <c r="G39" s="9"/>
      <c r="H39" s="9" t="s">
        <v>22</v>
      </c>
      <c r="I39" s="13"/>
    </row>
    <row r="40" ht="28" customHeight="1" spans="1:9">
      <c r="A40" s="9">
        <v>37</v>
      </c>
      <c r="B40" s="11"/>
      <c r="C40" s="9" t="s">
        <v>97</v>
      </c>
      <c r="D40" s="9" t="s">
        <v>98</v>
      </c>
      <c r="E40" s="9" t="s">
        <v>20</v>
      </c>
      <c r="F40" s="9" t="s">
        <v>93</v>
      </c>
      <c r="G40" s="9"/>
      <c r="H40" s="9" t="s">
        <v>25</v>
      </c>
      <c r="I40" s="13"/>
    </row>
    <row r="41" ht="28" customHeight="1" spans="1:9">
      <c r="A41" s="9">
        <v>38</v>
      </c>
      <c r="B41" s="12"/>
      <c r="C41" s="9" t="s">
        <v>99</v>
      </c>
      <c r="D41" s="9" t="s">
        <v>98</v>
      </c>
      <c r="E41" s="9" t="s">
        <v>20</v>
      </c>
      <c r="F41" s="9" t="s">
        <v>93</v>
      </c>
      <c r="G41" s="9"/>
      <c r="H41" s="9" t="s">
        <v>25</v>
      </c>
      <c r="I41" s="13"/>
    </row>
  </sheetData>
  <autoFilter ref="A3:I41">
    <extLst/>
  </autoFilter>
  <mergeCells count="3">
    <mergeCell ref="A1:B1"/>
    <mergeCell ref="A2:I2"/>
    <mergeCell ref="B36:B41"/>
  </mergeCells>
  <printOptions horizontalCentered="1"/>
  <pageMargins left="0.0388888888888889" right="0.156944444444444" top="0.590277777777778" bottom="0.393055555555556" header="0.298611111111111" footer="0.196527777777778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早睡早起</cp:lastModifiedBy>
  <dcterms:created xsi:type="dcterms:W3CDTF">2019-09-04T07:14:00Z</dcterms:created>
  <dcterms:modified xsi:type="dcterms:W3CDTF">2024-02-21T07:07:03Z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true</vt:bool>
  </property>
  <property fmtid="{D5CDD505-2E9C-101B-9397-08002B2CF9AE}" pid="4" name="ICV">
    <vt:lpwstr>E0FE1C44B174496EBF6C9D2D10A17144_13</vt:lpwstr>
  </property>
</Properties>
</file>