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2" windowHeight="8655" activeTab="0"/>
  </bookViews>
  <sheets>
    <sheet name="总成绩" sheetId="1" r:id="rId1"/>
  </sheets>
  <definedNames>
    <definedName name="_xlnm._FilterDatabase" localSheetId="0" hidden="1">'总成绩'!$A$2:$J$90</definedName>
  </definedNames>
  <calcPr fullCalcOnLoad="1"/>
</workbook>
</file>

<file path=xl/sharedStrings.xml><?xml version="1.0" encoding="utf-8"?>
<sst xmlns="http://schemas.openxmlformats.org/spreadsheetml/2006/main" count="317" uniqueCount="199">
  <si>
    <t>2023年上海外国语大学三亚附属中学第二次公开招聘教师综合成绩</t>
  </si>
  <si>
    <t>序号</t>
  </si>
  <si>
    <t>申报
岗位</t>
  </si>
  <si>
    <t>准考证号</t>
  </si>
  <si>
    <t>姓名</t>
  </si>
  <si>
    <t>笔试分数</t>
  </si>
  <si>
    <t>笔试成绩*0.4</t>
  </si>
  <si>
    <t>面试成绩</t>
  </si>
  <si>
    <t>面试成绩*0.6</t>
  </si>
  <si>
    <t>总分</t>
  </si>
  <si>
    <t>备注</t>
  </si>
  <si>
    <t>初中地理教师</t>
  </si>
  <si>
    <t>DL2070026</t>
  </si>
  <si>
    <t>唐可欣</t>
  </si>
  <si>
    <t>缺考</t>
  </si>
  <si>
    <t>DL9170028</t>
  </si>
  <si>
    <t>梁丽丽</t>
  </si>
  <si>
    <t>DL3091216</t>
  </si>
  <si>
    <t>袁军</t>
  </si>
  <si>
    <t>DL6200012</t>
  </si>
  <si>
    <t>白雪平</t>
  </si>
  <si>
    <t>DL9030024</t>
  </si>
  <si>
    <t>辛艳艳</t>
  </si>
  <si>
    <t>DL8240025</t>
  </si>
  <si>
    <t>林小琪</t>
  </si>
  <si>
    <t>DL0104415</t>
  </si>
  <si>
    <t>邹永超</t>
  </si>
  <si>
    <t>正取</t>
  </si>
  <si>
    <t>DL209846X</t>
  </si>
  <si>
    <t>邹芳芳</t>
  </si>
  <si>
    <t>初中物理教师</t>
  </si>
  <si>
    <t>WL9074854</t>
  </si>
  <si>
    <t>周也辰</t>
  </si>
  <si>
    <t>WL2290311</t>
  </si>
  <si>
    <t>郑德荣</t>
  </si>
  <si>
    <t>WL0070327</t>
  </si>
  <si>
    <t>刘硕</t>
  </si>
  <si>
    <t>WL111497X</t>
  </si>
  <si>
    <t>吉家智</t>
  </si>
  <si>
    <t>WL2292716</t>
  </si>
  <si>
    <t>胡涛涛</t>
  </si>
  <si>
    <t>WL3094226</t>
  </si>
  <si>
    <t>潘初莲</t>
  </si>
  <si>
    <t>WL6210034</t>
  </si>
  <si>
    <t>卢奇</t>
  </si>
  <si>
    <t>WL1073023</t>
  </si>
  <si>
    <t>廖源</t>
  </si>
  <si>
    <t>初中英语教师</t>
  </si>
  <si>
    <t>EG1235725</t>
  </si>
  <si>
    <t>陈睿</t>
  </si>
  <si>
    <t>EG2236125</t>
  </si>
  <si>
    <t>刘涛</t>
  </si>
  <si>
    <t>EG0110029</t>
  </si>
  <si>
    <t>展怡</t>
  </si>
  <si>
    <t>EG6053762</t>
  </si>
  <si>
    <t>左丹丹</t>
  </si>
  <si>
    <t>EG6030749</t>
  </si>
  <si>
    <t>刘冬梅</t>
  </si>
  <si>
    <t>EG8104028</t>
  </si>
  <si>
    <t>李欣</t>
  </si>
  <si>
    <t>EG7210010</t>
  </si>
  <si>
    <t>常志良</t>
  </si>
  <si>
    <t>EG1266030</t>
  </si>
  <si>
    <t>洪翔</t>
  </si>
  <si>
    <t>初中语文教师</t>
  </si>
  <si>
    <t>YY5280044</t>
  </si>
  <si>
    <t>姚媛媛</t>
  </si>
  <si>
    <t>YY526148X</t>
  </si>
  <si>
    <t>荆天宇</t>
  </si>
  <si>
    <t>YY5183265</t>
  </si>
  <si>
    <t>陈慧</t>
  </si>
  <si>
    <t>YY921102X</t>
  </si>
  <si>
    <t>彭春丽</t>
  </si>
  <si>
    <t>YY1300564</t>
  </si>
  <si>
    <t>柴玉平</t>
  </si>
  <si>
    <t>YY2050066</t>
  </si>
  <si>
    <t>刘淑贵</t>
  </si>
  <si>
    <t>YY5277831</t>
  </si>
  <si>
    <t>寇远明</t>
  </si>
  <si>
    <t>YY9107158</t>
  </si>
  <si>
    <t>王强</t>
  </si>
  <si>
    <t>初中综合实践教师</t>
  </si>
  <si>
    <t>ZH4034787</t>
  </si>
  <si>
    <t>徐文群</t>
  </si>
  <si>
    <t>ZH1241482</t>
  </si>
  <si>
    <t>彭崇玉</t>
  </si>
  <si>
    <t>ZH3173921</t>
  </si>
  <si>
    <t>秦娅萌</t>
  </si>
  <si>
    <t>ZH0141511</t>
  </si>
  <si>
    <t>谭军</t>
  </si>
  <si>
    <t>ZH6300913</t>
  </si>
  <si>
    <t>徐晨辉</t>
  </si>
  <si>
    <t>ZH6011524</t>
  </si>
  <si>
    <t>廖业婷</t>
  </si>
  <si>
    <t>ZH3214527</t>
  </si>
  <si>
    <t>付泽倩</t>
  </si>
  <si>
    <t>ZH3150717</t>
  </si>
  <si>
    <t>黎勇</t>
  </si>
  <si>
    <t>高中生物教师</t>
  </si>
  <si>
    <t>SW9016205</t>
  </si>
  <si>
    <t>侯莹莹</t>
  </si>
  <si>
    <t>SW3242816</t>
  </si>
  <si>
    <t>孙德一</t>
  </si>
  <si>
    <t>SW9030328</t>
  </si>
  <si>
    <t>潘美婷</t>
  </si>
  <si>
    <t>SW2211523</t>
  </si>
  <si>
    <t>李晶</t>
  </si>
  <si>
    <t>SW2161026</t>
  </si>
  <si>
    <t>艾文莉</t>
  </si>
  <si>
    <t>SW7080817</t>
  </si>
  <si>
    <t>李骏逸</t>
  </si>
  <si>
    <t>SW6171242</t>
  </si>
  <si>
    <t>张丽丽</t>
  </si>
  <si>
    <t>SW8097027</t>
  </si>
  <si>
    <t>于颖冰</t>
  </si>
  <si>
    <t>高中数学教师</t>
  </si>
  <si>
    <t>SX2100425</t>
  </si>
  <si>
    <t>徐英婷</t>
  </si>
  <si>
    <t>SX1221525</t>
  </si>
  <si>
    <t>庞静梅</t>
  </si>
  <si>
    <t>SX215056X</t>
  </si>
  <si>
    <t>游芳芳</t>
  </si>
  <si>
    <t>SX9090344</t>
  </si>
  <si>
    <t>韩盼盼</t>
  </si>
  <si>
    <t>SX5270329</t>
  </si>
  <si>
    <t>张洁</t>
  </si>
  <si>
    <t>SX3142210</t>
  </si>
  <si>
    <t>姜大要</t>
  </si>
  <si>
    <t>SX0200027</t>
  </si>
  <si>
    <t>闫然</t>
  </si>
  <si>
    <t>SX6120523</t>
  </si>
  <si>
    <t>张月</t>
  </si>
  <si>
    <t>SX3096011</t>
  </si>
  <si>
    <t>陈林</t>
  </si>
  <si>
    <t>SX0081582</t>
  </si>
  <si>
    <t>于浩洋</t>
  </si>
  <si>
    <t>SX9117619</t>
  </si>
  <si>
    <t>侯佰祥</t>
  </si>
  <si>
    <t>SX0151213</t>
  </si>
  <si>
    <t>王汕</t>
  </si>
  <si>
    <t>SX8274526</t>
  </si>
  <si>
    <t>王琪</t>
  </si>
  <si>
    <t>SX8037291</t>
  </si>
  <si>
    <t>韦崇裕</t>
  </si>
  <si>
    <t>SX6185431</t>
  </si>
  <si>
    <t>徐海周</t>
  </si>
  <si>
    <t>SX6240459</t>
  </si>
  <si>
    <t>黄昊阳</t>
  </si>
  <si>
    <t>高中物理教师</t>
  </si>
  <si>
    <t>WL6130525</t>
  </si>
  <si>
    <t>牛丽</t>
  </si>
  <si>
    <t>WL7166621</t>
  </si>
  <si>
    <t>鲁瑞敏</t>
  </si>
  <si>
    <t>WL9073024</t>
  </si>
  <si>
    <t>杨雪倩</t>
  </si>
  <si>
    <t>WL7130012</t>
  </si>
  <si>
    <t>王志强</t>
  </si>
  <si>
    <t>WL608089X</t>
  </si>
  <si>
    <t>潘庄</t>
  </si>
  <si>
    <t>WL9297410</t>
  </si>
  <si>
    <t>刘言</t>
  </si>
  <si>
    <t>WL6180017</t>
  </si>
  <si>
    <t>呼明星</t>
  </si>
  <si>
    <t>WL3223430</t>
  </si>
  <si>
    <t>杜家文</t>
  </si>
  <si>
    <t>高中语文教师</t>
  </si>
  <si>
    <t>YY7080021</t>
  </si>
  <si>
    <t>赵亚一</t>
  </si>
  <si>
    <t>YY5240055</t>
  </si>
  <si>
    <t>张文成</t>
  </si>
  <si>
    <t>YY6300867</t>
  </si>
  <si>
    <t>车晓航</t>
  </si>
  <si>
    <t>YY9094559</t>
  </si>
  <si>
    <t>侯英杰</t>
  </si>
  <si>
    <t>YY2218075</t>
  </si>
  <si>
    <t>张永奎</t>
  </si>
  <si>
    <t>YY5017511</t>
  </si>
  <si>
    <t>王洪勇</t>
  </si>
  <si>
    <t>YY9210330</t>
  </si>
  <si>
    <t>蔡孝先</t>
  </si>
  <si>
    <t>YY7177815</t>
  </si>
  <si>
    <t>贺登川</t>
  </si>
  <si>
    <t>高中政治教师</t>
  </si>
  <si>
    <t>ZZ617301X</t>
  </si>
  <si>
    <t>邵东</t>
  </si>
  <si>
    <t>ZZ8017621</t>
  </si>
  <si>
    <t>张符秀</t>
  </si>
  <si>
    <t>ZZ5086628</t>
  </si>
  <si>
    <t>吴体倩</t>
  </si>
  <si>
    <t>ZZ807122X</t>
  </si>
  <si>
    <t>李勃晨</t>
  </si>
  <si>
    <t>ZZ2085341</t>
  </si>
  <si>
    <t>毛蕊</t>
  </si>
  <si>
    <t>ZZ7012637</t>
  </si>
  <si>
    <t>徐春飞</t>
  </si>
  <si>
    <t>ZZ2201642</t>
  </si>
  <si>
    <t>杨艳芳</t>
  </si>
  <si>
    <t>ZZ5200221</t>
  </si>
  <si>
    <t>罗丹丹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</si>
</sst>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6" fontId="43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7.375" style="4" customWidth="1"/>
    <col min="2" max="2" width="25.625" style="5" customWidth="1"/>
    <col min="3" max="3" width="11.125" style="6" customWidth="1"/>
    <col min="4" max="4" width="16.75390625" style="4" customWidth="1"/>
    <col min="5" max="9" width="11.875" style="7" customWidth="1"/>
    <col min="10" max="10" width="11.875" style="0" customWidth="1"/>
  </cols>
  <sheetData>
    <row r="1" spans="1:10" ht="23.25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</row>
    <row r="2" spans="1:10" s="1" customFormat="1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s="2" customFormat="1" ht="15.75">
      <c r="A3" s="11">
        <v>1</v>
      </c>
      <c r="B3" s="12" t="s">
        <v>11</v>
      </c>
      <c r="C3" s="13" t="s">
        <v>12</v>
      </c>
      <c r="D3" s="12" t="s">
        <v>13</v>
      </c>
      <c r="E3" s="14">
        <v>60</v>
      </c>
      <c r="F3" s="15">
        <f aca="true" t="shared" si="0" ref="F3:F17">E3*0.4</f>
        <v>24</v>
      </c>
      <c r="G3" s="15" t="s">
        <v>14</v>
      </c>
      <c r="H3" s="16">
        <v>0</v>
      </c>
      <c r="I3" s="16">
        <f aca="true" t="shared" si="1" ref="I3:I65">F3+H3</f>
        <v>24</v>
      </c>
      <c r="J3" s="17"/>
    </row>
    <row r="4" spans="1:10" s="2" customFormat="1" ht="15.75">
      <c r="A4" s="11">
        <v>2</v>
      </c>
      <c r="B4" s="12" t="s">
        <v>11</v>
      </c>
      <c r="C4" s="13" t="s">
        <v>15</v>
      </c>
      <c r="D4" s="12" t="s">
        <v>16</v>
      </c>
      <c r="E4" s="14">
        <v>57</v>
      </c>
      <c r="F4" s="15">
        <f t="shared" si="0"/>
        <v>22.8</v>
      </c>
      <c r="G4" s="15">
        <v>60.33</v>
      </c>
      <c r="H4" s="16">
        <f>G4*0.6</f>
        <v>36.198</v>
      </c>
      <c r="I4" s="16">
        <f t="shared" si="1"/>
        <v>58.998000000000005</v>
      </c>
      <c r="J4" s="17"/>
    </row>
    <row r="5" spans="1:10" s="3" customFormat="1" ht="15.75">
      <c r="A5" s="11">
        <v>3</v>
      </c>
      <c r="B5" s="12" t="s">
        <v>11</v>
      </c>
      <c r="C5" s="13" t="s">
        <v>17</v>
      </c>
      <c r="D5" s="12" t="s">
        <v>18</v>
      </c>
      <c r="E5" s="14" t="s">
        <v>14</v>
      </c>
      <c r="F5" s="15">
        <v>0</v>
      </c>
      <c r="G5" s="15" t="s">
        <v>14</v>
      </c>
      <c r="H5" s="16">
        <v>0</v>
      </c>
      <c r="I5" s="16">
        <f t="shared" si="1"/>
        <v>0</v>
      </c>
      <c r="J5" s="17"/>
    </row>
    <row r="6" spans="1:10" s="3" customFormat="1" ht="15.75">
      <c r="A6" s="11">
        <v>4</v>
      </c>
      <c r="B6" s="12" t="s">
        <v>11</v>
      </c>
      <c r="C6" s="13" t="s">
        <v>19</v>
      </c>
      <c r="D6" s="12" t="s">
        <v>20</v>
      </c>
      <c r="E6" s="14">
        <v>70</v>
      </c>
      <c r="F6" s="15">
        <f t="shared" si="0"/>
        <v>28</v>
      </c>
      <c r="G6" s="15">
        <v>59.33</v>
      </c>
      <c r="H6" s="16">
        <f>G6*0.6</f>
        <v>35.598</v>
      </c>
      <c r="I6" s="16">
        <f t="shared" si="1"/>
        <v>63.598</v>
      </c>
      <c r="J6" s="17"/>
    </row>
    <row r="7" spans="1:10" s="3" customFormat="1" ht="15.75">
      <c r="A7" s="11">
        <v>5</v>
      </c>
      <c r="B7" s="12" t="s">
        <v>11</v>
      </c>
      <c r="C7" s="13" t="s">
        <v>21</v>
      </c>
      <c r="D7" s="12" t="s">
        <v>22</v>
      </c>
      <c r="E7" s="14">
        <v>70</v>
      </c>
      <c r="F7" s="15">
        <f t="shared" si="0"/>
        <v>28</v>
      </c>
      <c r="G7" s="15">
        <v>58.33</v>
      </c>
      <c r="H7" s="16">
        <f>G7*0.6</f>
        <v>34.998</v>
      </c>
      <c r="I7" s="16">
        <f t="shared" si="1"/>
        <v>62.998</v>
      </c>
      <c r="J7" s="17"/>
    </row>
    <row r="8" spans="1:10" s="3" customFormat="1" ht="15.75">
      <c r="A8" s="11">
        <v>6</v>
      </c>
      <c r="B8" s="12" t="s">
        <v>11</v>
      </c>
      <c r="C8" s="13" t="s">
        <v>23</v>
      </c>
      <c r="D8" s="12" t="s">
        <v>24</v>
      </c>
      <c r="E8" s="14">
        <v>58</v>
      </c>
      <c r="F8" s="15">
        <f t="shared" si="0"/>
        <v>23.200000000000003</v>
      </c>
      <c r="G8" s="15" t="s">
        <v>14</v>
      </c>
      <c r="H8" s="16">
        <v>0</v>
      </c>
      <c r="I8" s="16">
        <f t="shared" si="1"/>
        <v>23.200000000000003</v>
      </c>
      <c r="J8" s="17"/>
    </row>
    <row r="9" spans="1:10" s="3" customFormat="1" ht="15.75">
      <c r="A9" s="11">
        <v>7</v>
      </c>
      <c r="B9" s="12" t="s">
        <v>11</v>
      </c>
      <c r="C9" s="13" t="s">
        <v>25</v>
      </c>
      <c r="D9" s="12" t="s">
        <v>26</v>
      </c>
      <c r="E9" s="14">
        <v>74</v>
      </c>
      <c r="F9" s="15">
        <f t="shared" si="0"/>
        <v>29.6</v>
      </c>
      <c r="G9" s="15">
        <v>71.33</v>
      </c>
      <c r="H9" s="16">
        <f aca="true" t="shared" si="2" ref="H9:H16">G9*0.6</f>
        <v>42.797999999999995</v>
      </c>
      <c r="I9" s="16">
        <f t="shared" si="1"/>
        <v>72.398</v>
      </c>
      <c r="J9" s="17" t="s">
        <v>27</v>
      </c>
    </row>
    <row r="10" spans="1:10" s="3" customFormat="1" ht="15.75">
      <c r="A10" s="11">
        <v>8</v>
      </c>
      <c r="B10" s="12" t="s">
        <v>11</v>
      </c>
      <c r="C10" s="13" t="s">
        <v>28</v>
      </c>
      <c r="D10" s="12" t="s">
        <v>29</v>
      </c>
      <c r="E10" s="14">
        <v>68</v>
      </c>
      <c r="F10" s="15">
        <f t="shared" si="0"/>
        <v>27.200000000000003</v>
      </c>
      <c r="G10" s="15">
        <v>69.67</v>
      </c>
      <c r="H10" s="16">
        <f t="shared" si="2"/>
        <v>41.802</v>
      </c>
      <c r="I10" s="16">
        <f t="shared" si="1"/>
        <v>69.00200000000001</v>
      </c>
      <c r="J10" s="17"/>
    </row>
    <row r="11" spans="1:10" s="3" customFormat="1" ht="15.75">
      <c r="A11" s="11">
        <v>9</v>
      </c>
      <c r="B11" s="12" t="s">
        <v>30</v>
      </c>
      <c r="C11" s="13" t="s">
        <v>31</v>
      </c>
      <c r="D11" s="12" t="s">
        <v>32</v>
      </c>
      <c r="E11" s="14">
        <v>68</v>
      </c>
      <c r="F11" s="15">
        <f t="shared" si="0"/>
        <v>27.200000000000003</v>
      </c>
      <c r="G11" s="15">
        <v>67.67</v>
      </c>
      <c r="H11" s="16">
        <f t="shared" si="2"/>
        <v>40.602</v>
      </c>
      <c r="I11" s="16">
        <f t="shared" si="1"/>
        <v>67.80199999999999</v>
      </c>
      <c r="J11" s="17" t="s">
        <v>27</v>
      </c>
    </row>
    <row r="12" spans="1:10" s="3" customFormat="1" ht="15.75">
      <c r="A12" s="11">
        <v>10</v>
      </c>
      <c r="B12" s="12" t="s">
        <v>30</v>
      </c>
      <c r="C12" s="13" t="s">
        <v>33</v>
      </c>
      <c r="D12" s="12" t="s">
        <v>34</v>
      </c>
      <c r="E12" s="14">
        <v>57</v>
      </c>
      <c r="F12" s="15">
        <f t="shared" si="0"/>
        <v>22.8</v>
      </c>
      <c r="G12" s="15">
        <v>60.33</v>
      </c>
      <c r="H12" s="16">
        <f t="shared" si="2"/>
        <v>36.198</v>
      </c>
      <c r="I12" s="16">
        <f t="shared" si="1"/>
        <v>58.998000000000005</v>
      </c>
      <c r="J12" s="17"/>
    </row>
    <row r="13" spans="1:10" s="3" customFormat="1" ht="15.75">
      <c r="A13" s="11">
        <v>11</v>
      </c>
      <c r="B13" s="12" t="s">
        <v>30</v>
      </c>
      <c r="C13" s="13" t="s">
        <v>35</v>
      </c>
      <c r="D13" s="12" t="s">
        <v>36</v>
      </c>
      <c r="E13" s="14">
        <v>52</v>
      </c>
      <c r="F13" s="15">
        <f t="shared" si="0"/>
        <v>20.8</v>
      </c>
      <c r="G13" s="15">
        <v>59</v>
      </c>
      <c r="H13" s="16">
        <f t="shared" si="2"/>
        <v>35.4</v>
      </c>
      <c r="I13" s="16">
        <f t="shared" si="1"/>
        <v>56.2</v>
      </c>
      <c r="J13" s="17"/>
    </row>
    <row r="14" spans="1:10" s="3" customFormat="1" ht="15.75">
      <c r="A14" s="11">
        <v>12</v>
      </c>
      <c r="B14" s="12" t="s">
        <v>30</v>
      </c>
      <c r="C14" s="13" t="s">
        <v>37</v>
      </c>
      <c r="D14" s="12" t="s">
        <v>38</v>
      </c>
      <c r="E14" s="14">
        <v>63</v>
      </c>
      <c r="F14" s="15">
        <f t="shared" si="0"/>
        <v>25.200000000000003</v>
      </c>
      <c r="G14" s="15">
        <v>63.67</v>
      </c>
      <c r="H14" s="16">
        <f t="shared" si="2"/>
        <v>38.202</v>
      </c>
      <c r="I14" s="16">
        <f t="shared" si="1"/>
        <v>63.402</v>
      </c>
      <c r="J14" s="17"/>
    </row>
    <row r="15" spans="1:10" s="3" customFormat="1" ht="15.75">
      <c r="A15" s="11">
        <v>13</v>
      </c>
      <c r="B15" s="12" t="s">
        <v>30</v>
      </c>
      <c r="C15" s="13" t="s">
        <v>39</v>
      </c>
      <c r="D15" s="12" t="s">
        <v>40</v>
      </c>
      <c r="E15" s="14">
        <v>48</v>
      </c>
      <c r="F15" s="15">
        <f t="shared" si="0"/>
        <v>19.200000000000003</v>
      </c>
      <c r="G15" s="15">
        <v>60</v>
      </c>
      <c r="H15" s="16">
        <f t="shared" si="2"/>
        <v>36</v>
      </c>
      <c r="I15" s="16">
        <f t="shared" si="1"/>
        <v>55.2</v>
      </c>
      <c r="J15" s="17"/>
    </row>
    <row r="16" spans="1:10" s="3" customFormat="1" ht="15.75">
      <c r="A16" s="11">
        <v>14</v>
      </c>
      <c r="B16" s="12" t="s">
        <v>30</v>
      </c>
      <c r="C16" s="13" t="s">
        <v>41</v>
      </c>
      <c r="D16" s="12" t="s">
        <v>42</v>
      </c>
      <c r="E16" s="14">
        <v>47</v>
      </c>
      <c r="F16" s="15">
        <f t="shared" si="0"/>
        <v>18.8</v>
      </c>
      <c r="G16" s="15">
        <v>58.33</v>
      </c>
      <c r="H16" s="16">
        <f t="shared" si="2"/>
        <v>34.998</v>
      </c>
      <c r="I16" s="16">
        <f t="shared" si="1"/>
        <v>53.798</v>
      </c>
      <c r="J16" s="17"/>
    </row>
    <row r="17" spans="1:10" s="3" customFormat="1" ht="15.75">
      <c r="A17" s="11">
        <v>15</v>
      </c>
      <c r="B17" s="12" t="s">
        <v>30</v>
      </c>
      <c r="C17" s="13" t="s">
        <v>43</v>
      </c>
      <c r="D17" s="12" t="s">
        <v>44</v>
      </c>
      <c r="E17" s="14">
        <v>30</v>
      </c>
      <c r="F17" s="15">
        <f t="shared" si="0"/>
        <v>12</v>
      </c>
      <c r="G17" s="15" t="s">
        <v>14</v>
      </c>
      <c r="H17" s="16">
        <v>0</v>
      </c>
      <c r="I17" s="16">
        <f t="shared" si="1"/>
        <v>12</v>
      </c>
      <c r="J17" s="17"/>
    </row>
    <row r="18" spans="1:10" s="3" customFormat="1" ht="15.75">
      <c r="A18" s="11">
        <v>16</v>
      </c>
      <c r="B18" s="12" t="s">
        <v>30</v>
      </c>
      <c r="C18" s="13" t="s">
        <v>45</v>
      </c>
      <c r="D18" s="12" t="s">
        <v>46</v>
      </c>
      <c r="E18" s="14" t="s">
        <v>14</v>
      </c>
      <c r="F18" s="15">
        <v>0</v>
      </c>
      <c r="G18" s="15" t="s">
        <v>14</v>
      </c>
      <c r="H18" s="16">
        <v>0</v>
      </c>
      <c r="I18" s="16">
        <f t="shared" si="1"/>
        <v>0</v>
      </c>
      <c r="J18" s="17"/>
    </row>
    <row r="19" spans="1:10" s="3" customFormat="1" ht="15.75">
      <c r="A19" s="11">
        <v>17</v>
      </c>
      <c r="B19" s="12" t="s">
        <v>47</v>
      </c>
      <c r="C19" s="13" t="s">
        <v>48</v>
      </c>
      <c r="D19" s="12" t="s">
        <v>49</v>
      </c>
      <c r="E19" s="14" t="s">
        <v>14</v>
      </c>
      <c r="F19" s="15">
        <v>0</v>
      </c>
      <c r="G19" s="15" t="s">
        <v>14</v>
      </c>
      <c r="H19" s="16">
        <v>0</v>
      </c>
      <c r="I19" s="16">
        <f t="shared" si="1"/>
        <v>0</v>
      </c>
      <c r="J19" s="17"/>
    </row>
    <row r="20" spans="1:10" s="3" customFormat="1" ht="15.75">
      <c r="A20" s="11">
        <v>18</v>
      </c>
      <c r="B20" s="12" t="s">
        <v>47</v>
      </c>
      <c r="C20" s="13" t="s">
        <v>50</v>
      </c>
      <c r="D20" s="12" t="s">
        <v>51</v>
      </c>
      <c r="E20" s="14">
        <v>68</v>
      </c>
      <c r="F20" s="15">
        <f aca="true" t="shared" si="3" ref="F20:F25">E20*0.4</f>
        <v>27.200000000000003</v>
      </c>
      <c r="G20" s="15">
        <v>66.33</v>
      </c>
      <c r="H20" s="16">
        <f aca="true" t="shared" si="4" ref="H20:H25">G20*0.6</f>
        <v>39.797999999999995</v>
      </c>
      <c r="I20" s="16">
        <f t="shared" si="1"/>
        <v>66.99799999999999</v>
      </c>
      <c r="J20" s="17" t="s">
        <v>27</v>
      </c>
    </row>
    <row r="21" spans="1:10" s="3" customFormat="1" ht="15.75">
      <c r="A21" s="11">
        <v>19</v>
      </c>
      <c r="B21" s="12" t="s">
        <v>47</v>
      </c>
      <c r="C21" s="13" t="s">
        <v>52</v>
      </c>
      <c r="D21" s="12" t="s">
        <v>53</v>
      </c>
      <c r="E21" s="14">
        <v>59</v>
      </c>
      <c r="F21" s="15">
        <f t="shared" si="3"/>
        <v>23.6</v>
      </c>
      <c r="G21" s="15">
        <v>59.67</v>
      </c>
      <c r="H21" s="16">
        <f t="shared" si="4"/>
        <v>35.802</v>
      </c>
      <c r="I21" s="16">
        <f t="shared" si="1"/>
        <v>59.402</v>
      </c>
      <c r="J21" s="17"/>
    </row>
    <row r="22" spans="1:10" s="3" customFormat="1" ht="15.75">
      <c r="A22" s="11">
        <v>20</v>
      </c>
      <c r="B22" s="12" t="s">
        <v>47</v>
      </c>
      <c r="C22" s="13" t="s">
        <v>54</v>
      </c>
      <c r="D22" s="12" t="s">
        <v>55</v>
      </c>
      <c r="E22" s="14">
        <v>65</v>
      </c>
      <c r="F22" s="15">
        <f t="shared" si="3"/>
        <v>26</v>
      </c>
      <c r="G22" s="15">
        <v>61</v>
      </c>
      <c r="H22" s="16">
        <f t="shared" si="4"/>
        <v>36.6</v>
      </c>
      <c r="I22" s="16">
        <f t="shared" si="1"/>
        <v>62.6</v>
      </c>
      <c r="J22" s="17"/>
    </row>
    <row r="23" spans="1:10" s="3" customFormat="1" ht="15.75">
      <c r="A23" s="11">
        <v>21</v>
      </c>
      <c r="B23" s="12" t="s">
        <v>47</v>
      </c>
      <c r="C23" s="13" t="s">
        <v>56</v>
      </c>
      <c r="D23" s="12" t="s">
        <v>57</v>
      </c>
      <c r="E23" s="14">
        <v>60</v>
      </c>
      <c r="F23" s="15">
        <f t="shared" si="3"/>
        <v>24</v>
      </c>
      <c r="G23" s="15">
        <v>57</v>
      </c>
      <c r="H23" s="16">
        <f t="shared" si="4"/>
        <v>34.199999999999996</v>
      </c>
      <c r="I23" s="16">
        <f t="shared" si="1"/>
        <v>58.199999999999996</v>
      </c>
      <c r="J23" s="17"/>
    </row>
    <row r="24" spans="1:10" s="3" customFormat="1" ht="15.75">
      <c r="A24" s="11">
        <v>22</v>
      </c>
      <c r="B24" s="12" t="s">
        <v>47</v>
      </c>
      <c r="C24" s="13" t="s">
        <v>58</v>
      </c>
      <c r="D24" s="12" t="s">
        <v>59</v>
      </c>
      <c r="E24" s="14">
        <v>55</v>
      </c>
      <c r="F24" s="15">
        <f t="shared" si="3"/>
        <v>22</v>
      </c>
      <c r="G24" s="15">
        <v>59</v>
      </c>
      <c r="H24" s="16">
        <f t="shared" si="4"/>
        <v>35.4</v>
      </c>
      <c r="I24" s="16">
        <f t="shared" si="1"/>
        <v>57.4</v>
      </c>
      <c r="J24" s="17"/>
    </row>
    <row r="25" spans="1:10" s="3" customFormat="1" ht="15.75">
      <c r="A25" s="11">
        <v>23</v>
      </c>
      <c r="B25" s="12" t="s">
        <v>47</v>
      </c>
      <c r="C25" s="13" t="s">
        <v>60</v>
      </c>
      <c r="D25" s="12" t="s">
        <v>61</v>
      </c>
      <c r="E25" s="14">
        <v>70</v>
      </c>
      <c r="F25" s="15">
        <f t="shared" si="3"/>
        <v>28</v>
      </c>
      <c r="G25" s="15">
        <v>60.67</v>
      </c>
      <c r="H25" s="16">
        <f t="shared" si="4"/>
        <v>36.402</v>
      </c>
      <c r="I25" s="16">
        <f t="shared" si="1"/>
        <v>64.402</v>
      </c>
      <c r="J25" s="17"/>
    </row>
    <row r="26" spans="1:10" s="3" customFormat="1" ht="15.75">
      <c r="A26" s="11">
        <v>24</v>
      </c>
      <c r="B26" s="12" t="s">
        <v>47</v>
      </c>
      <c r="C26" s="13" t="s">
        <v>62</v>
      </c>
      <c r="D26" s="12" t="s">
        <v>63</v>
      </c>
      <c r="E26" s="14" t="s">
        <v>14</v>
      </c>
      <c r="F26" s="15">
        <v>0</v>
      </c>
      <c r="G26" s="15" t="s">
        <v>14</v>
      </c>
      <c r="H26" s="16">
        <v>0</v>
      </c>
      <c r="I26" s="16">
        <f t="shared" si="1"/>
        <v>0</v>
      </c>
      <c r="J26" s="17"/>
    </row>
    <row r="27" spans="1:10" s="3" customFormat="1" ht="15.75">
      <c r="A27" s="11">
        <v>25</v>
      </c>
      <c r="B27" s="12" t="s">
        <v>64</v>
      </c>
      <c r="C27" s="13" t="s">
        <v>65</v>
      </c>
      <c r="D27" s="12" t="s">
        <v>66</v>
      </c>
      <c r="E27" s="14">
        <v>62</v>
      </c>
      <c r="F27" s="15">
        <f aca="true" t="shared" si="5" ref="F27:F44">E27*0.4</f>
        <v>24.8</v>
      </c>
      <c r="G27" s="15">
        <v>60</v>
      </c>
      <c r="H27" s="16">
        <f aca="true" t="shared" si="6" ref="H27:H39">G27*0.6</f>
        <v>36</v>
      </c>
      <c r="I27" s="16">
        <f t="shared" si="1"/>
        <v>60.8</v>
      </c>
      <c r="J27" s="17"/>
    </row>
    <row r="28" spans="1:10" s="3" customFormat="1" ht="15.75">
      <c r="A28" s="11">
        <v>26</v>
      </c>
      <c r="B28" s="12" t="s">
        <v>64</v>
      </c>
      <c r="C28" s="13" t="s">
        <v>67</v>
      </c>
      <c r="D28" s="12" t="s">
        <v>68</v>
      </c>
      <c r="E28" s="14">
        <v>69</v>
      </c>
      <c r="F28" s="15">
        <f t="shared" si="5"/>
        <v>27.6</v>
      </c>
      <c r="G28" s="15">
        <v>58.33</v>
      </c>
      <c r="H28" s="16">
        <f t="shared" si="6"/>
        <v>34.998</v>
      </c>
      <c r="I28" s="16">
        <f t="shared" si="1"/>
        <v>62.598</v>
      </c>
      <c r="J28" s="17"/>
    </row>
    <row r="29" spans="1:10" s="3" customFormat="1" ht="15.75">
      <c r="A29" s="11">
        <v>27</v>
      </c>
      <c r="B29" s="12" t="s">
        <v>64</v>
      </c>
      <c r="C29" s="13" t="s">
        <v>69</v>
      </c>
      <c r="D29" s="12" t="s">
        <v>70</v>
      </c>
      <c r="E29" s="14">
        <v>72</v>
      </c>
      <c r="F29" s="15">
        <f t="shared" si="5"/>
        <v>28.8</v>
      </c>
      <c r="G29" s="15">
        <v>68.67</v>
      </c>
      <c r="H29" s="16">
        <f t="shared" si="6"/>
        <v>41.202</v>
      </c>
      <c r="I29" s="16">
        <f t="shared" si="1"/>
        <v>70.002</v>
      </c>
      <c r="J29" s="17"/>
    </row>
    <row r="30" spans="1:10" s="3" customFormat="1" ht="15.75">
      <c r="A30" s="11">
        <v>28</v>
      </c>
      <c r="B30" s="12" t="s">
        <v>64</v>
      </c>
      <c r="C30" s="13" t="s">
        <v>71</v>
      </c>
      <c r="D30" s="12" t="s">
        <v>72</v>
      </c>
      <c r="E30" s="14">
        <v>61</v>
      </c>
      <c r="F30" s="15">
        <f t="shared" si="5"/>
        <v>24.400000000000002</v>
      </c>
      <c r="G30" s="15">
        <v>64</v>
      </c>
      <c r="H30" s="16">
        <f t="shared" si="6"/>
        <v>38.4</v>
      </c>
      <c r="I30" s="16">
        <f t="shared" si="1"/>
        <v>62.8</v>
      </c>
      <c r="J30" s="17"/>
    </row>
    <row r="31" spans="1:10" s="3" customFormat="1" ht="15.75">
      <c r="A31" s="11">
        <v>29</v>
      </c>
      <c r="B31" s="12" t="s">
        <v>64</v>
      </c>
      <c r="C31" s="13" t="s">
        <v>73</v>
      </c>
      <c r="D31" s="12" t="s">
        <v>74</v>
      </c>
      <c r="E31" s="14">
        <v>70</v>
      </c>
      <c r="F31" s="15">
        <f t="shared" si="5"/>
        <v>28</v>
      </c>
      <c r="G31" s="15">
        <v>59.33</v>
      </c>
      <c r="H31" s="16">
        <f t="shared" si="6"/>
        <v>35.598</v>
      </c>
      <c r="I31" s="16">
        <f t="shared" si="1"/>
        <v>63.598</v>
      </c>
      <c r="J31" s="17"/>
    </row>
    <row r="32" spans="1:10" s="3" customFormat="1" ht="15.75">
      <c r="A32" s="11">
        <v>30</v>
      </c>
      <c r="B32" s="12" t="s">
        <v>64</v>
      </c>
      <c r="C32" s="13" t="s">
        <v>75</v>
      </c>
      <c r="D32" s="12" t="s">
        <v>76</v>
      </c>
      <c r="E32" s="14">
        <v>74</v>
      </c>
      <c r="F32" s="15">
        <f t="shared" si="5"/>
        <v>29.6</v>
      </c>
      <c r="G32" s="15">
        <v>73.33</v>
      </c>
      <c r="H32" s="16">
        <f t="shared" si="6"/>
        <v>43.998</v>
      </c>
      <c r="I32" s="16">
        <f t="shared" si="1"/>
        <v>73.598</v>
      </c>
      <c r="J32" s="17" t="s">
        <v>27</v>
      </c>
    </row>
    <row r="33" spans="1:10" s="3" customFormat="1" ht="15.75">
      <c r="A33" s="11">
        <v>31</v>
      </c>
      <c r="B33" s="12" t="s">
        <v>64</v>
      </c>
      <c r="C33" s="13" t="s">
        <v>77</v>
      </c>
      <c r="D33" s="12" t="s">
        <v>78</v>
      </c>
      <c r="E33" s="14">
        <v>70</v>
      </c>
      <c r="F33" s="15">
        <f t="shared" si="5"/>
        <v>28</v>
      </c>
      <c r="G33" s="15">
        <v>59.33</v>
      </c>
      <c r="H33" s="16">
        <f t="shared" si="6"/>
        <v>35.598</v>
      </c>
      <c r="I33" s="16">
        <f t="shared" si="1"/>
        <v>63.598</v>
      </c>
      <c r="J33" s="17"/>
    </row>
    <row r="34" spans="1:10" s="3" customFormat="1" ht="15.75">
      <c r="A34" s="11">
        <v>32</v>
      </c>
      <c r="B34" s="12" t="s">
        <v>64</v>
      </c>
      <c r="C34" s="13" t="s">
        <v>79</v>
      </c>
      <c r="D34" s="12" t="s">
        <v>80</v>
      </c>
      <c r="E34" s="14">
        <v>59</v>
      </c>
      <c r="F34" s="15">
        <f t="shared" si="5"/>
        <v>23.6</v>
      </c>
      <c r="G34" s="15">
        <v>67.67</v>
      </c>
      <c r="H34" s="16">
        <f t="shared" si="6"/>
        <v>40.602</v>
      </c>
      <c r="I34" s="16">
        <f t="shared" si="1"/>
        <v>64.202</v>
      </c>
      <c r="J34" s="17"/>
    </row>
    <row r="35" spans="1:10" s="3" customFormat="1" ht="15.75">
      <c r="A35" s="11">
        <v>33</v>
      </c>
      <c r="B35" s="12" t="s">
        <v>81</v>
      </c>
      <c r="C35" s="13" t="s">
        <v>82</v>
      </c>
      <c r="D35" s="12" t="s">
        <v>83</v>
      </c>
      <c r="E35" s="14">
        <v>70.5</v>
      </c>
      <c r="F35" s="15">
        <f t="shared" si="5"/>
        <v>28.200000000000003</v>
      </c>
      <c r="G35" s="15">
        <v>73</v>
      </c>
      <c r="H35" s="16">
        <f t="shared" si="6"/>
        <v>43.8</v>
      </c>
      <c r="I35" s="16">
        <f t="shared" si="1"/>
        <v>72</v>
      </c>
      <c r="J35" s="17"/>
    </row>
    <row r="36" spans="1:10" s="3" customFormat="1" ht="15.75">
      <c r="A36" s="11">
        <v>34</v>
      </c>
      <c r="B36" s="12" t="s">
        <v>81</v>
      </c>
      <c r="C36" s="13" t="s">
        <v>84</v>
      </c>
      <c r="D36" s="12" t="s">
        <v>85</v>
      </c>
      <c r="E36" s="14">
        <v>51.5</v>
      </c>
      <c r="F36" s="15">
        <f t="shared" si="5"/>
        <v>20.6</v>
      </c>
      <c r="G36" s="15">
        <v>56</v>
      </c>
      <c r="H36" s="16">
        <f t="shared" si="6"/>
        <v>33.6</v>
      </c>
      <c r="I36" s="16">
        <f t="shared" si="1"/>
        <v>54.2</v>
      </c>
      <c r="J36" s="17"/>
    </row>
    <row r="37" spans="1:10" s="3" customFormat="1" ht="15.75">
      <c r="A37" s="11">
        <v>35</v>
      </c>
      <c r="B37" s="12" t="s">
        <v>81</v>
      </c>
      <c r="C37" s="13" t="s">
        <v>86</v>
      </c>
      <c r="D37" s="12" t="s">
        <v>87</v>
      </c>
      <c r="E37" s="14">
        <v>61.5</v>
      </c>
      <c r="F37" s="15">
        <f t="shared" si="5"/>
        <v>24.6</v>
      </c>
      <c r="G37" s="15">
        <v>57.67</v>
      </c>
      <c r="H37" s="16">
        <f t="shared" si="6"/>
        <v>34.602</v>
      </c>
      <c r="I37" s="16">
        <f t="shared" si="1"/>
        <v>59.202</v>
      </c>
      <c r="J37" s="17"/>
    </row>
    <row r="38" spans="1:10" s="3" customFormat="1" ht="15.75">
      <c r="A38" s="11">
        <v>36</v>
      </c>
      <c r="B38" s="12" t="s">
        <v>81</v>
      </c>
      <c r="C38" s="13" t="s">
        <v>88</v>
      </c>
      <c r="D38" s="12" t="s">
        <v>89</v>
      </c>
      <c r="E38" s="14">
        <v>46</v>
      </c>
      <c r="F38" s="15">
        <f t="shared" si="5"/>
        <v>18.400000000000002</v>
      </c>
      <c r="G38" s="15">
        <v>57.33</v>
      </c>
      <c r="H38" s="16">
        <f t="shared" si="6"/>
        <v>34.397999999999996</v>
      </c>
      <c r="I38" s="16">
        <f t="shared" si="1"/>
        <v>52.798</v>
      </c>
      <c r="J38" s="17"/>
    </row>
    <row r="39" spans="1:10" s="3" customFormat="1" ht="15.75">
      <c r="A39" s="11">
        <v>37</v>
      </c>
      <c r="B39" s="12" t="s">
        <v>81</v>
      </c>
      <c r="C39" s="13" t="s">
        <v>90</v>
      </c>
      <c r="D39" s="12" t="s">
        <v>91</v>
      </c>
      <c r="E39" s="14">
        <v>12.5</v>
      </c>
      <c r="F39" s="15">
        <f t="shared" si="5"/>
        <v>5</v>
      </c>
      <c r="G39" s="15">
        <v>65</v>
      </c>
      <c r="H39" s="16">
        <f t="shared" si="6"/>
        <v>39</v>
      </c>
      <c r="I39" s="16">
        <f t="shared" si="1"/>
        <v>44</v>
      </c>
      <c r="J39" s="17"/>
    </row>
    <row r="40" spans="1:10" s="3" customFormat="1" ht="15.75">
      <c r="A40" s="11">
        <v>38</v>
      </c>
      <c r="B40" s="12" t="s">
        <v>81</v>
      </c>
      <c r="C40" s="13" t="s">
        <v>92</v>
      </c>
      <c r="D40" s="12" t="s">
        <v>93</v>
      </c>
      <c r="E40" s="14">
        <v>40.5</v>
      </c>
      <c r="F40" s="15">
        <f t="shared" si="5"/>
        <v>16.2</v>
      </c>
      <c r="G40" s="15" t="s">
        <v>14</v>
      </c>
      <c r="H40" s="16">
        <v>0</v>
      </c>
      <c r="I40" s="16">
        <f t="shared" si="1"/>
        <v>16.2</v>
      </c>
      <c r="J40" s="17"/>
    </row>
    <row r="41" spans="1:10" s="3" customFormat="1" ht="15.75">
      <c r="A41" s="11">
        <v>39</v>
      </c>
      <c r="B41" s="12" t="s">
        <v>81</v>
      </c>
      <c r="C41" s="13" t="s">
        <v>94</v>
      </c>
      <c r="D41" s="12" t="s">
        <v>95</v>
      </c>
      <c r="E41" s="14">
        <v>72</v>
      </c>
      <c r="F41" s="15">
        <f t="shared" si="5"/>
        <v>28.8</v>
      </c>
      <c r="G41" s="15">
        <v>75.33</v>
      </c>
      <c r="H41" s="16">
        <f aca="true" t="shared" si="7" ref="H41:H44">G41*0.6</f>
        <v>45.198</v>
      </c>
      <c r="I41" s="16">
        <f t="shared" si="1"/>
        <v>73.998</v>
      </c>
      <c r="J41" s="17" t="s">
        <v>27</v>
      </c>
    </row>
    <row r="42" spans="1:10" s="3" customFormat="1" ht="15.75">
      <c r="A42" s="11">
        <v>40</v>
      </c>
      <c r="B42" s="12" t="s">
        <v>81</v>
      </c>
      <c r="C42" s="13" t="s">
        <v>96</v>
      </c>
      <c r="D42" s="12" t="s">
        <v>97</v>
      </c>
      <c r="E42" s="14">
        <v>60.5</v>
      </c>
      <c r="F42" s="15">
        <f t="shared" si="5"/>
        <v>24.200000000000003</v>
      </c>
      <c r="G42" s="15">
        <v>61</v>
      </c>
      <c r="H42" s="16">
        <f t="shared" si="7"/>
        <v>36.6</v>
      </c>
      <c r="I42" s="16">
        <f t="shared" si="1"/>
        <v>60.800000000000004</v>
      </c>
      <c r="J42" s="17"/>
    </row>
    <row r="43" spans="1:10" s="3" customFormat="1" ht="15.75">
      <c r="A43" s="11">
        <v>41</v>
      </c>
      <c r="B43" s="12" t="s">
        <v>98</v>
      </c>
      <c r="C43" s="13" t="s">
        <v>99</v>
      </c>
      <c r="D43" s="12" t="s">
        <v>100</v>
      </c>
      <c r="E43" s="14">
        <v>67</v>
      </c>
      <c r="F43" s="15">
        <f t="shared" si="5"/>
        <v>26.8</v>
      </c>
      <c r="G43" s="15">
        <v>58.67</v>
      </c>
      <c r="H43" s="16">
        <f t="shared" si="7"/>
        <v>35.202</v>
      </c>
      <c r="I43" s="16">
        <f t="shared" si="1"/>
        <v>62.001999999999995</v>
      </c>
      <c r="J43" s="17"/>
    </row>
    <row r="44" spans="1:10" s="3" customFormat="1" ht="15.75">
      <c r="A44" s="11">
        <v>42</v>
      </c>
      <c r="B44" s="12" t="s">
        <v>98</v>
      </c>
      <c r="C44" s="13" t="s">
        <v>101</v>
      </c>
      <c r="D44" s="12" t="s">
        <v>102</v>
      </c>
      <c r="E44" s="14">
        <v>78</v>
      </c>
      <c r="F44" s="15">
        <f t="shared" si="5"/>
        <v>31.200000000000003</v>
      </c>
      <c r="G44" s="15">
        <v>68.67</v>
      </c>
      <c r="H44" s="16">
        <f t="shared" si="7"/>
        <v>41.202</v>
      </c>
      <c r="I44" s="16">
        <f t="shared" si="1"/>
        <v>72.402</v>
      </c>
      <c r="J44" s="17"/>
    </row>
    <row r="45" spans="1:10" s="3" customFormat="1" ht="15.75">
      <c r="A45" s="11">
        <v>43</v>
      </c>
      <c r="B45" s="12" t="s">
        <v>98</v>
      </c>
      <c r="C45" s="13" t="s">
        <v>103</v>
      </c>
      <c r="D45" s="12" t="s">
        <v>104</v>
      </c>
      <c r="E45" s="14" t="s">
        <v>14</v>
      </c>
      <c r="F45" s="15">
        <v>0</v>
      </c>
      <c r="G45" s="15" t="s">
        <v>14</v>
      </c>
      <c r="H45" s="16">
        <v>0</v>
      </c>
      <c r="I45" s="16">
        <f t="shared" si="1"/>
        <v>0</v>
      </c>
      <c r="J45" s="17"/>
    </row>
    <row r="46" spans="1:10" s="3" customFormat="1" ht="15.75">
      <c r="A46" s="11">
        <v>44</v>
      </c>
      <c r="B46" s="12" t="s">
        <v>98</v>
      </c>
      <c r="C46" s="13" t="s">
        <v>105</v>
      </c>
      <c r="D46" s="12" t="s">
        <v>106</v>
      </c>
      <c r="E46" s="14">
        <v>80</v>
      </c>
      <c r="F46" s="15">
        <f aca="true" t="shared" si="8" ref="F46:F48">E46*0.4</f>
        <v>32</v>
      </c>
      <c r="G46" s="15">
        <v>65.67</v>
      </c>
      <c r="H46" s="16">
        <f aca="true" t="shared" si="9" ref="H46:H48">G46*0.6</f>
        <v>39.402</v>
      </c>
      <c r="I46" s="16">
        <f t="shared" si="1"/>
        <v>71.402</v>
      </c>
      <c r="J46" s="17"/>
    </row>
    <row r="47" spans="1:10" s="3" customFormat="1" ht="15.75">
      <c r="A47" s="11">
        <v>45</v>
      </c>
      <c r="B47" s="12" t="s">
        <v>98</v>
      </c>
      <c r="C47" s="13" t="s">
        <v>107</v>
      </c>
      <c r="D47" s="12" t="s">
        <v>108</v>
      </c>
      <c r="E47" s="14">
        <v>80</v>
      </c>
      <c r="F47" s="15">
        <f t="shared" si="8"/>
        <v>32</v>
      </c>
      <c r="G47" s="15">
        <v>66.67</v>
      </c>
      <c r="H47" s="16">
        <f t="shared" si="9"/>
        <v>40.002</v>
      </c>
      <c r="I47" s="16">
        <f t="shared" si="1"/>
        <v>72.00200000000001</v>
      </c>
      <c r="J47" s="17"/>
    </row>
    <row r="48" spans="1:10" s="3" customFormat="1" ht="15.75">
      <c r="A48" s="11">
        <v>46</v>
      </c>
      <c r="B48" s="12" t="s">
        <v>98</v>
      </c>
      <c r="C48" s="13" t="s">
        <v>109</v>
      </c>
      <c r="D48" s="12" t="s">
        <v>110</v>
      </c>
      <c r="E48" s="14">
        <v>82</v>
      </c>
      <c r="F48" s="15">
        <f t="shared" si="8"/>
        <v>32.800000000000004</v>
      </c>
      <c r="G48" s="15">
        <v>70.67</v>
      </c>
      <c r="H48" s="16">
        <f t="shared" si="9"/>
        <v>42.402</v>
      </c>
      <c r="I48" s="16">
        <f t="shared" si="1"/>
        <v>75.202</v>
      </c>
      <c r="J48" s="17" t="s">
        <v>27</v>
      </c>
    </row>
    <row r="49" spans="1:10" s="3" customFormat="1" ht="15.75">
      <c r="A49" s="11">
        <v>47</v>
      </c>
      <c r="B49" s="12" t="s">
        <v>98</v>
      </c>
      <c r="C49" s="13" t="s">
        <v>111</v>
      </c>
      <c r="D49" s="12" t="s">
        <v>112</v>
      </c>
      <c r="E49" s="14" t="s">
        <v>14</v>
      </c>
      <c r="F49" s="15">
        <v>0</v>
      </c>
      <c r="G49" s="15" t="s">
        <v>14</v>
      </c>
      <c r="H49" s="16">
        <v>0</v>
      </c>
      <c r="I49" s="16">
        <f t="shared" si="1"/>
        <v>0</v>
      </c>
      <c r="J49" s="17"/>
    </row>
    <row r="50" spans="1:10" s="3" customFormat="1" ht="15.75">
      <c r="A50" s="11">
        <v>48</v>
      </c>
      <c r="B50" s="12" t="s">
        <v>98</v>
      </c>
      <c r="C50" s="13" t="s">
        <v>113</v>
      </c>
      <c r="D50" s="12" t="s">
        <v>114</v>
      </c>
      <c r="E50" s="14">
        <v>77</v>
      </c>
      <c r="F50" s="15">
        <f aca="true" t="shared" si="10" ref="F50:F53">E50*0.4</f>
        <v>30.8</v>
      </c>
      <c r="G50" s="15">
        <v>60</v>
      </c>
      <c r="H50" s="16">
        <f aca="true" t="shared" si="11" ref="H50:H53">G50*0.6</f>
        <v>36</v>
      </c>
      <c r="I50" s="16">
        <f t="shared" si="1"/>
        <v>66.8</v>
      </c>
      <c r="J50" s="17"/>
    </row>
    <row r="51" spans="1:10" s="3" customFormat="1" ht="15.75">
      <c r="A51" s="11">
        <v>49</v>
      </c>
      <c r="B51" s="12" t="s">
        <v>115</v>
      </c>
      <c r="C51" s="13" t="s">
        <v>116</v>
      </c>
      <c r="D51" s="12" t="s">
        <v>117</v>
      </c>
      <c r="E51" s="14" t="s">
        <v>14</v>
      </c>
      <c r="F51" s="15">
        <v>0</v>
      </c>
      <c r="G51" s="15" t="s">
        <v>14</v>
      </c>
      <c r="H51" s="16">
        <v>0</v>
      </c>
      <c r="I51" s="16">
        <f t="shared" si="1"/>
        <v>0</v>
      </c>
      <c r="J51" s="17"/>
    </row>
    <row r="52" spans="1:10" s="3" customFormat="1" ht="15.75">
      <c r="A52" s="11">
        <v>50</v>
      </c>
      <c r="B52" s="12" t="s">
        <v>115</v>
      </c>
      <c r="C52" s="13" t="s">
        <v>118</v>
      </c>
      <c r="D52" s="12" t="s">
        <v>119</v>
      </c>
      <c r="E52" s="14">
        <v>65</v>
      </c>
      <c r="F52" s="15">
        <f t="shared" si="10"/>
        <v>26</v>
      </c>
      <c r="G52" s="15">
        <v>59</v>
      </c>
      <c r="H52" s="16">
        <f t="shared" si="11"/>
        <v>35.4</v>
      </c>
      <c r="I52" s="16">
        <f t="shared" si="1"/>
        <v>61.4</v>
      </c>
      <c r="J52" s="17"/>
    </row>
    <row r="53" spans="1:10" s="3" customFormat="1" ht="15.75">
      <c r="A53" s="11">
        <v>51</v>
      </c>
      <c r="B53" s="12" t="s">
        <v>115</v>
      </c>
      <c r="C53" s="13" t="s">
        <v>120</v>
      </c>
      <c r="D53" s="12" t="s">
        <v>121</v>
      </c>
      <c r="E53" s="14">
        <v>64</v>
      </c>
      <c r="F53" s="15">
        <f t="shared" si="10"/>
        <v>25.6</v>
      </c>
      <c r="G53" s="15">
        <v>70</v>
      </c>
      <c r="H53" s="16">
        <f t="shared" si="11"/>
        <v>42</v>
      </c>
      <c r="I53" s="16">
        <f t="shared" si="1"/>
        <v>67.6</v>
      </c>
      <c r="J53" s="17"/>
    </row>
    <row r="54" spans="1:10" s="3" customFormat="1" ht="15.75">
      <c r="A54" s="11">
        <v>52</v>
      </c>
      <c r="B54" s="12" t="s">
        <v>115</v>
      </c>
      <c r="C54" s="13" t="s">
        <v>122</v>
      </c>
      <c r="D54" s="12" t="s">
        <v>123</v>
      </c>
      <c r="E54" s="14" t="s">
        <v>14</v>
      </c>
      <c r="F54" s="15">
        <v>0</v>
      </c>
      <c r="G54" s="15" t="s">
        <v>14</v>
      </c>
      <c r="H54" s="16">
        <v>0</v>
      </c>
      <c r="I54" s="16">
        <f t="shared" si="1"/>
        <v>0</v>
      </c>
      <c r="J54" s="17"/>
    </row>
    <row r="55" spans="1:10" s="3" customFormat="1" ht="15.75">
      <c r="A55" s="11">
        <v>53</v>
      </c>
      <c r="B55" s="12" t="s">
        <v>115</v>
      </c>
      <c r="C55" s="13" t="s">
        <v>124</v>
      </c>
      <c r="D55" s="12" t="s">
        <v>125</v>
      </c>
      <c r="E55" s="14">
        <v>75</v>
      </c>
      <c r="F55" s="15">
        <f aca="true" t="shared" si="12" ref="F55:F66">E55*0.4</f>
        <v>30</v>
      </c>
      <c r="G55" s="15">
        <v>59.67</v>
      </c>
      <c r="H55" s="16">
        <f aca="true" t="shared" si="13" ref="H55:H66">G55*0.6</f>
        <v>35.802</v>
      </c>
      <c r="I55" s="16">
        <f t="shared" si="1"/>
        <v>65.80199999999999</v>
      </c>
      <c r="J55" s="17"/>
    </row>
    <row r="56" spans="1:10" s="3" customFormat="1" ht="15.75">
      <c r="A56" s="11">
        <v>54</v>
      </c>
      <c r="B56" s="12" t="s">
        <v>115</v>
      </c>
      <c r="C56" s="13" t="s">
        <v>126</v>
      </c>
      <c r="D56" s="12" t="s">
        <v>127</v>
      </c>
      <c r="E56" s="14">
        <v>71</v>
      </c>
      <c r="F56" s="15">
        <f t="shared" si="12"/>
        <v>28.400000000000002</v>
      </c>
      <c r="G56" s="15">
        <v>57.33</v>
      </c>
      <c r="H56" s="16">
        <f t="shared" si="13"/>
        <v>34.397999999999996</v>
      </c>
      <c r="I56" s="16">
        <f t="shared" si="1"/>
        <v>62.798</v>
      </c>
      <c r="J56" s="17"/>
    </row>
    <row r="57" spans="1:10" s="3" customFormat="1" ht="15.75">
      <c r="A57" s="11">
        <v>55</v>
      </c>
      <c r="B57" s="12" t="s">
        <v>115</v>
      </c>
      <c r="C57" s="13" t="s">
        <v>128</v>
      </c>
      <c r="D57" s="12" t="s">
        <v>129</v>
      </c>
      <c r="E57" s="14">
        <v>70</v>
      </c>
      <c r="F57" s="15">
        <f t="shared" si="12"/>
        <v>28</v>
      </c>
      <c r="G57" s="15">
        <v>59.33</v>
      </c>
      <c r="H57" s="16">
        <f t="shared" si="13"/>
        <v>35.598</v>
      </c>
      <c r="I57" s="16">
        <f t="shared" si="1"/>
        <v>63.598</v>
      </c>
      <c r="J57" s="17"/>
    </row>
    <row r="58" spans="1:10" s="3" customFormat="1" ht="15.75">
      <c r="A58" s="11">
        <v>56</v>
      </c>
      <c r="B58" s="12" t="s">
        <v>115</v>
      </c>
      <c r="C58" s="13" t="s">
        <v>130</v>
      </c>
      <c r="D58" s="12" t="s">
        <v>131</v>
      </c>
      <c r="E58" s="14">
        <v>66</v>
      </c>
      <c r="F58" s="15">
        <f t="shared" si="12"/>
        <v>26.400000000000002</v>
      </c>
      <c r="G58" s="15">
        <v>57</v>
      </c>
      <c r="H58" s="16">
        <f t="shared" si="13"/>
        <v>34.199999999999996</v>
      </c>
      <c r="I58" s="16">
        <f t="shared" si="1"/>
        <v>60.599999999999994</v>
      </c>
      <c r="J58" s="17"/>
    </row>
    <row r="59" spans="1:10" s="3" customFormat="1" ht="15.75">
      <c r="A59" s="11">
        <v>57</v>
      </c>
      <c r="B59" s="12" t="s">
        <v>115</v>
      </c>
      <c r="C59" s="13" t="s">
        <v>132</v>
      </c>
      <c r="D59" s="12" t="s">
        <v>133</v>
      </c>
      <c r="E59" s="14">
        <v>51</v>
      </c>
      <c r="F59" s="15">
        <f t="shared" si="12"/>
        <v>20.400000000000002</v>
      </c>
      <c r="G59" s="15">
        <v>60</v>
      </c>
      <c r="H59" s="16">
        <f t="shared" si="13"/>
        <v>36</v>
      </c>
      <c r="I59" s="16">
        <f t="shared" si="1"/>
        <v>56.400000000000006</v>
      </c>
      <c r="J59" s="17"/>
    </row>
    <row r="60" spans="1:10" s="3" customFormat="1" ht="15.75">
      <c r="A60" s="11">
        <v>58</v>
      </c>
      <c r="B60" s="12" t="s">
        <v>115</v>
      </c>
      <c r="C60" s="13" t="s">
        <v>134</v>
      </c>
      <c r="D60" s="12" t="s">
        <v>135</v>
      </c>
      <c r="E60" s="14">
        <v>65</v>
      </c>
      <c r="F60" s="15">
        <f t="shared" si="12"/>
        <v>26</v>
      </c>
      <c r="G60" s="15">
        <v>60</v>
      </c>
      <c r="H60" s="16">
        <f t="shared" si="13"/>
        <v>36</v>
      </c>
      <c r="I60" s="16">
        <f t="shared" si="1"/>
        <v>62</v>
      </c>
      <c r="J60" s="17"/>
    </row>
    <row r="61" spans="1:10" s="3" customFormat="1" ht="15.75">
      <c r="A61" s="11">
        <v>59</v>
      </c>
      <c r="B61" s="12" t="s">
        <v>115</v>
      </c>
      <c r="C61" s="13" t="s">
        <v>136</v>
      </c>
      <c r="D61" s="12" t="s">
        <v>137</v>
      </c>
      <c r="E61" s="14">
        <v>67</v>
      </c>
      <c r="F61" s="15">
        <f t="shared" si="12"/>
        <v>26.8</v>
      </c>
      <c r="G61" s="15">
        <v>68.67</v>
      </c>
      <c r="H61" s="16">
        <f t="shared" si="13"/>
        <v>41.202</v>
      </c>
      <c r="I61" s="16">
        <f t="shared" si="1"/>
        <v>68.002</v>
      </c>
      <c r="J61" s="17"/>
    </row>
    <row r="62" spans="1:10" s="3" customFormat="1" ht="15.75">
      <c r="A62" s="11">
        <v>60</v>
      </c>
      <c r="B62" s="12" t="s">
        <v>115</v>
      </c>
      <c r="C62" s="13" t="s">
        <v>138</v>
      </c>
      <c r="D62" s="12" t="s">
        <v>139</v>
      </c>
      <c r="E62" s="14">
        <v>61</v>
      </c>
      <c r="F62" s="15">
        <f t="shared" si="12"/>
        <v>24.400000000000002</v>
      </c>
      <c r="G62" s="15">
        <v>61.33</v>
      </c>
      <c r="H62" s="16">
        <f t="shared" si="13"/>
        <v>36.797999999999995</v>
      </c>
      <c r="I62" s="16">
        <f t="shared" si="1"/>
        <v>61.19799999999999</v>
      </c>
      <c r="J62" s="17"/>
    </row>
    <row r="63" spans="1:10" s="3" customFormat="1" ht="15.75">
      <c r="A63" s="11">
        <v>61</v>
      </c>
      <c r="B63" s="12" t="s">
        <v>115</v>
      </c>
      <c r="C63" s="13" t="s">
        <v>140</v>
      </c>
      <c r="D63" s="12" t="s">
        <v>141</v>
      </c>
      <c r="E63" s="14">
        <v>60</v>
      </c>
      <c r="F63" s="15">
        <f t="shared" si="12"/>
        <v>24</v>
      </c>
      <c r="G63" s="15">
        <v>59</v>
      </c>
      <c r="H63" s="16">
        <f t="shared" si="13"/>
        <v>35.4</v>
      </c>
      <c r="I63" s="16">
        <f t="shared" si="1"/>
        <v>59.4</v>
      </c>
      <c r="J63" s="17"/>
    </row>
    <row r="64" spans="1:10" s="3" customFormat="1" ht="15.75">
      <c r="A64" s="11">
        <v>62</v>
      </c>
      <c r="B64" s="12" t="s">
        <v>115</v>
      </c>
      <c r="C64" s="13" t="s">
        <v>142</v>
      </c>
      <c r="D64" s="12" t="s">
        <v>143</v>
      </c>
      <c r="E64" s="14">
        <v>65</v>
      </c>
      <c r="F64" s="15">
        <f t="shared" si="12"/>
        <v>26</v>
      </c>
      <c r="G64" s="15">
        <v>68.67</v>
      </c>
      <c r="H64" s="16">
        <f t="shared" si="13"/>
        <v>41.202</v>
      </c>
      <c r="I64" s="16">
        <f t="shared" si="1"/>
        <v>67.202</v>
      </c>
      <c r="J64" s="17"/>
    </row>
    <row r="65" spans="1:10" s="3" customFormat="1" ht="15.75">
      <c r="A65" s="11">
        <v>63</v>
      </c>
      <c r="B65" s="12" t="s">
        <v>115</v>
      </c>
      <c r="C65" s="13" t="s">
        <v>144</v>
      </c>
      <c r="D65" s="12" t="s">
        <v>145</v>
      </c>
      <c r="E65" s="14">
        <v>70</v>
      </c>
      <c r="F65" s="15">
        <f t="shared" si="12"/>
        <v>28</v>
      </c>
      <c r="G65" s="15">
        <v>73</v>
      </c>
      <c r="H65" s="16">
        <f t="shared" si="13"/>
        <v>43.8</v>
      </c>
      <c r="I65" s="16">
        <f t="shared" si="1"/>
        <v>71.8</v>
      </c>
      <c r="J65" s="17" t="s">
        <v>27</v>
      </c>
    </row>
    <row r="66" spans="1:10" s="3" customFormat="1" ht="15.75">
      <c r="A66" s="11">
        <v>64</v>
      </c>
      <c r="B66" s="12" t="s">
        <v>115</v>
      </c>
      <c r="C66" s="13" t="s">
        <v>146</v>
      </c>
      <c r="D66" s="12" t="s">
        <v>147</v>
      </c>
      <c r="E66" s="14">
        <v>70</v>
      </c>
      <c r="F66" s="15">
        <f t="shared" si="12"/>
        <v>28</v>
      </c>
      <c r="G66" s="15">
        <v>74.33</v>
      </c>
      <c r="H66" s="16">
        <f t="shared" si="13"/>
        <v>44.598</v>
      </c>
      <c r="I66" s="16">
        <f aca="true" t="shared" si="14" ref="I66:I90">F66+H66</f>
        <v>72.598</v>
      </c>
      <c r="J66" s="17" t="s">
        <v>27</v>
      </c>
    </row>
    <row r="67" spans="1:10" s="3" customFormat="1" ht="15.75">
      <c r="A67" s="11">
        <v>65</v>
      </c>
      <c r="B67" s="12" t="s">
        <v>148</v>
      </c>
      <c r="C67" s="13" t="s">
        <v>149</v>
      </c>
      <c r="D67" s="12" t="s">
        <v>150</v>
      </c>
      <c r="E67" s="14" t="s">
        <v>14</v>
      </c>
      <c r="F67" s="15">
        <v>0</v>
      </c>
      <c r="G67" s="15" t="s">
        <v>14</v>
      </c>
      <c r="H67" s="16">
        <v>0</v>
      </c>
      <c r="I67" s="16">
        <f t="shared" si="14"/>
        <v>0</v>
      </c>
      <c r="J67" s="17"/>
    </row>
    <row r="68" spans="1:10" s="3" customFormat="1" ht="15.75">
      <c r="A68" s="11">
        <v>66</v>
      </c>
      <c r="B68" s="12" t="s">
        <v>148</v>
      </c>
      <c r="C68" s="13" t="s">
        <v>151</v>
      </c>
      <c r="D68" s="12" t="s">
        <v>152</v>
      </c>
      <c r="E68" s="14">
        <v>78</v>
      </c>
      <c r="F68" s="15">
        <f aca="true" t="shared" si="15" ref="F68:F83">E68*0.4</f>
        <v>31.200000000000003</v>
      </c>
      <c r="G68" s="15">
        <v>55.33</v>
      </c>
      <c r="H68" s="16">
        <f aca="true" t="shared" si="16" ref="H68:H83">G68*0.6</f>
        <v>33.198</v>
      </c>
      <c r="I68" s="16">
        <f t="shared" si="14"/>
        <v>64.398</v>
      </c>
      <c r="J68" s="17"/>
    </row>
    <row r="69" spans="1:10" s="3" customFormat="1" ht="15.75">
      <c r="A69" s="11">
        <v>67</v>
      </c>
      <c r="B69" s="12" t="s">
        <v>148</v>
      </c>
      <c r="C69" s="13" t="s">
        <v>153</v>
      </c>
      <c r="D69" s="12" t="s">
        <v>154</v>
      </c>
      <c r="E69" s="14">
        <v>63</v>
      </c>
      <c r="F69" s="15">
        <f t="shared" si="15"/>
        <v>25.200000000000003</v>
      </c>
      <c r="G69" s="15">
        <v>57</v>
      </c>
      <c r="H69" s="16">
        <f t="shared" si="16"/>
        <v>34.199999999999996</v>
      </c>
      <c r="I69" s="16">
        <f t="shared" si="14"/>
        <v>59.4</v>
      </c>
      <c r="J69" s="17"/>
    </row>
    <row r="70" spans="1:10" s="3" customFormat="1" ht="15.75">
      <c r="A70" s="11">
        <v>68</v>
      </c>
      <c r="B70" s="12" t="s">
        <v>148</v>
      </c>
      <c r="C70" s="13" t="s">
        <v>155</v>
      </c>
      <c r="D70" s="12" t="s">
        <v>156</v>
      </c>
      <c r="E70" s="14">
        <v>69</v>
      </c>
      <c r="F70" s="15">
        <f t="shared" si="15"/>
        <v>27.6</v>
      </c>
      <c r="G70" s="15">
        <v>56</v>
      </c>
      <c r="H70" s="16">
        <f t="shared" si="16"/>
        <v>33.6</v>
      </c>
      <c r="I70" s="16">
        <f t="shared" si="14"/>
        <v>61.2</v>
      </c>
      <c r="J70" s="17"/>
    </row>
    <row r="71" spans="1:10" s="3" customFormat="1" ht="15.75">
      <c r="A71" s="11">
        <v>69</v>
      </c>
      <c r="B71" s="12" t="s">
        <v>148</v>
      </c>
      <c r="C71" s="13" t="s">
        <v>157</v>
      </c>
      <c r="D71" s="12" t="s">
        <v>158</v>
      </c>
      <c r="E71" s="14">
        <v>67</v>
      </c>
      <c r="F71" s="15">
        <f t="shared" si="15"/>
        <v>26.8</v>
      </c>
      <c r="G71" s="15">
        <v>57.33</v>
      </c>
      <c r="H71" s="16">
        <f t="shared" si="16"/>
        <v>34.397999999999996</v>
      </c>
      <c r="I71" s="16">
        <f t="shared" si="14"/>
        <v>61.19799999999999</v>
      </c>
      <c r="J71" s="17"/>
    </row>
    <row r="72" spans="1:10" s="3" customFormat="1" ht="15.75">
      <c r="A72" s="11">
        <v>70</v>
      </c>
      <c r="B72" s="12" t="s">
        <v>148</v>
      </c>
      <c r="C72" s="13" t="s">
        <v>159</v>
      </c>
      <c r="D72" s="12" t="s">
        <v>160</v>
      </c>
      <c r="E72" s="14">
        <v>86</v>
      </c>
      <c r="F72" s="15">
        <f t="shared" si="15"/>
        <v>34.4</v>
      </c>
      <c r="G72" s="15">
        <v>64.67</v>
      </c>
      <c r="H72" s="16">
        <f t="shared" si="16"/>
        <v>38.802</v>
      </c>
      <c r="I72" s="16">
        <f t="shared" si="14"/>
        <v>73.202</v>
      </c>
      <c r="J72" s="17" t="s">
        <v>27</v>
      </c>
    </row>
    <row r="73" spans="1:10" s="3" customFormat="1" ht="15.75">
      <c r="A73" s="11">
        <v>71</v>
      </c>
      <c r="B73" s="12" t="s">
        <v>148</v>
      </c>
      <c r="C73" s="13" t="s">
        <v>161</v>
      </c>
      <c r="D73" s="12" t="s">
        <v>162</v>
      </c>
      <c r="E73" s="14">
        <v>64</v>
      </c>
      <c r="F73" s="15">
        <f t="shared" si="15"/>
        <v>25.6</v>
      </c>
      <c r="G73" s="15">
        <v>62.67</v>
      </c>
      <c r="H73" s="16">
        <f t="shared" si="16"/>
        <v>37.602</v>
      </c>
      <c r="I73" s="16">
        <f t="shared" si="14"/>
        <v>63.202</v>
      </c>
      <c r="J73" s="17"/>
    </row>
    <row r="74" spans="1:10" s="3" customFormat="1" ht="15.75">
      <c r="A74" s="11">
        <v>72</v>
      </c>
      <c r="B74" s="12" t="s">
        <v>148</v>
      </c>
      <c r="C74" s="13" t="s">
        <v>163</v>
      </c>
      <c r="D74" s="12" t="s">
        <v>164</v>
      </c>
      <c r="E74" s="14">
        <v>78</v>
      </c>
      <c r="F74" s="15">
        <f t="shared" si="15"/>
        <v>31.200000000000003</v>
      </c>
      <c r="G74" s="15">
        <v>54.33</v>
      </c>
      <c r="H74" s="16">
        <f t="shared" si="16"/>
        <v>32.598</v>
      </c>
      <c r="I74" s="16">
        <f t="shared" si="14"/>
        <v>63.798</v>
      </c>
      <c r="J74" s="17"/>
    </row>
    <row r="75" spans="1:10" s="3" customFormat="1" ht="15.75">
      <c r="A75" s="11">
        <v>73</v>
      </c>
      <c r="B75" s="12" t="s">
        <v>165</v>
      </c>
      <c r="C75" s="13" t="s">
        <v>166</v>
      </c>
      <c r="D75" s="12" t="s">
        <v>167</v>
      </c>
      <c r="E75" s="14">
        <v>74</v>
      </c>
      <c r="F75" s="15">
        <f t="shared" si="15"/>
        <v>29.6</v>
      </c>
      <c r="G75" s="15">
        <v>54.67</v>
      </c>
      <c r="H75" s="16">
        <f t="shared" si="16"/>
        <v>32.802</v>
      </c>
      <c r="I75" s="16">
        <f t="shared" si="14"/>
        <v>62.402</v>
      </c>
      <c r="J75" s="17"/>
    </row>
    <row r="76" spans="1:10" s="3" customFormat="1" ht="15.75">
      <c r="A76" s="11">
        <v>74</v>
      </c>
      <c r="B76" s="12" t="s">
        <v>165</v>
      </c>
      <c r="C76" s="13" t="s">
        <v>168</v>
      </c>
      <c r="D76" s="12" t="s">
        <v>169</v>
      </c>
      <c r="E76" s="14">
        <v>72</v>
      </c>
      <c r="F76" s="15">
        <f t="shared" si="15"/>
        <v>28.8</v>
      </c>
      <c r="G76" s="15">
        <v>57.67</v>
      </c>
      <c r="H76" s="16">
        <f t="shared" si="16"/>
        <v>34.602</v>
      </c>
      <c r="I76" s="16">
        <f t="shared" si="14"/>
        <v>63.402</v>
      </c>
      <c r="J76" s="17"/>
    </row>
    <row r="77" spans="1:10" s="3" customFormat="1" ht="15.75">
      <c r="A77" s="11">
        <v>75</v>
      </c>
      <c r="B77" s="12" t="s">
        <v>165</v>
      </c>
      <c r="C77" s="13" t="s">
        <v>170</v>
      </c>
      <c r="D77" s="12" t="s">
        <v>171</v>
      </c>
      <c r="E77" s="14">
        <v>68</v>
      </c>
      <c r="F77" s="15">
        <f t="shared" si="15"/>
        <v>27.200000000000003</v>
      </c>
      <c r="G77" s="15">
        <v>57</v>
      </c>
      <c r="H77" s="16">
        <f t="shared" si="16"/>
        <v>34.199999999999996</v>
      </c>
      <c r="I77" s="16">
        <f t="shared" si="14"/>
        <v>61.4</v>
      </c>
      <c r="J77" s="17"/>
    </row>
    <row r="78" spans="1:10" s="3" customFormat="1" ht="15.75">
      <c r="A78" s="11">
        <v>76</v>
      </c>
      <c r="B78" s="12" t="s">
        <v>165</v>
      </c>
      <c r="C78" s="13" t="s">
        <v>172</v>
      </c>
      <c r="D78" s="12" t="s">
        <v>173</v>
      </c>
      <c r="E78" s="14">
        <v>71</v>
      </c>
      <c r="F78" s="15">
        <f t="shared" si="15"/>
        <v>28.400000000000002</v>
      </c>
      <c r="G78" s="15">
        <v>57</v>
      </c>
      <c r="H78" s="16">
        <f t="shared" si="16"/>
        <v>34.199999999999996</v>
      </c>
      <c r="I78" s="16">
        <f t="shared" si="14"/>
        <v>62.599999999999994</v>
      </c>
      <c r="J78" s="17"/>
    </row>
    <row r="79" spans="1:10" s="3" customFormat="1" ht="15.75">
      <c r="A79" s="11">
        <v>77</v>
      </c>
      <c r="B79" s="12" t="s">
        <v>165</v>
      </c>
      <c r="C79" s="13" t="s">
        <v>174</v>
      </c>
      <c r="D79" s="12" t="s">
        <v>175</v>
      </c>
      <c r="E79" s="14">
        <v>64</v>
      </c>
      <c r="F79" s="15">
        <f t="shared" si="15"/>
        <v>25.6</v>
      </c>
      <c r="G79" s="15">
        <v>56.33</v>
      </c>
      <c r="H79" s="16">
        <f t="shared" si="16"/>
        <v>33.797999999999995</v>
      </c>
      <c r="I79" s="16">
        <f t="shared" si="14"/>
        <v>59.397999999999996</v>
      </c>
      <c r="J79" s="17"/>
    </row>
    <row r="80" spans="1:10" s="3" customFormat="1" ht="15.75">
      <c r="A80" s="11">
        <v>78</v>
      </c>
      <c r="B80" s="12" t="s">
        <v>165</v>
      </c>
      <c r="C80" s="13" t="s">
        <v>176</v>
      </c>
      <c r="D80" s="12" t="s">
        <v>177</v>
      </c>
      <c r="E80" s="14">
        <v>63</v>
      </c>
      <c r="F80" s="15">
        <f t="shared" si="15"/>
        <v>25.200000000000003</v>
      </c>
      <c r="G80" s="15">
        <v>64.33</v>
      </c>
      <c r="H80" s="16">
        <f t="shared" si="16"/>
        <v>38.598</v>
      </c>
      <c r="I80" s="16">
        <f t="shared" si="14"/>
        <v>63.798</v>
      </c>
      <c r="J80" s="17"/>
    </row>
    <row r="81" spans="1:10" s="3" customFormat="1" ht="15.75">
      <c r="A81" s="11">
        <v>79</v>
      </c>
      <c r="B81" s="12" t="s">
        <v>165</v>
      </c>
      <c r="C81" s="13" t="s">
        <v>178</v>
      </c>
      <c r="D81" s="12" t="s">
        <v>179</v>
      </c>
      <c r="E81" s="14">
        <v>76</v>
      </c>
      <c r="F81" s="15">
        <f t="shared" si="15"/>
        <v>30.400000000000002</v>
      </c>
      <c r="G81" s="15">
        <v>66</v>
      </c>
      <c r="H81" s="16">
        <f t="shared" si="16"/>
        <v>39.6</v>
      </c>
      <c r="I81" s="16">
        <f t="shared" si="14"/>
        <v>70</v>
      </c>
      <c r="J81" s="17" t="s">
        <v>27</v>
      </c>
    </row>
    <row r="82" spans="1:10" s="3" customFormat="1" ht="15.75">
      <c r="A82" s="11">
        <v>80</v>
      </c>
      <c r="B82" s="12" t="s">
        <v>165</v>
      </c>
      <c r="C82" s="13" t="s">
        <v>180</v>
      </c>
      <c r="D82" s="12" t="s">
        <v>181</v>
      </c>
      <c r="E82" s="14">
        <v>73</v>
      </c>
      <c r="F82" s="15">
        <f t="shared" si="15"/>
        <v>29.200000000000003</v>
      </c>
      <c r="G82" s="15">
        <v>58.33</v>
      </c>
      <c r="H82" s="16">
        <f t="shared" si="16"/>
        <v>34.998</v>
      </c>
      <c r="I82" s="16">
        <f t="shared" si="14"/>
        <v>64.19800000000001</v>
      </c>
      <c r="J82" s="17"/>
    </row>
    <row r="83" spans="1:10" s="3" customFormat="1" ht="15.75">
      <c r="A83" s="11">
        <v>81</v>
      </c>
      <c r="B83" s="12" t="s">
        <v>182</v>
      </c>
      <c r="C83" s="13" t="s">
        <v>183</v>
      </c>
      <c r="D83" s="12" t="s">
        <v>184</v>
      </c>
      <c r="E83" s="14">
        <v>70</v>
      </c>
      <c r="F83" s="15">
        <f t="shared" si="15"/>
        <v>28</v>
      </c>
      <c r="G83" s="15">
        <v>58</v>
      </c>
      <c r="H83" s="16">
        <f t="shared" si="16"/>
        <v>34.8</v>
      </c>
      <c r="I83" s="16">
        <f t="shared" si="14"/>
        <v>62.8</v>
      </c>
      <c r="J83" s="17"/>
    </row>
    <row r="84" spans="1:10" s="3" customFormat="1" ht="15.75">
      <c r="A84" s="11">
        <v>82</v>
      </c>
      <c r="B84" s="12" t="s">
        <v>182</v>
      </c>
      <c r="C84" s="13" t="s">
        <v>185</v>
      </c>
      <c r="D84" s="12" t="s">
        <v>186</v>
      </c>
      <c r="E84" s="14" t="s">
        <v>14</v>
      </c>
      <c r="F84" s="15">
        <v>0</v>
      </c>
      <c r="G84" s="15" t="s">
        <v>14</v>
      </c>
      <c r="H84" s="16">
        <v>0</v>
      </c>
      <c r="I84" s="16">
        <f t="shared" si="14"/>
        <v>0</v>
      </c>
      <c r="J84" s="17"/>
    </row>
    <row r="85" spans="1:10" s="3" customFormat="1" ht="15.75">
      <c r="A85" s="11">
        <v>83</v>
      </c>
      <c r="B85" s="12" t="s">
        <v>182</v>
      </c>
      <c r="C85" s="13" t="s">
        <v>187</v>
      </c>
      <c r="D85" s="12" t="s">
        <v>188</v>
      </c>
      <c r="E85" s="14">
        <v>62</v>
      </c>
      <c r="F85" s="15">
        <f aca="true" t="shared" si="17" ref="F85:F88">E85*0.4</f>
        <v>24.8</v>
      </c>
      <c r="G85" s="15" t="s">
        <v>14</v>
      </c>
      <c r="H85" s="16">
        <v>0</v>
      </c>
      <c r="I85" s="16">
        <f t="shared" si="14"/>
        <v>24.8</v>
      </c>
      <c r="J85" s="17"/>
    </row>
    <row r="86" spans="1:10" s="3" customFormat="1" ht="15.75">
      <c r="A86" s="11">
        <v>84</v>
      </c>
      <c r="B86" s="12" t="s">
        <v>182</v>
      </c>
      <c r="C86" s="13" t="s">
        <v>189</v>
      </c>
      <c r="D86" s="12" t="s">
        <v>190</v>
      </c>
      <c r="E86" s="14" t="s">
        <v>14</v>
      </c>
      <c r="F86" s="15">
        <v>0</v>
      </c>
      <c r="G86" s="15" t="s">
        <v>14</v>
      </c>
      <c r="H86" s="16">
        <v>0</v>
      </c>
      <c r="I86" s="16">
        <f t="shared" si="14"/>
        <v>0</v>
      </c>
      <c r="J86" s="17"/>
    </row>
    <row r="87" spans="1:10" s="3" customFormat="1" ht="15.75">
      <c r="A87" s="11">
        <v>85</v>
      </c>
      <c r="B87" s="12" t="s">
        <v>182</v>
      </c>
      <c r="C87" s="13" t="s">
        <v>191</v>
      </c>
      <c r="D87" s="12" t="s">
        <v>192</v>
      </c>
      <c r="E87" s="14">
        <v>71</v>
      </c>
      <c r="F87" s="15">
        <f t="shared" si="17"/>
        <v>28.400000000000002</v>
      </c>
      <c r="G87" s="15">
        <v>56.67</v>
      </c>
      <c r="H87" s="16">
        <f>G87*0.6</f>
        <v>34.002</v>
      </c>
      <c r="I87" s="16">
        <f t="shared" si="14"/>
        <v>62.402</v>
      </c>
      <c r="J87" s="17"/>
    </row>
    <row r="88" spans="1:10" s="3" customFormat="1" ht="15.75">
      <c r="A88" s="11">
        <v>86</v>
      </c>
      <c r="B88" s="12" t="s">
        <v>182</v>
      </c>
      <c r="C88" s="13" t="s">
        <v>193</v>
      </c>
      <c r="D88" s="12" t="s">
        <v>194</v>
      </c>
      <c r="E88" s="14">
        <v>72</v>
      </c>
      <c r="F88" s="15">
        <f t="shared" si="17"/>
        <v>28.8</v>
      </c>
      <c r="G88" s="15">
        <v>67.67</v>
      </c>
      <c r="H88" s="16">
        <f>G88*0.6</f>
        <v>40.602</v>
      </c>
      <c r="I88" s="16">
        <f t="shared" si="14"/>
        <v>69.402</v>
      </c>
      <c r="J88" s="17" t="s">
        <v>27</v>
      </c>
    </row>
    <row r="89" spans="1:10" s="3" customFormat="1" ht="15.75">
      <c r="A89" s="11">
        <v>87</v>
      </c>
      <c r="B89" s="12" t="s">
        <v>182</v>
      </c>
      <c r="C89" s="13" t="s">
        <v>195</v>
      </c>
      <c r="D89" s="12" t="s">
        <v>196</v>
      </c>
      <c r="E89" s="14" t="s">
        <v>14</v>
      </c>
      <c r="F89" s="15">
        <v>0</v>
      </c>
      <c r="G89" s="15" t="s">
        <v>14</v>
      </c>
      <c r="H89" s="16">
        <v>0</v>
      </c>
      <c r="I89" s="16">
        <f t="shared" si="14"/>
        <v>0</v>
      </c>
      <c r="J89" s="17"/>
    </row>
    <row r="90" spans="1:10" s="3" customFormat="1" ht="15.75">
      <c r="A90" s="11">
        <v>88</v>
      </c>
      <c r="B90" s="12" t="s">
        <v>182</v>
      </c>
      <c r="C90" s="13" t="s">
        <v>197</v>
      </c>
      <c r="D90" s="12" t="s">
        <v>198</v>
      </c>
      <c r="E90" s="14" t="s">
        <v>14</v>
      </c>
      <c r="F90" s="15">
        <v>0</v>
      </c>
      <c r="G90" s="15" t="s">
        <v>14</v>
      </c>
      <c r="H90" s="16">
        <v>0</v>
      </c>
      <c r="I90" s="16">
        <f t="shared" si="14"/>
        <v>0</v>
      </c>
      <c r="J90" s="17"/>
    </row>
  </sheetData>
  <sheetProtection/>
  <autoFilter ref="A2:J90"/>
  <mergeCells count="1">
    <mergeCell ref="A1:J1"/>
  </mergeCells>
  <conditionalFormatting sqref="D3">
    <cfRule type="expression" priority="88" dxfId="0" stopIfTrue="1">
      <formula>AND(COUNTIF($D$3,D3)&gt;1,NOT(ISBLANK(D3)))</formula>
    </cfRule>
  </conditionalFormatting>
  <conditionalFormatting sqref="D4">
    <cfRule type="expression" priority="87" dxfId="0" stopIfTrue="1">
      <formula>AND(COUNTIF($D$4,D4)&gt;1,NOT(ISBLANK(D4)))</formula>
    </cfRule>
  </conditionalFormatting>
  <conditionalFormatting sqref="D5">
    <cfRule type="expression" priority="86" dxfId="0" stopIfTrue="1">
      <formula>AND(COUNTIF($D$5,D5)&gt;1,NOT(ISBLANK(D5)))</formula>
    </cfRule>
  </conditionalFormatting>
  <conditionalFormatting sqref="D6">
    <cfRule type="expression" priority="85" dxfId="0" stopIfTrue="1">
      <formula>AND(COUNTIF($D$6,D6)&gt;1,NOT(ISBLANK(D6)))</formula>
    </cfRule>
  </conditionalFormatting>
  <conditionalFormatting sqref="D7">
    <cfRule type="expression" priority="84" dxfId="0" stopIfTrue="1">
      <formula>AND(COUNTIF($D$7,D7)&gt;1,NOT(ISBLANK(D7)))</formula>
    </cfRule>
  </conditionalFormatting>
  <conditionalFormatting sqref="D8">
    <cfRule type="expression" priority="83" dxfId="0" stopIfTrue="1">
      <formula>AND(COUNTIF($D$8,D8)&gt;1,NOT(ISBLANK(D8)))</formula>
    </cfRule>
  </conditionalFormatting>
  <conditionalFormatting sqref="D9">
    <cfRule type="expression" priority="82" dxfId="0" stopIfTrue="1">
      <formula>AND(COUNTIF($D$9,D9)&gt;1,NOT(ISBLANK(D9)))</formula>
    </cfRule>
  </conditionalFormatting>
  <conditionalFormatting sqref="D10">
    <cfRule type="expression" priority="81" dxfId="0" stopIfTrue="1">
      <formula>AND(COUNTIF($D$10,D10)&gt;1,NOT(ISBLANK(D10)))</formula>
    </cfRule>
  </conditionalFormatting>
  <conditionalFormatting sqref="D11">
    <cfRule type="expression" priority="80" dxfId="0" stopIfTrue="1">
      <formula>AND(COUNTIF($D$11,D11)&gt;1,NOT(ISBLANK(D11)))</formula>
    </cfRule>
  </conditionalFormatting>
  <conditionalFormatting sqref="D12">
    <cfRule type="expression" priority="79" dxfId="0" stopIfTrue="1">
      <formula>AND(COUNTIF($D$12,D12)&gt;1,NOT(ISBLANK(D12)))</formula>
    </cfRule>
  </conditionalFormatting>
  <conditionalFormatting sqref="D13">
    <cfRule type="expression" priority="78" dxfId="0" stopIfTrue="1">
      <formula>AND(COUNTIF($D$13,D13)&gt;1,NOT(ISBLANK(D13)))</formula>
    </cfRule>
  </conditionalFormatting>
  <conditionalFormatting sqref="D14">
    <cfRule type="expression" priority="77" dxfId="0" stopIfTrue="1">
      <formula>AND(COUNTIF($D$14,D14)&gt;1,NOT(ISBLANK(D14)))</formula>
    </cfRule>
  </conditionalFormatting>
  <conditionalFormatting sqref="D15">
    <cfRule type="expression" priority="76" dxfId="0" stopIfTrue="1">
      <formula>AND(COUNTIF($D$15,D15)&gt;1,NOT(ISBLANK(D15)))</formula>
    </cfRule>
  </conditionalFormatting>
  <conditionalFormatting sqref="D16">
    <cfRule type="expression" priority="75" dxfId="0" stopIfTrue="1">
      <formula>AND(COUNTIF($D$16,D16)&gt;1,NOT(ISBLANK(D16)))</formula>
    </cfRule>
  </conditionalFormatting>
  <conditionalFormatting sqref="D17">
    <cfRule type="expression" priority="74" dxfId="0" stopIfTrue="1">
      <formula>AND(COUNTIF($D$17,D17)&gt;1,NOT(ISBLANK(D17)))</formula>
    </cfRule>
  </conditionalFormatting>
  <conditionalFormatting sqref="D18">
    <cfRule type="expression" priority="73" dxfId="0" stopIfTrue="1">
      <formula>AND(COUNTIF($D$18,D18)&gt;1,NOT(ISBLANK(D18)))</formula>
    </cfRule>
  </conditionalFormatting>
  <conditionalFormatting sqref="D19">
    <cfRule type="expression" priority="72" dxfId="0" stopIfTrue="1">
      <formula>AND(COUNTIF($D$19,D19)&gt;1,NOT(ISBLANK(D19)))</formula>
    </cfRule>
  </conditionalFormatting>
  <conditionalFormatting sqref="D20">
    <cfRule type="expression" priority="71" dxfId="0" stopIfTrue="1">
      <formula>AND(COUNTIF($D$20,D20)&gt;1,NOT(ISBLANK(D20)))</formula>
    </cfRule>
  </conditionalFormatting>
  <conditionalFormatting sqref="D21">
    <cfRule type="expression" priority="70" dxfId="0" stopIfTrue="1">
      <formula>AND(COUNTIF($D$21,D21)&gt;1,NOT(ISBLANK(D21)))</formula>
    </cfRule>
  </conditionalFormatting>
  <conditionalFormatting sqref="D22">
    <cfRule type="expression" priority="69" dxfId="0" stopIfTrue="1">
      <formula>AND(COUNTIF($D$22,D22)&gt;1,NOT(ISBLANK(D22)))</formula>
    </cfRule>
  </conditionalFormatting>
  <conditionalFormatting sqref="D23">
    <cfRule type="expression" priority="68" dxfId="0" stopIfTrue="1">
      <formula>AND(COUNTIF($D$23,D23)&gt;1,NOT(ISBLANK(D23)))</formula>
    </cfRule>
  </conditionalFormatting>
  <conditionalFormatting sqref="D24">
    <cfRule type="expression" priority="67" dxfId="0" stopIfTrue="1">
      <formula>AND(COUNTIF($D$24,D24)&gt;1,NOT(ISBLANK(D24)))</formula>
    </cfRule>
  </conditionalFormatting>
  <conditionalFormatting sqref="D25">
    <cfRule type="expression" priority="66" dxfId="0" stopIfTrue="1">
      <formula>AND(COUNTIF($D$25,D25)&gt;1,NOT(ISBLANK(D25)))</formula>
    </cfRule>
  </conditionalFormatting>
  <conditionalFormatting sqref="D26">
    <cfRule type="expression" priority="65" dxfId="0" stopIfTrue="1">
      <formula>AND(COUNTIF($D$26,D26)&gt;1,NOT(ISBLANK(D26)))</formula>
    </cfRule>
  </conditionalFormatting>
  <conditionalFormatting sqref="D27">
    <cfRule type="expression" priority="64" dxfId="0" stopIfTrue="1">
      <formula>AND(COUNTIF($D$27,D27)&gt;1,NOT(ISBLANK(D27)))</formula>
    </cfRule>
  </conditionalFormatting>
  <conditionalFormatting sqref="D28">
    <cfRule type="expression" priority="63" dxfId="0" stopIfTrue="1">
      <formula>AND(COUNTIF($D$28,D28)&gt;1,NOT(ISBLANK(D28)))</formula>
    </cfRule>
  </conditionalFormatting>
  <conditionalFormatting sqref="D29">
    <cfRule type="expression" priority="62" dxfId="0" stopIfTrue="1">
      <formula>AND(COUNTIF($D$29,D29)&gt;1,NOT(ISBLANK(D29)))</formula>
    </cfRule>
  </conditionalFormatting>
  <conditionalFormatting sqref="D30">
    <cfRule type="expression" priority="61" dxfId="0" stopIfTrue="1">
      <formula>AND(COUNTIF($D$30,D30)&gt;1,NOT(ISBLANK(D30)))</formula>
    </cfRule>
  </conditionalFormatting>
  <conditionalFormatting sqref="D31">
    <cfRule type="expression" priority="60" dxfId="0" stopIfTrue="1">
      <formula>AND(COUNTIF($D$31,D31)&gt;1,NOT(ISBLANK(D31)))</formula>
    </cfRule>
  </conditionalFormatting>
  <conditionalFormatting sqref="D32">
    <cfRule type="expression" priority="59" dxfId="0" stopIfTrue="1">
      <formula>AND(COUNTIF($D$32,D32)&gt;1,NOT(ISBLANK(D32)))</formula>
    </cfRule>
  </conditionalFormatting>
  <conditionalFormatting sqref="D33">
    <cfRule type="expression" priority="58" dxfId="0" stopIfTrue="1">
      <formula>AND(COUNTIF($D$33,D33)&gt;1,NOT(ISBLANK(D33)))</formula>
    </cfRule>
  </conditionalFormatting>
  <conditionalFormatting sqref="D34">
    <cfRule type="expression" priority="57" dxfId="0" stopIfTrue="1">
      <formula>AND(COUNTIF($D$34,D34)&gt;1,NOT(ISBLANK(D34)))</formula>
    </cfRule>
  </conditionalFormatting>
  <conditionalFormatting sqref="D35">
    <cfRule type="expression" priority="56" dxfId="0" stopIfTrue="1">
      <formula>AND(COUNTIF($D$35,D35)&gt;1,NOT(ISBLANK(D35)))</formula>
    </cfRule>
  </conditionalFormatting>
  <conditionalFormatting sqref="D36">
    <cfRule type="expression" priority="55" dxfId="0" stopIfTrue="1">
      <formula>AND(COUNTIF($D$36,D36)&gt;1,NOT(ISBLANK(D36)))</formula>
    </cfRule>
  </conditionalFormatting>
  <conditionalFormatting sqref="D37">
    <cfRule type="expression" priority="54" dxfId="0" stopIfTrue="1">
      <formula>AND(COUNTIF($D$37,D37)&gt;1,NOT(ISBLANK(D37)))</formula>
    </cfRule>
  </conditionalFormatting>
  <conditionalFormatting sqref="D38">
    <cfRule type="expression" priority="53" dxfId="0" stopIfTrue="1">
      <formula>AND(COUNTIF($D$38,D38)&gt;1,NOT(ISBLANK(D38)))</formula>
    </cfRule>
  </conditionalFormatting>
  <conditionalFormatting sqref="D39">
    <cfRule type="expression" priority="52" dxfId="0" stopIfTrue="1">
      <formula>AND(COUNTIF($D$39,D39)&gt;1,NOT(ISBLANK(D39)))</formula>
    </cfRule>
  </conditionalFormatting>
  <conditionalFormatting sqref="D40">
    <cfRule type="expression" priority="51" dxfId="0" stopIfTrue="1">
      <formula>AND(COUNTIF($D$40,D40)&gt;1,NOT(ISBLANK(D40)))</formula>
    </cfRule>
  </conditionalFormatting>
  <conditionalFormatting sqref="D41">
    <cfRule type="expression" priority="50" dxfId="0" stopIfTrue="1">
      <formula>AND(COUNTIF($D$41,D41)&gt;1,NOT(ISBLANK(D41)))</formula>
    </cfRule>
  </conditionalFormatting>
  <conditionalFormatting sqref="D42">
    <cfRule type="expression" priority="49" dxfId="0" stopIfTrue="1">
      <formula>AND(COUNTIF($D$42,D42)&gt;1,NOT(ISBLANK(D42)))</formula>
    </cfRule>
  </conditionalFormatting>
  <conditionalFormatting sqref="D43">
    <cfRule type="expression" priority="48" dxfId="0" stopIfTrue="1">
      <formula>AND(COUNTIF($D$43,D43)&gt;1,NOT(ISBLANK(D43)))</formula>
    </cfRule>
  </conditionalFormatting>
  <conditionalFormatting sqref="D44">
    <cfRule type="expression" priority="47" dxfId="0" stopIfTrue="1">
      <formula>AND(COUNTIF($D$44,D44)&gt;1,NOT(ISBLANK(D44)))</formula>
    </cfRule>
  </conditionalFormatting>
  <conditionalFormatting sqref="D45">
    <cfRule type="expression" priority="46" dxfId="0" stopIfTrue="1">
      <formula>AND(COUNTIF($D$45,D45)&gt;1,NOT(ISBLANK(D45)))</formula>
    </cfRule>
  </conditionalFormatting>
  <conditionalFormatting sqref="D46">
    <cfRule type="expression" priority="45" dxfId="0" stopIfTrue="1">
      <formula>AND(COUNTIF($D$46,D46)&gt;1,NOT(ISBLANK(D46)))</formula>
    </cfRule>
  </conditionalFormatting>
  <conditionalFormatting sqref="D47">
    <cfRule type="expression" priority="44" dxfId="0" stopIfTrue="1">
      <formula>AND(COUNTIF($D$47,D47)&gt;1,NOT(ISBLANK(D47)))</formula>
    </cfRule>
  </conditionalFormatting>
  <conditionalFormatting sqref="D48">
    <cfRule type="expression" priority="43" dxfId="0" stopIfTrue="1">
      <formula>AND(COUNTIF($D$48,D48)&gt;1,NOT(ISBLANK(D48)))</formula>
    </cfRule>
  </conditionalFormatting>
  <conditionalFormatting sqref="D49">
    <cfRule type="expression" priority="42" dxfId="0" stopIfTrue="1">
      <formula>AND(COUNTIF($D$49,D49)&gt;1,NOT(ISBLANK(D49)))</formula>
    </cfRule>
  </conditionalFormatting>
  <conditionalFormatting sqref="D50">
    <cfRule type="expression" priority="41" dxfId="0" stopIfTrue="1">
      <formula>AND(COUNTIF($D$50,D50)&gt;1,NOT(ISBLANK(D50)))</formula>
    </cfRule>
  </conditionalFormatting>
  <conditionalFormatting sqref="D51">
    <cfRule type="expression" priority="40" dxfId="0" stopIfTrue="1">
      <formula>AND(COUNTIF($D$51,D51)&gt;1,NOT(ISBLANK(D51)))</formula>
    </cfRule>
  </conditionalFormatting>
  <conditionalFormatting sqref="D52">
    <cfRule type="expression" priority="39" dxfId="0" stopIfTrue="1">
      <formula>AND(COUNTIF($D$52,D52)&gt;1,NOT(ISBLANK(D52)))</formula>
    </cfRule>
  </conditionalFormatting>
  <conditionalFormatting sqref="D53">
    <cfRule type="expression" priority="38" dxfId="0" stopIfTrue="1">
      <formula>AND(COUNTIF($D$53,D53)&gt;1,NOT(ISBLANK(D53)))</formula>
    </cfRule>
  </conditionalFormatting>
  <conditionalFormatting sqref="D54">
    <cfRule type="expression" priority="37" dxfId="0" stopIfTrue="1">
      <formula>AND(COUNTIF($D$54,D54)&gt;1,NOT(ISBLANK(D54)))</formula>
    </cfRule>
  </conditionalFormatting>
  <conditionalFormatting sqref="D55">
    <cfRule type="expression" priority="36" dxfId="0" stopIfTrue="1">
      <formula>AND(COUNTIF($D$55,D55)&gt;1,NOT(ISBLANK(D55)))</formula>
    </cfRule>
  </conditionalFormatting>
  <conditionalFormatting sqref="D56">
    <cfRule type="expression" priority="35" dxfId="0" stopIfTrue="1">
      <formula>AND(COUNTIF($D$56,D56)&gt;1,NOT(ISBLANK(D56)))</formula>
    </cfRule>
  </conditionalFormatting>
  <conditionalFormatting sqref="D57">
    <cfRule type="expression" priority="34" dxfId="0" stopIfTrue="1">
      <formula>AND(COUNTIF($D$57,D57)&gt;1,NOT(ISBLANK(D57)))</formula>
    </cfRule>
  </conditionalFormatting>
  <conditionalFormatting sqref="D58">
    <cfRule type="expression" priority="33" dxfId="0" stopIfTrue="1">
      <formula>AND(COUNTIF($D$58,D58)&gt;1,NOT(ISBLANK(D58)))</formula>
    </cfRule>
  </conditionalFormatting>
  <conditionalFormatting sqref="D59">
    <cfRule type="expression" priority="32" dxfId="0" stopIfTrue="1">
      <formula>AND(COUNTIF($D$59,D59)&gt;1,NOT(ISBLANK(D59)))</formula>
    </cfRule>
  </conditionalFormatting>
  <conditionalFormatting sqref="D60">
    <cfRule type="expression" priority="31" dxfId="0" stopIfTrue="1">
      <formula>AND(COUNTIF($D$60,D60)&gt;1,NOT(ISBLANK(D60)))</formula>
    </cfRule>
  </conditionalFormatting>
  <conditionalFormatting sqref="D61">
    <cfRule type="expression" priority="30" dxfId="0" stopIfTrue="1">
      <formula>AND(COUNTIF($D$61,D61)&gt;1,NOT(ISBLANK(D61)))</formula>
    </cfRule>
  </conditionalFormatting>
  <conditionalFormatting sqref="D62">
    <cfRule type="expression" priority="29" dxfId="0" stopIfTrue="1">
      <formula>AND(COUNTIF($D$62,D62)&gt;1,NOT(ISBLANK(D62)))</formula>
    </cfRule>
  </conditionalFormatting>
  <conditionalFormatting sqref="D63">
    <cfRule type="expression" priority="28" dxfId="0" stopIfTrue="1">
      <formula>AND(COUNTIF($D$63,D63)&gt;1,NOT(ISBLANK(D63)))</formula>
    </cfRule>
  </conditionalFormatting>
  <conditionalFormatting sqref="D64">
    <cfRule type="expression" priority="27" dxfId="0" stopIfTrue="1">
      <formula>AND(COUNTIF($D$64,D64)&gt;1,NOT(ISBLANK(D64)))</formula>
    </cfRule>
  </conditionalFormatting>
  <conditionalFormatting sqref="D65">
    <cfRule type="expression" priority="26" dxfId="0" stopIfTrue="1">
      <formula>AND(COUNTIF($D$65,D65)&gt;1,NOT(ISBLANK(D65)))</formula>
    </cfRule>
  </conditionalFormatting>
  <conditionalFormatting sqref="D66">
    <cfRule type="expression" priority="25" dxfId="0" stopIfTrue="1">
      <formula>AND(COUNTIF($D$66,D66)&gt;1,NOT(ISBLANK(D66)))</formula>
    </cfRule>
  </conditionalFormatting>
  <conditionalFormatting sqref="D67">
    <cfRule type="expression" priority="24" dxfId="0" stopIfTrue="1">
      <formula>AND(COUNTIF($D$67,D67)&gt;1,NOT(ISBLANK(D67)))</formula>
    </cfRule>
  </conditionalFormatting>
  <conditionalFormatting sqref="D68">
    <cfRule type="expression" priority="23" dxfId="0" stopIfTrue="1">
      <formula>AND(COUNTIF($D$68,D68)&gt;1,NOT(ISBLANK(D68)))</formula>
    </cfRule>
  </conditionalFormatting>
  <conditionalFormatting sqref="D69">
    <cfRule type="expression" priority="22" dxfId="0" stopIfTrue="1">
      <formula>AND(COUNTIF($D$69,D69)&gt;1,NOT(ISBLANK(D69)))</formula>
    </cfRule>
  </conditionalFormatting>
  <conditionalFormatting sqref="D70">
    <cfRule type="expression" priority="21" dxfId="0" stopIfTrue="1">
      <formula>AND(COUNTIF($D$70,D70)&gt;1,NOT(ISBLANK(D70)))</formula>
    </cfRule>
  </conditionalFormatting>
  <conditionalFormatting sqref="D71">
    <cfRule type="expression" priority="20" dxfId="0" stopIfTrue="1">
      <formula>AND(COUNTIF($D$71,D71)&gt;1,NOT(ISBLANK(D71)))</formula>
    </cfRule>
  </conditionalFormatting>
  <conditionalFormatting sqref="D72">
    <cfRule type="expression" priority="19" dxfId="0" stopIfTrue="1">
      <formula>AND(COUNTIF($D$72,D72)&gt;1,NOT(ISBLANK(D72)))</formula>
    </cfRule>
  </conditionalFormatting>
  <conditionalFormatting sqref="D73">
    <cfRule type="expression" priority="18" dxfId="0" stopIfTrue="1">
      <formula>AND(COUNTIF($D$73,D73)&gt;1,NOT(ISBLANK(D73)))</formula>
    </cfRule>
  </conditionalFormatting>
  <conditionalFormatting sqref="D74">
    <cfRule type="expression" priority="17" dxfId="0" stopIfTrue="1">
      <formula>AND(COUNTIF($D$74,D74)&gt;1,NOT(ISBLANK(D74)))</formula>
    </cfRule>
  </conditionalFormatting>
  <conditionalFormatting sqref="D75">
    <cfRule type="expression" priority="16" dxfId="0" stopIfTrue="1">
      <formula>AND(COUNTIF($D$75,D75)&gt;1,NOT(ISBLANK(D75)))</formula>
    </cfRule>
  </conditionalFormatting>
  <conditionalFormatting sqref="D76">
    <cfRule type="expression" priority="15" dxfId="0" stopIfTrue="1">
      <formula>AND(COUNTIF($D$76,D76)&gt;1,NOT(ISBLANK(D76)))</formula>
    </cfRule>
  </conditionalFormatting>
  <conditionalFormatting sqref="D77">
    <cfRule type="expression" priority="14" dxfId="0" stopIfTrue="1">
      <formula>AND(COUNTIF($D$77,D77)&gt;1,NOT(ISBLANK(D77)))</formula>
    </cfRule>
  </conditionalFormatting>
  <conditionalFormatting sqref="D78">
    <cfRule type="expression" priority="13" dxfId="0" stopIfTrue="1">
      <formula>AND(COUNTIF($D$78,D78)&gt;1,NOT(ISBLANK(D78)))</formula>
    </cfRule>
  </conditionalFormatting>
  <conditionalFormatting sqref="D79">
    <cfRule type="expression" priority="12" dxfId="0" stopIfTrue="1">
      <formula>AND(COUNTIF($D$79,D79)&gt;1,NOT(ISBLANK(D79)))</formula>
    </cfRule>
  </conditionalFormatting>
  <conditionalFormatting sqref="D80">
    <cfRule type="expression" priority="11" dxfId="0" stopIfTrue="1">
      <formula>AND(COUNTIF($D$80,D80)&gt;1,NOT(ISBLANK(D80)))</formula>
    </cfRule>
  </conditionalFormatting>
  <conditionalFormatting sqref="D81">
    <cfRule type="expression" priority="10" dxfId="0" stopIfTrue="1">
      <formula>AND(COUNTIF($D$81,D81)&gt;1,NOT(ISBLANK(D81)))</formula>
    </cfRule>
  </conditionalFormatting>
  <conditionalFormatting sqref="D82">
    <cfRule type="expression" priority="9" dxfId="0" stopIfTrue="1">
      <formula>AND(COUNTIF($D$82,D82)&gt;1,NOT(ISBLANK(D82)))</formula>
    </cfRule>
  </conditionalFormatting>
  <conditionalFormatting sqref="D83">
    <cfRule type="expression" priority="8" dxfId="0" stopIfTrue="1">
      <formula>AND(COUNTIF($D$83,D83)&gt;1,NOT(ISBLANK(D83)))</formula>
    </cfRule>
  </conditionalFormatting>
  <conditionalFormatting sqref="D84">
    <cfRule type="expression" priority="7" dxfId="0" stopIfTrue="1">
      <formula>AND(COUNTIF($D$84,D84)&gt;1,NOT(ISBLANK(D84)))</formula>
    </cfRule>
  </conditionalFormatting>
  <conditionalFormatting sqref="D85">
    <cfRule type="expression" priority="6" dxfId="0" stopIfTrue="1">
      <formula>AND(COUNTIF($D$85,D85)&gt;1,NOT(ISBLANK(D85)))</formula>
    </cfRule>
  </conditionalFormatting>
  <conditionalFormatting sqref="D86">
    <cfRule type="expression" priority="5" dxfId="0" stopIfTrue="1">
      <formula>AND(COUNTIF($D$86,D86)&gt;1,NOT(ISBLANK(D86)))</formula>
    </cfRule>
  </conditionalFormatting>
  <conditionalFormatting sqref="D87">
    <cfRule type="expression" priority="4" dxfId="0" stopIfTrue="1">
      <formula>AND(COUNTIF($D$87,D87)&gt;1,NOT(ISBLANK(D87)))</formula>
    </cfRule>
  </conditionalFormatting>
  <conditionalFormatting sqref="D88">
    <cfRule type="expression" priority="3" dxfId="0" stopIfTrue="1">
      <formula>AND(COUNTIF($D$88,D88)&gt;1,NOT(ISBLANK(D88)))</formula>
    </cfRule>
  </conditionalFormatting>
  <conditionalFormatting sqref="D89">
    <cfRule type="expression" priority="2" dxfId="0" stopIfTrue="1">
      <formula>AND(COUNTIF($D$89,D89)&gt;1,NOT(ISBLANK(D89)))</formula>
    </cfRule>
  </conditionalFormatting>
  <conditionalFormatting sqref="D90">
    <cfRule type="expression" priority="1" dxfId="0" stopIfTrue="1">
      <formula>AND(COUNTIF($D$90,D90)&gt;1,NOT(ISBLANK(D90)))</formula>
    </cfRule>
  </conditionalFormatting>
  <conditionalFormatting sqref="D91:D65536">
    <cfRule type="expression" priority="395" dxfId="0" stopIfTrue="1">
      <formula>AND(COUNTIF($D$91:$D$65536,D91)&gt;1,NOT(ISBLANK(D91)))</formula>
    </cfRule>
  </conditionalFormatting>
  <printOptions/>
  <pageMargins left="0.75" right="0.75" top="1" bottom="1" header="0.5118055555555555" footer="0.5118055555555555"/>
  <pageSetup fitToHeight="0" fitToWidth="1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LUIXH</cp:lastModifiedBy>
  <dcterms:created xsi:type="dcterms:W3CDTF">2019-12-21T13:12:26Z</dcterms:created>
  <dcterms:modified xsi:type="dcterms:W3CDTF">2023-12-27T09:33:19Z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3F0A20E7AC5C4898BA2766738A82E4B4</vt:lpwstr>
  </property>
  <property fmtid="{D5CDD505-2E9C-101B-9397-08002B2CF9AE}" pid="5" name="KSOReadingLayo">
    <vt:bool>true</vt:bool>
  </property>
</Properties>
</file>