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2" r:id="rId1"/>
  </sheets>
  <definedNames>
    <definedName name="_xlnm._FilterDatabase" localSheetId="0" hidden="1">Sheet1!$A$3:$Q$160</definedName>
  </definedNames>
  <calcPr calcId="144525"/>
</workbook>
</file>

<file path=xl/sharedStrings.xml><?xml version="1.0" encoding="utf-8"?>
<sst xmlns="http://schemas.openxmlformats.org/spreadsheetml/2006/main" count="967" uniqueCount="419">
  <si>
    <t xml:space="preserve">    附件:</t>
  </si>
  <si>
    <t>2023年下半年大英县部分事业单位公开考试招聘工作人员笔试总成绩排名及进入体检人员名单</t>
  </si>
  <si>
    <t>序号</t>
  </si>
  <si>
    <t>岗位代码</t>
  </si>
  <si>
    <t>主管部门</t>
  </si>
  <si>
    <t>报考单位</t>
  </si>
  <si>
    <t>招聘专业</t>
  </si>
  <si>
    <t>招聘人数</t>
  </si>
  <si>
    <t>准考证号</t>
  </si>
  <si>
    <t>姓名</t>
  </si>
  <si>
    <t>笔试成绩</t>
  </si>
  <si>
    <t>政策性加分</t>
  </si>
  <si>
    <t>笔试总成绩</t>
  </si>
  <si>
    <t>面试总成绩</t>
  </si>
  <si>
    <t>考试总成绩</t>
  </si>
  <si>
    <t>排名</t>
  </si>
  <si>
    <t>是否进入体检</t>
  </si>
  <si>
    <t>备注</t>
  </si>
  <si>
    <t>原始</t>
  </si>
  <si>
    <t>折合</t>
  </si>
  <si>
    <t>大英县文化广播电视和旅游局</t>
  </si>
  <si>
    <t>大英县群众文化促进中心</t>
  </si>
  <si>
    <t>本科：音乐表演专业、音乐学专业、音乐教育专业、广播电视编导专业；研究生：音乐与舞蹈学专业、广播电视专业</t>
  </si>
  <si>
    <t>2626001023206</t>
  </si>
  <si>
    <t>张斐怡</t>
  </si>
  <si>
    <t>62.50</t>
  </si>
  <si>
    <t/>
  </si>
  <si>
    <t>是</t>
  </si>
  <si>
    <t>2626001020414</t>
  </si>
  <si>
    <t>钟浩</t>
  </si>
  <si>
    <t>62.60</t>
  </si>
  <si>
    <t>否</t>
  </si>
  <si>
    <t>2626001043527</t>
  </si>
  <si>
    <t>吴乔</t>
  </si>
  <si>
    <t>58.50</t>
  </si>
  <si>
    <t>缺考</t>
  </si>
  <si>
    <t>大英县民政局</t>
  </si>
  <si>
    <t>大英县婚姻登记中心</t>
  </si>
  <si>
    <t>本科：广告学专业、传播学专业、网络与新媒体专业；研究生：新闻学专业</t>
  </si>
  <si>
    <t>2626002013201</t>
  </si>
  <si>
    <t>王蝶</t>
  </si>
  <si>
    <t>66.50</t>
  </si>
  <si>
    <t>2626002042113</t>
  </si>
  <si>
    <t>陈婷</t>
  </si>
  <si>
    <t>65.10</t>
  </si>
  <si>
    <t>2626002040316</t>
  </si>
  <si>
    <t>刘大瑜</t>
  </si>
  <si>
    <t>大英县财政局</t>
  </si>
  <si>
    <t>大英县投资管理中心</t>
  </si>
  <si>
    <t>本科：经济统计学专业、数学与应用数学专业、金融数学专业；   研究生：应用数学专业</t>
  </si>
  <si>
    <t>2626003023006</t>
  </si>
  <si>
    <t>曾祥川</t>
  </si>
  <si>
    <t>2626003012620</t>
  </si>
  <si>
    <t>江其鹏</t>
  </si>
  <si>
    <t>68.00</t>
  </si>
  <si>
    <t>2626003040419</t>
  </si>
  <si>
    <t>李晓倩</t>
  </si>
  <si>
    <t>68.10</t>
  </si>
  <si>
    <t>大英县发展和改革局</t>
  </si>
  <si>
    <t>大英县新型城镇化建设服务中心</t>
  </si>
  <si>
    <t>本科：国民经济管理专业、工程管理专业、新能源材料与器件专业；研究生：国民经济学专业、行政管理专业、工程管理专业</t>
  </si>
  <si>
    <t>2626004010306</t>
  </si>
  <si>
    <t>杨成</t>
  </si>
  <si>
    <t>64.90</t>
  </si>
  <si>
    <t>2626004043821</t>
  </si>
  <si>
    <t>舒国根</t>
  </si>
  <si>
    <t>2626004040926</t>
  </si>
  <si>
    <t>范励元</t>
  </si>
  <si>
    <t>64.50</t>
  </si>
  <si>
    <t>大英县自然资源和规划局</t>
  </si>
  <si>
    <t>大英县不动产登记中心</t>
  </si>
  <si>
    <t>本科：信息管理与信息系统专业、城乡规划专业、测绘工程专业；                                    研究生：城乡规划学专业、测绘工程专业、土地资源管理专业</t>
  </si>
  <si>
    <t>2626005013030</t>
  </si>
  <si>
    <t>黄旭梅</t>
  </si>
  <si>
    <t>64.20</t>
  </si>
  <si>
    <t>2626005022411</t>
  </si>
  <si>
    <t>胡琳</t>
  </si>
  <si>
    <t>61.40</t>
  </si>
  <si>
    <t>2626005042312</t>
  </si>
  <si>
    <t>邱梦源</t>
  </si>
  <si>
    <t>60.20</t>
  </si>
  <si>
    <t>大英县土地矿产交易所</t>
  </si>
  <si>
    <t>本科：人文地理与城乡规划专业、地理信息科学专业、测绘工程专业；                             研究生：城乡规划学专业、测绘工程专业、汉语言文字学专业</t>
  </si>
  <si>
    <t>2626006021110</t>
  </si>
  <si>
    <t>罗宗立</t>
  </si>
  <si>
    <t>2626006012208</t>
  </si>
  <si>
    <t>李艳</t>
  </si>
  <si>
    <t>2626006021220</t>
  </si>
  <si>
    <t>苏星茂</t>
  </si>
  <si>
    <t>57.00</t>
  </si>
  <si>
    <t>大英县金元镇人民政府</t>
  </si>
  <si>
    <t>大英县金元镇宣传文化服务中心</t>
  </si>
  <si>
    <t>大专：网络新闻与传播专业、建设工程管理专业、新闻采编与制作专业；
本科：新闻学专业、管理科学专业、工程管理专业</t>
  </si>
  <si>
    <t>2626007040403</t>
  </si>
  <si>
    <t>王灿</t>
  </si>
  <si>
    <t>68.30</t>
  </si>
  <si>
    <t>2626007022828</t>
  </si>
  <si>
    <t>刘媛</t>
  </si>
  <si>
    <t>67.10</t>
  </si>
  <si>
    <t>2626007010228</t>
  </si>
  <si>
    <t>夏福君</t>
  </si>
  <si>
    <t>61.60</t>
  </si>
  <si>
    <t>大英县教育和体育局</t>
  </si>
  <si>
    <t>大英县中等职业技术学校</t>
  </si>
  <si>
    <t>本科：汉语言文学专业、汉语言专业、汉语国际教育专业；
研究生：学科教学（语文）专业</t>
  </si>
  <si>
    <t>1626008011326</t>
  </si>
  <si>
    <t>成金涛</t>
  </si>
  <si>
    <t>76.50</t>
  </si>
  <si>
    <t>1626008033428</t>
  </si>
  <si>
    <t>陈思凡</t>
  </si>
  <si>
    <t>65.00</t>
  </si>
  <si>
    <t>1626008020817</t>
  </si>
  <si>
    <t>李春丽</t>
  </si>
  <si>
    <t>69.00</t>
  </si>
  <si>
    <t>本科：数学与应用数学专业、信息与计算科学专业；
研究生：学科教学（数学）专业</t>
  </si>
  <si>
    <t>1626009034229</t>
  </si>
  <si>
    <t>彭渝琳</t>
  </si>
  <si>
    <t>77.00</t>
  </si>
  <si>
    <t>1626009030607</t>
  </si>
  <si>
    <t>曾小丹</t>
  </si>
  <si>
    <t>69.50</t>
  </si>
  <si>
    <t>1626009034809</t>
  </si>
  <si>
    <t>尤永熊</t>
  </si>
  <si>
    <t>1626009045521</t>
  </si>
  <si>
    <t>赵建</t>
  </si>
  <si>
    <t>61.00</t>
  </si>
  <si>
    <t>1626009044223</t>
  </si>
  <si>
    <t>尚魁香</t>
  </si>
  <si>
    <t>本科：英语专业、商务英语专业、翻译专业；
研究生：学科教学（英语）专业</t>
  </si>
  <si>
    <t>1626010033407</t>
  </si>
  <si>
    <t>汪东芮</t>
  </si>
  <si>
    <t>82.00</t>
  </si>
  <si>
    <t>1626010023930</t>
  </si>
  <si>
    <t>黄荣锋</t>
  </si>
  <si>
    <t>1626010044206</t>
  </si>
  <si>
    <t>龙丽君</t>
  </si>
  <si>
    <t>75.50</t>
  </si>
  <si>
    <t>1626010020830</t>
  </si>
  <si>
    <t>黄加贝</t>
  </si>
  <si>
    <t>1626010021229</t>
  </si>
  <si>
    <t>张琦帆</t>
  </si>
  <si>
    <t>75.00</t>
  </si>
  <si>
    <t>1626010010229</t>
  </si>
  <si>
    <t>李冬梅</t>
  </si>
  <si>
    <t>县城及乡镇初中</t>
  </si>
  <si>
    <t>1626011030127</t>
  </si>
  <si>
    <t>林芝</t>
  </si>
  <si>
    <t>1626011022314</t>
  </si>
  <si>
    <t>李珍珍</t>
  </si>
  <si>
    <t>74.50</t>
  </si>
  <si>
    <t>1626011012711</t>
  </si>
  <si>
    <t>文静</t>
  </si>
  <si>
    <t>72.00</t>
  </si>
  <si>
    <t>1626011010728</t>
  </si>
  <si>
    <t>唐惠君</t>
  </si>
  <si>
    <t>72.50</t>
  </si>
  <si>
    <t>1626011034121</t>
  </si>
  <si>
    <t>唐粤利</t>
  </si>
  <si>
    <t>1626011040516</t>
  </si>
  <si>
    <t>陈敏</t>
  </si>
  <si>
    <t>70.50</t>
  </si>
  <si>
    <t>1626011012021</t>
  </si>
  <si>
    <t>王倩</t>
  </si>
  <si>
    <t>1626011020602</t>
  </si>
  <si>
    <t>田艳</t>
  </si>
  <si>
    <t>71.00</t>
  </si>
  <si>
    <t>1626011040626</t>
  </si>
  <si>
    <t>王菁</t>
  </si>
  <si>
    <t>71.50</t>
  </si>
  <si>
    <t>1626011023426</t>
  </si>
  <si>
    <t>杨梅</t>
  </si>
  <si>
    <t>1626011015217</t>
  </si>
  <si>
    <t>刘雪婷</t>
  </si>
  <si>
    <t>1626011043316</t>
  </si>
  <si>
    <t>孙树</t>
  </si>
  <si>
    <t>1626011044523</t>
  </si>
  <si>
    <t>陈晓勤</t>
  </si>
  <si>
    <t>1626012033317</t>
  </si>
  <si>
    <t>李贤燕</t>
  </si>
  <si>
    <t>1626012041829</t>
  </si>
  <si>
    <t>陈文婷</t>
  </si>
  <si>
    <t>68.50</t>
  </si>
  <si>
    <t>1626012043014</t>
  </si>
  <si>
    <t>罗伯春</t>
  </si>
  <si>
    <t>70.00</t>
  </si>
  <si>
    <t>1626012042927</t>
  </si>
  <si>
    <t>鲁奇霞</t>
  </si>
  <si>
    <t>1626012041423</t>
  </si>
  <si>
    <t>何镘</t>
  </si>
  <si>
    <t>63.00</t>
  </si>
  <si>
    <t>1626012024003</t>
  </si>
  <si>
    <t>夏利红</t>
  </si>
  <si>
    <t>64.00</t>
  </si>
  <si>
    <t>1626012033101</t>
  </si>
  <si>
    <t>欧阳平</t>
  </si>
  <si>
    <t>1626012010110</t>
  </si>
  <si>
    <t>肖花</t>
  </si>
  <si>
    <t>65.50</t>
  </si>
  <si>
    <t>1626012013717</t>
  </si>
  <si>
    <t>黄晴</t>
  </si>
  <si>
    <t>1626013032220</t>
  </si>
  <si>
    <t>李新叶</t>
  </si>
  <si>
    <t>78.00</t>
  </si>
  <si>
    <t>1626013034315</t>
  </si>
  <si>
    <t>胡肖</t>
  </si>
  <si>
    <t>76.00</t>
  </si>
  <si>
    <t>1626013023102</t>
  </si>
  <si>
    <t>何苗</t>
  </si>
  <si>
    <t>78.50</t>
  </si>
  <si>
    <t>1626013011516</t>
  </si>
  <si>
    <t>谢毅</t>
  </si>
  <si>
    <t>1626013023221</t>
  </si>
  <si>
    <t>陶洋</t>
  </si>
  <si>
    <t>1626013022518</t>
  </si>
  <si>
    <t>吴娴</t>
  </si>
  <si>
    <t>本科：物理学专业、应用物理学专业；
研究生：学科教学（物理）专业</t>
  </si>
  <si>
    <t>1626014044123</t>
  </si>
  <si>
    <t>屈祯琳</t>
  </si>
  <si>
    <t>1626014021412</t>
  </si>
  <si>
    <t>蒋源</t>
  </si>
  <si>
    <t>73.50</t>
  </si>
  <si>
    <t>1626014021325</t>
  </si>
  <si>
    <t>李柳松</t>
  </si>
  <si>
    <t>1626014022829</t>
  </si>
  <si>
    <t>陈汇颖</t>
  </si>
  <si>
    <t>1626014013830</t>
  </si>
  <si>
    <t>黄欣</t>
  </si>
  <si>
    <t>67.00</t>
  </si>
  <si>
    <t>1626014013902</t>
  </si>
  <si>
    <t>吕宏伟</t>
  </si>
  <si>
    <t>53.50</t>
  </si>
  <si>
    <t>1626014031606</t>
  </si>
  <si>
    <t>弓诚智</t>
  </si>
  <si>
    <t>60.50</t>
  </si>
  <si>
    <t>1626014022109</t>
  </si>
  <si>
    <t>赵思睿</t>
  </si>
  <si>
    <t>59.00</t>
  </si>
  <si>
    <t>1626014040320</t>
  </si>
  <si>
    <t>唐煌林</t>
  </si>
  <si>
    <t>49.50</t>
  </si>
  <si>
    <t>本科：化学专业、应用化学专业；
研究生：学科教学（化学）专业</t>
  </si>
  <si>
    <t>1626015033311</t>
  </si>
  <si>
    <t>文平</t>
  </si>
  <si>
    <t>1626015014622</t>
  </si>
  <si>
    <t>陈立清</t>
  </si>
  <si>
    <t>1626015020324</t>
  </si>
  <si>
    <t>曾梦露</t>
  </si>
  <si>
    <t>67.50</t>
  </si>
  <si>
    <t>县城及乡镇小学</t>
  </si>
  <si>
    <t>本科：心理学专业、应用心理学专业；
研究生：心理健康教育专业、应用心理专业</t>
  </si>
  <si>
    <t>1626016015116</t>
  </si>
  <si>
    <t>朱欢</t>
  </si>
  <si>
    <t>1626016012520</t>
  </si>
  <si>
    <t>覃安露</t>
  </si>
  <si>
    <t>1626016042529</t>
  </si>
  <si>
    <t>蒋丽君</t>
  </si>
  <si>
    <t>1626016022926</t>
  </si>
  <si>
    <t>梅金兰</t>
  </si>
  <si>
    <t>1626016011528</t>
  </si>
  <si>
    <t>刘娟</t>
  </si>
  <si>
    <t>1626016020608</t>
  </si>
  <si>
    <t>田云</t>
  </si>
  <si>
    <t>1626017040622</t>
  </si>
  <si>
    <t>林琴</t>
  </si>
  <si>
    <t>1626017014219</t>
  </si>
  <si>
    <t>唐文静</t>
  </si>
  <si>
    <t>1626017010611</t>
  </si>
  <si>
    <t>何茜</t>
  </si>
  <si>
    <t>1626017033619</t>
  </si>
  <si>
    <t>胡明琴</t>
  </si>
  <si>
    <t>1626017032721</t>
  </si>
  <si>
    <t>谢瑶瑶</t>
  </si>
  <si>
    <t>1626017011001</t>
  </si>
  <si>
    <t>向丹</t>
  </si>
  <si>
    <t>1626017030307</t>
  </si>
  <si>
    <t>钟鑫</t>
  </si>
  <si>
    <t>1626017013724</t>
  </si>
  <si>
    <t>蒋冬梅</t>
  </si>
  <si>
    <t>1626017020410</t>
  </si>
  <si>
    <t>徐奉君</t>
  </si>
  <si>
    <t>1626017034402</t>
  </si>
  <si>
    <t>唐星</t>
  </si>
  <si>
    <t>1626017033827</t>
  </si>
  <si>
    <t>刘小敏</t>
  </si>
  <si>
    <t>1626017045312</t>
  </si>
  <si>
    <t>王成</t>
  </si>
  <si>
    <t>1626017014915</t>
  </si>
  <si>
    <t>杨银松</t>
  </si>
  <si>
    <t>1626017013807</t>
  </si>
  <si>
    <t>邓义霞</t>
  </si>
  <si>
    <t>1626017013726</t>
  </si>
  <si>
    <t>罗兴林</t>
  </si>
  <si>
    <t>1626017033612</t>
  </si>
  <si>
    <t>李嘉佳</t>
  </si>
  <si>
    <t>1626017033420</t>
  </si>
  <si>
    <t>郭微</t>
  </si>
  <si>
    <t>1626017040212</t>
  </si>
  <si>
    <t>张佳玉</t>
  </si>
  <si>
    <t>1626017021501</t>
  </si>
  <si>
    <t>万好</t>
  </si>
  <si>
    <t>1626018022910</t>
  </si>
  <si>
    <t>王毛</t>
  </si>
  <si>
    <t>1626018021715</t>
  </si>
  <si>
    <t>陈雷</t>
  </si>
  <si>
    <t>1626018021612</t>
  </si>
  <si>
    <t>赵洪东</t>
  </si>
  <si>
    <t>1626018042006</t>
  </si>
  <si>
    <t>王欢</t>
  </si>
  <si>
    <t>66.00</t>
  </si>
  <si>
    <t>1626018015206</t>
  </si>
  <si>
    <t>章雨欣</t>
  </si>
  <si>
    <t>1626018010423</t>
  </si>
  <si>
    <t>王杰</t>
  </si>
  <si>
    <t>1626018021914</t>
  </si>
  <si>
    <t>廖瑶丹</t>
  </si>
  <si>
    <t>1626018022227</t>
  </si>
  <si>
    <t>罗强</t>
  </si>
  <si>
    <t>1626018030425</t>
  </si>
  <si>
    <t>杨瑶</t>
  </si>
  <si>
    <t>1626018041630</t>
  </si>
  <si>
    <t>严姝</t>
  </si>
  <si>
    <t>1626018034507</t>
  </si>
  <si>
    <t>卢威</t>
  </si>
  <si>
    <t>1626018015225</t>
  </si>
  <si>
    <t>杨春霞</t>
  </si>
  <si>
    <t>1626018045911</t>
  </si>
  <si>
    <t>赵国庆</t>
  </si>
  <si>
    <t>1626018043230</t>
  </si>
  <si>
    <t>张小梅</t>
  </si>
  <si>
    <t>1626018032011</t>
  </si>
  <si>
    <t>张浩</t>
  </si>
  <si>
    <t>1626018045115</t>
  </si>
  <si>
    <t>童诗雅</t>
  </si>
  <si>
    <t>1626018040921</t>
  </si>
  <si>
    <t>周述婷</t>
  </si>
  <si>
    <t>62.00</t>
  </si>
  <si>
    <t>1626018013209</t>
  </si>
  <si>
    <t>李川楠</t>
  </si>
  <si>
    <t>县城幼儿园</t>
  </si>
  <si>
    <t>本科：学前教育专业
研究生：学前教育学专业</t>
  </si>
  <si>
    <t>1626019015221</t>
  </si>
  <si>
    <t>吴思悦</t>
  </si>
  <si>
    <t>1626019023905</t>
  </si>
  <si>
    <t>范贵枋</t>
  </si>
  <si>
    <t>1626019033211</t>
  </si>
  <si>
    <t>杨蕾</t>
  </si>
  <si>
    <t>1626019015501</t>
  </si>
  <si>
    <t>刘凤</t>
  </si>
  <si>
    <t>73.00</t>
  </si>
  <si>
    <t>1626019023105</t>
  </si>
  <si>
    <t>钟袁</t>
  </si>
  <si>
    <t>1626019015523</t>
  </si>
  <si>
    <t>闵雪</t>
  </si>
  <si>
    <t>1626019021720</t>
  </si>
  <si>
    <t>吴茜</t>
  </si>
  <si>
    <t>1626019012427</t>
  </si>
  <si>
    <t>代艺铭</t>
  </si>
  <si>
    <t>1626019012217</t>
  </si>
  <si>
    <t>蒋怡佳</t>
  </si>
  <si>
    <t>1626019023020</t>
  </si>
  <si>
    <t>李嘉</t>
  </si>
  <si>
    <t>1626019034701</t>
  </si>
  <si>
    <t>江小琴</t>
  </si>
  <si>
    <t>1626019011305</t>
  </si>
  <si>
    <t>黄菊梅</t>
  </si>
  <si>
    <t>1626019031617</t>
  </si>
  <si>
    <t>谢悦</t>
  </si>
  <si>
    <t>1626019030603</t>
  </si>
  <si>
    <t>王琴</t>
  </si>
  <si>
    <t>1626019010427</t>
  </si>
  <si>
    <t>易康婧</t>
  </si>
  <si>
    <t>1626019015526</t>
  </si>
  <si>
    <t>欧语辰</t>
  </si>
  <si>
    <t>1626019044125</t>
  </si>
  <si>
    <t>刘秋枫</t>
  </si>
  <si>
    <t>1626019014921</t>
  </si>
  <si>
    <t>李仪</t>
  </si>
  <si>
    <t>1626019013423</t>
  </si>
  <si>
    <t>邓潜静</t>
  </si>
  <si>
    <t>1626019024414</t>
  </si>
  <si>
    <t>刘岳阳</t>
  </si>
  <si>
    <t>1626019042130</t>
  </si>
  <si>
    <t>赵青</t>
  </si>
  <si>
    <t>1626019015004</t>
  </si>
  <si>
    <t>费琳琳</t>
  </si>
  <si>
    <t>1626019010921</t>
  </si>
  <si>
    <t>刘晓星</t>
  </si>
  <si>
    <t>农村幼儿园</t>
  </si>
  <si>
    <t>1626020034317</t>
  </si>
  <si>
    <t>胡旻敏</t>
  </si>
  <si>
    <t>1626020012521</t>
  </si>
  <si>
    <t>蒋文君</t>
  </si>
  <si>
    <t>74.00</t>
  </si>
  <si>
    <t>1626020015509</t>
  </si>
  <si>
    <t>唐瑶</t>
  </si>
  <si>
    <t>1626020022827</t>
  </si>
  <si>
    <t>杨静</t>
  </si>
  <si>
    <t>1626020022627</t>
  </si>
  <si>
    <t>石月</t>
  </si>
  <si>
    <t>1626020031430</t>
  </si>
  <si>
    <t>万小玲</t>
  </si>
  <si>
    <t>1626020044129</t>
  </si>
  <si>
    <t>邹淼</t>
  </si>
  <si>
    <t>1626020031221</t>
  </si>
  <si>
    <t>罗琴</t>
  </si>
  <si>
    <t>1626020040620</t>
  </si>
  <si>
    <t>刘九</t>
  </si>
  <si>
    <t>1626020034710</t>
  </si>
  <si>
    <t>万雨</t>
  </si>
  <si>
    <t>1626020041818</t>
  </si>
  <si>
    <t>苑人方</t>
  </si>
  <si>
    <t>1626020012627</t>
  </si>
  <si>
    <t>李迪</t>
  </si>
  <si>
    <t>1626020044321</t>
  </si>
  <si>
    <t>邹佳雪</t>
  </si>
  <si>
    <t>1626020011922</t>
  </si>
  <si>
    <t>李茂</t>
  </si>
  <si>
    <t>1626020035304</t>
  </si>
  <si>
    <t>胡傲雪</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</si>
</sst>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5">
    <font>
      <sz val="11"/>
      <color theme="1"/>
      <name val="宋体"/>
      <charset val="134"/>
      <scheme val="minor"/>
    </font>
    <font>
      <sz val="12"/>
      <color theme="1"/>
      <name val="宋体"/>
      <charset val="134"/>
    </font>
    <font>
      <sz val="11"/>
      <color rgb="FFFF0000"/>
      <name val="宋体"/>
      <charset val="134"/>
      <scheme val="minor"/>
    </font>
    <font>
      <sz val="10"/>
      <color theme="1"/>
      <name val="宋体"/>
      <charset val="134"/>
      <scheme val="minor"/>
    </font>
    <font>
      <sz val="12"/>
      <color theme="1"/>
      <name val="仿宋_GB2312"/>
      <charset val="134"/>
    </font>
    <font>
      <sz val="10"/>
      <color theme="1"/>
      <name val="仿宋_GB2312"/>
      <charset val="134"/>
    </font>
    <font>
      <sz val="18"/>
      <color theme="1"/>
      <name val="方正小标宋简体"/>
      <charset val="134"/>
    </font>
    <font>
      <sz val="14"/>
      <color theme="1"/>
      <name val="黑体"/>
      <charset val="134"/>
    </font>
    <font>
      <sz val="16"/>
      <color theme="1"/>
      <name val="宋体"/>
      <charset val="134"/>
      <scheme val="minor"/>
    </font>
    <font>
      <sz val="14"/>
      <color theme="1"/>
      <name val="Arial"/>
      <charset val="0"/>
    </font>
    <font>
      <sz val="14"/>
      <color theme="1"/>
      <name val="宋体"/>
      <charset val="134"/>
      <scheme val="minor"/>
    </font>
    <font>
      <sz val="14"/>
      <color theme="1"/>
      <name val="宋体"/>
      <charset val="0"/>
    </font>
    <font>
      <sz val="14"/>
      <color theme="1"/>
      <name val="宋体"/>
      <charset val="134"/>
    </font>
    <font>
      <sz val="14"/>
      <color theme="1"/>
      <name val="仿宋_GB2312"/>
      <charset val="134"/>
    </font>
    <font>
      <sz val="14"/>
      <color theme="1"/>
      <name val="Times New Roman"/>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0" fillId="2" borderId="5"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3" borderId="8" applyNumberFormat="0" applyAlignment="0" applyProtection="0">
      <alignment vertical="center"/>
    </xf>
    <xf numFmtId="0" fontId="24" fillId="4" borderId="9" applyNumberFormat="0" applyAlignment="0" applyProtection="0">
      <alignment vertical="center"/>
    </xf>
    <xf numFmtId="0" fontId="25" fillId="4" borderId="8" applyNumberFormat="0" applyAlignment="0" applyProtection="0">
      <alignment vertical="center"/>
    </xf>
    <xf numFmtId="0" fontId="26" fillId="5" borderId="10" applyNumberFormat="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6" borderId="0" applyNumberFormat="0" applyBorder="0" applyAlignment="0" applyProtection="0">
      <alignment vertical="center"/>
    </xf>
    <xf numFmtId="0" fontId="30" fillId="7" borderId="0" applyNumberFormat="0" applyBorder="0" applyAlignment="0" applyProtection="0">
      <alignment vertical="center"/>
    </xf>
    <xf numFmtId="0" fontId="31" fillId="8" borderId="0" applyNumberFormat="0" applyBorder="0" applyAlignment="0" applyProtection="0">
      <alignment vertical="center"/>
    </xf>
    <xf numFmtId="0" fontId="32"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33" fillId="14" borderId="0" applyNumberFormat="0" applyBorder="0" applyAlignment="0" applyProtection="0">
      <alignment vertical="center"/>
    </xf>
    <xf numFmtId="0" fontId="33"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33" fillId="18" borderId="0" applyNumberFormat="0" applyBorder="0" applyAlignment="0" applyProtection="0">
      <alignment vertical="center"/>
    </xf>
    <xf numFmtId="0" fontId="33"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3" fillId="22" borderId="0" applyNumberFormat="0" applyBorder="0" applyAlignment="0" applyProtection="0">
      <alignment vertical="center"/>
    </xf>
    <xf numFmtId="0" fontId="33"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33" fillId="30" borderId="0" applyNumberFormat="0" applyBorder="0" applyAlignment="0" applyProtection="0">
      <alignment vertical="center"/>
    </xf>
    <xf numFmtId="0" fontId="33" fillId="31" borderId="0" applyNumberFormat="0" applyBorder="0" applyAlignment="0" applyProtection="0">
      <alignment vertical="center"/>
    </xf>
    <xf numFmtId="0" fontId="32" fillId="32" borderId="0" applyNumberFormat="0" applyBorder="0" applyAlignment="0" applyProtection="0">
      <alignment vertical="center"/>
    </xf>
    <xf numFmtId="0" fontId="34" fillId="0" borderId="0"/>
    <xf numFmtId="0" fontId="34" fillId="0" borderId="0"/>
  </cellStyleXfs>
  <cellXfs count="68">
    <xf numFmtId="0" fontId="0" fillId="0" borderId="0" xfId="0">
      <alignment vertical="center"/>
    </xf>
    <xf numFmtId="0" fontId="1" fillId="0" borderId="0" xfId="0" applyFont="1" applyFill="1" applyBorder="1" applyAlignment="1" applyProtection="1">
      <alignment vertical="center"/>
    </xf>
    <xf numFmtId="0" fontId="1" fillId="0" borderId="0" xfId="0" applyFont="1" applyFill="1" applyAlignment="1" applyProtection="1">
      <alignment vertical="center"/>
    </xf>
    <xf numFmtId="0" fontId="2" fillId="0" borderId="0" xfId="0" applyFont="1">
      <alignment vertical="center"/>
    </xf>
    <xf numFmtId="0" fontId="2" fillId="0" borderId="0" xfId="0" applyFont="1" applyFill="1">
      <alignment vertical="center"/>
    </xf>
    <xf numFmtId="0" fontId="2" fillId="0" borderId="0" xfId="0" applyFont="1" applyFill="1">
      <alignment vertical="center"/>
    </xf>
    <xf numFmtId="0" fontId="0" fillId="0" borderId="0" xfId="0" applyFont="1" applyAlignment="1">
      <alignment horizontal="center" vertical="center"/>
    </xf>
    <xf numFmtId="0" fontId="3" fillId="0" borderId="0" xfId="0" applyFont="1" applyAlignment="1">
      <alignment horizontal="center" vertical="center"/>
    </xf>
    <xf numFmtId="176"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8" fillId="0" borderId="2" xfId="0" applyFont="1" applyBorder="1" applyAlignment="1">
      <alignment horizontal="center" vertical="center"/>
    </xf>
    <xf numFmtId="0" fontId="9" fillId="0" borderId="2" xfId="0" applyFont="1" applyFill="1" applyBorder="1" applyAlignment="1">
      <alignment horizontal="center"/>
    </xf>
    <xf numFmtId="0" fontId="10" fillId="0" borderId="2" xfId="49" applyFont="1" applyFill="1" applyBorder="1" applyAlignment="1">
      <alignment horizontal="center" vertical="center" wrapText="1"/>
    </xf>
    <xf numFmtId="0" fontId="11" fillId="0" borderId="2" xfId="0" applyFont="1" applyFill="1" applyBorder="1" applyAlignment="1">
      <alignment horizontal="center"/>
    </xf>
    <xf numFmtId="0" fontId="10"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176" fontId="4"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176" fontId="6" fillId="0" borderId="0" xfId="0" applyNumberFormat="1" applyFont="1" applyFill="1" applyAlignment="1" applyProtection="1">
      <alignment horizontal="center" vertical="center" wrapText="1"/>
    </xf>
    <xf numFmtId="176" fontId="7" fillId="0" borderId="2" xfId="0" applyNumberFormat="1" applyFont="1" applyFill="1" applyBorder="1" applyAlignment="1" applyProtection="1">
      <alignment horizontal="center" vertical="center" wrapText="1"/>
    </xf>
    <xf numFmtId="177" fontId="7" fillId="0" borderId="2" xfId="0" applyNumberFormat="1" applyFont="1" applyFill="1" applyBorder="1" applyAlignment="1" applyProtection="1">
      <alignment horizontal="center" vertical="center" wrapText="1"/>
    </xf>
    <xf numFmtId="176" fontId="9" fillId="0" borderId="2" xfId="0" applyNumberFormat="1" applyFont="1" applyFill="1" applyBorder="1" applyAlignment="1">
      <alignment horizontal="center"/>
    </xf>
    <xf numFmtId="176" fontId="10" fillId="0" borderId="2" xfId="0" applyNumberFormat="1" applyFont="1" applyBorder="1" applyAlignment="1">
      <alignment horizontal="center" vertical="center"/>
    </xf>
    <xf numFmtId="176"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7" fillId="0" borderId="2"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2"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4" xfId="0" applyFont="1" applyBorder="1" applyAlignment="1">
      <alignment horizontal="center" vertical="center" wrapText="1"/>
    </xf>
    <xf numFmtId="0" fontId="10" fillId="0" borderId="4" xfId="0" applyFont="1" applyBorder="1" applyAlignment="1">
      <alignment horizontal="center" vertical="center"/>
    </xf>
    <xf numFmtId="0" fontId="9" fillId="0" borderId="2" xfId="0" applyFont="1" applyFill="1" applyBorder="1" applyAlignment="1">
      <alignment horizontal="center"/>
    </xf>
    <xf numFmtId="0" fontId="11" fillId="0" borderId="2" xfId="0" applyFont="1" applyFill="1" applyBorder="1" applyAlignment="1">
      <alignment horizontal="center"/>
    </xf>
    <xf numFmtId="0" fontId="10" fillId="0" borderId="2" xfId="49"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1" xfId="49" applyFont="1" applyFill="1" applyBorder="1" applyAlignment="1">
      <alignment horizontal="center" vertical="center" wrapText="1"/>
    </xf>
    <xf numFmtId="0" fontId="10" fillId="0" borderId="4" xfId="49" applyFont="1" applyFill="1" applyBorder="1" applyAlignment="1">
      <alignment horizontal="center" vertical="center" wrapText="1"/>
    </xf>
    <xf numFmtId="0" fontId="9" fillId="0" borderId="0" xfId="0" applyFont="1" applyFill="1" applyBorder="1" applyAlignment="1">
      <alignment horizontal="center"/>
    </xf>
    <xf numFmtId="0" fontId="11" fillId="0" borderId="1" xfId="49" applyFont="1" applyFill="1" applyBorder="1" applyAlignment="1">
      <alignment horizontal="center" vertical="center" wrapText="1"/>
    </xf>
    <xf numFmtId="0" fontId="11" fillId="0" borderId="4" xfId="49" applyFont="1" applyFill="1" applyBorder="1" applyAlignment="1">
      <alignment horizontal="center" vertical="center" wrapText="1"/>
    </xf>
    <xf numFmtId="0" fontId="13" fillId="0" borderId="1" xfId="49" applyFont="1" applyFill="1" applyBorder="1" applyAlignment="1">
      <alignment horizontal="center" vertical="center" wrapText="1"/>
    </xf>
    <xf numFmtId="0" fontId="14" fillId="0" borderId="1" xfId="49" applyFont="1" applyFill="1" applyBorder="1" applyAlignment="1">
      <alignment horizontal="center" vertical="center" wrapText="1"/>
    </xf>
    <xf numFmtId="0" fontId="13" fillId="0" borderId="4" xfId="49" applyFont="1" applyFill="1" applyBorder="1" applyAlignment="1">
      <alignment horizontal="center" vertical="center" wrapText="1"/>
    </xf>
    <xf numFmtId="0" fontId="14" fillId="0" borderId="4" xfId="49" applyFont="1" applyFill="1" applyBorder="1" applyAlignment="1">
      <alignment horizontal="center" vertical="center" wrapText="1"/>
    </xf>
    <xf numFmtId="176" fontId="9" fillId="0" borderId="2" xfId="0" applyNumberFormat="1" applyFont="1" applyFill="1" applyBorder="1" applyAlignment="1">
      <alignment horizontal="center"/>
    </xf>
    <xf numFmtId="176" fontId="10" fillId="0" borderId="2"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13" fillId="0" borderId="3" xfId="49" applyFont="1" applyFill="1" applyBorder="1" applyAlignment="1">
      <alignment horizontal="center" vertical="center" wrapText="1"/>
    </xf>
    <xf numFmtId="0" fontId="10" fillId="0" borderId="3" xfId="0" applyFont="1" applyBorder="1" applyAlignment="1">
      <alignment horizontal="center" vertical="center" wrapText="1"/>
    </xf>
    <xf numFmtId="0" fontId="14" fillId="0" borderId="3" xfId="49" applyFont="1" applyFill="1" applyBorder="1" applyAlignment="1">
      <alignment horizontal="center" vertical="center" wrapText="1"/>
    </xf>
    <xf numFmtId="0" fontId="13" fillId="0" borderId="2" xfId="49" applyFont="1" applyFill="1" applyBorder="1" applyAlignment="1">
      <alignment horizontal="center" vertical="center" wrapText="1"/>
    </xf>
    <xf numFmtId="0" fontId="14" fillId="0" borderId="2" xfId="49" applyFont="1" applyFill="1" applyBorder="1" applyAlignment="1">
      <alignment horizontal="center"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考试" xfId="49"/>
    <cellStyle name="常规_考试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0"/>
  <sheetViews>
    <sheetView tabSelected="1" zoomScale="85" zoomScaleNormal="85" topLeftCell="A100" workbookViewId="0">
      <selection activeCell="V116" sqref="V116"/>
    </sheetView>
  </sheetViews>
  <sheetFormatPr defaultColWidth="8.89166666666667" defaultRowHeight="13.5"/>
  <cols>
    <col min="1" max="1" width="5" style="6" customWidth="1"/>
    <col min="2" max="2" width="13.375" style="7"/>
    <col min="3" max="3" width="7.66666666666667" style="6" customWidth="1"/>
    <col min="4" max="4" width="7.44166666666667" style="6" customWidth="1"/>
    <col min="5" max="5" width="16.75" style="6" customWidth="1"/>
    <col min="6" max="6" width="5.50833333333333" style="7" customWidth="1"/>
    <col min="7" max="7" width="22.375" style="6" customWidth="1"/>
    <col min="8" max="8" width="9.5" style="6" customWidth="1"/>
    <col min="9" max="9" width="11.5" style="6"/>
    <col min="10" max="10" width="7" style="6" customWidth="1"/>
    <col min="11" max="11" width="8.625" style="6" customWidth="1"/>
    <col min="12" max="12" width="9.125" style="8" customWidth="1"/>
    <col min="13" max="13" width="9.875" style="8" customWidth="1"/>
    <col min="14" max="14" width="7.75" style="6" customWidth="1"/>
    <col min="15" max="15" width="9.875" style="8" customWidth="1"/>
    <col min="16" max="16" width="6.125" style="6" customWidth="1"/>
    <col min="17" max="17" width="7.25" style="6" customWidth="1"/>
    <col min="18" max="18" width="8.89166666666667" style="9"/>
    <col min="19" max="16384" width="8.89166666666667" style="10"/>
  </cols>
  <sheetData>
    <row r="1" s="1" customFormat="1" ht="15.95" customHeight="1" spans="1:18">
      <c r="A1" s="11" t="s">
        <v>0</v>
      </c>
      <c r="B1" s="12"/>
      <c r="C1" s="11"/>
      <c r="D1" s="11"/>
      <c r="E1" s="11"/>
      <c r="F1" s="12"/>
      <c r="G1" s="11"/>
      <c r="H1" s="11"/>
      <c r="I1" s="11"/>
      <c r="J1" s="11"/>
      <c r="K1" s="11"/>
      <c r="L1" s="29"/>
      <c r="M1" s="29"/>
      <c r="N1" s="11"/>
      <c r="O1" s="29"/>
      <c r="P1" s="30"/>
      <c r="Q1" s="30"/>
      <c r="R1" s="30"/>
    </row>
    <row r="2" s="1" customFormat="1" ht="45.95" customHeight="1" spans="1:18">
      <c r="A2" s="13" t="s">
        <v>1</v>
      </c>
      <c r="B2" s="13"/>
      <c r="C2" s="13"/>
      <c r="D2" s="13"/>
      <c r="E2" s="13"/>
      <c r="F2" s="13"/>
      <c r="G2" s="13"/>
      <c r="H2" s="13"/>
      <c r="I2" s="13"/>
      <c r="J2" s="13"/>
      <c r="K2" s="13"/>
      <c r="L2" s="31"/>
      <c r="M2" s="31"/>
      <c r="N2" s="13"/>
      <c r="O2" s="31"/>
      <c r="P2" s="13"/>
      <c r="Q2" s="13"/>
      <c r="R2" s="30"/>
    </row>
    <row r="3" s="1" customFormat="1" ht="33" customHeight="1" spans="1:18">
      <c r="A3" s="14" t="s">
        <v>2</v>
      </c>
      <c r="B3" s="14" t="s">
        <v>3</v>
      </c>
      <c r="C3" s="14" t="s">
        <v>4</v>
      </c>
      <c r="D3" s="14" t="s">
        <v>5</v>
      </c>
      <c r="E3" s="15" t="s">
        <v>6</v>
      </c>
      <c r="F3" s="15" t="s">
        <v>7</v>
      </c>
      <c r="G3" s="15" t="s">
        <v>8</v>
      </c>
      <c r="H3" s="15" t="s">
        <v>9</v>
      </c>
      <c r="I3" s="32" t="s">
        <v>10</v>
      </c>
      <c r="J3" s="15" t="s">
        <v>11</v>
      </c>
      <c r="K3" s="15" t="s">
        <v>12</v>
      </c>
      <c r="L3" s="32"/>
      <c r="M3" s="32" t="s">
        <v>13</v>
      </c>
      <c r="N3" s="15"/>
      <c r="O3" s="32" t="s">
        <v>14</v>
      </c>
      <c r="P3" s="15" t="s">
        <v>15</v>
      </c>
      <c r="Q3" s="15" t="s">
        <v>16</v>
      </c>
      <c r="R3" s="38" t="s">
        <v>17</v>
      </c>
    </row>
    <row r="4" s="2" customFormat="1" ht="27" customHeight="1" spans="1:18">
      <c r="A4" s="16"/>
      <c r="B4" s="16"/>
      <c r="C4" s="16"/>
      <c r="D4" s="16"/>
      <c r="E4" s="15"/>
      <c r="F4" s="15"/>
      <c r="G4" s="15"/>
      <c r="H4" s="15"/>
      <c r="I4" s="32"/>
      <c r="J4" s="15"/>
      <c r="K4" s="33" t="s">
        <v>18</v>
      </c>
      <c r="L4" s="32" t="s">
        <v>19</v>
      </c>
      <c r="M4" s="32" t="s">
        <v>18</v>
      </c>
      <c r="N4" s="33" t="s">
        <v>19</v>
      </c>
      <c r="O4" s="32"/>
      <c r="P4" s="15"/>
      <c r="Q4" s="15"/>
      <c r="R4" s="38"/>
    </row>
    <row r="5" s="3" customFormat="1" ht="20.25" spans="1:18">
      <c r="A5" s="17">
        <v>1</v>
      </c>
      <c r="B5" s="18">
        <v>626001</v>
      </c>
      <c r="C5" s="19" t="s">
        <v>20</v>
      </c>
      <c r="D5" s="19" t="s">
        <v>21</v>
      </c>
      <c r="E5" s="19" t="s">
        <v>22</v>
      </c>
      <c r="F5" s="19">
        <v>1</v>
      </c>
      <c r="G5" s="18" t="s">
        <v>23</v>
      </c>
      <c r="H5" s="20" t="s">
        <v>24</v>
      </c>
      <c r="I5" s="18" t="s">
        <v>25</v>
      </c>
      <c r="J5" s="18" t="s">
        <v>26</v>
      </c>
      <c r="K5" s="18" t="s">
        <v>25</v>
      </c>
      <c r="L5" s="34">
        <f t="shared" ref="L5:L15" si="0">K5*0.6</f>
        <v>37.5</v>
      </c>
      <c r="M5" s="35">
        <v>80.8</v>
      </c>
      <c r="N5" s="28">
        <f t="shared" ref="N5:N25" si="1">M5*0.4</f>
        <v>32.32</v>
      </c>
      <c r="O5" s="35">
        <f t="shared" ref="O5:O15" si="2">L5+N5</f>
        <v>69.82</v>
      </c>
      <c r="P5" s="28">
        <v>1</v>
      </c>
      <c r="Q5" s="28" t="s">
        <v>27</v>
      </c>
      <c r="R5" s="39"/>
    </row>
    <row r="6" s="3" customFormat="1" ht="20.25" spans="1:18">
      <c r="A6" s="17">
        <v>2</v>
      </c>
      <c r="B6" s="18">
        <v>626001</v>
      </c>
      <c r="C6" s="19"/>
      <c r="D6" s="19"/>
      <c r="E6" s="19"/>
      <c r="F6" s="19"/>
      <c r="G6" s="18" t="s">
        <v>28</v>
      </c>
      <c r="H6" s="20" t="s">
        <v>29</v>
      </c>
      <c r="I6" s="18" t="s">
        <v>30</v>
      </c>
      <c r="J6" s="18" t="s">
        <v>26</v>
      </c>
      <c r="K6" s="18" t="s">
        <v>30</v>
      </c>
      <c r="L6" s="34">
        <f t="shared" si="0"/>
        <v>37.56</v>
      </c>
      <c r="M6" s="35">
        <v>77.6</v>
      </c>
      <c r="N6" s="28">
        <f t="shared" si="1"/>
        <v>31.04</v>
      </c>
      <c r="O6" s="35">
        <f t="shared" si="2"/>
        <v>68.6</v>
      </c>
      <c r="P6" s="28">
        <v>2</v>
      </c>
      <c r="Q6" s="28" t="s">
        <v>31</v>
      </c>
      <c r="R6" s="39"/>
    </row>
    <row r="7" s="3" customFormat="1" ht="20.25" spans="1:18">
      <c r="A7" s="17">
        <v>3</v>
      </c>
      <c r="B7" s="18">
        <v>626001</v>
      </c>
      <c r="C7" s="19"/>
      <c r="D7" s="19"/>
      <c r="E7" s="19"/>
      <c r="F7" s="19"/>
      <c r="G7" s="18" t="s">
        <v>32</v>
      </c>
      <c r="H7" s="20" t="s">
        <v>33</v>
      </c>
      <c r="I7" s="18" t="s">
        <v>34</v>
      </c>
      <c r="J7" s="18" t="s">
        <v>26</v>
      </c>
      <c r="K7" s="18" t="s">
        <v>34</v>
      </c>
      <c r="L7" s="34">
        <f t="shared" si="0"/>
        <v>35.1</v>
      </c>
      <c r="M7" s="35">
        <v>0</v>
      </c>
      <c r="N7" s="28">
        <f t="shared" si="1"/>
        <v>0</v>
      </c>
      <c r="O7" s="35">
        <f t="shared" si="2"/>
        <v>35.1</v>
      </c>
      <c r="P7" s="28">
        <v>3</v>
      </c>
      <c r="Q7" s="28" t="s">
        <v>31</v>
      </c>
      <c r="R7" s="39" t="s">
        <v>35</v>
      </c>
    </row>
    <row r="8" s="3" customFormat="1" ht="20.25" spans="1:18">
      <c r="A8" s="17">
        <v>4</v>
      </c>
      <c r="B8" s="18">
        <v>626002</v>
      </c>
      <c r="C8" s="19" t="s">
        <v>36</v>
      </c>
      <c r="D8" s="19" t="s">
        <v>37</v>
      </c>
      <c r="E8" s="21" t="s">
        <v>38</v>
      </c>
      <c r="F8" s="22">
        <v>1</v>
      </c>
      <c r="G8" s="18" t="s">
        <v>39</v>
      </c>
      <c r="H8" s="20" t="s">
        <v>40</v>
      </c>
      <c r="I8" s="18" t="s">
        <v>41</v>
      </c>
      <c r="J8" s="18" t="s">
        <v>26</v>
      </c>
      <c r="K8" s="18" t="s">
        <v>41</v>
      </c>
      <c r="L8" s="34">
        <f>K8*0.6</f>
        <v>39.9</v>
      </c>
      <c r="M8" s="35">
        <v>72.4</v>
      </c>
      <c r="N8" s="28">
        <f>M8*0.4</f>
        <v>28.96</v>
      </c>
      <c r="O8" s="35">
        <f>L8+N8</f>
        <v>68.86</v>
      </c>
      <c r="P8" s="28">
        <v>1</v>
      </c>
      <c r="Q8" s="28" t="s">
        <v>27</v>
      </c>
      <c r="R8" s="39"/>
    </row>
    <row r="9" s="3" customFormat="1" ht="20.25" spans="1:18">
      <c r="A9" s="17">
        <v>5</v>
      </c>
      <c r="B9" s="18">
        <v>626002</v>
      </c>
      <c r="C9" s="19"/>
      <c r="D9" s="19"/>
      <c r="E9" s="21"/>
      <c r="F9" s="22"/>
      <c r="G9" s="18" t="s">
        <v>42</v>
      </c>
      <c r="H9" s="20" t="s">
        <v>43</v>
      </c>
      <c r="I9" s="18" t="s">
        <v>44</v>
      </c>
      <c r="J9" s="18" t="s">
        <v>26</v>
      </c>
      <c r="K9" s="18" t="s">
        <v>44</v>
      </c>
      <c r="L9" s="34">
        <f>K9*0.6</f>
        <v>39.06</v>
      </c>
      <c r="M9" s="35">
        <v>74.4</v>
      </c>
      <c r="N9" s="28">
        <f>M9*0.4</f>
        <v>29.76</v>
      </c>
      <c r="O9" s="35">
        <f>L9+N9</f>
        <v>68.82</v>
      </c>
      <c r="P9" s="28">
        <v>2</v>
      </c>
      <c r="Q9" s="28" t="s">
        <v>31</v>
      </c>
      <c r="R9" s="39"/>
    </row>
    <row r="10" s="3" customFormat="1" ht="20.25" spans="1:18">
      <c r="A10" s="17">
        <v>6</v>
      </c>
      <c r="B10" s="18">
        <v>626002</v>
      </c>
      <c r="C10" s="19"/>
      <c r="D10" s="19"/>
      <c r="E10" s="21"/>
      <c r="F10" s="22"/>
      <c r="G10" s="18" t="s">
        <v>45</v>
      </c>
      <c r="H10" s="20" t="s">
        <v>46</v>
      </c>
      <c r="I10" s="18" t="s">
        <v>30</v>
      </c>
      <c r="J10" s="18" t="s">
        <v>26</v>
      </c>
      <c r="K10" s="18" t="s">
        <v>30</v>
      </c>
      <c r="L10" s="34">
        <f>K10*0.6</f>
        <v>37.56</v>
      </c>
      <c r="M10" s="35">
        <v>73.6</v>
      </c>
      <c r="N10" s="28">
        <f>M10*0.4</f>
        <v>29.44</v>
      </c>
      <c r="O10" s="35">
        <f>L10+N10</f>
        <v>67</v>
      </c>
      <c r="P10" s="28">
        <v>3</v>
      </c>
      <c r="Q10" s="28" t="s">
        <v>31</v>
      </c>
      <c r="R10" s="39"/>
    </row>
    <row r="11" s="3" customFormat="1" ht="20.25" spans="1:18">
      <c r="A11" s="17">
        <v>7</v>
      </c>
      <c r="B11" s="18">
        <v>626003</v>
      </c>
      <c r="C11" s="19" t="s">
        <v>47</v>
      </c>
      <c r="D11" s="19" t="s">
        <v>48</v>
      </c>
      <c r="E11" s="21" t="s">
        <v>49</v>
      </c>
      <c r="F11" s="22">
        <v>1</v>
      </c>
      <c r="G11" s="18" t="s">
        <v>50</v>
      </c>
      <c r="H11" s="20" t="s">
        <v>51</v>
      </c>
      <c r="I11" s="34">
        <v>67.5</v>
      </c>
      <c r="J11" s="18">
        <v>4</v>
      </c>
      <c r="K11" s="34">
        <v>71.5</v>
      </c>
      <c r="L11" s="34">
        <f t="shared" si="0"/>
        <v>42.9</v>
      </c>
      <c r="M11" s="35">
        <v>74.2</v>
      </c>
      <c r="N11" s="28">
        <f t="shared" si="1"/>
        <v>29.68</v>
      </c>
      <c r="O11" s="35">
        <f t="shared" si="2"/>
        <v>72.58</v>
      </c>
      <c r="P11" s="28">
        <v>1</v>
      </c>
      <c r="Q11" s="28" t="s">
        <v>27</v>
      </c>
      <c r="R11" s="39"/>
    </row>
    <row r="12" s="3" customFormat="1" ht="20.25" spans="1:18">
      <c r="A12" s="17">
        <v>8</v>
      </c>
      <c r="B12" s="18">
        <v>626003</v>
      </c>
      <c r="C12" s="19"/>
      <c r="D12" s="19"/>
      <c r="E12" s="21"/>
      <c r="F12" s="22"/>
      <c r="G12" s="18" t="s">
        <v>52</v>
      </c>
      <c r="H12" s="20" t="s">
        <v>53</v>
      </c>
      <c r="I12" s="18" t="s">
        <v>54</v>
      </c>
      <c r="J12" s="18" t="s">
        <v>26</v>
      </c>
      <c r="K12" s="18" t="s">
        <v>54</v>
      </c>
      <c r="L12" s="34">
        <f t="shared" si="0"/>
        <v>40.8</v>
      </c>
      <c r="M12" s="35">
        <v>76.6</v>
      </c>
      <c r="N12" s="28">
        <f t="shared" si="1"/>
        <v>30.64</v>
      </c>
      <c r="O12" s="35">
        <f t="shared" si="2"/>
        <v>71.44</v>
      </c>
      <c r="P12" s="28">
        <v>2</v>
      </c>
      <c r="Q12" s="28" t="s">
        <v>31</v>
      </c>
      <c r="R12" s="39"/>
    </row>
    <row r="13" s="3" customFormat="1" ht="20.25" spans="1:18">
      <c r="A13" s="17">
        <v>9</v>
      </c>
      <c r="B13" s="18">
        <v>626003</v>
      </c>
      <c r="C13" s="19"/>
      <c r="D13" s="19"/>
      <c r="E13" s="21"/>
      <c r="F13" s="22"/>
      <c r="G13" s="18" t="s">
        <v>55</v>
      </c>
      <c r="H13" s="20" t="s">
        <v>56</v>
      </c>
      <c r="I13" s="18" t="s">
        <v>57</v>
      </c>
      <c r="J13" s="18" t="s">
        <v>26</v>
      </c>
      <c r="K13" s="18" t="s">
        <v>57</v>
      </c>
      <c r="L13" s="34">
        <f t="shared" si="0"/>
        <v>40.86</v>
      </c>
      <c r="M13" s="35">
        <v>73</v>
      </c>
      <c r="N13" s="28">
        <f t="shared" si="1"/>
        <v>29.2</v>
      </c>
      <c r="O13" s="35">
        <f t="shared" si="2"/>
        <v>70.06</v>
      </c>
      <c r="P13" s="28">
        <v>3</v>
      </c>
      <c r="Q13" s="28" t="s">
        <v>31</v>
      </c>
      <c r="R13" s="39"/>
    </row>
    <row r="14" s="4" customFormat="1" ht="20.25" spans="1:18">
      <c r="A14" s="17">
        <v>10</v>
      </c>
      <c r="B14" s="18">
        <v>626004</v>
      </c>
      <c r="C14" s="19" t="s">
        <v>58</v>
      </c>
      <c r="D14" s="19" t="s">
        <v>59</v>
      </c>
      <c r="E14" s="21" t="s">
        <v>60</v>
      </c>
      <c r="F14" s="22">
        <v>1</v>
      </c>
      <c r="G14" s="18" t="s">
        <v>61</v>
      </c>
      <c r="H14" s="20" t="s">
        <v>62</v>
      </c>
      <c r="I14" s="18" t="s">
        <v>63</v>
      </c>
      <c r="J14" s="18" t="s">
        <v>26</v>
      </c>
      <c r="K14" s="18" t="s">
        <v>63</v>
      </c>
      <c r="L14" s="34">
        <f t="shared" si="0"/>
        <v>38.94</v>
      </c>
      <c r="M14" s="36">
        <v>81.6</v>
      </c>
      <c r="N14" s="37">
        <f t="shared" si="1"/>
        <v>32.64</v>
      </c>
      <c r="O14" s="36">
        <f t="shared" si="2"/>
        <v>71.58</v>
      </c>
      <c r="P14" s="37">
        <v>1</v>
      </c>
      <c r="Q14" s="37" t="s">
        <v>27</v>
      </c>
      <c r="R14" s="40"/>
    </row>
    <row r="15" s="4" customFormat="1" ht="20.25" spans="1:18">
      <c r="A15" s="17">
        <v>11</v>
      </c>
      <c r="B15" s="18">
        <v>626004</v>
      </c>
      <c r="C15" s="19"/>
      <c r="D15" s="19"/>
      <c r="E15" s="21"/>
      <c r="F15" s="22"/>
      <c r="G15" s="18" t="s">
        <v>64</v>
      </c>
      <c r="H15" s="20" t="s">
        <v>65</v>
      </c>
      <c r="I15" s="34">
        <v>63.2</v>
      </c>
      <c r="J15" s="18">
        <v>4</v>
      </c>
      <c r="K15" s="34">
        <v>67.2</v>
      </c>
      <c r="L15" s="34">
        <f t="shared" si="0"/>
        <v>40.32</v>
      </c>
      <c r="M15" s="36">
        <v>71.8</v>
      </c>
      <c r="N15" s="37">
        <f t="shared" si="1"/>
        <v>28.72</v>
      </c>
      <c r="O15" s="36">
        <f t="shared" si="2"/>
        <v>69.04</v>
      </c>
      <c r="P15" s="37">
        <v>2</v>
      </c>
      <c r="Q15" s="28" t="s">
        <v>31</v>
      </c>
      <c r="R15" s="40"/>
    </row>
    <row r="16" s="4" customFormat="1" ht="20.25" spans="1:18">
      <c r="A16" s="17">
        <v>12</v>
      </c>
      <c r="B16" s="18">
        <v>626004</v>
      </c>
      <c r="C16" s="19"/>
      <c r="D16" s="19"/>
      <c r="E16" s="21"/>
      <c r="F16" s="22"/>
      <c r="G16" s="18" t="s">
        <v>66</v>
      </c>
      <c r="H16" s="20" t="s">
        <v>67</v>
      </c>
      <c r="I16" s="18" t="s">
        <v>68</v>
      </c>
      <c r="J16" s="18" t="s">
        <v>26</v>
      </c>
      <c r="K16" s="18" t="s">
        <v>68</v>
      </c>
      <c r="L16" s="34">
        <f t="shared" ref="L16:L25" si="3">K16*0.6</f>
        <v>38.7</v>
      </c>
      <c r="M16" s="36">
        <v>72.4</v>
      </c>
      <c r="N16" s="37">
        <f t="shared" si="1"/>
        <v>28.96</v>
      </c>
      <c r="O16" s="36">
        <f t="shared" ref="O16:O69" si="4">L16+N16</f>
        <v>67.66</v>
      </c>
      <c r="P16" s="37">
        <v>3</v>
      </c>
      <c r="Q16" s="28" t="s">
        <v>31</v>
      </c>
      <c r="R16" s="40"/>
    </row>
    <row r="17" s="3" customFormat="1" ht="20.25" spans="1:18">
      <c r="A17" s="17">
        <v>13</v>
      </c>
      <c r="B17" s="18">
        <v>626005</v>
      </c>
      <c r="C17" s="19" t="s">
        <v>69</v>
      </c>
      <c r="D17" s="19" t="s">
        <v>70</v>
      </c>
      <c r="E17" s="21" t="s">
        <v>71</v>
      </c>
      <c r="F17" s="22">
        <v>1</v>
      </c>
      <c r="G17" s="18" t="s">
        <v>72</v>
      </c>
      <c r="H17" s="20" t="s">
        <v>73</v>
      </c>
      <c r="I17" s="18" t="s">
        <v>74</v>
      </c>
      <c r="J17" s="18" t="s">
        <v>26</v>
      </c>
      <c r="K17" s="18" t="s">
        <v>74</v>
      </c>
      <c r="L17" s="34">
        <f t="shared" si="3"/>
        <v>38.52</v>
      </c>
      <c r="M17" s="35">
        <v>71.4</v>
      </c>
      <c r="N17" s="28">
        <f t="shared" si="1"/>
        <v>28.56</v>
      </c>
      <c r="O17" s="35">
        <f t="shared" si="4"/>
        <v>67.08</v>
      </c>
      <c r="P17" s="28">
        <v>1</v>
      </c>
      <c r="Q17" s="28" t="s">
        <v>27</v>
      </c>
      <c r="R17" s="39"/>
    </row>
    <row r="18" s="3" customFormat="1" ht="20.25" spans="1:18">
      <c r="A18" s="17">
        <v>14</v>
      </c>
      <c r="B18" s="18">
        <v>626005</v>
      </c>
      <c r="C18" s="19"/>
      <c r="D18" s="19"/>
      <c r="E18" s="21"/>
      <c r="F18" s="22"/>
      <c r="G18" s="18" t="s">
        <v>75</v>
      </c>
      <c r="H18" s="20" t="s">
        <v>76</v>
      </c>
      <c r="I18" s="18" t="s">
        <v>77</v>
      </c>
      <c r="J18" s="18" t="s">
        <v>26</v>
      </c>
      <c r="K18" s="18" t="s">
        <v>77</v>
      </c>
      <c r="L18" s="34">
        <f t="shared" si="3"/>
        <v>36.84</v>
      </c>
      <c r="M18" s="35">
        <v>72.8</v>
      </c>
      <c r="N18" s="28">
        <f t="shared" si="1"/>
        <v>29.12</v>
      </c>
      <c r="O18" s="35">
        <f t="shared" si="4"/>
        <v>65.96</v>
      </c>
      <c r="P18" s="28">
        <v>2</v>
      </c>
      <c r="Q18" s="28" t="s">
        <v>31</v>
      </c>
      <c r="R18" s="39"/>
    </row>
    <row r="19" s="3" customFormat="1" ht="20.25" spans="1:18">
      <c r="A19" s="17">
        <v>15</v>
      </c>
      <c r="B19" s="18">
        <v>626005</v>
      </c>
      <c r="C19" s="19"/>
      <c r="D19" s="19"/>
      <c r="E19" s="21"/>
      <c r="F19" s="22"/>
      <c r="G19" s="18" t="s">
        <v>78</v>
      </c>
      <c r="H19" s="20" t="s">
        <v>79</v>
      </c>
      <c r="I19" s="18" t="s">
        <v>80</v>
      </c>
      <c r="J19" s="18" t="s">
        <v>26</v>
      </c>
      <c r="K19" s="18" t="s">
        <v>80</v>
      </c>
      <c r="L19" s="34">
        <f t="shared" si="3"/>
        <v>36.12</v>
      </c>
      <c r="M19" s="35">
        <v>70.8</v>
      </c>
      <c r="N19" s="28">
        <f t="shared" si="1"/>
        <v>28.32</v>
      </c>
      <c r="O19" s="35">
        <f t="shared" si="4"/>
        <v>64.44</v>
      </c>
      <c r="P19" s="28">
        <v>3</v>
      </c>
      <c r="Q19" s="28" t="s">
        <v>31</v>
      </c>
      <c r="R19" s="39"/>
    </row>
    <row r="20" s="3" customFormat="1" ht="20.25" spans="1:18">
      <c r="A20" s="17">
        <v>16</v>
      </c>
      <c r="B20" s="18">
        <v>626006</v>
      </c>
      <c r="C20" s="19"/>
      <c r="D20" s="19" t="s">
        <v>81</v>
      </c>
      <c r="E20" s="21" t="s">
        <v>82</v>
      </c>
      <c r="F20" s="22">
        <v>1</v>
      </c>
      <c r="G20" s="18" t="s">
        <v>83</v>
      </c>
      <c r="H20" s="20" t="s">
        <v>84</v>
      </c>
      <c r="I20" s="18" t="s">
        <v>30</v>
      </c>
      <c r="J20" s="18" t="s">
        <v>26</v>
      </c>
      <c r="K20" s="18" t="s">
        <v>30</v>
      </c>
      <c r="L20" s="34">
        <f t="shared" si="3"/>
        <v>37.56</v>
      </c>
      <c r="M20" s="35">
        <v>81.4</v>
      </c>
      <c r="N20" s="28">
        <f t="shared" si="1"/>
        <v>32.56</v>
      </c>
      <c r="O20" s="35">
        <f t="shared" si="4"/>
        <v>70.12</v>
      </c>
      <c r="P20" s="28">
        <v>1</v>
      </c>
      <c r="Q20" s="28" t="s">
        <v>27</v>
      </c>
      <c r="R20" s="39"/>
    </row>
    <row r="21" s="3" customFormat="1" ht="20.25" spans="1:18">
      <c r="A21" s="17">
        <v>17</v>
      </c>
      <c r="B21" s="18">
        <v>626006</v>
      </c>
      <c r="C21" s="19"/>
      <c r="D21" s="19"/>
      <c r="E21" s="21"/>
      <c r="F21" s="22"/>
      <c r="G21" s="18" t="s">
        <v>85</v>
      </c>
      <c r="H21" s="20" t="s">
        <v>86</v>
      </c>
      <c r="I21" s="18" t="s">
        <v>80</v>
      </c>
      <c r="J21" s="18" t="s">
        <v>26</v>
      </c>
      <c r="K21" s="18" t="s">
        <v>80</v>
      </c>
      <c r="L21" s="34">
        <f t="shared" si="3"/>
        <v>36.12</v>
      </c>
      <c r="M21" s="35">
        <v>76.6</v>
      </c>
      <c r="N21" s="28">
        <f t="shared" si="1"/>
        <v>30.64</v>
      </c>
      <c r="O21" s="35">
        <f t="shared" si="4"/>
        <v>66.76</v>
      </c>
      <c r="P21" s="28">
        <v>2</v>
      </c>
      <c r="Q21" s="28" t="s">
        <v>31</v>
      </c>
      <c r="R21" s="39"/>
    </row>
    <row r="22" s="3" customFormat="1" ht="20.25" spans="1:18">
      <c r="A22" s="17">
        <v>18</v>
      </c>
      <c r="B22" s="18">
        <v>626006</v>
      </c>
      <c r="C22" s="19"/>
      <c r="D22" s="19"/>
      <c r="E22" s="21"/>
      <c r="F22" s="22"/>
      <c r="G22" s="18" t="s">
        <v>87</v>
      </c>
      <c r="H22" s="20" t="s">
        <v>88</v>
      </c>
      <c r="I22" s="18" t="s">
        <v>89</v>
      </c>
      <c r="J22" s="18" t="s">
        <v>26</v>
      </c>
      <c r="K22" s="18" t="s">
        <v>89</v>
      </c>
      <c r="L22" s="34">
        <f t="shared" si="3"/>
        <v>34.2</v>
      </c>
      <c r="M22" s="35">
        <v>73</v>
      </c>
      <c r="N22" s="28">
        <f t="shared" si="1"/>
        <v>29.2</v>
      </c>
      <c r="O22" s="35">
        <f t="shared" si="4"/>
        <v>63.4</v>
      </c>
      <c r="P22" s="28">
        <v>3</v>
      </c>
      <c r="Q22" s="28" t="s">
        <v>31</v>
      </c>
      <c r="R22" s="39"/>
    </row>
    <row r="23" s="3" customFormat="1" ht="20.25" spans="1:18">
      <c r="A23" s="17">
        <v>19</v>
      </c>
      <c r="B23" s="18">
        <v>626007</v>
      </c>
      <c r="C23" s="19" t="s">
        <v>90</v>
      </c>
      <c r="D23" s="19" t="s">
        <v>91</v>
      </c>
      <c r="E23" s="21" t="s">
        <v>92</v>
      </c>
      <c r="F23" s="22">
        <v>1</v>
      </c>
      <c r="G23" s="18" t="s">
        <v>93</v>
      </c>
      <c r="H23" s="20" t="s">
        <v>94</v>
      </c>
      <c r="I23" s="18" t="s">
        <v>95</v>
      </c>
      <c r="J23" s="18" t="s">
        <v>26</v>
      </c>
      <c r="K23" s="18" t="s">
        <v>95</v>
      </c>
      <c r="L23" s="34">
        <f t="shared" si="3"/>
        <v>40.98</v>
      </c>
      <c r="M23" s="35">
        <v>73.6</v>
      </c>
      <c r="N23" s="28">
        <f t="shared" si="1"/>
        <v>29.44</v>
      </c>
      <c r="O23" s="35">
        <f t="shared" si="4"/>
        <v>70.42</v>
      </c>
      <c r="P23" s="28">
        <v>1</v>
      </c>
      <c r="Q23" s="28" t="s">
        <v>27</v>
      </c>
      <c r="R23" s="39"/>
    </row>
    <row r="24" s="3" customFormat="1" ht="20.25" spans="1:18">
      <c r="A24" s="17">
        <v>20</v>
      </c>
      <c r="B24" s="18">
        <v>626007</v>
      </c>
      <c r="C24" s="19"/>
      <c r="D24" s="19"/>
      <c r="E24" s="21"/>
      <c r="F24" s="22"/>
      <c r="G24" s="18" t="s">
        <v>96</v>
      </c>
      <c r="H24" s="20" t="s">
        <v>97</v>
      </c>
      <c r="I24" s="18" t="s">
        <v>98</v>
      </c>
      <c r="J24" s="18" t="s">
        <v>26</v>
      </c>
      <c r="K24" s="18" t="s">
        <v>98</v>
      </c>
      <c r="L24" s="34">
        <f t="shared" si="3"/>
        <v>40.26</v>
      </c>
      <c r="M24" s="35">
        <v>71.2</v>
      </c>
      <c r="N24" s="28">
        <f t="shared" si="1"/>
        <v>28.48</v>
      </c>
      <c r="O24" s="35">
        <f t="shared" si="4"/>
        <v>68.74</v>
      </c>
      <c r="P24" s="28">
        <v>2</v>
      </c>
      <c r="Q24" s="28" t="s">
        <v>31</v>
      </c>
      <c r="R24" s="39"/>
    </row>
    <row r="25" s="3" customFormat="1" ht="20.25" spans="1:18">
      <c r="A25" s="17">
        <v>21</v>
      </c>
      <c r="B25" s="18">
        <v>626007</v>
      </c>
      <c r="C25" s="19"/>
      <c r="D25" s="19"/>
      <c r="E25" s="21"/>
      <c r="F25" s="22"/>
      <c r="G25" s="18" t="s">
        <v>99</v>
      </c>
      <c r="H25" s="20" t="s">
        <v>100</v>
      </c>
      <c r="I25" s="18" t="s">
        <v>101</v>
      </c>
      <c r="J25" s="18" t="s">
        <v>26</v>
      </c>
      <c r="K25" s="18" t="s">
        <v>101</v>
      </c>
      <c r="L25" s="34">
        <f t="shared" si="3"/>
        <v>36.96</v>
      </c>
      <c r="M25" s="35">
        <v>72.8</v>
      </c>
      <c r="N25" s="28">
        <f t="shared" si="1"/>
        <v>29.12</v>
      </c>
      <c r="O25" s="35">
        <f t="shared" si="4"/>
        <v>66.08</v>
      </c>
      <c r="P25" s="28">
        <v>3</v>
      </c>
      <c r="Q25" s="28" t="s">
        <v>31</v>
      </c>
      <c r="R25" s="39"/>
    </row>
    <row r="26" s="3" customFormat="1" ht="20.25" spans="1:18">
      <c r="A26" s="17">
        <v>22</v>
      </c>
      <c r="B26" s="18">
        <v>626008</v>
      </c>
      <c r="C26" s="19" t="s">
        <v>102</v>
      </c>
      <c r="D26" s="19" t="s">
        <v>103</v>
      </c>
      <c r="E26" s="21" t="s">
        <v>104</v>
      </c>
      <c r="F26" s="22">
        <v>1</v>
      </c>
      <c r="G26" s="18" t="s">
        <v>105</v>
      </c>
      <c r="H26" s="20" t="s">
        <v>106</v>
      </c>
      <c r="I26" s="18" t="s">
        <v>107</v>
      </c>
      <c r="J26" s="18" t="s">
        <v>26</v>
      </c>
      <c r="K26" s="18" t="s">
        <v>107</v>
      </c>
      <c r="L26" s="34">
        <f t="shared" ref="L26:L68" si="5">K26*0.5</f>
        <v>38.25</v>
      </c>
      <c r="M26" s="35">
        <v>71.8</v>
      </c>
      <c r="N26" s="28">
        <f t="shared" ref="N26:N68" si="6">M26*0.5</f>
        <v>35.9</v>
      </c>
      <c r="O26" s="35">
        <f t="shared" si="4"/>
        <v>74.15</v>
      </c>
      <c r="P26" s="28">
        <v>1</v>
      </c>
      <c r="Q26" s="28" t="s">
        <v>27</v>
      </c>
      <c r="R26" s="39"/>
    </row>
    <row r="27" s="3" customFormat="1" ht="20.25" spans="1:18">
      <c r="A27" s="17">
        <v>23</v>
      </c>
      <c r="B27" s="18">
        <v>626008</v>
      </c>
      <c r="C27" s="19"/>
      <c r="D27" s="19"/>
      <c r="E27" s="21"/>
      <c r="F27" s="22"/>
      <c r="G27" s="18" t="s">
        <v>108</v>
      </c>
      <c r="H27" s="20" t="s">
        <v>109</v>
      </c>
      <c r="I27" s="18" t="s">
        <v>110</v>
      </c>
      <c r="J27" s="18" t="s">
        <v>26</v>
      </c>
      <c r="K27" s="18" t="s">
        <v>110</v>
      </c>
      <c r="L27" s="34">
        <f t="shared" si="5"/>
        <v>32.5</v>
      </c>
      <c r="M27" s="35">
        <v>73.6</v>
      </c>
      <c r="N27" s="28">
        <f t="shared" si="6"/>
        <v>36.8</v>
      </c>
      <c r="O27" s="35">
        <f t="shared" si="4"/>
        <v>69.3</v>
      </c>
      <c r="P27" s="28">
        <v>2</v>
      </c>
      <c r="Q27" s="28" t="s">
        <v>31</v>
      </c>
      <c r="R27" s="39"/>
    </row>
    <row r="28" s="3" customFormat="1" ht="20.25" spans="1:18">
      <c r="A28" s="17">
        <v>24</v>
      </c>
      <c r="B28" s="18">
        <v>626008</v>
      </c>
      <c r="C28" s="19"/>
      <c r="D28" s="19"/>
      <c r="E28" s="21"/>
      <c r="F28" s="22"/>
      <c r="G28" s="18" t="s">
        <v>111</v>
      </c>
      <c r="H28" s="20" t="s">
        <v>112</v>
      </c>
      <c r="I28" s="18" t="s">
        <v>113</v>
      </c>
      <c r="J28" s="18" t="s">
        <v>26</v>
      </c>
      <c r="K28" s="18" t="s">
        <v>113</v>
      </c>
      <c r="L28" s="34">
        <f t="shared" si="5"/>
        <v>34.5</v>
      </c>
      <c r="M28" s="35">
        <v>68.4</v>
      </c>
      <c r="N28" s="28">
        <f t="shared" si="6"/>
        <v>34.2</v>
      </c>
      <c r="O28" s="35">
        <f t="shared" si="4"/>
        <v>68.7</v>
      </c>
      <c r="P28" s="28">
        <v>3</v>
      </c>
      <c r="Q28" s="28" t="s">
        <v>31</v>
      </c>
      <c r="R28" s="39"/>
    </row>
    <row r="29" s="3" customFormat="1" ht="20.25" spans="1:18">
      <c r="A29" s="17">
        <v>25</v>
      </c>
      <c r="B29" s="18">
        <v>626009</v>
      </c>
      <c r="C29" s="19"/>
      <c r="D29" s="19"/>
      <c r="E29" s="23" t="s">
        <v>114</v>
      </c>
      <c r="F29" s="24">
        <v>2</v>
      </c>
      <c r="G29" s="18" t="s">
        <v>115</v>
      </c>
      <c r="H29" s="20" t="s">
        <v>116</v>
      </c>
      <c r="I29" s="18" t="s">
        <v>117</v>
      </c>
      <c r="J29" s="18" t="s">
        <v>26</v>
      </c>
      <c r="K29" s="18" t="s">
        <v>117</v>
      </c>
      <c r="L29" s="34">
        <f t="shared" si="5"/>
        <v>38.5</v>
      </c>
      <c r="M29" s="35">
        <v>70.9</v>
      </c>
      <c r="N29" s="28">
        <f t="shared" si="6"/>
        <v>35.45</v>
      </c>
      <c r="O29" s="35">
        <f t="shared" si="4"/>
        <v>73.95</v>
      </c>
      <c r="P29" s="28">
        <v>1</v>
      </c>
      <c r="Q29" s="28" t="s">
        <v>27</v>
      </c>
      <c r="R29" s="39"/>
    </row>
    <row r="30" s="3" customFormat="1" ht="20.25" spans="1:18">
      <c r="A30" s="17">
        <v>26</v>
      </c>
      <c r="B30" s="18">
        <v>626009</v>
      </c>
      <c r="C30" s="19"/>
      <c r="D30" s="19"/>
      <c r="E30" s="25"/>
      <c r="F30" s="26"/>
      <c r="G30" s="18" t="s">
        <v>118</v>
      </c>
      <c r="H30" s="20" t="s">
        <v>119</v>
      </c>
      <c r="I30" s="18" t="s">
        <v>120</v>
      </c>
      <c r="J30" s="18" t="s">
        <v>26</v>
      </c>
      <c r="K30" s="18" t="s">
        <v>120</v>
      </c>
      <c r="L30" s="34">
        <f t="shared" si="5"/>
        <v>34.75</v>
      </c>
      <c r="M30" s="35">
        <v>73</v>
      </c>
      <c r="N30" s="28">
        <f t="shared" si="6"/>
        <v>36.5</v>
      </c>
      <c r="O30" s="35">
        <f t="shared" si="4"/>
        <v>71.25</v>
      </c>
      <c r="P30" s="28">
        <v>2</v>
      </c>
      <c r="Q30" s="28" t="s">
        <v>27</v>
      </c>
      <c r="R30" s="39"/>
    </row>
    <row r="31" s="3" customFormat="1" ht="20.25" spans="1:18">
      <c r="A31" s="17">
        <v>27</v>
      </c>
      <c r="B31" s="18">
        <v>626009</v>
      </c>
      <c r="C31" s="19"/>
      <c r="D31" s="19"/>
      <c r="E31" s="25"/>
      <c r="F31" s="26"/>
      <c r="G31" s="18" t="s">
        <v>121</v>
      </c>
      <c r="H31" s="20" t="s">
        <v>122</v>
      </c>
      <c r="I31" s="18" t="s">
        <v>110</v>
      </c>
      <c r="J31" s="18" t="s">
        <v>26</v>
      </c>
      <c r="K31" s="18" t="s">
        <v>110</v>
      </c>
      <c r="L31" s="34">
        <f t="shared" si="5"/>
        <v>32.5</v>
      </c>
      <c r="M31" s="35">
        <v>76.26</v>
      </c>
      <c r="N31" s="28">
        <f t="shared" si="6"/>
        <v>38.13</v>
      </c>
      <c r="O31" s="35">
        <f t="shared" si="4"/>
        <v>70.63</v>
      </c>
      <c r="P31" s="28">
        <v>3</v>
      </c>
      <c r="Q31" s="28" t="s">
        <v>31</v>
      </c>
      <c r="R31" s="39"/>
    </row>
    <row r="32" s="3" customFormat="1" ht="20.25" spans="1:18">
      <c r="A32" s="17">
        <v>28</v>
      </c>
      <c r="B32" s="18">
        <v>626009</v>
      </c>
      <c r="C32" s="19"/>
      <c r="D32" s="19"/>
      <c r="E32" s="25"/>
      <c r="F32" s="26"/>
      <c r="G32" s="18" t="s">
        <v>123</v>
      </c>
      <c r="H32" s="20" t="s">
        <v>124</v>
      </c>
      <c r="I32" s="18" t="s">
        <v>125</v>
      </c>
      <c r="J32" s="18"/>
      <c r="K32" s="18" t="s">
        <v>125</v>
      </c>
      <c r="L32" s="34">
        <f t="shared" si="5"/>
        <v>30.5</v>
      </c>
      <c r="M32" s="35">
        <v>73</v>
      </c>
      <c r="N32" s="28">
        <f t="shared" si="6"/>
        <v>36.5</v>
      </c>
      <c r="O32" s="35">
        <f t="shared" si="4"/>
        <v>67</v>
      </c>
      <c r="P32" s="28">
        <v>4</v>
      </c>
      <c r="Q32" s="28" t="s">
        <v>31</v>
      </c>
      <c r="R32" s="39"/>
    </row>
    <row r="33" s="3" customFormat="1" ht="20.25" spans="1:18">
      <c r="A33" s="17">
        <v>29</v>
      </c>
      <c r="B33" s="18">
        <v>626009</v>
      </c>
      <c r="C33" s="19"/>
      <c r="D33" s="19"/>
      <c r="E33" s="25"/>
      <c r="F33" s="26"/>
      <c r="G33" s="18" t="s">
        <v>126</v>
      </c>
      <c r="H33" s="20" t="s">
        <v>127</v>
      </c>
      <c r="I33" s="18" t="s">
        <v>34</v>
      </c>
      <c r="J33" s="18"/>
      <c r="K33" s="18" t="s">
        <v>34</v>
      </c>
      <c r="L33" s="34">
        <f t="shared" si="5"/>
        <v>29.25</v>
      </c>
      <c r="M33" s="35">
        <v>71.2</v>
      </c>
      <c r="N33" s="28">
        <f t="shared" si="6"/>
        <v>35.6</v>
      </c>
      <c r="O33" s="35">
        <f t="shared" si="4"/>
        <v>64.85</v>
      </c>
      <c r="P33" s="28">
        <v>5</v>
      </c>
      <c r="Q33" s="28" t="s">
        <v>31</v>
      </c>
      <c r="R33" s="39"/>
    </row>
    <row r="34" s="3" customFormat="1" ht="20.25" spans="1:18">
      <c r="A34" s="17">
        <v>30</v>
      </c>
      <c r="B34" s="18">
        <v>626010</v>
      </c>
      <c r="C34" s="19"/>
      <c r="D34" s="19"/>
      <c r="E34" s="21" t="s">
        <v>128</v>
      </c>
      <c r="F34" s="22">
        <v>2</v>
      </c>
      <c r="G34" s="18" t="s">
        <v>129</v>
      </c>
      <c r="H34" s="20" t="s">
        <v>130</v>
      </c>
      <c r="I34" s="18" t="s">
        <v>131</v>
      </c>
      <c r="J34" s="18" t="s">
        <v>26</v>
      </c>
      <c r="K34" s="18" t="s">
        <v>131</v>
      </c>
      <c r="L34" s="34">
        <f t="shared" si="5"/>
        <v>41</v>
      </c>
      <c r="M34" s="35">
        <v>77.2</v>
      </c>
      <c r="N34" s="28">
        <f t="shared" si="6"/>
        <v>38.6</v>
      </c>
      <c r="O34" s="35">
        <f t="shared" si="4"/>
        <v>79.6</v>
      </c>
      <c r="P34" s="28">
        <v>1</v>
      </c>
      <c r="Q34" s="28" t="s">
        <v>27</v>
      </c>
      <c r="R34" s="39"/>
    </row>
    <row r="35" s="3" customFormat="1" ht="20.25" spans="1:18">
      <c r="A35" s="17">
        <v>31</v>
      </c>
      <c r="B35" s="18">
        <v>626010</v>
      </c>
      <c r="C35" s="19"/>
      <c r="D35" s="19"/>
      <c r="E35" s="21"/>
      <c r="F35" s="22"/>
      <c r="G35" s="18" t="s">
        <v>132</v>
      </c>
      <c r="H35" s="20" t="s">
        <v>133</v>
      </c>
      <c r="I35" s="18" t="s">
        <v>117</v>
      </c>
      <c r="J35" s="18" t="s">
        <v>26</v>
      </c>
      <c r="K35" s="18" t="s">
        <v>117</v>
      </c>
      <c r="L35" s="34">
        <f t="shared" si="5"/>
        <v>38.5</v>
      </c>
      <c r="M35" s="35">
        <v>79</v>
      </c>
      <c r="N35" s="28">
        <f t="shared" si="6"/>
        <v>39.5</v>
      </c>
      <c r="O35" s="35">
        <f t="shared" si="4"/>
        <v>78</v>
      </c>
      <c r="P35" s="28">
        <v>2</v>
      </c>
      <c r="Q35" s="28" t="s">
        <v>27</v>
      </c>
      <c r="R35" s="39"/>
    </row>
    <row r="36" s="3" customFormat="1" ht="20.25" spans="1:18">
      <c r="A36" s="17">
        <v>32</v>
      </c>
      <c r="B36" s="18">
        <v>626010</v>
      </c>
      <c r="C36" s="19"/>
      <c r="D36" s="19"/>
      <c r="E36" s="21"/>
      <c r="F36" s="22"/>
      <c r="G36" s="18" t="s">
        <v>134</v>
      </c>
      <c r="H36" s="20" t="s">
        <v>135</v>
      </c>
      <c r="I36" s="18" t="s">
        <v>136</v>
      </c>
      <c r="J36" s="18" t="s">
        <v>26</v>
      </c>
      <c r="K36" s="18" t="s">
        <v>136</v>
      </c>
      <c r="L36" s="34">
        <f t="shared" si="5"/>
        <v>37.75</v>
      </c>
      <c r="M36" s="35">
        <v>79.3</v>
      </c>
      <c r="N36" s="28">
        <f t="shared" si="6"/>
        <v>39.65</v>
      </c>
      <c r="O36" s="35">
        <f t="shared" si="4"/>
        <v>77.4</v>
      </c>
      <c r="P36" s="28">
        <v>3</v>
      </c>
      <c r="Q36" s="28" t="s">
        <v>31</v>
      </c>
      <c r="R36" s="39"/>
    </row>
    <row r="37" s="3" customFormat="1" ht="20.25" spans="1:18">
      <c r="A37" s="17">
        <v>33</v>
      </c>
      <c r="B37" s="18">
        <v>626010</v>
      </c>
      <c r="C37" s="19"/>
      <c r="D37" s="19"/>
      <c r="E37" s="21"/>
      <c r="F37" s="22"/>
      <c r="G37" s="18" t="s">
        <v>137</v>
      </c>
      <c r="H37" s="20" t="s">
        <v>138</v>
      </c>
      <c r="I37" s="18" t="s">
        <v>136</v>
      </c>
      <c r="J37" s="18" t="s">
        <v>26</v>
      </c>
      <c r="K37" s="18" t="s">
        <v>136</v>
      </c>
      <c r="L37" s="34">
        <f t="shared" si="5"/>
        <v>37.75</v>
      </c>
      <c r="M37" s="35">
        <v>74.2</v>
      </c>
      <c r="N37" s="28">
        <f t="shared" si="6"/>
        <v>37.1</v>
      </c>
      <c r="O37" s="35">
        <f t="shared" si="4"/>
        <v>74.85</v>
      </c>
      <c r="P37" s="28">
        <v>4</v>
      </c>
      <c r="Q37" s="28" t="s">
        <v>31</v>
      </c>
      <c r="R37" s="39"/>
    </row>
    <row r="38" s="3" customFormat="1" ht="20.25" spans="1:18">
      <c r="A38" s="17">
        <v>34</v>
      </c>
      <c r="B38" s="18">
        <v>626010</v>
      </c>
      <c r="C38" s="19"/>
      <c r="D38" s="19"/>
      <c r="E38" s="21"/>
      <c r="F38" s="22"/>
      <c r="G38" s="18" t="s">
        <v>139</v>
      </c>
      <c r="H38" s="20" t="s">
        <v>140</v>
      </c>
      <c r="I38" s="18" t="s">
        <v>141</v>
      </c>
      <c r="J38" s="18" t="s">
        <v>26</v>
      </c>
      <c r="K38" s="18" t="s">
        <v>141</v>
      </c>
      <c r="L38" s="34">
        <f t="shared" si="5"/>
        <v>37.5</v>
      </c>
      <c r="M38" s="35">
        <v>73.8</v>
      </c>
      <c r="N38" s="28">
        <f t="shared" si="6"/>
        <v>36.9</v>
      </c>
      <c r="O38" s="35">
        <f t="shared" si="4"/>
        <v>74.4</v>
      </c>
      <c r="P38" s="28">
        <v>5</v>
      </c>
      <c r="Q38" s="28" t="s">
        <v>31</v>
      </c>
      <c r="R38" s="39"/>
    </row>
    <row r="39" s="3" customFormat="1" ht="20.25" spans="1:18">
      <c r="A39" s="17">
        <v>35</v>
      </c>
      <c r="B39" s="18">
        <v>626010</v>
      </c>
      <c r="C39" s="19"/>
      <c r="D39" s="19"/>
      <c r="E39" s="21"/>
      <c r="F39" s="22"/>
      <c r="G39" s="18" t="s">
        <v>142</v>
      </c>
      <c r="H39" s="20" t="s">
        <v>143</v>
      </c>
      <c r="I39" s="18" t="s">
        <v>141</v>
      </c>
      <c r="J39" s="18" t="s">
        <v>26</v>
      </c>
      <c r="K39" s="18" t="s">
        <v>141</v>
      </c>
      <c r="L39" s="34">
        <f t="shared" si="5"/>
        <v>37.5</v>
      </c>
      <c r="M39" s="35">
        <v>73.24</v>
      </c>
      <c r="N39" s="28">
        <f t="shared" si="6"/>
        <v>36.62</v>
      </c>
      <c r="O39" s="35">
        <f t="shared" si="4"/>
        <v>74.12</v>
      </c>
      <c r="P39" s="28">
        <v>6</v>
      </c>
      <c r="Q39" s="28" t="s">
        <v>31</v>
      </c>
      <c r="R39" s="39"/>
    </row>
    <row r="40" s="3" customFormat="1" ht="20.25" spans="1:18">
      <c r="A40" s="17">
        <v>36</v>
      </c>
      <c r="B40" s="18">
        <v>626011</v>
      </c>
      <c r="C40" s="19"/>
      <c r="D40" s="19" t="s">
        <v>144</v>
      </c>
      <c r="E40" s="21" t="s">
        <v>104</v>
      </c>
      <c r="F40" s="22">
        <v>4</v>
      </c>
      <c r="G40" s="18" t="s">
        <v>145</v>
      </c>
      <c r="H40" s="20" t="s">
        <v>146</v>
      </c>
      <c r="I40" s="18" t="s">
        <v>117</v>
      </c>
      <c r="J40" s="18" t="s">
        <v>26</v>
      </c>
      <c r="K40" s="18" t="s">
        <v>117</v>
      </c>
      <c r="L40" s="34">
        <f>K40*0.5</f>
        <v>38.5</v>
      </c>
      <c r="M40" s="35">
        <v>78.8</v>
      </c>
      <c r="N40" s="28">
        <f>M40*0.5</f>
        <v>39.4</v>
      </c>
      <c r="O40" s="35">
        <f>L40+N40</f>
        <v>77.9</v>
      </c>
      <c r="P40" s="28">
        <v>1</v>
      </c>
      <c r="Q40" s="28" t="s">
        <v>27</v>
      </c>
      <c r="R40" s="39"/>
    </row>
    <row r="41" s="3" customFormat="1" ht="20.25" spans="1:18">
      <c r="A41" s="17">
        <v>37</v>
      </c>
      <c r="B41" s="18">
        <v>626011</v>
      </c>
      <c r="C41" s="19"/>
      <c r="D41" s="19"/>
      <c r="E41" s="21"/>
      <c r="F41" s="22"/>
      <c r="G41" s="18" t="s">
        <v>147</v>
      </c>
      <c r="H41" s="20" t="s">
        <v>148</v>
      </c>
      <c r="I41" s="18" t="s">
        <v>149</v>
      </c>
      <c r="J41" s="18" t="s">
        <v>26</v>
      </c>
      <c r="K41" s="18" t="s">
        <v>149</v>
      </c>
      <c r="L41" s="34">
        <f>K41*0.5</f>
        <v>37.25</v>
      </c>
      <c r="M41" s="35">
        <v>78.1</v>
      </c>
      <c r="N41" s="28">
        <f>M41*0.5</f>
        <v>39.05</v>
      </c>
      <c r="O41" s="35">
        <f>L41+N41</f>
        <v>76.3</v>
      </c>
      <c r="P41" s="28">
        <v>2</v>
      </c>
      <c r="Q41" s="28" t="s">
        <v>27</v>
      </c>
      <c r="R41" s="39"/>
    </row>
    <row r="42" s="3" customFormat="1" ht="20.25" spans="1:18">
      <c r="A42" s="17">
        <v>38</v>
      </c>
      <c r="B42" s="18">
        <v>626011</v>
      </c>
      <c r="C42" s="19"/>
      <c r="D42" s="19"/>
      <c r="E42" s="21"/>
      <c r="F42" s="22"/>
      <c r="G42" s="18" t="s">
        <v>150</v>
      </c>
      <c r="H42" s="20" t="s">
        <v>151</v>
      </c>
      <c r="I42" s="18" t="s">
        <v>152</v>
      </c>
      <c r="J42" s="18"/>
      <c r="K42" s="18" t="s">
        <v>152</v>
      </c>
      <c r="L42" s="34">
        <f>K42*0.5</f>
        <v>36</v>
      </c>
      <c r="M42" s="35">
        <v>80.3</v>
      </c>
      <c r="N42" s="28">
        <f>M42*0.5</f>
        <v>40.15</v>
      </c>
      <c r="O42" s="35">
        <f>L42+N42</f>
        <v>76.15</v>
      </c>
      <c r="P42" s="28">
        <v>3</v>
      </c>
      <c r="Q42" s="28" t="s">
        <v>27</v>
      </c>
      <c r="R42" s="39"/>
    </row>
    <row r="43" s="3" customFormat="1" ht="20.25" spans="1:18">
      <c r="A43" s="17">
        <v>39</v>
      </c>
      <c r="B43" s="18">
        <v>626011</v>
      </c>
      <c r="C43" s="19"/>
      <c r="D43" s="19"/>
      <c r="E43" s="21"/>
      <c r="F43" s="22"/>
      <c r="G43" s="18" t="s">
        <v>153</v>
      </c>
      <c r="H43" s="20" t="s">
        <v>154</v>
      </c>
      <c r="I43" s="18" t="s">
        <v>155</v>
      </c>
      <c r="J43" s="18"/>
      <c r="K43" s="18" t="s">
        <v>155</v>
      </c>
      <c r="L43" s="34">
        <f>K43*0.5</f>
        <v>36.25</v>
      </c>
      <c r="M43" s="35">
        <v>79</v>
      </c>
      <c r="N43" s="28">
        <f>M43*0.5</f>
        <v>39.5</v>
      </c>
      <c r="O43" s="35">
        <f>L43+N43</f>
        <v>75.75</v>
      </c>
      <c r="P43" s="28">
        <v>4</v>
      </c>
      <c r="Q43" s="28" t="s">
        <v>27</v>
      </c>
      <c r="R43" s="39"/>
    </row>
    <row r="44" s="3" customFormat="1" ht="20.25" spans="1:18">
      <c r="A44" s="17">
        <v>40</v>
      </c>
      <c r="B44" s="18">
        <v>626011</v>
      </c>
      <c r="C44" s="19"/>
      <c r="D44" s="19"/>
      <c r="E44" s="21"/>
      <c r="F44" s="22"/>
      <c r="G44" s="18" t="s">
        <v>156</v>
      </c>
      <c r="H44" s="20" t="s">
        <v>157</v>
      </c>
      <c r="I44" s="18" t="s">
        <v>155</v>
      </c>
      <c r="J44" s="18" t="s">
        <v>26</v>
      </c>
      <c r="K44" s="18" t="s">
        <v>155</v>
      </c>
      <c r="L44" s="34">
        <f t="shared" si="5"/>
        <v>36.25</v>
      </c>
      <c r="M44" s="35">
        <v>76.1</v>
      </c>
      <c r="N44" s="28">
        <f t="shared" si="6"/>
        <v>38.05</v>
      </c>
      <c r="O44" s="35">
        <f t="shared" si="4"/>
        <v>74.3</v>
      </c>
      <c r="P44" s="28">
        <v>5</v>
      </c>
      <c r="Q44" s="28" t="s">
        <v>31</v>
      </c>
      <c r="R44" s="39"/>
    </row>
    <row r="45" s="3" customFormat="1" ht="20.25" spans="1:18">
      <c r="A45" s="17">
        <v>41</v>
      </c>
      <c r="B45" s="18">
        <v>626011</v>
      </c>
      <c r="C45" s="19"/>
      <c r="D45" s="19"/>
      <c r="E45" s="21"/>
      <c r="F45" s="22"/>
      <c r="G45" s="18" t="s">
        <v>158</v>
      </c>
      <c r="H45" s="20" t="s">
        <v>159</v>
      </c>
      <c r="I45" s="18" t="s">
        <v>160</v>
      </c>
      <c r="J45" s="18"/>
      <c r="K45" s="18" t="s">
        <v>160</v>
      </c>
      <c r="L45" s="34">
        <f>K45*0.5</f>
        <v>35.25</v>
      </c>
      <c r="M45" s="35">
        <v>77</v>
      </c>
      <c r="N45" s="28">
        <f>M45*0.5</f>
        <v>38.5</v>
      </c>
      <c r="O45" s="35">
        <f>L45+N45</f>
        <v>73.75</v>
      </c>
      <c r="P45" s="28">
        <v>6</v>
      </c>
      <c r="Q45" s="28" t="s">
        <v>31</v>
      </c>
      <c r="R45" s="39"/>
    </row>
    <row r="46" s="3" customFormat="1" ht="20.25" spans="1:18">
      <c r="A46" s="17">
        <v>42</v>
      </c>
      <c r="B46" s="18">
        <v>626011</v>
      </c>
      <c r="C46" s="19"/>
      <c r="D46" s="19"/>
      <c r="E46" s="21"/>
      <c r="F46" s="22"/>
      <c r="G46" s="18" t="s">
        <v>161</v>
      </c>
      <c r="H46" s="20" t="s">
        <v>162</v>
      </c>
      <c r="I46" s="18" t="s">
        <v>160</v>
      </c>
      <c r="J46" s="18"/>
      <c r="K46" s="18" t="s">
        <v>160</v>
      </c>
      <c r="L46" s="34">
        <f>K46*0.5</f>
        <v>35.25</v>
      </c>
      <c r="M46" s="35">
        <v>76.4</v>
      </c>
      <c r="N46" s="28">
        <f>M46*0.5</f>
        <v>38.2</v>
      </c>
      <c r="O46" s="35">
        <f>L46+N46</f>
        <v>73.45</v>
      </c>
      <c r="P46" s="28">
        <v>7</v>
      </c>
      <c r="Q46" s="28" t="s">
        <v>31</v>
      </c>
      <c r="R46" s="39"/>
    </row>
    <row r="47" s="3" customFormat="1" ht="20.25" spans="1:18">
      <c r="A47" s="17">
        <v>43</v>
      </c>
      <c r="B47" s="18">
        <v>626011</v>
      </c>
      <c r="C47" s="19"/>
      <c r="D47" s="19"/>
      <c r="E47" s="21"/>
      <c r="F47" s="22"/>
      <c r="G47" s="18" t="s">
        <v>163</v>
      </c>
      <c r="H47" s="20" t="s">
        <v>164</v>
      </c>
      <c r="I47" s="18" t="s">
        <v>165</v>
      </c>
      <c r="J47" s="18"/>
      <c r="K47" s="18" t="s">
        <v>165</v>
      </c>
      <c r="L47" s="34">
        <f>K47*0.5</f>
        <v>35.5</v>
      </c>
      <c r="M47" s="35">
        <v>75.5</v>
      </c>
      <c r="N47" s="28">
        <f>M47*0.5</f>
        <v>37.75</v>
      </c>
      <c r="O47" s="35">
        <f>L47+N47</f>
        <v>73.25</v>
      </c>
      <c r="P47" s="28">
        <v>8</v>
      </c>
      <c r="Q47" s="28" t="s">
        <v>31</v>
      </c>
      <c r="R47" s="39"/>
    </row>
    <row r="48" s="3" customFormat="1" ht="20.25" spans="1:18">
      <c r="A48" s="17">
        <v>44</v>
      </c>
      <c r="B48" s="18">
        <v>626011</v>
      </c>
      <c r="C48" s="19"/>
      <c r="D48" s="19"/>
      <c r="E48" s="21"/>
      <c r="F48" s="22"/>
      <c r="G48" s="18" t="s">
        <v>166</v>
      </c>
      <c r="H48" s="20" t="s">
        <v>167</v>
      </c>
      <c r="I48" s="18" t="s">
        <v>168</v>
      </c>
      <c r="J48" s="18"/>
      <c r="K48" s="18" t="s">
        <v>168</v>
      </c>
      <c r="L48" s="34">
        <f>K48*0.5</f>
        <v>35.75</v>
      </c>
      <c r="M48" s="35">
        <v>74.4</v>
      </c>
      <c r="N48" s="28">
        <f>M48*0.5</f>
        <v>37.2</v>
      </c>
      <c r="O48" s="35">
        <f>L48+N48</f>
        <v>72.95</v>
      </c>
      <c r="P48" s="28">
        <v>9</v>
      </c>
      <c r="Q48" s="28" t="s">
        <v>31</v>
      </c>
      <c r="R48" s="39"/>
    </row>
    <row r="49" s="3" customFormat="1" ht="20.25" spans="1:18">
      <c r="A49" s="17">
        <v>45</v>
      </c>
      <c r="B49" s="18">
        <v>626011</v>
      </c>
      <c r="C49" s="19"/>
      <c r="D49" s="19"/>
      <c r="E49" s="21"/>
      <c r="F49" s="22"/>
      <c r="G49" s="18" t="s">
        <v>169</v>
      </c>
      <c r="H49" s="20" t="s">
        <v>170</v>
      </c>
      <c r="I49" s="18" t="s">
        <v>165</v>
      </c>
      <c r="J49" s="18"/>
      <c r="K49" s="18" t="s">
        <v>165</v>
      </c>
      <c r="L49" s="34">
        <f>K49*0.5</f>
        <v>35.5</v>
      </c>
      <c r="M49" s="35">
        <v>74.4</v>
      </c>
      <c r="N49" s="28">
        <f>M49*0.5</f>
        <v>37.2</v>
      </c>
      <c r="O49" s="35">
        <f>L49+N49</f>
        <v>72.7</v>
      </c>
      <c r="P49" s="28">
        <v>10</v>
      </c>
      <c r="Q49" s="28" t="s">
        <v>31</v>
      </c>
      <c r="R49" s="39"/>
    </row>
    <row r="50" s="3" customFormat="1" ht="20.25" spans="1:18">
      <c r="A50" s="17">
        <v>46</v>
      </c>
      <c r="B50" s="18">
        <v>626011</v>
      </c>
      <c r="C50" s="19"/>
      <c r="D50" s="19"/>
      <c r="E50" s="21"/>
      <c r="F50" s="22"/>
      <c r="G50" s="18" t="s">
        <v>171</v>
      </c>
      <c r="H50" s="20" t="s">
        <v>172</v>
      </c>
      <c r="I50" s="18" t="s">
        <v>160</v>
      </c>
      <c r="J50" s="18"/>
      <c r="K50" s="18" t="s">
        <v>160</v>
      </c>
      <c r="L50" s="34">
        <f>K50*0.5</f>
        <v>35.25</v>
      </c>
      <c r="M50" s="35">
        <v>74.8</v>
      </c>
      <c r="N50" s="28">
        <f>M50*0.5</f>
        <v>37.4</v>
      </c>
      <c r="O50" s="35">
        <f>L50+N50</f>
        <v>72.65</v>
      </c>
      <c r="P50" s="28">
        <v>11</v>
      </c>
      <c r="Q50" s="28" t="s">
        <v>31</v>
      </c>
      <c r="R50" s="39"/>
    </row>
    <row r="51" s="3" customFormat="1" ht="20.25" spans="1:18">
      <c r="A51" s="17">
        <v>47</v>
      </c>
      <c r="B51" s="18">
        <v>626011</v>
      </c>
      <c r="C51" s="19"/>
      <c r="D51" s="19"/>
      <c r="E51" s="21"/>
      <c r="F51" s="22"/>
      <c r="G51" s="18" t="s">
        <v>173</v>
      </c>
      <c r="H51" s="20" t="s">
        <v>174</v>
      </c>
      <c r="I51" s="18" t="s">
        <v>165</v>
      </c>
      <c r="J51" s="18"/>
      <c r="K51" s="18" t="s">
        <v>165</v>
      </c>
      <c r="L51" s="34">
        <f>K51*0.5</f>
        <v>35.5</v>
      </c>
      <c r="M51" s="35">
        <v>68.8</v>
      </c>
      <c r="N51" s="28">
        <f>M51*0.5</f>
        <v>34.4</v>
      </c>
      <c r="O51" s="35">
        <f>L51+N51</f>
        <v>69.9</v>
      </c>
      <c r="P51" s="28">
        <v>12</v>
      </c>
      <c r="Q51" s="28" t="s">
        <v>31</v>
      </c>
      <c r="R51" s="39"/>
    </row>
    <row r="52" s="3" customFormat="1" ht="20.25" spans="1:18">
      <c r="A52" s="17">
        <v>48</v>
      </c>
      <c r="B52" s="18">
        <v>626011</v>
      </c>
      <c r="C52" s="19"/>
      <c r="D52" s="19"/>
      <c r="E52" s="21"/>
      <c r="F52" s="22"/>
      <c r="G52" s="18" t="s">
        <v>175</v>
      </c>
      <c r="H52" s="20" t="s">
        <v>176</v>
      </c>
      <c r="I52" s="18" t="s">
        <v>165</v>
      </c>
      <c r="J52" s="18"/>
      <c r="K52" s="18" t="s">
        <v>165</v>
      </c>
      <c r="L52" s="34">
        <f>K52*0.5</f>
        <v>35.5</v>
      </c>
      <c r="M52" s="35">
        <v>68.6</v>
      </c>
      <c r="N52" s="28">
        <f>M52*0.5</f>
        <v>34.3</v>
      </c>
      <c r="O52" s="35">
        <f>L52+N52</f>
        <v>69.8</v>
      </c>
      <c r="P52" s="28">
        <v>13</v>
      </c>
      <c r="Q52" s="28" t="s">
        <v>31</v>
      </c>
      <c r="R52" s="39"/>
    </row>
    <row r="53" s="3" customFormat="1" ht="20.25" spans="1:18">
      <c r="A53" s="17">
        <v>49</v>
      </c>
      <c r="B53" s="18">
        <v>626012</v>
      </c>
      <c r="C53" s="19"/>
      <c r="D53" s="19"/>
      <c r="E53" s="21" t="s">
        <v>114</v>
      </c>
      <c r="F53" s="22">
        <v>3</v>
      </c>
      <c r="G53" s="18" t="s">
        <v>177</v>
      </c>
      <c r="H53" s="20" t="s">
        <v>178</v>
      </c>
      <c r="I53" s="18" t="s">
        <v>136</v>
      </c>
      <c r="J53" s="18" t="s">
        <v>26</v>
      </c>
      <c r="K53" s="18" t="s">
        <v>136</v>
      </c>
      <c r="L53" s="34">
        <f t="shared" si="5"/>
        <v>37.75</v>
      </c>
      <c r="M53" s="35">
        <v>71.8</v>
      </c>
      <c r="N53" s="28">
        <f t="shared" si="6"/>
        <v>35.9</v>
      </c>
      <c r="O53" s="35">
        <f t="shared" si="4"/>
        <v>73.65</v>
      </c>
      <c r="P53" s="28">
        <v>1</v>
      </c>
      <c r="Q53" s="28" t="s">
        <v>27</v>
      </c>
      <c r="R53" s="39"/>
    </row>
    <row r="54" s="3" customFormat="1" ht="20.25" spans="1:18">
      <c r="A54" s="17">
        <v>50</v>
      </c>
      <c r="B54" s="18">
        <v>626012</v>
      </c>
      <c r="C54" s="19"/>
      <c r="D54" s="19"/>
      <c r="E54" s="21"/>
      <c r="F54" s="22"/>
      <c r="G54" s="18" t="s">
        <v>179</v>
      </c>
      <c r="H54" s="20" t="s">
        <v>180</v>
      </c>
      <c r="I54" s="18" t="s">
        <v>181</v>
      </c>
      <c r="J54" s="18"/>
      <c r="K54" s="18" t="s">
        <v>181</v>
      </c>
      <c r="L54" s="34">
        <f t="shared" si="5"/>
        <v>34.25</v>
      </c>
      <c r="M54" s="35">
        <v>75</v>
      </c>
      <c r="N54" s="28">
        <f t="shared" si="6"/>
        <v>37.5</v>
      </c>
      <c r="O54" s="35">
        <f t="shared" si="4"/>
        <v>71.75</v>
      </c>
      <c r="P54" s="28">
        <v>2</v>
      </c>
      <c r="Q54" s="28" t="s">
        <v>27</v>
      </c>
      <c r="R54" s="39"/>
    </row>
    <row r="55" s="3" customFormat="1" ht="20.25" spans="1:18">
      <c r="A55" s="17">
        <v>51</v>
      </c>
      <c r="B55" s="18">
        <v>626012</v>
      </c>
      <c r="C55" s="19"/>
      <c r="D55" s="19"/>
      <c r="E55" s="21"/>
      <c r="F55" s="22"/>
      <c r="G55" s="18" t="s">
        <v>182</v>
      </c>
      <c r="H55" s="20" t="s">
        <v>183</v>
      </c>
      <c r="I55" s="18" t="s">
        <v>184</v>
      </c>
      <c r="J55" s="18" t="s">
        <v>26</v>
      </c>
      <c r="K55" s="18" t="s">
        <v>184</v>
      </c>
      <c r="L55" s="34">
        <f t="shared" si="5"/>
        <v>35</v>
      </c>
      <c r="M55" s="35">
        <v>73</v>
      </c>
      <c r="N55" s="28">
        <f t="shared" si="6"/>
        <v>36.5</v>
      </c>
      <c r="O55" s="35">
        <f t="shared" si="4"/>
        <v>71.5</v>
      </c>
      <c r="P55" s="28">
        <v>3</v>
      </c>
      <c r="Q55" s="28" t="s">
        <v>27</v>
      </c>
      <c r="R55" s="39"/>
    </row>
    <row r="56" s="3" customFormat="1" ht="20.25" spans="1:18">
      <c r="A56" s="17">
        <v>52</v>
      </c>
      <c r="B56" s="18">
        <v>626012</v>
      </c>
      <c r="C56" s="19"/>
      <c r="D56" s="19"/>
      <c r="E56" s="21"/>
      <c r="F56" s="22"/>
      <c r="G56" s="18" t="s">
        <v>185</v>
      </c>
      <c r="H56" s="20" t="s">
        <v>186</v>
      </c>
      <c r="I56" s="18" t="s">
        <v>120</v>
      </c>
      <c r="J56" s="18" t="s">
        <v>26</v>
      </c>
      <c r="K56" s="18" t="s">
        <v>120</v>
      </c>
      <c r="L56" s="34">
        <f t="shared" si="5"/>
        <v>34.75</v>
      </c>
      <c r="M56" s="35">
        <v>73.4</v>
      </c>
      <c r="N56" s="28">
        <f t="shared" si="6"/>
        <v>36.7</v>
      </c>
      <c r="O56" s="35">
        <f t="shared" si="4"/>
        <v>71.45</v>
      </c>
      <c r="P56" s="28">
        <v>4</v>
      </c>
      <c r="Q56" s="28" t="s">
        <v>31</v>
      </c>
      <c r="R56" s="39"/>
    </row>
    <row r="57" s="3" customFormat="1" ht="20.25" spans="1:18">
      <c r="A57" s="17">
        <v>53</v>
      </c>
      <c r="B57" s="18">
        <v>626012</v>
      </c>
      <c r="C57" s="19"/>
      <c r="D57" s="19"/>
      <c r="E57" s="21"/>
      <c r="F57" s="22"/>
      <c r="G57" s="18" t="s">
        <v>187</v>
      </c>
      <c r="H57" s="20" t="s">
        <v>188</v>
      </c>
      <c r="I57" s="18" t="s">
        <v>189</v>
      </c>
      <c r="J57" s="18" t="s">
        <v>26</v>
      </c>
      <c r="K57" s="18" t="s">
        <v>189</v>
      </c>
      <c r="L57" s="34">
        <f t="shared" si="5"/>
        <v>31.5</v>
      </c>
      <c r="M57" s="35">
        <v>75.8</v>
      </c>
      <c r="N57" s="28">
        <f t="shared" si="6"/>
        <v>37.9</v>
      </c>
      <c r="O57" s="35">
        <f t="shared" si="4"/>
        <v>69.4</v>
      </c>
      <c r="P57" s="28">
        <v>5</v>
      </c>
      <c r="Q57" s="28" t="s">
        <v>31</v>
      </c>
      <c r="R57" s="39"/>
    </row>
    <row r="58" s="3" customFormat="1" ht="20.25" spans="1:18">
      <c r="A58" s="17">
        <v>54</v>
      </c>
      <c r="B58" s="18">
        <v>626012</v>
      </c>
      <c r="C58" s="19"/>
      <c r="D58" s="19"/>
      <c r="E58" s="21"/>
      <c r="F58" s="22"/>
      <c r="G58" s="18" t="s">
        <v>190</v>
      </c>
      <c r="H58" s="20" t="s">
        <v>191</v>
      </c>
      <c r="I58" s="18" t="s">
        <v>192</v>
      </c>
      <c r="J58" s="18" t="s">
        <v>26</v>
      </c>
      <c r="K58" s="18" t="s">
        <v>192</v>
      </c>
      <c r="L58" s="34">
        <f t="shared" si="5"/>
        <v>32</v>
      </c>
      <c r="M58" s="35">
        <v>71.2</v>
      </c>
      <c r="N58" s="28">
        <f t="shared" si="6"/>
        <v>35.6</v>
      </c>
      <c r="O58" s="35">
        <f t="shared" si="4"/>
        <v>67.6</v>
      </c>
      <c r="P58" s="28">
        <v>6</v>
      </c>
      <c r="Q58" s="28" t="s">
        <v>31</v>
      </c>
      <c r="R58" s="39"/>
    </row>
    <row r="59" s="3" customFormat="1" ht="20.25" spans="1:18">
      <c r="A59" s="17">
        <v>55</v>
      </c>
      <c r="B59" s="18">
        <v>626012</v>
      </c>
      <c r="C59" s="19"/>
      <c r="D59" s="19"/>
      <c r="E59" s="21"/>
      <c r="F59" s="22"/>
      <c r="G59" s="18" t="s">
        <v>193</v>
      </c>
      <c r="H59" s="20" t="s">
        <v>194</v>
      </c>
      <c r="I59" s="18" t="s">
        <v>54</v>
      </c>
      <c r="J59" s="18"/>
      <c r="K59" s="18" t="s">
        <v>54</v>
      </c>
      <c r="L59" s="34">
        <f t="shared" si="5"/>
        <v>34</v>
      </c>
      <c r="M59" s="35">
        <v>66.8</v>
      </c>
      <c r="N59" s="28">
        <f t="shared" si="6"/>
        <v>33.4</v>
      </c>
      <c r="O59" s="35">
        <f t="shared" si="4"/>
        <v>67.4</v>
      </c>
      <c r="P59" s="28">
        <v>7</v>
      </c>
      <c r="Q59" s="28" t="s">
        <v>31</v>
      </c>
      <c r="R59" s="39"/>
    </row>
    <row r="60" s="3" customFormat="1" ht="20.25" spans="1:18">
      <c r="A60" s="17">
        <v>56</v>
      </c>
      <c r="B60" s="18">
        <v>626012</v>
      </c>
      <c r="C60" s="19"/>
      <c r="D60" s="19"/>
      <c r="E60" s="21"/>
      <c r="F60" s="22"/>
      <c r="G60" s="18" t="s">
        <v>195</v>
      </c>
      <c r="H60" s="20" t="s">
        <v>196</v>
      </c>
      <c r="I60" s="18" t="s">
        <v>197</v>
      </c>
      <c r="J60" s="18"/>
      <c r="K60" s="18" t="s">
        <v>197</v>
      </c>
      <c r="L60" s="34">
        <f t="shared" si="5"/>
        <v>32.75</v>
      </c>
      <c r="M60" s="35">
        <v>67.4</v>
      </c>
      <c r="N60" s="28">
        <f t="shared" si="6"/>
        <v>33.7</v>
      </c>
      <c r="O60" s="35">
        <f t="shared" si="4"/>
        <v>66.45</v>
      </c>
      <c r="P60" s="28">
        <v>8</v>
      </c>
      <c r="Q60" s="28" t="s">
        <v>31</v>
      </c>
      <c r="R60" s="39"/>
    </row>
    <row r="61" s="3" customFormat="1" ht="20.25" spans="1:18">
      <c r="A61" s="17">
        <v>57</v>
      </c>
      <c r="B61" s="18">
        <v>626012</v>
      </c>
      <c r="C61" s="19"/>
      <c r="D61" s="19"/>
      <c r="E61" s="21"/>
      <c r="F61" s="22"/>
      <c r="G61" s="18" t="s">
        <v>198</v>
      </c>
      <c r="H61" s="20" t="s">
        <v>199</v>
      </c>
      <c r="I61" s="18" t="s">
        <v>189</v>
      </c>
      <c r="J61" s="18"/>
      <c r="K61" s="18" t="s">
        <v>189</v>
      </c>
      <c r="L61" s="34">
        <f t="shared" si="5"/>
        <v>31.5</v>
      </c>
      <c r="M61" s="35">
        <v>68.8</v>
      </c>
      <c r="N61" s="28">
        <f t="shared" si="6"/>
        <v>34.4</v>
      </c>
      <c r="O61" s="35">
        <f t="shared" si="4"/>
        <v>65.9</v>
      </c>
      <c r="P61" s="28">
        <v>9</v>
      </c>
      <c r="Q61" s="28" t="s">
        <v>31</v>
      </c>
      <c r="R61" s="39"/>
    </row>
    <row r="62" s="3" customFormat="1" ht="20.25" spans="1:18">
      <c r="A62" s="17">
        <v>58</v>
      </c>
      <c r="B62" s="18">
        <v>626013</v>
      </c>
      <c r="C62" s="19"/>
      <c r="D62" s="19"/>
      <c r="E62" s="27" t="s">
        <v>128</v>
      </c>
      <c r="F62" s="28">
        <v>2</v>
      </c>
      <c r="G62" s="18" t="s">
        <v>200</v>
      </c>
      <c r="H62" s="20" t="s">
        <v>201</v>
      </c>
      <c r="I62" s="18" t="s">
        <v>202</v>
      </c>
      <c r="J62" s="18" t="s">
        <v>26</v>
      </c>
      <c r="K62" s="18" t="s">
        <v>202</v>
      </c>
      <c r="L62" s="34">
        <f>K62*0.5</f>
        <v>39</v>
      </c>
      <c r="M62" s="35">
        <v>76.3</v>
      </c>
      <c r="N62" s="28">
        <f>M62*0.5</f>
        <v>38.15</v>
      </c>
      <c r="O62" s="35">
        <f>L62+N62</f>
        <v>77.15</v>
      </c>
      <c r="P62" s="28">
        <v>1</v>
      </c>
      <c r="Q62" s="28" t="s">
        <v>27</v>
      </c>
      <c r="R62" s="39"/>
    </row>
    <row r="63" s="3" customFormat="1" ht="20.25" spans="1:18">
      <c r="A63" s="17">
        <v>59</v>
      </c>
      <c r="B63" s="18">
        <v>626013</v>
      </c>
      <c r="C63" s="19"/>
      <c r="D63" s="19"/>
      <c r="E63" s="27"/>
      <c r="F63" s="28"/>
      <c r="G63" s="18" t="s">
        <v>203</v>
      </c>
      <c r="H63" s="20" t="s">
        <v>204</v>
      </c>
      <c r="I63" s="18" t="s">
        <v>205</v>
      </c>
      <c r="J63" s="18" t="s">
        <v>26</v>
      </c>
      <c r="K63" s="18" t="s">
        <v>205</v>
      </c>
      <c r="L63" s="34">
        <f>K63*0.5</f>
        <v>38</v>
      </c>
      <c r="M63" s="35">
        <v>78.1</v>
      </c>
      <c r="N63" s="28">
        <f>M63*0.5</f>
        <v>39.05</v>
      </c>
      <c r="O63" s="35">
        <f>L63+N63</f>
        <v>77.05</v>
      </c>
      <c r="P63" s="28">
        <v>2</v>
      </c>
      <c r="Q63" s="28" t="s">
        <v>27</v>
      </c>
      <c r="R63" s="39"/>
    </row>
    <row r="64" s="3" customFormat="1" ht="20.25" spans="1:18">
      <c r="A64" s="17">
        <v>60</v>
      </c>
      <c r="B64" s="18">
        <v>626013</v>
      </c>
      <c r="C64" s="19"/>
      <c r="D64" s="19"/>
      <c r="E64" s="27"/>
      <c r="F64" s="28"/>
      <c r="G64" s="18" t="s">
        <v>206</v>
      </c>
      <c r="H64" s="20" t="s">
        <v>207</v>
      </c>
      <c r="I64" s="18" t="s">
        <v>208</v>
      </c>
      <c r="J64" s="18" t="s">
        <v>26</v>
      </c>
      <c r="K64" s="18" t="s">
        <v>208</v>
      </c>
      <c r="L64" s="34">
        <f t="shared" si="5"/>
        <v>39.25</v>
      </c>
      <c r="M64" s="35">
        <v>73.5</v>
      </c>
      <c r="N64" s="28">
        <f t="shared" si="6"/>
        <v>36.75</v>
      </c>
      <c r="O64" s="35">
        <f t="shared" si="4"/>
        <v>76</v>
      </c>
      <c r="P64" s="28">
        <v>3</v>
      </c>
      <c r="Q64" s="28" t="s">
        <v>31</v>
      </c>
      <c r="R64" s="39"/>
    </row>
    <row r="65" s="3" customFormat="1" ht="20.25" spans="1:18">
      <c r="A65" s="17">
        <v>61</v>
      </c>
      <c r="B65" s="18">
        <v>626013</v>
      </c>
      <c r="C65" s="19"/>
      <c r="D65" s="19"/>
      <c r="E65" s="27"/>
      <c r="F65" s="28"/>
      <c r="G65" s="18" t="s">
        <v>209</v>
      </c>
      <c r="H65" s="20" t="s">
        <v>210</v>
      </c>
      <c r="I65" s="18" t="s">
        <v>205</v>
      </c>
      <c r="J65" s="18" t="s">
        <v>26</v>
      </c>
      <c r="K65" s="18" t="s">
        <v>205</v>
      </c>
      <c r="L65" s="34">
        <f t="shared" si="5"/>
        <v>38</v>
      </c>
      <c r="M65" s="35">
        <v>75</v>
      </c>
      <c r="N65" s="28">
        <f t="shared" si="6"/>
        <v>37.5</v>
      </c>
      <c r="O65" s="35">
        <f t="shared" si="4"/>
        <v>75.5</v>
      </c>
      <c r="P65" s="28">
        <v>4</v>
      </c>
      <c r="Q65" s="28" t="s">
        <v>31</v>
      </c>
      <c r="R65" s="39"/>
    </row>
    <row r="66" s="3" customFormat="1" ht="20.25" spans="1:18">
      <c r="A66" s="17">
        <v>62</v>
      </c>
      <c r="B66" s="18">
        <v>626013</v>
      </c>
      <c r="C66" s="19"/>
      <c r="D66" s="19"/>
      <c r="E66" s="27"/>
      <c r="F66" s="28"/>
      <c r="G66" s="18" t="s">
        <v>211</v>
      </c>
      <c r="H66" s="20" t="s">
        <v>212</v>
      </c>
      <c r="I66" s="18" t="s">
        <v>205</v>
      </c>
      <c r="J66" s="18" t="s">
        <v>26</v>
      </c>
      <c r="K66" s="18" t="s">
        <v>205</v>
      </c>
      <c r="L66" s="34">
        <f t="shared" si="5"/>
        <v>38</v>
      </c>
      <c r="M66" s="35">
        <v>73.2</v>
      </c>
      <c r="N66" s="28">
        <f t="shared" si="6"/>
        <v>36.6</v>
      </c>
      <c r="O66" s="35">
        <f t="shared" si="4"/>
        <v>74.6</v>
      </c>
      <c r="P66" s="28">
        <v>5</v>
      </c>
      <c r="Q66" s="28" t="s">
        <v>31</v>
      </c>
      <c r="R66" s="39"/>
    </row>
    <row r="67" s="3" customFormat="1" ht="20.25" spans="1:18">
      <c r="A67" s="17">
        <v>63</v>
      </c>
      <c r="B67" s="18">
        <v>626013</v>
      </c>
      <c r="C67" s="19"/>
      <c r="D67" s="19"/>
      <c r="E67" s="27"/>
      <c r="F67" s="28"/>
      <c r="G67" s="18" t="s">
        <v>213</v>
      </c>
      <c r="H67" s="20" t="s">
        <v>214</v>
      </c>
      <c r="I67" s="18" t="s">
        <v>107</v>
      </c>
      <c r="J67" s="18" t="s">
        <v>26</v>
      </c>
      <c r="K67" s="18" t="s">
        <v>107</v>
      </c>
      <c r="L67" s="34">
        <f t="shared" si="5"/>
        <v>38.25</v>
      </c>
      <c r="M67" s="35">
        <v>71.3</v>
      </c>
      <c r="N67" s="28">
        <f t="shared" si="6"/>
        <v>35.65</v>
      </c>
      <c r="O67" s="35">
        <f t="shared" si="4"/>
        <v>73.9</v>
      </c>
      <c r="P67" s="28">
        <v>6</v>
      </c>
      <c r="Q67" s="28" t="s">
        <v>31</v>
      </c>
      <c r="R67" s="39"/>
    </row>
    <row r="68" s="3" customFormat="1" ht="20.25" spans="1:18">
      <c r="A68" s="17">
        <v>64</v>
      </c>
      <c r="B68" s="18">
        <v>626014</v>
      </c>
      <c r="C68" s="19"/>
      <c r="D68" s="19"/>
      <c r="E68" s="41" t="s">
        <v>215</v>
      </c>
      <c r="F68" s="42">
        <v>4</v>
      </c>
      <c r="G68" s="18" t="s">
        <v>216</v>
      </c>
      <c r="H68" s="20" t="s">
        <v>217</v>
      </c>
      <c r="I68" s="18" t="s">
        <v>184</v>
      </c>
      <c r="J68" s="18" t="s">
        <v>26</v>
      </c>
      <c r="K68" s="18" t="s">
        <v>184</v>
      </c>
      <c r="L68" s="34">
        <f>K68*0.5</f>
        <v>35</v>
      </c>
      <c r="M68" s="35">
        <v>75.9</v>
      </c>
      <c r="N68" s="28">
        <f>M68*0.5</f>
        <v>37.95</v>
      </c>
      <c r="O68" s="35">
        <f>L68+N68</f>
        <v>72.95</v>
      </c>
      <c r="P68" s="28">
        <v>1</v>
      </c>
      <c r="Q68" s="28" t="s">
        <v>27</v>
      </c>
      <c r="R68" s="39"/>
    </row>
    <row r="69" s="3" customFormat="1" ht="20.25" spans="1:18">
      <c r="A69" s="17">
        <v>65</v>
      </c>
      <c r="B69" s="18">
        <v>626014</v>
      </c>
      <c r="C69" s="19"/>
      <c r="D69" s="19"/>
      <c r="E69" s="43"/>
      <c r="F69" s="44"/>
      <c r="G69" s="18" t="s">
        <v>218</v>
      </c>
      <c r="H69" s="20" t="s">
        <v>219</v>
      </c>
      <c r="I69" s="18" t="s">
        <v>220</v>
      </c>
      <c r="J69" s="18" t="s">
        <v>26</v>
      </c>
      <c r="K69" s="18" t="s">
        <v>220</v>
      </c>
      <c r="L69" s="34">
        <f>K69*0.5</f>
        <v>36.75</v>
      </c>
      <c r="M69" s="35">
        <v>70.8</v>
      </c>
      <c r="N69" s="28">
        <f>M69*0.5</f>
        <v>35.4</v>
      </c>
      <c r="O69" s="35">
        <f>L69+N69</f>
        <v>72.15</v>
      </c>
      <c r="P69" s="28">
        <v>2</v>
      </c>
      <c r="Q69" s="28" t="s">
        <v>27</v>
      </c>
      <c r="R69" s="39"/>
    </row>
    <row r="70" s="3" customFormat="1" ht="20.25" spans="1:18">
      <c r="A70" s="17">
        <v>66</v>
      </c>
      <c r="B70" s="18">
        <v>626014</v>
      </c>
      <c r="C70" s="19"/>
      <c r="D70" s="19"/>
      <c r="E70" s="43"/>
      <c r="F70" s="44"/>
      <c r="G70" s="18" t="s">
        <v>221</v>
      </c>
      <c r="H70" s="20" t="s">
        <v>222</v>
      </c>
      <c r="I70" s="18" t="s">
        <v>181</v>
      </c>
      <c r="J70" s="18" t="s">
        <v>26</v>
      </c>
      <c r="K70" s="18" t="s">
        <v>181</v>
      </c>
      <c r="L70" s="34">
        <f>K70*0.5</f>
        <v>34.25</v>
      </c>
      <c r="M70" s="35">
        <v>71</v>
      </c>
      <c r="N70" s="28">
        <f>M70*0.5</f>
        <v>35.5</v>
      </c>
      <c r="O70" s="35">
        <f>L70+N70</f>
        <v>69.75</v>
      </c>
      <c r="P70" s="28">
        <v>3</v>
      </c>
      <c r="Q70" s="28" t="s">
        <v>27</v>
      </c>
      <c r="R70" s="39"/>
    </row>
    <row r="71" s="3" customFormat="1" ht="20.25" spans="1:18">
      <c r="A71" s="17">
        <v>67</v>
      </c>
      <c r="B71" s="18">
        <v>626014</v>
      </c>
      <c r="C71" s="19"/>
      <c r="D71" s="19"/>
      <c r="E71" s="43"/>
      <c r="F71" s="44"/>
      <c r="G71" s="45" t="s">
        <v>223</v>
      </c>
      <c r="H71" s="46" t="s">
        <v>224</v>
      </c>
      <c r="I71" s="45" t="s">
        <v>68</v>
      </c>
      <c r="J71" s="45" t="s">
        <v>26</v>
      </c>
      <c r="K71" s="45" t="s">
        <v>68</v>
      </c>
      <c r="L71" s="59">
        <f>K71*0.5</f>
        <v>32.25</v>
      </c>
      <c r="M71" s="60">
        <v>74</v>
      </c>
      <c r="N71" s="61">
        <f>M71*0.5</f>
        <v>37</v>
      </c>
      <c r="O71" s="60">
        <f>L71+N71</f>
        <v>69.25</v>
      </c>
      <c r="P71" s="28">
        <v>4</v>
      </c>
      <c r="Q71" s="28" t="s">
        <v>27</v>
      </c>
      <c r="R71" s="39"/>
    </row>
    <row r="72" s="5" customFormat="1" ht="20.25" spans="1:18">
      <c r="A72" s="17">
        <v>68</v>
      </c>
      <c r="B72" s="45">
        <v>626014</v>
      </c>
      <c r="C72" s="47"/>
      <c r="D72" s="47"/>
      <c r="E72" s="48"/>
      <c r="F72" s="49"/>
      <c r="G72" s="18" t="s">
        <v>225</v>
      </c>
      <c r="H72" s="20" t="s">
        <v>226</v>
      </c>
      <c r="I72" s="18" t="s">
        <v>227</v>
      </c>
      <c r="J72" s="18" t="s">
        <v>26</v>
      </c>
      <c r="K72" s="18" t="s">
        <v>227</v>
      </c>
      <c r="L72" s="34">
        <f>K72*0.5</f>
        <v>33.5</v>
      </c>
      <c r="M72" s="35">
        <v>71</v>
      </c>
      <c r="N72" s="28">
        <f>M72*0.5</f>
        <v>35.5</v>
      </c>
      <c r="O72" s="35">
        <f>L72+N72</f>
        <v>69</v>
      </c>
      <c r="P72" s="28">
        <v>5</v>
      </c>
      <c r="Q72" s="28" t="s">
        <v>31</v>
      </c>
      <c r="R72" s="62"/>
    </row>
    <row r="73" s="3" customFormat="1" ht="20.25" spans="1:18">
      <c r="A73" s="17">
        <v>69</v>
      </c>
      <c r="B73" s="18">
        <v>626014</v>
      </c>
      <c r="C73" s="19"/>
      <c r="D73" s="19"/>
      <c r="E73" s="43"/>
      <c r="F73" s="44"/>
      <c r="G73" s="18" t="s">
        <v>228</v>
      </c>
      <c r="H73" s="20" t="s">
        <v>229</v>
      </c>
      <c r="I73" s="18" t="s">
        <v>230</v>
      </c>
      <c r="J73" s="18" t="s">
        <v>26</v>
      </c>
      <c r="K73" s="18" t="s">
        <v>230</v>
      </c>
      <c r="L73" s="34">
        <f>K73*0.5</f>
        <v>26.75</v>
      </c>
      <c r="M73" s="35">
        <v>79.8</v>
      </c>
      <c r="N73" s="28">
        <f>M73*0.5</f>
        <v>39.9</v>
      </c>
      <c r="O73" s="35">
        <f>L73+N73</f>
        <v>66.65</v>
      </c>
      <c r="P73" s="28">
        <v>6</v>
      </c>
      <c r="Q73" s="28" t="s">
        <v>31</v>
      </c>
      <c r="R73" s="39"/>
    </row>
    <row r="74" s="3" customFormat="1" ht="20.25" spans="1:18">
      <c r="A74" s="17">
        <v>70</v>
      </c>
      <c r="B74" s="18">
        <v>626014</v>
      </c>
      <c r="C74" s="19"/>
      <c r="D74" s="19"/>
      <c r="E74" s="43"/>
      <c r="F74" s="44"/>
      <c r="G74" s="18" t="s">
        <v>231</v>
      </c>
      <c r="H74" s="20" t="s">
        <v>232</v>
      </c>
      <c r="I74" s="18" t="s">
        <v>233</v>
      </c>
      <c r="J74" s="18" t="s">
        <v>26</v>
      </c>
      <c r="K74" s="18" t="s">
        <v>233</v>
      </c>
      <c r="L74" s="34">
        <f>K74*0.5</f>
        <v>30.25</v>
      </c>
      <c r="M74" s="35">
        <v>68.4</v>
      </c>
      <c r="N74" s="28">
        <f>M74*0.5</f>
        <v>34.2</v>
      </c>
      <c r="O74" s="35">
        <f>L74+N74</f>
        <v>64.45</v>
      </c>
      <c r="P74" s="28">
        <v>7</v>
      </c>
      <c r="Q74" s="28" t="s">
        <v>31</v>
      </c>
      <c r="R74" s="39"/>
    </row>
    <row r="75" s="3" customFormat="1" ht="20.25" spans="1:18">
      <c r="A75" s="17">
        <v>71</v>
      </c>
      <c r="B75" s="18">
        <v>626014</v>
      </c>
      <c r="C75" s="19"/>
      <c r="D75" s="19"/>
      <c r="E75" s="43"/>
      <c r="F75" s="44"/>
      <c r="G75" s="18" t="s">
        <v>234</v>
      </c>
      <c r="H75" s="20" t="s">
        <v>235</v>
      </c>
      <c r="I75" s="18" t="s">
        <v>236</v>
      </c>
      <c r="J75" s="18" t="s">
        <v>26</v>
      </c>
      <c r="K75" s="18" t="s">
        <v>236</v>
      </c>
      <c r="L75" s="34">
        <f>K75*0.5</f>
        <v>29.5</v>
      </c>
      <c r="M75" s="35">
        <v>66.6</v>
      </c>
      <c r="N75" s="28">
        <f>M75*0.5</f>
        <v>33.3</v>
      </c>
      <c r="O75" s="35">
        <f>L75+N75</f>
        <v>62.8</v>
      </c>
      <c r="P75" s="28">
        <v>8</v>
      </c>
      <c r="Q75" s="28" t="s">
        <v>31</v>
      </c>
      <c r="R75" s="39"/>
    </row>
    <row r="76" s="3" customFormat="1" ht="20.25" spans="1:18">
      <c r="A76" s="17">
        <v>72</v>
      </c>
      <c r="B76" s="18">
        <v>626014</v>
      </c>
      <c r="C76" s="19"/>
      <c r="D76" s="19"/>
      <c r="E76" s="43"/>
      <c r="F76" s="44"/>
      <c r="G76" s="18" t="s">
        <v>237</v>
      </c>
      <c r="H76" s="20" t="s">
        <v>238</v>
      </c>
      <c r="I76" s="18" t="s">
        <v>239</v>
      </c>
      <c r="J76" s="18"/>
      <c r="K76" s="18" t="s">
        <v>239</v>
      </c>
      <c r="L76" s="34">
        <f>K76*0.5</f>
        <v>24.75</v>
      </c>
      <c r="M76" s="35">
        <v>68.4</v>
      </c>
      <c r="N76" s="28">
        <f>M76*0.5</f>
        <v>34.2</v>
      </c>
      <c r="O76" s="35">
        <f>L76+N76</f>
        <v>58.95</v>
      </c>
      <c r="P76" s="28">
        <v>9</v>
      </c>
      <c r="Q76" s="28" t="s">
        <v>31</v>
      </c>
      <c r="R76" s="39"/>
    </row>
    <row r="77" s="3" customFormat="1" ht="20.25" spans="1:18">
      <c r="A77" s="17">
        <v>73</v>
      </c>
      <c r="B77" s="18">
        <v>626015</v>
      </c>
      <c r="C77" s="19"/>
      <c r="D77" s="19"/>
      <c r="E77" s="27" t="s">
        <v>240</v>
      </c>
      <c r="F77" s="28">
        <v>1</v>
      </c>
      <c r="G77" s="18" t="s">
        <v>241</v>
      </c>
      <c r="H77" s="20" t="s">
        <v>242</v>
      </c>
      <c r="I77" s="18" t="s">
        <v>168</v>
      </c>
      <c r="J77" s="18" t="s">
        <v>26</v>
      </c>
      <c r="K77" s="18" t="s">
        <v>168</v>
      </c>
      <c r="L77" s="34">
        <f>K77*0.5</f>
        <v>35.75</v>
      </c>
      <c r="M77" s="35">
        <v>76.1</v>
      </c>
      <c r="N77" s="28">
        <f>M77*0.5</f>
        <v>38.05</v>
      </c>
      <c r="O77" s="35">
        <f>L77+N77</f>
        <v>73.8</v>
      </c>
      <c r="P77" s="28">
        <v>1</v>
      </c>
      <c r="Q77" s="28" t="s">
        <v>27</v>
      </c>
      <c r="R77" s="39"/>
    </row>
    <row r="78" s="3" customFormat="1" ht="20.25" spans="1:18">
      <c r="A78" s="17">
        <v>74</v>
      </c>
      <c r="B78" s="18">
        <v>626015</v>
      </c>
      <c r="C78" s="19"/>
      <c r="D78" s="19"/>
      <c r="E78" s="27"/>
      <c r="F78" s="28"/>
      <c r="G78" s="18" t="s">
        <v>243</v>
      </c>
      <c r="H78" s="20" t="s">
        <v>244</v>
      </c>
      <c r="I78" s="18" t="s">
        <v>227</v>
      </c>
      <c r="J78" s="18">
        <v>4</v>
      </c>
      <c r="K78" s="34">
        <v>71</v>
      </c>
      <c r="L78" s="34">
        <f>K78*0.5</f>
        <v>35.5</v>
      </c>
      <c r="M78" s="35">
        <v>75.1</v>
      </c>
      <c r="N78" s="28">
        <f>M78*0.5</f>
        <v>37.55</v>
      </c>
      <c r="O78" s="35">
        <f>L78+N78</f>
        <v>73.05</v>
      </c>
      <c r="P78" s="28">
        <v>2</v>
      </c>
      <c r="Q78" s="28" t="s">
        <v>31</v>
      </c>
      <c r="R78" s="39"/>
    </row>
    <row r="79" s="3" customFormat="1" ht="20.25" spans="1:18">
      <c r="A79" s="17">
        <v>75</v>
      </c>
      <c r="B79" s="18">
        <v>626015</v>
      </c>
      <c r="C79" s="19"/>
      <c r="D79" s="19"/>
      <c r="E79" s="27"/>
      <c r="F79" s="28"/>
      <c r="G79" s="18" t="s">
        <v>245</v>
      </c>
      <c r="H79" s="20" t="s">
        <v>246</v>
      </c>
      <c r="I79" s="18" t="s">
        <v>247</v>
      </c>
      <c r="J79" s="18" t="s">
        <v>26</v>
      </c>
      <c r="K79" s="18" t="s">
        <v>247</v>
      </c>
      <c r="L79" s="34">
        <f>K79*0.5</f>
        <v>33.75</v>
      </c>
      <c r="M79" s="35">
        <v>78.4</v>
      </c>
      <c r="N79" s="28">
        <f>M79*0.5</f>
        <v>39.2</v>
      </c>
      <c r="O79" s="35">
        <f>L79+N79</f>
        <v>72.95</v>
      </c>
      <c r="P79" s="28">
        <v>3</v>
      </c>
      <c r="Q79" s="28" t="s">
        <v>31</v>
      </c>
      <c r="R79" s="39"/>
    </row>
    <row r="80" s="3" customFormat="1" ht="20.25" spans="1:18">
      <c r="A80" s="17">
        <v>76</v>
      </c>
      <c r="B80" s="18">
        <v>626016</v>
      </c>
      <c r="C80" s="19"/>
      <c r="D80" s="50" t="s">
        <v>248</v>
      </c>
      <c r="E80" s="27" t="s">
        <v>249</v>
      </c>
      <c r="F80" s="28">
        <v>2</v>
      </c>
      <c r="G80" s="18" t="s">
        <v>250</v>
      </c>
      <c r="H80" s="20" t="s">
        <v>251</v>
      </c>
      <c r="I80" s="18" t="s">
        <v>205</v>
      </c>
      <c r="J80" s="18" t="s">
        <v>26</v>
      </c>
      <c r="K80" s="18" t="s">
        <v>205</v>
      </c>
      <c r="L80" s="34">
        <f>K80*0.5</f>
        <v>38</v>
      </c>
      <c r="M80" s="35">
        <v>75.6</v>
      </c>
      <c r="N80" s="28">
        <f>M80*0.5</f>
        <v>37.8</v>
      </c>
      <c r="O80" s="35">
        <f>L80+N80</f>
        <v>75.8</v>
      </c>
      <c r="P80" s="28">
        <v>1</v>
      </c>
      <c r="Q80" s="28" t="s">
        <v>27</v>
      </c>
      <c r="R80" s="39"/>
    </row>
    <row r="81" s="3" customFormat="1" ht="20.25" spans="1:18">
      <c r="A81" s="17">
        <v>77</v>
      </c>
      <c r="B81" s="18">
        <v>626016</v>
      </c>
      <c r="C81" s="19"/>
      <c r="D81" s="51"/>
      <c r="E81" s="27"/>
      <c r="F81" s="28"/>
      <c r="G81" s="18" t="s">
        <v>252</v>
      </c>
      <c r="H81" s="20" t="s">
        <v>253</v>
      </c>
      <c r="I81" s="18" t="s">
        <v>54</v>
      </c>
      <c r="J81" s="18" t="s">
        <v>26</v>
      </c>
      <c r="K81" s="18" t="s">
        <v>54</v>
      </c>
      <c r="L81" s="34">
        <f>K81*0.5</f>
        <v>34</v>
      </c>
      <c r="M81" s="35">
        <v>78.2</v>
      </c>
      <c r="N81" s="28">
        <f>M81*0.5</f>
        <v>39.1</v>
      </c>
      <c r="O81" s="35">
        <f>L81+N81</f>
        <v>73.1</v>
      </c>
      <c r="P81" s="28">
        <v>2</v>
      </c>
      <c r="Q81" s="28" t="s">
        <v>27</v>
      </c>
      <c r="R81" s="39"/>
    </row>
    <row r="82" s="3" customFormat="1" ht="20.25" spans="1:18">
      <c r="A82" s="17">
        <v>78</v>
      </c>
      <c r="B82" s="18">
        <v>626016</v>
      </c>
      <c r="C82" s="19"/>
      <c r="D82" s="51"/>
      <c r="E82" s="27"/>
      <c r="F82" s="28"/>
      <c r="G82" s="18" t="s">
        <v>254</v>
      </c>
      <c r="H82" s="20" t="s">
        <v>255</v>
      </c>
      <c r="I82" s="18" t="s">
        <v>184</v>
      </c>
      <c r="J82" s="18" t="s">
        <v>26</v>
      </c>
      <c r="K82" s="18" t="s">
        <v>184</v>
      </c>
      <c r="L82" s="34">
        <f>K82*0.5</f>
        <v>35</v>
      </c>
      <c r="M82" s="35">
        <v>75.4</v>
      </c>
      <c r="N82" s="28">
        <f>M82*0.5</f>
        <v>37.7</v>
      </c>
      <c r="O82" s="35">
        <f>L82+N82</f>
        <v>72.7</v>
      </c>
      <c r="P82" s="28">
        <v>3</v>
      </c>
      <c r="Q82" s="28" t="s">
        <v>31</v>
      </c>
      <c r="R82" s="39"/>
    </row>
    <row r="83" s="3" customFormat="1" ht="20.25" spans="1:18">
      <c r="A83" s="17">
        <v>79</v>
      </c>
      <c r="B83" s="18">
        <v>626016</v>
      </c>
      <c r="C83" s="19"/>
      <c r="D83" s="51"/>
      <c r="E83" s="27"/>
      <c r="F83" s="28"/>
      <c r="G83" s="18" t="s">
        <v>256</v>
      </c>
      <c r="H83" s="20" t="s">
        <v>257</v>
      </c>
      <c r="I83" s="18" t="s">
        <v>113</v>
      </c>
      <c r="J83" s="18" t="s">
        <v>26</v>
      </c>
      <c r="K83" s="18" t="s">
        <v>113</v>
      </c>
      <c r="L83" s="34">
        <f>K83*0.5</f>
        <v>34.5</v>
      </c>
      <c r="M83" s="35">
        <v>74.8</v>
      </c>
      <c r="N83" s="28">
        <f>M83*0.5</f>
        <v>37.4</v>
      </c>
      <c r="O83" s="35">
        <f>L83+N83</f>
        <v>71.9</v>
      </c>
      <c r="P83" s="28">
        <v>4</v>
      </c>
      <c r="Q83" s="28" t="s">
        <v>31</v>
      </c>
      <c r="R83" s="39"/>
    </row>
    <row r="84" s="3" customFormat="1" ht="20.25" spans="1:18">
      <c r="A84" s="17">
        <v>80</v>
      </c>
      <c r="B84" s="18">
        <v>626016</v>
      </c>
      <c r="C84" s="19"/>
      <c r="D84" s="51"/>
      <c r="E84" s="27"/>
      <c r="F84" s="28"/>
      <c r="G84" s="18" t="s">
        <v>258</v>
      </c>
      <c r="H84" s="20" t="s">
        <v>259</v>
      </c>
      <c r="I84" s="18" t="s">
        <v>227</v>
      </c>
      <c r="J84" s="18" t="s">
        <v>26</v>
      </c>
      <c r="K84" s="18" t="s">
        <v>227</v>
      </c>
      <c r="L84" s="34">
        <f>K84*0.5</f>
        <v>33.5</v>
      </c>
      <c r="M84" s="35">
        <v>75.8</v>
      </c>
      <c r="N84" s="28">
        <f>M84*0.5</f>
        <v>37.9</v>
      </c>
      <c r="O84" s="35">
        <f>L84+N84</f>
        <v>71.4</v>
      </c>
      <c r="P84" s="28">
        <v>5</v>
      </c>
      <c r="Q84" s="28" t="s">
        <v>31</v>
      </c>
      <c r="R84" s="39"/>
    </row>
    <row r="85" s="3" customFormat="1" ht="20.25" spans="1:18">
      <c r="A85" s="17">
        <v>81</v>
      </c>
      <c r="B85" s="18">
        <v>626016</v>
      </c>
      <c r="C85" s="19"/>
      <c r="D85" s="51"/>
      <c r="E85" s="27"/>
      <c r="F85" s="28"/>
      <c r="G85" s="18" t="s">
        <v>260</v>
      </c>
      <c r="H85" s="20" t="s">
        <v>261</v>
      </c>
      <c r="I85" s="18" t="s">
        <v>120</v>
      </c>
      <c r="J85" s="18" t="s">
        <v>26</v>
      </c>
      <c r="K85" s="18" t="s">
        <v>120</v>
      </c>
      <c r="L85" s="34">
        <f>K85*0.5</f>
        <v>34.75</v>
      </c>
      <c r="M85" s="35">
        <v>72.2</v>
      </c>
      <c r="N85" s="28">
        <f>M85*0.5</f>
        <v>36.1</v>
      </c>
      <c r="O85" s="35">
        <f>L85+N85</f>
        <v>70.85</v>
      </c>
      <c r="P85" s="28">
        <v>6</v>
      </c>
      <c r="Q85" s="28" t="s">
        <v>31</v>
      </c>
      <c r="R85" s="39"/>
    </row>
    <row r="86" s="3" customFormat="1" ht="20.25" spans="1:18">
      <c r="A86" s="17">
        <v>82</v>
      </c>
      <c r="B86" s="18">
        <v>626017</v>
      </c>
      <c r="C86" s="19"/>
      <c r="D86" s="51"/>
      <c r="E86" s="50" t="s">
        <v>104</v>
      </c>
      <c r="F86" s="42">
        <v>6</v>
      </c>
      <c r="G86" s="18" t="s">
        <v>262</v>
      </c>
      <c r="H86" s="20" t="s">
        <v>263</v>
      </c>
      <c r="I86" s="18" t="s">
        <v>202</v>
      </c>
      <c r="J86" s="18" t="s">
        <v>26</v>
      </c>
      <c r="K86" s="18" t="s">
        <v>202</v>
      </c>
      <c r="L86" s="34">
        <f>K86*0.5</f>
        <v>39</v>
      </c>
      <c r="M86" s="35">
        <v>78.4</v>
      </c>
      <c r="N86" s="28">
        <f>M86*0.5</f>
        <v>39.2</v>
      </c>
      <c r="O86" s="35">
        <f>L86+N86</f>
        <v>78.2</v>
      </c>
      <c r="P86" s="28">
        <v>1</v>
      </c>
      <c r="Q86" s="28" t="s">
        <v>27</v>
      </c>
      <c r="R86" s="39"/>
    </row>
    <row r="87" s="3" customFormat="1" ht="20.25" spans="1:18">
      <c r="A87" s="17">
        <v>83</v>
      </c>
      <c r="B87" s="18">
        <v>626017</v>
      </c>
      <c r="C87" s="19"/>
      <c r="D87" s="51"/>
      <c r="E87" s="51"/>
      <c r="F87" s="44"/>
      <c r="G87" s="18" t="s">
        <v>264</v>
      </c>
      <c r="H87" s="20" t="s">
        <v>265</v>
      </c>
      <c r="I87" s="18" t="s">
        <v>220</v>
      </c>
      <c r="J87" s="18" t="s">
        <v>26</v>
      </c>
      <c r="K87" s="18" t="s">
        <v>220</v>
      </c>
      <c r="L87" s="34">
        <f>K87*0.5</f>
        <v>36.75</v>
      </c>
      <c r="M87" s="35">
        <v>79.6</v>
      </c>
      <c r="N87" s="28">
        <f>M87*0.5</f>
        <v>39.8</v>
      </c>
      <c r="O87" s="35">
        <f>L87+N87</f>
        <v>76.55</v>
      </c>
      <c r="P87" s="28">
        <v>2</v>
      </c>
      <c r="Q87" s="28" t="s">
        <v>27</v>
      </c>
      <c r="R87" s="39"/>
    </row>
    <row r="88" s="3" customFormat="1" ht="20.25" spans="1:18">
      <c r="A88" s="17">
        <v>84</v>
      </c>
      <c r="B88" s="18">
        <v>626017</v>
      </c>
      <c r="C88" s="19"/>
      <c r="D88" s="51"/>
      <c r="E88" s="51"/>
      <c r="F88" s="44"/>
      <c r="G88" s="18" t="s">
        <v>266</v>
      </c>
      <c r="H88" s="20" t="s">
        <v>267</v>
      </c>
      <c r="I88" s="18" t="s">
        <v>152</v>
      </c>
      <c r="J88" s="18" t="s">
        <v>26</v>
      </c>
      <c r="K88" s="18" t="s">
        <v>152</v>
      </c>
      <c r="L88" s="34">
        <f>K88*0.5</f>
        <v>36</v>
      </c>
      <c r="M88" s="35">
        <v>80.9</v>
      </c>
      <c r="N88" s="28">
        <f>M88*0.5</f>
        <v>40.45</v>
      </c>
      <c r="O88" s="35">
        <f>L88+N88</f>
        <v>76.45</v>
      </c>
      <c r="P88" s="28">
        <v>3</v>
      </c>
      <c r="Q88" s="28" t="s">
        <v>27</v>
      </c>
      <c r="R88" s="39"/>
    </row>
    <row r="89" s="3" customFormat="1" ht="20.25" spans="1:18">
      <c r="A89" s="17">
        <v>85</v>
      </c>
      <c r="B89" s="18">
        <v>626017</v>
      </c>
      <c r="C89" s="19"/>
      <c r="D89" s="51"/>
      <c r="E89" s="51"/>
      <c r="F89" s="44"/>
      <c r="G89" s="18" t="s">
        <v>268</v>
      </c>
      <c r="H89" s="20" t="s">
        <v>269</v>
      </c>
      <c r="I89" s="18" t="s">
        <v>141</v>
      </c>
      <c r="J89" s="18" t="s">
        <v>26</v>
      </c>
      <c r="K89" s="18" t="s">
        <v>141</v>
      </c>
      <c r="L89" s="34">
        <f>K89*0.5</f>
        <v>37.5</v>
      </c>
      <c r="M89" s="35">
        <v>77</v>
      </c>
      <c r="N89" s="28">
        <f>M89*0.5</f>
        <v>38.5</v>
      </c>
      <c r="O89" s="35">
        <f>L89+N89</f>
        <v>76</v>
      </c>
      <c r="P89" s="28">
        <v>4</v>
      </c>
      <c r="Q89" s="28" t="s">
        <v>27</v>
      </c>
      <c r="R89" s="39"/>
    </row>
    <row r="90" s="3" customFormat="1" ht="20.25" spans="1:18">
      <c r="A90" s="17">
        <v>86</v>
      </c>
      <c r="B90" s="18">
        <v>626017</v>
      </c>
      <c r="C90" s="19"/>
      <c r="D90" s="51"/>
      <c r="E90" s="51"/>
      <c r="F90" s="44"/>
      <c r="G90" s="18" t="s">
        <v>270</v>
      </c>
      <c r="H90" s="20" t="s">
        <v>271</v>
      </c>
      <c r="I90" s="18" t="s">
        <v>141</v>
      </c>
      <c r="J90" s="18" t="s">
        <v>26</v>
      </c>
      <c r="K90" s="18" t="s">
        <v>141</v>
      </c>
      <c r="L90" s="34">
        <f>K90*0.5</f>
        <v>37.5</v>
      </c>
      <c r="M90" s="35">
        <v>74.7</v>
      </c>
      <c r="N90" s="28">
        <f>M90*0.5</f>
        <v>37.35</v>
      </c>
      <c r="O90" s="35">
        <f>L90+N90</f>
        <v>74.85</v>
      </c>
      <c r="P90" s="28">
        <v>5</v>
      </c>
      <c r="Q90" s="28" t="s">
        <v>27</v>
      </c>
      <c r="R90" s="39"/>
    </row>
    <row r="91" s="3" customFormat="1" ht="20.25" spans="1:18">
      <c r="A91" s="17">
        <v>87</v>
      </c>
      <c r="B91" s="18">
        <v>626017</v>
      </c>
      <c r="C91" s="19"/>
      <c r="D91" s="51"/>
      <c r="E91" s="51"/>
      <c r="F91" s="44"/>
      <c r="G91" s="18" t="s">
        <v>272</v>
      </c>
      <c r="H91" s="20" t="s">
        <v>273</v>
      </c>
      <c r="I91" s="18" t="s">
        <v>152</v>
      </c>
      <c r="J91" s="18"/>
      <c r="K91" s="18" t="s">
        <v>152</v>
      </c>
      <c r="L91" s="34">
        <f>K91*0.5</f>
        <v>36</v>
      </c>
      <c r="M91" s="35">
        <v>77.2</v>
      </c>
      <c r="N91" s="28">
        <f>M91*0.5</f>
        <v>38.6</v>
      </c>
      <c r="O91" s="35">
        <f>L91+N91</f>
        <v>74.6</v>
      </c>
      <c r="P91" s="28">
        <v>6</v>
      </c>
      <c r="Q91" s="28" t="s">
        <v>27</v>
      </c>
      <c r="R91" s="39"/>
    </row>
    <row r="92" s="3" customFormat="1" ht="20.25" spans="1:18">
      <c r="A92" s="17">
        <v>88</v>
      </c>
      <c r="B92" s="18">
        <v>626017</v>
      </c>
      <c r="C92" s="19"/>
      <c r="D92" s="51"/>
      <c r="E92" s="51"/>
      <c r="F92" s="44"/>
      <c r="G92" s="18" t="s">
        <v>274</v>
      </c>
      <c r="H92" s="20" t="s">
        <v>275</v>
      </c>
      <c r="I92" s="18" t="s">
        <v>165</v>
      </c>
      <c r="J92" s="18" t="s">
        <v>26</v>
      </c>
      <c r="K92" s="18" t="s">
        <v>165</v>
      </c>
      <c r="L92" s="34">
        <f>K92*0.5</f>
        <v>35.5</v>
      </c>
      <c r="M92" s="35">
        <v>77.96</v>
      </c>
      <c r="N92" s="28">
        <f>M92*0.5</f>
        <v>38.98</v>
      </c>
      <c r="O92" s="35">
        <f>L92+N92</f>
        <v>74.48</v>
      </c>
      <c r="P92" s="28">
        <v>7</v>
      </c>
      <c r="Q92" s="28" t="s">
        <v>31</v>
      </c>
      <c r="R92" s="39"/>
    </row>
    <row r="93" s="3" customFormat="1" ht="20.25" spans="1:18">
      <c r="A93" s="17">
        <v>89</v>
      </c>
      <c r="B93" s="18">
        <v>626017</v>
      </c>
      <c r="C93" s="19"/>
      <c r="D93" s="51"/>
      <c r="E93" s="51"/>
      <c r="F93" s="44"/>
      <c r="G93" s="18" t="s">
        <v>276</v>
      </c>
      <c r="H93" s="20" t="s">
        <v>277</v>
      </c>
      <c r="I93" s="18" t="s">
        <v>149</v>
      </c>
      <c r="J93" s="18" t="s">
        <v>26</v>
      </c>
      <c r="K93" s="18" t="s">
        <v>149</v>
      </c>
      <c r="L93" s="34">
        <f>K93*0.5</f>
        <v>37.25</v>
      </c>
      <c r="M93" s="35">
        <v>74.4</v>
      </c>
      <c r="N93" s="28">
        <f>M93*0.5</f>
        <v>37.2</v>
      </c>
      <c r="O93" s="35">
        <f>L93+N93</f>
        <v>74.45</v>
      </c>
      <c r="P93" s="28">
        <v>8</v>
      </c>
      <c r="Q93" s="28" t="s">
        <v>31</v>
      </c>
      <c r="R93" s="39"/>
    </row>
    <row r="94" s="3" customFormat="1" ht="20.25" spans="1:18">
      <c r="A94" s="17">
        <v>90</v>
      </c>
      <c r="B94" s="18">
        <v>626017</v>
      </c>
      <c r="C94" s="19"/>
      <c r="D94" s="51"/>
      <c r="E94" s="51"/>
      <c r="F94" s="44"/>
      <c r="G94" s="18" t="s">
        <v>278</v>
      </c>
      <c r="H94" s="20" t="s">
        <v>279</v>
      </c>
      <c r="I94" s="18" t="s">
        <v>149</v>
      </c>
      <c r="J94" s="18" t="s">
        <v>26</v>
      </c>
      <c r="K94" s="18" t="s">
        <v>149</v>
      </c>
      <c r="L94" s="34">
        <f>K94*0.5</f>
        <v>37.25</v>
      </c>
      <c r="M94" s="35">
        <v>74.1</v>
      </c>
      <c r="N94" s="28">
        <f>M94*0.5</f>
        <v>37.05</v>
      </c>
      <c r="O94" s="35">
        <f>L94+N94</f>
        <v>74.3</v>
      </c>
      <c r="P94" s="28">
        <v>9</v>
      </c>
      <c r="Q94" s="28" t="s">
        <v>31</v>
      </c>
      <c r="R94" s="39"/>
    </row>
    <row r="95" s="3" customFormat="1" ht="20.25" spans="1:18">
      <c r="A95" s="17">
        <v>91</v>
      </c>
      <c r="B95" s="18">
        <v>626017</v>
      </c>
      <c r="C95" s="19"/>
      <c r="D95" s="51"/>
      <c r="E95" s="51"/>
      <c r="F95" s="44"/>
      <c r="G95" s="18" t="s">
        <v>280</v>
      </c>
      <c r="H95" s="20" t="s">
        <v>281</v>
      </c>
      <c r="I95" s="18" t="s">
        <v>141</v>
      </c>
      <c r="J95" s="18" t="s">
        <v>26</v>
      </c>
      <c r="K95" s="18" t="s">
        <v>141</v>
      </c>
      <c r="L95" s="34">
        <f>K95*0.5</f>
        <v>37.5</v>
      </c>
      <c r="M95" s="35">
        <v>73.5</v>
      </c>
      <c r="N95" s="28">
        <f>M95*0.5</f>
        <v>36.75</v>
      </c>
      <c r="O95" s="35">
        <f>L95+N95</f>
        <v>74.25</v>
      </c>
      <c r="P95" s="28">
        <v>10</v>
      </c>
      <c r="Q95" s="28" t="s">
        <v>31</v>
      </c>
      <c r="R95" s="39"/>
    </row>
    <row r="96" s="3" customFormat="1" ht="20.25" spans="1:18">
      <c r="A96" s="17">
        <v>92</v>
      </c>
      <c r="B96" s="18">
        <v>626017</v>
      </c>
      <c r="C96" s="19"/>
      <c r="D96" s="51"/>
      <c r="E96" s="51"/>
      <c r="F96" s="44"/>
      <c r="G96" s="18" t="s">
        <v>282</v>
      </c>
      <c r="H96" s="20" t="s">
        <v>283</v>
      </c>
      <c r="I96" s="18" t="s">
        <v>184</v>
      </c>
      <c r="J96" s="18"/>
      <c r="K96" s="18" t="s">
        <v>184</v>
      </c>
      <c r="L96" s="34">
        <f>K96*0.5</f>
        <v>35</v>
      </c>
      <c r="M96" s="35">
        <v>77</v>
      </c>
      <c r="N96" s="28">
        <f>M96*0.5</f>
        <v>38.5</v>
      </c>
      <c r="O96" s="35">
        <f>L96+N96</f>
        <v>73.5</v>
      </c>
      <c r="P96" s="28">
        <v>11</v>
      </c>
      <c r="Q96" s="28" t="s">
        <v>31</v>
      </c>
      <c r="R96" s="39"/>
    </row>
    <row r="97" s="3" customFormat="1" ht="20.25" spans="1:18">
      <c r="A97" s="17">
        <v>93</v>
      </c>
      <c r="B97" s="18">
        <v>626017</v>
      </c>
      <c r="C97" s="19"/>
      <c r="D97" s="51"/>
      <c r="E97" s="51"/>
      <c r="F97" s="44"/>
      <c r="G97" s="18" t="s">
        <v>284</v>
      </c>
      <c r="H97" s="20" t="s">
        <v>285</v>
      </c>
      <c r="I97" s="18" t="s">
        <v>155</v>
      </c>
      <c r="J97" s="18" t="s">
        <v>26</v>
      </c>
      <c r="K97" s="18" t="s">
        <v>155</v>
      </c>
      <c r="L97" s="34">
        <f>K97*0.5</f>
        <v>36.25</v>
      </c>
      <c r="M97" s="35">
        <v>73.9</v>
      </c>
      <c r="N97" s="28">
        <f>M97*0.5</f>
        <v>36.95</v>
      </c>
      <c r="O97" s="35">
        <f>L97+N97</f>
        <v>73.2</v>
      </c>
      <c r="P97" s="28">
        <v>12</v>
      </c>
      <c r="Q97" s="28" t="s">
        <v>31</v>
      </c>
      <c r="R97" s="39"/>
    </row>
    <row r="98" s="3" customFormat="1" ht="20.25" spans="1:18">
      <c r="A98" s="17">
        <v>94</v>
      </c>
      <c r="B98" s="18">
        <v>626017</v>
      </c>
      <c r="C98" s="19"/>
      <c r="D98" s="51"/>
      <c r="E98" s="51"/>
      <c r="F98" s="44"/>
      <c r="G98" s="18" t="s">
        <v>286</v>
      </c>
      <c r="H98" s="20" t="s">
        <v>287</v>
      </c>
      <c r="I98" s="18" t="s">
        <v>160</v>
      </c>
      <c r="J98" s="18" t="s">
        <v>26</v>
      </c>
      <c r="K98" s="18" t="s">
        <v>160</v>
      </c>
      <c r="L98" s="34">
        <f>K98*0.5</f>
        <v>35.25</v>
      </c>
      <c r="M98" s="35">
        <v>75.1</v>
      </c>
      <c r="N98" s="28">
        <f>M98*0.5</f>
        <v>37.55</v>
      </c>
      <c r="O98" s="35">
        <f>L98+N98</f>
        <v>72.8</v>
      </c>
      <c r="P98" s="28">
        <v>13</v>
      </c>
      <c r="Q98" s="28" t="s">
        <v>31</v>
      </c>
      <c r="R98" s="39"/>
    </row>
    <row r="99" s="3" customFormat="1" ht="20.25" spans="1:18">
      <c r="A99" s="17">
        <v>95</v>
      </c>
      <c r="B99" s="18">
        <v>626017</v>
      </c>
      <c r="C99" s="19"/>
      <c r="D99" s="51"/>
      <c r="E99" s="51"/>
      <c r="F99" s="44"/>
      <c r="G99" s="18" t="s">
        <v>288</v>
      </c>
      <c r="H99" s="20" t="s">
        <v>289</v>
      </c>
      <c r="I99" s="18" t="s">
        <v>155</v>
      </c>
      <c r="J99" s="18" t="s">
        <v>26</v>
      </c>
      <c r="K99" s="18" t="s">
        <v>155</v>
      </c>
      <c r="L99" s="34">
        <f>K99*0.5</f>
        <v>36.25</v>
      </c>
      <c r="M99" s="35">
        <v>71.8</v>
      </c>
      <c r="N99" s="28">
        <f>M99*0.5</f>
        <v>35.9</v>
      </c>
      <c r="O99" s="35">
        <f>L99+N99</f>
        <v>72.15</v>
      </c>
      <c r="P99" s="28">
        <v>14</v>
      </c>
      <c r="Q99" s="28" t="s">
        <v>31</v>
      </c>
      <c r="R99" s="39"/>
    </row>
    <row r="100" s="3" customFormat="1" ht="20.25" spans="1:18">
      <c r="A100" s="17">
        <v>96</v>
      </c>
      <c r="B100" s="18">
        <v>626017</v>
      </c>
      <c r="C100" s="19"/>
      <c r="D100" s="51"/>
      <c r="E100" s="51"/>
      <c r="F100" s="44"/>
      <c r="G100" s="18" t="s">
        <v>290</v>
      </c>
      <c r="H100" s="20" t="s">
        <v>291</v>
      </c>
      <c r="I100" s="18" t="s">
        <v>168</v>
      </c>
      <c r="J100" s="18" t="s">
        <v>26</v>
      </c>
      <c r="K100" s="18" t="s">
        <v>168</v>
      </c>
      <c r="L100" s="34">
        <f>K100*0.5</f>
        <v>35.75</v>
      </c>
      <c r="M100" s="35">
        <v>72.2</v>
      </c>
      <c r="N100" s="28">
        <f>M100*0.5</f>
        <v>36.1</v>
      </c>
      <c r="O100" s="35">
        <f>L100+N100</f>
        <v>71.85</v>
      </c>
      <c r="P100" s="28">
        <v>15</v>
      </c>
      <c r="Q100" s="28" t="s">
        <v>31</v>
      </c>
      <c r="R100" s="39"/>
    </row>
    <row r="101" s="3" customFormat="1" ht="20.25" spans="1:18">
      <c r="A101" s="17">
        <v>97</v>
      </c>
      <c r="B101" s="18">
        <v>626017</v>
      </c>
      <c r="C101" s="19"/>
      <c r="D101" s="51"/>
      <c r="E101" s="51"/>
      <c r="F101" s="44"/>
      <c r="G101" s="18" t="s">
        <v>292</v>
      </c>
      <c r="H101" s="20" t="s">
        <v>293</v>
      </c>
      <c r="I101" s="18" t="s">
        <v>165</v>
      </c>
      <c r="J101" s="18" t="s">
        <v>26</v>
      </c>
      <c r="K101" s="18" t="s">
        <v>165</v>
      </c>
      <c r="L101" s="34">
        <f>K101*0.5</f>
        <v>35.5</v>
      </c>
      <c r="M101" s="35">
        <v>72.5</v>
      </c>
      <c r="N101" s="28">
        <f>M101*0.5</f>
        <v>36.25</v>
      </c>
      <c r="O101" s="35">
        <f>L101+N101</f>
        <v>71.75</v>
      </c>
      <c r="P101" s="28">
        <v>16</v>
      </c>
      <c r="Q101" s="28" t="s">
        <v>31</v>
      </c>
      <c r="R101" s="39"/>
    </row>
    <row r="102" s="3" customFormat="1" ht="20.25" spans="1:18">
      <c r="A102" s="17">
        <v>98</v>
      </c>
      <c r="B102" s="18">
        <v>626017</v>
      </c>
      <c r="C102" s="19"/>
      <c r="D102" s="51"/>
      <c r="E102" s="51"/>
      <c r="F102" s="44"/>
      <c r="G102" s="18" t="s">
        <v>294</v>
      </c>
      <c r="H102" s="20" t="s">
        <v>295</v>
      </c>
      <c r="I102" s="18" t="s">
        <v>152</v>
      </c>
      <c r="J102" s="18" t="s">
        <v>26</v>
      </c>
      <c r="K102" s="18" t="s">
        <v>152</v>
      </c>
      <c r="L102" s="34">
        <f>K102*0.5</f>
        <v>36</v>
      </c>
      <c r="M102" s="35">
        <v>71</v>
      </c>
      <c r="N102" s="28">
        <f>M102*0.5</f>
        <v>35.5</v>
      </c>
      <c r="O102" s="35">
        <f>L102+N102</f>
        <v>71.5</v>
      </c>
      <c r="P102" s="28">
        <v>17</v>
      </c>
      <c r="Q102" s="28" t="s">
        <v>31</v>
      </c>
      <c r="R102" s="39"/>
    </row>
    <row r="103" s="3" customFormat="1" ht="20.25" spans="1:18">
      <c r="A103" s="17">
        <v>99</v>
      </c>
      <c r="B103" s="18">
        <v>626017</v>
      </c>
      <c r="C103" s="19"/>
      <c r="D103" s="51"/>
      <c r="E103" s="51"/>
      <c r="F103" s="44"/>
      <c r="G103" s="52" t="s">
        <v>296</v>
      </c>
      <c r="H103" s="20" t="s">
        <v>297</v>
      </c>
      <c r="I103" s="18" t="s">
        <v>184</v>
      </c>
      <c r="J103" s="18"/>
      <c r="K103" s="18" t="s">
        <v>184</v>
      </c>
      <c r="L103" s="34">
        <f>K103*0.5</f>
        <v>35</v>
      </c>
      <c r="M103" s="35">
        <v>67.8</v>
      </c>
      <c r="N103" s="28">
        <f>M103*0.5</f>
        <v>33.9</v>
      </c>
      <c r="O103" s="35">
        <f>L103+N103</f>
        <v>68.9</v>
      </c>
      <c r="P103" s="28">
        <v>18</v>
      </c>
      <c r="Q103" s="28" t="s">
        <v>31</v>
      </c>
      <c r="R103" s="39"/>
    </row>
    <row r="104" s="3" customFormat="1" ht="20.25" spans="1:18">
      <c r="A104" s="17">
        <v>100</v>
      </c>
      <c r="B104" s="18">
        <v>626017</v>
      </c>
      <c r="C104" s="19"/>
      <c r="D104" s="51"/>
      <c r="E104" s="51"/>
      <c r="F104" s="44"/>
      <c r="G104" s="52" t="s">
        <v>298</v>
      </c>
      <c r="H104" s="20" t="s">
        <v>299</v>
      </c>
      <c r="I104" s="18" t="s">
        <v>160</v>
      </c>
      <c r="J104" s="18" t="s">
        <v>26</v>
      </c>
      <c r="K104" s="18" t="s">
        <v>160</v>
      </c>
      <c r="L104" s="34">
        <f>K104*0.5</f>
        <v>35.25</v>
      </c>
      <c r="M104" s="35">
        <v>64.2</v>
      </c>
      <c r="N104" s="28">
        <f>M104*0.5</f>
        <v>32.1</v>
      </c>
      <c r="O104" s="35">
        <f>L104+N104</f>
        <v>67.35</v>
      </c>
      <c r="P104" s="28">
        <v>19</v>
      </c>
      <c r="Q104" s="28" t="s">
        <v>31</v>
      </c>
      <c r="R104" s="39"/>
    </row>
    <row r="105" s="3" customFormat="1" ht="20.25" spans="1:18">
      <c r="A105" s="17">
        <v>101</v>
      </c>
      <c r="B105" s="18">
        <v>626018</v>
      </c>
      <c r="C105" s="19"/>
      <c r="D105" s="51"/>
      <c r="E105" s="41" t="s">
        <v>114</v>
      </c>
      <c r="F105" s="53">
        <v>6</v>
      </c>
      <c r="G105" s="18" t="s">
        <v>300</v>
      </c>
      <c r="H105" s="20" t="s">
        <v>301</v>
      </c>
      <c r="I105" s="18" t="s">
        <v>141</v>
      </c>
      <c r="J105" s="18" t="s">
        <v>26</v>
      </c>
      <c r="K105" s="18" t="s">
        <v>141</v>
      </c>
      <c r="L105" s="34">
        <f>K105*0.5</f>
        <v>37.5</v>
      </c>
      <c r="M105" s="35">
        <v>81.4</v>
      </c>
      <c r="N105" s="28">
        <f>M105*0.5</f>
        <v>40.7</v>
      </c>
      <c r="O105" s="35">
        <f>L105+N105</f>
        <v>78.2</v>
      </c>
      <c r="P105" s="28">
        <v>1</v>
      </c>
      <c r="Q105" s="28" t="s">
        <v>27</v>
      </c>
      <c r="R105" s="39"/>
    </row>
    <row r="106" s="3" customFormat="1" ht="20.25" spans="1:18">
      <c r="A106" s="17">
        <v>102</v>
      </c>
      <c r="B106" s="18">
        <v>626018</v>
      </c>
      <c r="C106" s="19"/>
      <c r="D106" s="51"/>
      <c r="E106" s="43"/>
      <c r="F106" s="54"/>
      <c r="G106" s="18" t="s">
        <v>302</v>
      </c>
      <c r="H106" s="20" t="s">
        <v>303</v>
      </c>
      <c r="I106" s="18" t="s">
        <v>168</v>
      </c>
      <c r="J106" s="18" t="s">
        <v>26</v>
      </c>
      <c r="K106" s="18" t="s">
        <v>168</v>
      </c>
      <c r="L106" s="34">
        <f>K106*0.5</f>
        <v>35.75</v>
      </c>
      <c r="M106" s="35">
        <v>76.5</v>
      </c>
      <c r="N106" s="28">
        <f>M106*0.5</f>
        <v>38.25</v>
      </c>
      <c r="O106" s="35">
        <f>L106+N106</f>
        <v>74</v>
      </c>
      <c r="P106" s="28">
        <v>2</v>
      </c>
      <c r="Q106" s="28" t="s">
        <v>27</v>
      </c>
      <c r="R106" s="39"/>
    </row>
    <row r="107" s="3" customFormat="1" ht="20.25" spans="1:18">
      <c r="A107" s="17">
        <v>103</v>
      </c>
      <c r="B107" s="18">
        <v>626018</v>
      </c>
      <c r="C107" s="19"/>
      <c r="D107" s="51"/>
      <c r="E107" s="43"/>
      <c r="F107" s="54"/>
      <c r="G107" s="18" t="s">
        <v>304</v>
      </c>
      <c r="H107" s="20" t="s">
        <v>305</v>
      </c>
      <c r="I107" s="18" t="s">
        <v>184</v>
      </c>
      <c r="J107" s="18" t="s">
        <v>26</v>
      </c>
      <c r="K107" s="18" t="s">
        <v>184</v>
      </c>
      <c r="L107" s="34">
        <f>K107*0.5</f>
        <v>35</v>
      </c>
      <c r="M107" s="35">
        <v>76.6</v>
      </c>
      <c r="N107" s="28">
        <f>M107*0.5</f>
        <v>38.3</v>
      </c>
      <c r="O107" s="35">
        <f>L107+N107</f>
        <v>73.3</v>
      </c>
      <c r="P107" s="28">
        <v>3</v>
      </c>
      <c r="Q107" s="28" t="s">
        <v>27</v>
      </c>
      <c r="R107" s="39"/>
    </row>
    <row r="108" s="3" customFormat="1" ht="20.25" spans="1:18">
      <c r="A108" s="17">
        <v>104</v>
      </c>
      <c r="B108" s="18">
        <v>626018</v>
      </c>
      <c r="C108" s="19"/>
      <c r="D108" s="51"/>
      <c r="E108" s="43"/>
      <c r="F108" s="54"/>
      <c r="G108" s="18" t="s">
        <v>306</v>
      </c>
      <c r="H108" s="20" t="s">
        <v>307</v>
      </c>
      <c r="I108" s="18" t="s">
        <v>308</v>
      </c>
      <c r="J108" s="18" t="s">
        <v>26</v>
      </c>
      <c r="K108" s="18" t="s">
        <v>308</v>
      </c>
      <c r="L108" s="34">
        <f>K108*0.5</f>
        <v>33</v>
      </c>
      <c r="M108" s="35">
        <v>77.8</v>
      </c>
      <c r="N108" s="28">
        <f>M108*0.5</f>
        <v>38.9</v>
      </c>
      <c r="O108" s="35">
        <f>L108+N108</f>
        <v>71.9</v>
      </c>
      <c r="P108" s="28">
        <v>4</v>
      </c>
      <c r="Q108" s="28" t="s">
        <v>27</v>
      </c>
      <c r="R108" s="39"/>
    </row>
    <row r="109" s="3" customFormat="1" ht="20.25" spans="1:18">
      <c r="A109" s="17">
        <v>105</v>
      </c>
      <c r="B109" s="18">
        <v>626018</v>
      </c>
      <c r="C109" s="19"/>
      <c r="D109" s="51"/>
      <c r="E109" s="43"/>
      <c r="F109" s="54"/>
      <c r="G109" s="18" t="s">
        <v>309</v>
      </c>
      <c r="H109" s="20" t="s">
        <v>310</v>
      </c>
      <c r="I109" s="18" t="s">
        <v>165</v>
      </c>
      <c r="J109" s="18" t="s">
        <v>26</v>
      </c>
      <c r="K109" s="18" t="s">
        <v>165</v>
      </c>
      <c r="L109" s="34">
        <f>K109*0.5</f>
        <v>35.5</v>
      </c>
      <c r="M109" s="35">
        <v>72.2</v>
      </c>
      <c r="N109" s="28">
        <f>M109*0.5</f>
        <v>36.1</v>
      </c>
      <c r="O109" s="35">
        <f>L109+N109</f>
        <v>71.6</v>
      </c>
      <c r="P109" s="28">
        <v>5</v>
      </c>
      <c r="Q109" s="28" t="s">
        <v>27</v>
      </c>
      <c r="R109" s="39"/>
    </row>
    <row r="110" s="3" customFormat="1" ht="20.25" spans="1:18">
      <c r="A110" s="17">
        <v>106</v>
      </c>
      <c r="B110" s="18">
        <v>626018</v>
      </c>
      <c r="C110" s="19"/>
      <c r="D110" s="51"/>
      <c r="E110" s="43"/>
      <c r="F110" s="54"/>
      <c r="G110" s="18" t="s">
        <v>311</v>
      </c>
      <c r="H110" s="20" t="s">
        <v>312</v>
      </c>
      <c r="I110" s="18" t="s">
        <v>184</v>
      </c>
      <c r="J110" s="18" t="s">
        <v>26</v>
      </c>
      <c r="K110" s="18" t="s">
        <v>184</v>
      </c>
      <c r="L110" s="34">
        <f>K110*0.5</f>
        <v>35</v>
      </c>
      <c r="M110" s="35">
        <v>72.4</v>
      </c>
      <c r="N110" s="28">
        <f>M110*0.5</f>
        <v>36.2</v>
      </c>
      <c r="O110" s="35">
        <f>L110+N110</f>
        <v>71.2</v>
      </c>
      <c r="P110" s="28">
        <v>6</v>
      </c>
      <c r="Q110" s="28" t="s">
        <v>27</v>
      </c>
      <c r="R110" s="39"/>
    </row>
    <row r="111" s="3" customFormat="1" ht="20.25" spans="1:18">
      <c r="A111" s="17">
        <v>107</v>
      </c>
      <c r="B111" s="18">
        <v>626018</v>
      </c>
      <c r="C111" s="19"/>
      <c r="D111" s="51"/>
      <c r="E111" s="43"/>
      <c r="F111" s="54"/>
      <c r="G111" s="18" t="s">
        <v>313</v>
      </c>
      <c r="H111" s="20" t="s">
        <v>314</v>
      </c>
      <c r="I111" s="18" t="s">
        <v>54</v>
      </c>
      <c r="J111" s="18" t="s">
        <v>26</v>
      </c>
      <c r="K111" s="18" t="s">
        <v>54</v>
      </c>
      <c r="L111" s="34">
        <f>K111*0.5</f>
        <v>34</v>
      </c>
      <c r="M111" s="35">
        <v>74.2</v>
      </c>
      <c r="N111" s="28">
        <f>M111*0.5</f>
        <v>37.1</v>
      </c>
      <c r="O111" s="35">
        <f>L111+N111</f>
        <v>71.1</v>
      </c>
      <c r="P111" s="28">
        <v>7</v>
      </c>
      <c r="Q111" s="28" t="s">
        <v>31</v>
      </c>
      <c r="R111" s="39"/>
    </row>
    <row r="112" s="3" customFormat="1" ht="20.25" spans="1:18">
      <c r="A112" s="17">
        <v>108</v>
      </c>
      <c r="B112" s="18">
        <v>626018</v>
      </c>
      <c r="C112" s="19"/>
      <c r="D112" s="51"/>
      <c r="E112" s="43"/>
      <c r="F112" s="54"/>
      <c r="G112" s="18" t="s">
        <v>315</v>
      </c>
      <c r="H112" s="20" t="s">
        <v>316</v>
      </c>
      <c r="I112" s="18" t="s">
        <v>227</v>
      </c>
      <c r="J112" s="18" t="s">
        <v>26</v>
      </c>
      <c r="K112" s="18" t="s">
        <v>227</v>
      </c>
      <c r="L112" s="34">
        <f>K112*0.5</f>
        <v>33.5</v>
      </c>
      <c r="M112" s="35">
        <v>75.2</v>
      </c>
      <c r="N112" s="28">
        <f>M112*0.5</f>
        <v>37.6</v>
      </c>
      <c r="O112" s="35">
        <f>L112+N112</f>
        <v>71.1</v>
      </c>
      <c r="P112" s="28">
        <v>7</v>
      </c>
      <c r="Q112" s="28" t="s">
        <v>31</v>
      </c>
      <c r="R112" s="39"/>
    </row>
    <row r="113" s="3" customFormat="1" ht="20.25" spans="1:18">
      <c r="A113" s="17">
        <v>109</v>
      </c>
      <c r="B113" s="18">
        <v>626018</v>
      </c>
      <c r="C113" s="19"/>
      <c r="D113" s="51"/>
      <c r="E113" s="43"/>
      <c r="F113" s="54"/>
      <c r="G113" s="18" t="s">
        <v>317</v>
      </c>
      <c r="H113" s="20" t="s">
        <v>318</v>
      </c>
      <c r="I113" s="18" t="s">
        <v>165</v>
      </c>
      <c r="J113" s="18" t="s">
        <v>26</v>
      </c>
      <c r="K113" s="18" t="s">
        <v>165</v>
      </c>
      <c r="L113" s="34">
        <f>K113*0.5</f>
        <v>35.5</v>
      </c>
      <c r="M113" s="35">
        <v>70.2</v>
      </c>
      <c r="N113" s="28">
        <f>M113*0.5</f>
        <v>35.1</v>
      </c>
      <c r="O113" s="35">
        <f>L113+N113</f>
        <v>70.6</v>
      </c>
      <c r="P113" s="28">
        <v>9</v>
      </c>
      <c r="Q113" s="28" t="s">
        <v>31</v>
      </c>
      <c r="R113" s="39"/>
    </row>
    <row r="114" s="3" customFormat="1" ht="20.25" spans="1:18">
      <c r="A114" s="17">
        <v>110</v>
      </c>
      <c r="B114" s="18">
        <v>626018</v>
      </c>
      <c r="C114" s="19"/>
      <c r="D114" s="51"/>
      <c r="E114" s="43"/>
      <c r="F114" s="54"/>
      <c r="G114" s="18" t="s">
        <v>319</v>
      </c>
      <c r="H114" s="20" t="s">
        <v>320</v>
      </c>
      <c r="I114" s="18" t="s">
        <v>160</v>
      </c>
      <c r="J114" s="18" t="s">
        <v>26</v>
      </c>
      <c r="K114" s="18" t="s">
        <v>160</v>
      </c>
      <c r="L114" s="34">
        <f>K114*0.5</f>
        <v>35.25</v>
      </c>
      <c r="M114" s="35">
        <v>69.8</v>
      </c>
      <c r="N114" s="28">
        <f>M114*0.5</f>
        <v>34.9</v>
      </c>
      <c r="O114" s="35">
        <f>L114+N114</f>
        <v>70.15</v>
      </c>
      <c r="P114" s="28">
        <v>10</v>
      </c>
      <c r="Q114" s="28" t="s">
        <v>31</v>
      </c>
      <c r="R114" s="39"/>
    </row>
    <row r="115" s="3" customFormat="1" ht="20.25" spans="1:18">
      <c r="A115" s="17">
        <v>111</v>
      </c>
      <c r="B115" s="18">
        <v>626018</v>
      </c>
      <c r="C115" s="19"/>
      <c r="D115" s="51"/>
      <c r="E115" s="43"/>
      <c r="F115" s="54"/>
      <c r="G115" s="18" t="s">
        <v>321</v>
      </c>
      <c r="H115" s="20" t="s">
        <v>322</v>
      </c>
      <c r="I115" s="18" t="s">
        <v>197</v>
      </c>
      <c r="J115" s="18" t="s">
        <v>26</v>
      </c>
      <c r="K115" s="18" t="s">
        <v>197</v>
      </c>
      <c r="L115" s="34">
        <f>K115*0.5</f>
        <v>32.75</v>
      </c>
      <c r="M115" s="35">
        <v>74.6</v>
      </c>
      <c r="N115" s="28">
        <f>M115*0.5</f>
        <v>37.3</v>
      </c>
      <c r="O115" s="35">
        <f>L115+N115</f>
        <v>70.05</v>
      </c>
      <c r="P115" s="28">
        <v>11</v>
      </c>
      <c r="Q115" s="28" t="s">
        <v>31</v>
      </c>
      <c r="R115" s="39"/>
    </row>
    <row r="116" s="3" customFormat="1" ht="20.25" spans="1:18">
      <c r="A116" s="17">
        <v>112</v>
      </c>
      <c r="B116" s="18">
        <v>626018</v>
      </c>
      <c r="C116" s="19"/>
      <c r="D116" s="51"/>
      <c r="E116" s="43"/>
      <c r="F116" s="54"/>
      <c r="G116" s="18" t="s">
        <v>323</v>
      </c>
      <c r="H116" s="20" t="s">
        <v>324</v>
      </c>
      <c r="I116" s="18" t="s">
        <v>113</v>
      </c>
      <c r="J116" s="18" t="s">
        <v>26</v>
      </c>
      <c r="K116" s="18" t="s">
        <v>113</v>
      </c>
      <c r="L116" s="34">
        <f>K116*0.5</f>
        <v>34.5</v>
      </c>
      <c r="M116" s="35">
        <v>70.8</v>
      </c>
      <c r="N116" s="28">
        <f>M116*0.5</f>
        <v>35.4</v>
      </c>
      <c r="O116" s="35">
        <f>L116+N116</f>
        <v>69.9</v>
      </c>
      <c r="P116" s="28">
        <v>12</v>
      </c>
      <c r="Q116" s="28" t="s">
        <v>31</v>
      </c>
      <c r="R116" s="39"/>
    </row>
    <row r="117" s="3" customFormat="1" ht="20.25" spans="1:18">
      <c r="A117" s="17">
        <v>113</v>
      </c>
      <c r="B117" s="18">
        <v>626018</v>
      </c>
      <c r="C117" s="19"/>
      <c r="D117" s="51"/>
      <c r="E117" s="43"/>
      <c r="F117" s="54"/>
      <c r="G117" s="18" t="s">
        <v>325</v>
      </c>
      <c r="H117" s="20" t="s">
        <v>326</v>
      </c>
      <c r="I117" s="18" t="s">
        <v>192</v>
      </c>
      <c r="J117" s="18" t="s">
        <v>26</v>
      </c>
      <c r="K117" s="18" t="s">
        <v>192</v>
      </c>
      <c r="L117" s="34">
        <f>K117*0.5</f>
        <v>32</v>
      </c>
      <c r="M117" s="35">
        <v>73.5</v>
      </c>
      <c r="N117" s="28">
        <f>M117*0.5</f>
        <v>36.75</v>
      </c>
      <c r="O117" s="35">
        <f>L117+N117</f>
        <v>68.75</v>
      </c>
      <c r="P117" s="28">
        <v>13</v>
      </c>
      <c r="Q117" s="28" t="s">
        <v>31</v>
      </c>
      <c r="R117" s="39"/>
    </row>
    <row r="118" s="3" customFormat="1" ht="20.25" spans="1:18">
      <c r="A118" s="17">
        <v>114</v>
      </c>
      <c r="B118" s="18">
        <v>626018</v>
      </c>
      <c r="C118" s="19"/>
      <c r="D118" s="51"/>
      <c r="E118" s="43"/>
      <c r="F118" s="54"/>
      <c r="G118" s="18" t="s">
        <v>327</v>
      </c>
      <c r="H118" s="20" t="s">
        <v>328</v>
      </c>
      <c r="I118" s="18" t="s">
        <v>68</v>
      </c>
      <c r="J118" s="18" t="s">
        <v>26</v>
      </c>
      <c r="K118" s="18" t="s">
        <v>68</v>
      </c>
      <c r="L118" s="34">
        <f>K118*0.5</f>
        <v>32.25</v>
      </c>
      <c r="M118" s="35">
        <v>72.4</v>
      </c>
      <c r="N118" s="28">
        <f>M118*0.5</f>
        <v>36.2</v>
      </c>
      <c r="O118" s="35">
        <f>L118+N118</f>
        <v>68.45</v>
      </c>
      <c r="P118" s="28">
        <v>14</v>
      </c>
      <c r="Q118" s="28" t="s">
        <v>31</v>
      </c>
      <c r="R118" s="39"/>
    </row>
    <row r="119" s="3" customFormat="1" ht="20.25" spans="1:18">
      <c r="A119" s="17">
        <v>115</v>
      </c>
      <c r="B119" s="18">
        <v>626018</v>
      </c>
      <c r="C119" s="19"/>
      <c r="D119" s="51"/>
      <c r="E119" s="43"/>
      <c r="F119" s="54"/>
      <c r="G119" s="18" t="s">
        <v>329</v>
      </c>
      <c r="H119" s="20" t="s">
        <v>330</v>
      </c>
      <c r="I119" s="18" t="s">
        <v>308</v>
      </c>
      <c r="J119" s="18"/>
      <c r="K119" s="18" t="s">
        <v>308</v>
      </c>
      <c r="L119" s="34">
        <f>K119*0.5</f>
        <v>33</v>
      </c>
      <c r="M119" s="35">
        <v>70.6</v>
      </c>
      <c r="N119" s="28">
        <f>M119*0.5</f>
        <v>35.3</v>
      </c>
      <c r="O119" s="35">
        <f>L119+N119</f>
        <v>68.3</v>
      </c>
      <c r="P119" s="28">
        <v>15</v>
      </c>
      <c r="Q119" s="28" t="s">
        <v>31</v>
      </c>
      <c r="R119" s="39"/>
    </row>
    <row r="120" s="3" customFormat="1" ht="20.25" spans="1:18">
      <c r="A120" s="17">
        <v>116</v>
      </c>
      <c r="B120" s="18">
        <v>626018</v>
      </c>
      <c r="C120" s="19"/>
      <c r="D120" s="51"/>
      <c r="E120" s="43"/>
      <c r="F120" s="54"/>
      <c r="G120" s="18" t="s">
        <v>331</v>
      </c>
      <c r="H120" s="20" t="s">
        <v>332</v>
      </c>
      <c r="I120" s="18" t="s">
        <v>68</v>
      </c>
      <c r="J120" s="18" t="s">
        <v>26</v>
      </c>
      <c r="K120" s="18" t="s">
        <v>68</v>
      </c>
      <c r="L120" s="34">
        <f>K120*0.5</f>
        <v>32.25</v>
      </c>
      <c r="M120" s="35">
        <v>70.4</v>
      </c>
      <c r="N120" s="28">
        <f>M120*0.5</f>
        <v>35.2</v>
      </c>
      <c r="O120" s="35">
        <f>L120+N120</f>
        <v>67.45</v>
      </c>
      <c r="P120" s="28">
        <v>16</v>
      </c>
      <c r="Q120" s="28" t="s">
        <v>31</v>
      </c>
      <c r="R120" s="39"/>
    </row>
    <row r="121" s="3" customFormat="1" ht="20.25" spans="1:18">
      <c r="A121" s="17">
        <v>117</v>
      </c>
      <c r="B121" s="18">
        <v>626018</v>
      </c>
      <c r="C121" s="19"/>
      <c r="D121" s="51"/>
      <c r="E121" s="43"/>
      <c r="F121" s="54"/>
      <c r="G121" s="18" t="s">
        <v>333</v>
      </c>
      <c r="H121" s="20" t="s">
        <v>334</v>
      </c>
      <c r="I121" s="18" t="s">
        <v>335</v>
      </c>
      <c r="J121" s="18"/>
      <c r="K121" s="18" t="s">
        <v>335</v>
      </c>
      <c r="L121" s="34">
        <f>K121*0.5</f>
        <v>31</v>
      </c>
      <c r="M121" s="35">
        <v>65.6</v>
      </c>
      <c r="N121" s="28">
        <f>M121*0.5</f>
        <v>32.8</v>
      </c>
      <c r="O121" s="35">
        <f>L121+N121</f>
        <v>63.8</v>
      </c>
      <c r="P121" s="28">
        <v>17</v>
      </c>
      <c r="Q121" s="28" t="s">
        <v>31</v>
      </c>
      <c r="R121" s="39"/>
    </row>
    <row r="122" s="3" customFormat="1" ht="20.25" spans="1:18">
      <c r="A122" s="17">
        <v>118</v>
      </c>
      <c r="B122" s="18">
        <v>626018</v>
      </c>
      <c r="C122" s="19"/>
      <c r="D122" s="51"/>
      <c r="E122" s="43"/>
      <c r="F122" s="54"/>
      <c r="G122" s="18" t="s">
        <v>336</v>
      </c>
      <c r="H122" s="20" t="s">
        <v>337</v>
      </c>
      <c r="I122" s="18" t="s">
        <v>335</v>
      </c>
      <c r="J122" s="18"/>
      <c r="K122" s="18" t="s">
        <v>335</v>
      </c>
      <c r="L122" s="34">
        <f>K122*0.5</f>
        <v>31</v>
      </c>
      <c r="M122" s="35">
        <v>61</v>
      </c>
      <c r="N122" s="28">
        <f>M122*0.5</f>
        <v>30.5</v>
      </c>
      <c r="O122" s="35">
        <f>L122+N122</f>
        <v>61.5</v>
      </c>
      <c r="P122" s="28">
        <v>18</v>
      </c>
      <c r="Q122" s="28" t="s">
        <v>31</v>
      </c>
      <c r="R122" s="39"/>
    </row>
    <row r="123" s="3" customFormat="1" ht="20.25" spans="1:18">
      <c r="A123" s="17">
        <v>119</v>
      </c>
      <c r="B123" s="18">
        <v>626019</v>
      </c>
      <c r="C123" s="19"/>
      <c r="D123" s="55" t="s">
        <v>338</v>
      </c>
      <c r="E123" s="41" t="s">
        <v>339</v>
      </c>
      <c r="F123" s="56">
        <v>7</v>
      </c>
      <c r="G123" s="18" t="s">
        <v>340</v>
      </c>
      <c r="H123" s="20" t="s">
        <v>341</v>
      </c>
      <c r="I123" s="18" t="s">
        <v>136</v>
      </c>
      <c r="J123" s="18" t="s">
        <v>26</v>
      </c>
      <c r="K123" s="18" t="s">
        <v>136</v>
      </c>
      <c r="L123" s="34">
        <f>K123*0.5</f>
        <v>37.75</v>
      </c>
      <c r="M123" s="35">
        <v>76.4</v>
      </c>
      <c r="N123" s="28">
        <f>M123*0.5</f>
        <v>38.2</v>
      </c>
      <c r="O123" s="35">
        <f>L123+N123</f>
        <v>75.95</v>
      </c>
      <c r="P123" s="28">
        <v>1</v>
      </c>
      <c r="Q123" s="28" t="s">
        <v>27</v>
      </c>
      <c r="R123" s="39"/>
    </row>
    <row r="124" s="3" customFormat="1" ht="20.25" spans="1:18">
      <c r="A124" s="17">
        <v>120</v>
      </c>
      <c r="B124" s="18">
        <v>626019</v>
      </c>
      <c r="C124" s="19"/>
      <c r="D124" s="57"/>
      <c r="E124" s="43"/>
      <c r="F124" s="58"/>
      <c r="G124" s="18" t="s">
        <v>342</v>
      </c>
      <c r="H124" s="20" t="s">
        <v>343</v>
      </c>
      <c r="I124" s="18" t="s">
        <v>155</v>
      </c>
      <c r="J124" s="18" t="s">
        <v>26</v>
      </c>
      <c r="K124" s="18" t="s">
        <v>155</v>
      </c>
      <c r="L124" s="34">
        <f>K124*0.5</f>
        <v>36.25</v>
      </c>
      <c r="M124" s="35">
        <v>78.8</v>
      </c>
      <c r="N124" s="28">
        <f>M124*0.5</f>
        <v>39.4</v>
      </c>
      <c r="O124" s="35">
        <f>L124+N124</f>
        <v>75.65</v>
      </c>
      <c r="P124" s="28">
        <v>2</v>
      </c>
      <c r="Q124" s="28" t="s">
        <v>27</v>
      </c>
      <c r="R124" s="39"/>
    </row>
    <row r="125" s="3" customFormat="1" ht="20.25" spans="1:18">
      <c r="A125" s="17">
        <v>121</v>
      </c>
      <c r="B125" s="18">
        <v>626019</v>
      </c>
      <c r="C125" s="19"/>
      <c r="D125" s="57"/>
      <c r="E125" s="43"/>
      <c r="F125" s="58"/>
      <c r="G125" s="18" t="s">
        <v>344</v>
      </c>
      <c r="H125" s="20" t="s">
        <v>345</v>
      </c>
      <c r="I125" s="18" t="s">
        <v>184</v>
      </c>
      <c r="J125" s="18" t="s">
        <v>26</v>
      </c>
      <c r="K125" s="18" t="s">
        <v>184</v>
      </c>
      <c r="L125" s="34">
        <f>K125*0.5</f>
        <v>35</v>
      </c>
      <c r="M125" s="35">
        <v>81.2</v>
      </c>
      <c r="N125" s="28">
        <f>M125*0.5</f>
        <v>40.6</v>
      </c>
      <c r="O125" s="35">
        <f>L125+N125</f>
        <v>75.6</v>
      </c>
      <c r="P125" s="28">
        <v>3</v>
      </c>
      <c r="Q125" s="28" t="s">
        <v>27</v>
      </c>
      <c r="R125" s="39"/>
    </row>
    <row r="126" s="3" customFormat="1" ht="20.25" spans="1:18">
      <c r="A126" s="17">
        <v>122</v>
      </c>
      <c r="B126" s="18">
        <v>626019</v>
      </c>
      <c r="C126" s="19"/>
      <c r="D126" s="57"/>
      <c r="E126" s="43"/>
      <c r="F126" s="58"/>
      <c r="G126" s="18" t="s">
        <v>346</v>
      </c>
      <c r="H126" s="20" t="s">
        <v>347</v>
      </c>
      <c r="I126" s="18" t="s">
        <v>348</v>
      </c>
      <c r="J126" s="18" t="s">
        <v>26</v>
      </c>
      <c r="K126" s="18" t="s">
        <v>348</v>
      </c>
      <c r="L126" s="34">
        <f>K126*0.5</f>
        <v>36.5</v>
      </c>
      <c r="M126" s="35">
        <v>77.4</v>
      </c>
      <c r="N126" s="28">
        <f>M126*0.5</f>
        <v>38.7</v>
      </c>
      <c r="O126" s="35">
        <f>L126+N126</f>
        <v>75.2</v>
      </c>
      <c r="P126" s="28">
        <v>4</v>
      </c>
      <c r="Q126" s="28" t="s">
        <v>27</v>
      </c>
      <c r="R126" s="39"/>
    </row>
    <row r="127" s="3" customFormat="1" ht="20.25" spans="1:18">
      <c r="A127" s="17">
        <v>123</v>
      </c>
      <c r="B127" s="18">
        <v>626019</v>
      </c>
      <c r="C127" s="19"/>
      <c r="D127" s="57"/>
      <c r="E127" s="43"/>
      <c r="F127" s="58"/>
      <c r="G127" s="18" t="s">
        <v>349</v>
      </c>
      <c r="H127" s="20" t="s">
        <v>350</v>
      </c>
      <c r="I127" s="18" t="s">
        <v>184</v>
      </c>
      <c r="J127" s="18" t="s">
        <v>26</v>
      </c>
      <c r="K127" s="18" t="s">
        <v>184</v>
      </c>
      <c r="L127" s="34">
        <f>K127*0.5</f>
        <v>35</v>
      </c>
      <c r="M127" s="35">
        <v>80.2</v>
      </c>
      <c r="N127" s="28">
        <f>M127*0.5</f>
        <v>40.1</v>
      </c>
      <c r="O127" s="35">
        <f>L127+N127</f>
        <v>75.1</v>
      </c>
      <c r="P127" s="28">
        <v>5</v>
      </c>
      <c r="Q127" s="28" t="s">
        <v>27</v>
      </c>
      <c r="R127" s="39"/>
    </row>
    <row r="128" s="3" customFormat="1" ht="20.25" spans="1:18">
      <c r="A128" s="17">
        <v>124</v>
      </c>
      <c r="B128" s="18">
        <v>626019</v>
      </c>
      <c r="C128" s="19"/>
      <c r="D128" s="57"/>
      <c r="E128" s="43"/>
      <c r="F128" s="58"/>
      <c r="G128" s="18" t="s">
        <v>351</v>
      </c>
      <c r="H128" s="20" t="s">
        <v>352</v>
      </c>
      <c r="I128" s="18" t="s">
        <v>205</v>
      </c>
      <c r="J128" s="18"/>
      <c r="K128" s="18" t="s">
        <v>205</v>
      </c>
      <c r="L128" s="34">
        <f>K128*0.5</f>
        <v>38</v>
      </c>
      <c r="M128" s="35">
        <v>73.8</v>
      </c>
      <c r="N128" s="28">
        <f>M128*0.5</f>
        <v>36.9</v>
      </c>
      <c r="O128" s="35">
        <f>L128+N128</f>
        <v>74.9</v>
      </c>
      <c r="P128" s="28">
        <v>6</v>
      </c>
      <c r="Q128" s="28" t="s">
        <v>27</v>
      </c>
      <c r="R128" s="39"/>
    </row>
    <row r="129" s="3" customFormat="1" ht="20.25" spans="1:18">
      <c r="A129" s="17">
        <v>125</v>
      </c>
      <c r="B129" s="18">
        <v>626019</v>
      </c>
      <c r="C129" s="19"/>
      <c r="D129" s="57"/>
      <c r="E129" s="43"/>
      <c r="F129" s="58"/>
      <c r="G129" s="18" t="s">
        <v>353</v>
      </c>
      <c r="H129" s="20" t="s">
        <v>354</v>
      </c>
      <c r="I129" s="18" t="s">
        <v>155</v>
      </c>
      <c r="J129" s="18" t="s">
        <v>26</v>
      </c>
      <c r="K129" s="18" t="s">
        <v>155</v>
      </c>
      <c r="L129" s="34">
        <f>K129*0.5</f>
        <v>36.25</v>
      </c>
      <c r="M129" s="35">
        <v>75.2</v>
      </c>
      <c r="N129" s="28">
        <f>M129*0.5</f>
        <v>37.6</v>
      </c>
      <c r="O129" s="35">
        <f>L129+N129</f>
        <v>73.85</v>
      </c>
      <c r="P129" s="28">
        <v>7</v>
      </c>
      <c r="Q129" s="28" t="s">
        <v>27</v>
      </c>
      <c r="R129" s="39"/>
    </row>
    <row r="130" s="3" customFormat="1" ht="20.25" spans="1:18">
      <c r="A130" s="17">
        <v>126</v>
      </c>
      <c r="B130" s="18">
        <v>626019</v>
      </c>
      <c r="C130" s="19"/>
      <c r="D130" s="57"/>
      <c r="E130" s="43"/>
      <c r="F130" s="58"/>
      <c r="G130" s="18" t="s">
        <v>355</v>
      </c>
      <c r="H130" s="20" t="s">
        <v>356</v>
      </c>
      <c r="I130" s="18" t="s">
        <v>168</v>
      </c>
      <c r="J130" s="18" t="s">
        <v>26</v>
      </c>
      <c r="K130" s="18" t="s">
        <v>168</v>
      </c>
      <c r="L130" s="34">
        <f>K130*0.5</f>
        <v>35.75</v>
      </c>
      <c r="M130" s="35">
        <v>75.8</v>
      </c>
      <c r="N130" s="28">
        <f>M130*0.5</f>
        <v>37.9</v>
      </c>
      <c r="O130" s="35">
        <f>L130+N130</f>
        <v>73.65</v>
      </c>
      <c r="P130" s="28">
        <v>8</v>
      </c>
      <c r="Q130" s="28" t="s">
        <v>31</v>
      </c>
      <c r="R130" s="39"/>
    </row>
    <row r="131" s="3" customFormat="1" ht="20.25" spans="1:18">
      <c r="A131" s="17">
        <v>127</v>
      </c>
      <c r="B131" s="18">
        <v>626019</v>
      </c>
      <c r="C131" s="19"/>
      <c r="D131" s="57"/>
      <c r="E131" s="43"/>
      <c r="F131" s="58"/>
      <c r="G131" s="18" t="s">
        <v>357</v>
      </c>
      <c r="H131" s="20" t="s">
        <v>358</v>
      </c>
      <c r="I131" s="18" t="s">
        <v>165</v>
      </c>
      <c r="J131" s="18" t="s">
        <v>26</v>
      </c>
      <c r="K131" s="18" t="s">
        <v>165</v>
      </c>
      <c r="L131" s="34">
        <f>K131*0.5</f>
        <v>35.5</v>
      </c>
      <c r="M131" s="35">
        <v>76.2</v>
      </c>
      <c r="N131" s="28">
        <f>M131*0.5</f>
        <v>38.1</v>
      </c>
      <c r="O131" s="35">
        <f>L131+N131</f>
        <v>73.6</v>
      </c>
      <c r="P131" s="28">
        <v>9</v>
      </c>
      <c r="Q131" s="28" t="s">
        <v>31</v>
      </c>
      <c r="R131" s="39"/>
    </row>
    <row r="132" s="3" customFormat="1" ht="20.25" spans="1:18">
      <c r="A132" s="17">
        <v>128</v>
      </c>
      <c r="B132" s="18">
        <v>626019</v>
      </c>
      <c r="C132" s="19"/>
      <c r="D132" s="57"/>
      <c r="E132" s="43"/>
      <c r="F132" s="58"/>
      <c r="G132" s="18" t="s">
        <v>359</v>
      </c>
      <c r="H132" s="20" t="s">
        <v>360</v>
      </c>
      <c r="I132" s="18" t="s">
        <v>220</v>
      </c>
      <c r="J132" s="18" t="s">
        <v>26</v>
      </c>
      <c r="K132" s="18" t="s">
        <v>220</v>
      </c>
      <c r="L132" s="34">
        <f>K132*0.5</f>
        <v>36.75</v>
      </c>
      <c r="M132" s="35">
        <v>72.2</v>
      </c>
      <c r="N132" s="28">
        <f>M132*0.5</f>
        <v>36.1</v>
      </c>
      <c r="O132" s="35">
        <f>L132+N132</f>
        <v>72.85</v>
      </c>
      <c r="P132" s="28">
        <v>10</v>
      </c>
      <c r="Q132" s="28" t="s">
        <v>31</v>
      </c>
      <c r="R132" s="39"/>
    </row>
    <row r="133" s="3" customFormat="1" ht="20.25" spans="1:18">
      <c r="A133" s="17">
        <v>129</v>
      </c>
      <c r="B133" s="18">
        <v>626019</v>
      </c>
      <c r="C133" s="19"/>
      <c r="D133" s="57"/>
      <c r="E133" s="43"/>
      <c r="F133" s="58"/>
      <c r="G133" s="18" t="s">
        <v>361</v>
      </c>
      <c r="H133" s="20" t="s">
        <v>362</v>
      </c>
      <c r="I133" s="18" t="s">
        <v>120</v>
      </c>
      <c r="J133" s="18" t="s">
        <v>26</v>
      </c>
      <c r="K133" s="18" t="s">
        <v>120</v>
      </c>
      <c r="L133" s="34">
        <f>K133*0.5</f>
        <v>34.75</v>
      </c>
      <c r="M133" s="35">
        <v>74</v>
      </c>
      <c r="N133" s="28">
        <f>M133*0.5</f>
        <v>37</v>
      </c>
      <c r="O133" s="35">
        <f>L133+N133</f>
        <v>71.75</v>
      </c>
      <c r="P133" s="28">
        <v>11</v>
      </c>
      <c r="Q133" s="28" t="s">
        <v>31</v>
      </c>
      <c r="R133" s="39"/>
    </row>
    <row r="134" s="3" customFormat="1" ht="20.25" spans="1:18">
      <c r="A134" s="17">
        <v>130</v>
      </c>
      <c r="B134" s="18">
        <v>626019</v>
      </c>
      <c r="C134" s="19"/>
      <c r="D134" s="57"/>
      <c r="E134" s="43"/>
      <c r="F134" s="58"/>
      <c r="G134" s="18" t="s">
        <v>363</v>
      </c>
      <c r="H134" s="20" t="s">
        <v>364</v>
      </c>
      <c r="I134" s="18" t="s">
        <v>165</v>
      </c>
      <c r="J134" s="18" t="s">
        <v>26</v>
      </c>
      <c r="K134" s="18" t="s">
        <v>165</v>
      </c>
      <c r="L134" s="34">
        <f>K134*0.5</f>
        <v>35.5</v>
      </c>
      <c r="M134" s="35">
        <v>72.4</v>
      </c>
      <c r="N134" s="28">
        <f>M134*0.5</f>
        <v>36.2</v>
      </c>
      <c r="O134" s="35">
        <f>L134+N134</f>
        <v>71.7</v>
      </c>
      <c r="P134" s="28">
        <v>12</v>
      </c>
      <c r="Q134" s="28" t="s">
        <v>31</v>
      </c>
      <c r="R134" s="39"/>
    </row>
    <row r="135" s="3" customFormat="1" ht="20.25" spans="1:18">
      <c r="A135" s="17">
        <v>131</v>
      </c>
      <c r="B135" s="18">
        <v>626019</v>
      </c>
      <c r="C135" s="19"/>
      <c r="D135" s="57"/>
      <c r="E135" s="43"/>
      <c r="F135" s="58"/>
      <c r="G135" s="18" t="s">
        <v>365</v>
      </c>
      <c r="H135" s="20" t="s">
        <v>366</v>
      </c>
      <c r="I135" s="18" t="s">
        <v>160</v>
      </c>
      <c r="J135" s="18" t="s">
        <v>26</v>
      </c>
      <c r="K135" s="18" t="s">
        <v>160</v>
      </c>
      <c r="L135" s="34">
        <f>K135*0.5</f>
        <v>35.25</v>
      </c>
      <c r="M135" s="35">
        <v>72.6</v>
      </c>
      <c r="N135" s="28">
        <f>M135*0.5</f>
        <v>36.3</v>
      </c>
      <c r="O135" s="35">
        <f>L135+N135</f>
        <v>71.55</v>
      </c>
      <c r="P135" s="28">
        <v>13</v>
      </c>
      <c r="Q135" s="28" t="s">
        <v>31</v>
      </c>
      <c r="R135" s="39"/>
    </row>
    <row r="136" s="3" customFormat="1" ht="20.25" spans="1:18">
      <c r="A136" s="17">
        <v>132</v>
      </c>
      <c r="B136" s="18">
        <v>626019</v>
      </c>
      <c r="C136" s="19"/>
      <c r="D136" s="57"/>
      <c r="E136" s="43"/>
      <c r="F136" s="58"/>
      <c r="G136" s="18" t="s">
        <v>367</v>
      </c>
      <c r="H136" s="20" t="s">
        <v>368</v>
      </c>
      <c r="I136" s="18" t="s">
        <v>113</v>
      </c>
      <c r="J136" s="18" t="s">
        <v>26</v>
      </c>
      <c r="K136" s="18" t="s">
        <v>113</v>
      </c>
      <c r="L136" s="34">
        <f>K136*0.5</f>
        <v>34.5</v>
      </c>
      <c r="M136" s="35">
        <v>74</v>
      </c>
      <c r="N136" s="28">
        <f>M136*0.5</f>
        <v>37</v>
      </c>
      <c r="O136" s="35">
        <f>L136+N136</f>
        <v>71.5</v>
      </c>
      <c r="P136" s="28">
        <v>14</v>
      </c>
      <c r="Q136" s="28" t="s">
        <v>31</v>
      </c>
      <c r="R136" s="39"/>
    </row>
    <row r="137" s="3" customFormat="1" ht="20.25" spans="1:18">
      <c r="A137" s="17">
        <v>133</v>
      </c>
      <c r="B137" s="18">
        <v>626019</v>
      </c>
      <c r="C137" s="19"/>
      <c r="D137" s="57"/>
      <c r="E137" s="43"/>
      <c r="F137" s="58"/>
      <c r="G137" s="18" t="s">
        <v>369</v>
      </c>
      <c r="H137" s="20" t="s">
        <v>370</v>
      </c>
      <c r="I137" s="18" t="s">
        <v>120</v>
      </c>
      <c r="J137" s="18" t="s">
        <v>26</v>
      </c>
      <c r="K137" s="18" t="s">
        <v>120</v>
      </c>
      <c r="L137" s="34">
        <f>K137*0.5</f>
        <v>34.75</v>
      </c>
      <c r="M137" s="35">
        <v>73.4</v>
      </c>
      <c r="N137" s="28">
        <f>M137*0.5</f>
        <v>36.7</v>
      </c>
      <c r="O137" s="35">
        <f>L137+N137</f>
        <v>71.45</v>
      </c>
      <c r="P137" s="28">
        <v>15</v>
      </c>
      <c r="Q137" s="28" t="s">
        <v>31</v>
      </c>
      <c r="R137" s="39"/>
    </row>
    <row r="138" s="3" customFormat="1" ht="20.25" spans="1:18">
      <c r="A138" s="17">
        <v>134</v>
      </c>
      <c r="B138" s="18">
        <v>626019</v>
      </c>
      <c r="C138" s="19"/>
      <c r="D138" s="57"/>
      <c r="E138" s="43"/>
      <c r="F138" s="58"/>
      <c r="G138" s="18" t="s">
        <v>371</v>
      </c>
      <c r="H138" s="20" t="s">
        <v>372</v>
      </c>
      <c r="I138" s="18" t="s">
        <v>184</v>
      </c>
      <c r="J138" s="18" t="s">
        <v>26</v>
      </c>
      <c r="K138" s="18" t="s">
        <v>184</v>
      </c>
      <c r="L138" s="34">
        <f>K138*0.5</f>
        <v>35</v>
      </c>
      <c r="M138" s="35">
        <v>72.8</v>
      </c>
      <c r="N138" s="28">
        <f>M138*0.5</f>
        <v>36.4</v>
      </c>
      <c r="O138" s="35">
        <f>L138+N138</f>
        <v>71.4</v>
      </c>
      <c r="P138" s="28">
        <v>16</v>
      </c>
      <c r="Q138" s="28" t="s">
        <v>31</v>
      </c>
      <c r="R138" s="39"/>
    </row>
    <row r="139" s="3" customFormat="1" ht="20.25" spans="1:18">
      <c r="A139" s="17">
        <v>135</v>
      </c>
      <c r="B139" s="18">
        <v>626019</v>
      </c>
      <c r="C139" s="19"/>
      <c r="D139" s="57"/>
      <c r="E139" s="43"/>
      <c r="F139" s="58"/>
      <c r="G139" s="18" t="s">
        <v>373</v>
      </c>
      <c r="H139" s="20" t="s">
        <v>374</v>
      </c>
      <c r="I139" s="18" t="s">
        <v>184</v>
      </c>
      <c r="J139" s="18" t="s">
        <v>26</v>
      </c>
      <c r="K139" s="18" t="s">
        <v>184</v>
      </c>
      <c r="L139" s="34">
        <f>K139*0.5</f>
        <v>35</v>
      </c>
      <c r="M139" s="35">
        <v>72</v>
      </c>
      <c r="N139" s="28">
        <f>M139*0.5</f>
        <v>36</v>
      </c>
      <c r="O139" s="35">
        <f>L139+N139</f>
        <v>71</v>
      </c>
      <c r="P139" s="28">
        <v>17</v>
      </c>
      <c r="Q139" s="28" t="s">
        <v>31</v>
      </c>
      <c r="R139" s="39"/>
    </row>
    <row r="140" s="3" customFormat="1" ht="20.25" spans="1:18">
      <c r="A140" s="17">
        <v>136</v>
      </c>
      <c r="B140" s="18">
        <v>626019</v>
      </c>
      <c r="C140" s="19"/>
      <c r="D140" s="57"/>
      <c r="E140" s="43"/>
      <c r="F140" s="58"/>
      <c r="G140" s="18" t="s">
        <v>375</v>
      </c>
      <c r="H140" s="20" t="s">
        <v>376</v>
      </c>
      <c r="I140" s="18" t="s">
        <v>113</v>
      </c>
      <c r="J140" s="18" t="s">
        <v>26</v>
      </c>
      <c r="K140" s="18" t="s">
        <v>113</v>
      </c>
      <c r="L140" s="34">
        <f>K140*0.5</f>
        <v>34.5</v>
      </c>
      <c r="M140" s="35">
        <v>72.6</v>
      </c>
      <c r="N140" s="28">
        <f>M140*0.5</f>
        <v>36.3</v>
      </c>
      <c r="O140" s="35">
        <f>L140+N140</f>
        <v>70.8</v>
      </c>
      <c r="P140" s="28">
        <v>18</v>
      </c>
      <c r="Q140" s="28" t="s">
        <v>31</v>
      </c>
      <c r="R140" s="39"/>
    </row>
    <row r="141" s="3" customFormat="1" ht="20.25" spans="1:18">
      <c r="A141" s="17">
        <v>137</v>
      </c>
      <c r="B141" s="18">
        <v>626019</v>
      </c>
      <c r="C141" s="19"/>
      <c r="D141" s="57"/>
      <c r="E141" s="43"/>
      <c r="F141" s="58"/>
      <c r="G141" s="18" t="s">
        <v>377</v>
      </c>
      <c r="H141" s="20" t="s">
        <v>378</v>
      </c>
      <c r="I141" s="18" t="s">
        <v>113</v>
      </c>
      <c r="J141" s="18" t="s">
        <v>26</v>
      </c>
      <c r="K141" s="18" t="s">
        <v>113</v>
      </c>
      <c r="L141" s="34">
        <f>K141*0.5</f>
        <v>34.5</v>
      </c>
      <c r="M141" s="35">
        <v>72.6</v>
      </c>
      <c r="N141" s="28">
        <f>M141*0.5</f>
        <v>36.3</v>
      </c>
      <c r="O141" s="35">
        <f>L141+N141</f>
        <v>70.8</v>
      </c>
      <c r="P141" s="28">
        <v>18</v>
      </c>
      <c r="Q141" s="28" t="s">
        <v>31</v>
      </c>
      <c r="R141" s="39"/>
    </row>
    <row r="142" s="3" customFormat="1" ht="20.25" spans="1:18">
      <c r="A142" s="17">
        <v>138</v>
      </c>
      <c r="B142" s="18">
        <v>626019</v>
      </c>
      <c r="C142" s="19"/>
      <c r="D142" s="57"/>
      <c r="E142" s="43"/>
      <c r="F142" s="58"/>
      <c r="G142" s="18" t="s">
        <v>379</v>
      </c>
      <c r="H142" s="20" t="s">
        <v>380</v>
      </c>
      <c r="I142" s="18" t="s">
        <v>120</v>
      </c>
      <c r="J142" s="18" t="s">
        <v>26</v>
      </c>
      <c r="K142" s="18" t="s">
        <v>120</v>
      </c>
      <c r="L142" s="34">
        <f>K142*0.5</f>
        <v>34.75</v>
      </c>
      <c r="M142" s="35">
        <v>71</v>
      </c>
      <c r="N142" s="28">
        <f>M142*0.5</f>
        <v>35.5</v>
      </c>
      <c r="O142" s="35">
        <f>L142+N142</f>
        <v>70.25</v>
      </c>
      <c r="P142" s="28">
        <v>20</v>
      </c>
      <c r="Q142" s="28" t="s">
        <v>31</v>
      </c>
      <c r="R142" s="39"/>
    </row>
    <row r="143" s="3" customFormat="1" ht="20.25" spans="1:18">
      <c r="A143" s="17">
        <v>139</v>
      </c>
      <c r="B143" s="18">
        <v>626019</v>
      </c>
      <c r="C143" s="19"/>
      <c r="D143" s="57"/>
      <c r="E143" s="43"/>
      <c r="F143" s="58"/>
      <c r="G143" s="18" t="s">
        <v>381</v>
      </c>
      <c r="H143" s="20" t="s">
        <v>382</v>
      </c>
      <c r="I143" s="18" t="s">
        <v>184</v>
      </c>
      <c r="J143" s="18" t="s">
        <v>26</v>
      </c>
      <c r="K143" s="18" t="s">
        <v>184</v>
      </c>
      <c r="L143" s="34">
        <f>K143*0.5</f>
        <v>35</v>
      </c>
      <c r="M143" s="35">
        <v>70.2</v>
      </c>
      <c r="N143" s="28">
        <f>M143*0.5</f>
        <v>35.1</v>
      </c>
      <c r="O143" s="35">
        <f>L143+N143</f>
        <v>70.1</v>
      </c>
      <c r="P143" s="28">
        <v>21</v>
      </c>
      <c r="Q143" s="28" t="s">
        <v>31</v>
      </c>
      <c r="R143" s="39"/>
    </row>
    <row r="144" s="3" customFormat="1" ht="20.25" spans="1:18">
      <c r="A144" s="17">
        <v>140</v>
      </c>
      <c r="B144" s="18">
        <v>626019</v>
      </c>
      <c r="C144" s="19"/>
      <c r="D144" s="57"/>
      <c r="E144" s="43"/>
      <c r="F144" s="58"/>
      <c r="G144" s="18" t="s">
        <v>383</v>
      </c>
      <c r="H144" s="20" t="s">
        <v>384</v>
      </c>
      <c r="I144" s="18" t="s">
        <v>120</v>
      </c>
      <c r="J144" s="18" t="s">
        <v>26</v>
      </c>
      <c r="K144" s="18" t="s">
        <v>120</v>
      </c>
      <c r="L144" s="34">
        <f>K144*0.5</f>
        <v>34.75</v>
      </c>
      <c r="M144" s="35">
        <v>70.4</v>
      </c>
      <c r="N144" s="28">
        <f>M144*0.5</f>
        <v>35.2</v>
      </c>
      <c r="O144" s="35">
        <f>L144+N144</f>
        <v>69.95</v>
      </c>
      <c r="P144" s="28">
        <v>22</v>
      </c>
      <c r="Q144" s="28" t="s">
        <v>31</v>
      </c>
      <c r="R144" s="39"/>
    </row>
    <row r="145" s="3" customFormat="1" ht="20.25" spans="1:18">
      <c r="A145" s="17">
        <v>141</v>
      </c>
      <c r="B145" s="18">
        <v>626019</v>
      </c>
      <c r="C145" s="19"/>
      <c r="D145" s="63"/>
      <c r="E145" s="64"/>
      <c r="F145" s="65"/>
      <c r="G145" s="18" t="s">
        <v>385</v>
      </c>
      <c r="H145" s="20" t="s">
        <v>386</v>
      </c>
      <c r="I145" s="18" t="s">
        <v>113</v>
      </c>
      <c r="J145" s="18" t="s">
        <v>26</v>
      </c>
      <c r="K145" s="18" t="s">
        <v>113</v>
      </c>
      <c r="L145" s="34">
        <f>K145*0.5</f>
        <v>34.5</v>
      </c>
      <c r="M145" s="35">
        <v>0</v>
      </c>
      <c r="N145" s="28">
        <f>M145*0.5</f>
        <v>0</v>
      </c>
      <c r="O145" s="35">
        <f>L145+N145</f>
        <v>34.5</v>
      </c>
      <c r="P145" s="28">
        <v>23</v>
      </c>
      <c r="Q145" s="28" t="s">
        <v>31</v>
      </c>
      <c r="R145" s="39" t="s">
        <v>35</v>
      </c>
    </row>
    <row r="146" s="3" customFormat="1" ht="20.25" spans="1:18">
      <c r="A146" s="17">
        <v>142</v>
      </c>
      <c r="B146" s="18">
        <v>626020</v>
      </c>
      <c r="C146" s="19"/>
      <c r="D146" s="66" t="s">
        <v>387</v>
      </c>
      <c r="E146" s="27" t="s">
        <v>339</v>
      </c>
      <c r="F146" s="67">
        <v>5</v>
      </c>
      <c r="G146" s="18" t="s">
        <v>388</v>
      </c>
      <c r="H146" s="20" t="s">
        <v>389</v>
      </c>
      <c r="I146" s="18" t="s">
        <v>165</v>
      </c>
      <c r="J146" s="18" t="s">
        <v>26</v>
      </c>
      <c r="K146" s="18" t="s">
        <v>165</v>
      </c>
      <c r="L146" s="34">
        <f>K146*0.5</f>
        <v>35.5</v>
      </c>
      <c r="M146" s="35">
        <v>80.4</v>
      </c>
      <c r="N146" s="28">
        <f>M146*0.5</f>
        <v>40.2</v>
      </c>
      <c r="O146" s="35">
        <f>L146+N146</f>
        <v>75.7</v>
      </c>
      <c r="P146" s="28">
        <v>1</v>
      </c>
      <c r="Q146" s="28" t="s">
        <v>27</v>
      </c>
      <c r="R146" s="39"/>
    </row>
    <row r="147" s="3" customFormat="1" ht="20.25" spans="1:18">
      <c r="A147" s="17">
        <v>143</v>
      </c>
      <c r="B147" s="18">
        <v>626020</v>
      </c>
      <c r="C147" s="19"/>
      <c r="D147" s="66"/>
      <c r="E147" s="27"/>
      <c r="F147" s="67"/>
      <c r="G147" s="18" t="s">
        <v>390</v>
      </c>
      <c r="H147" s="20" t="s">
        <v>391</v>
      </c>
      <c r="I147" s="18" t="s">
        <v>392</v>
      </c>
      <c r="J147" s="18" t="s">
        <v>26</v>
      </c>
      <c r="K147" s="18" t="s">
        <v>392</v>
      </c>
      <c r="L147" s="34">
        <f>K147*0.5</f>
        <v>37</v>
      </c>
      <c r="M147" s="35">
        <v>75</v>
      </c>
      <c r="N147" s="28">
        <f>M147*0.5</f>
        <v>37.5</v>
      </c>
      <c r="O147" s="35">
        <f>L147+N147</f>
        <v>74.5</v>
      </c>
      <c r="P147" s="28">
        <v>2</v>
      </c>
      <c r="Q147" s="28" t="s">
        <v>27</v>
      </c>
      <c r="R147" s="39"/>
    </row>
    <row r="148" s="3" customFormat="1" ht="20.25" spans="1:18">
      <c r="A148" s="17">
        <v>144</v>
      </c>
      <c r="B148" s="18">
        <v>626020</v>
      </c>
      <c r="C148" s="19"/>
      <c r="D148" s="66"/>
      <c r="E148" s="27"/>
      <c r="F148" s="67"/>
      <c r="G148" s="18" t="s">
        <v>393</v>
      </c>
      <c r="H148" s="20" t="s">
        <v>394</v>
      </c>
      <c r="I148" s="18" t="s">
        <v>247</v>
      </c>
      <c r="J148" s="18" t="s">
        <v>26</v>
      </c>
      <c r="K148" s="18" t="s">
        <v>247</v>
      </c>
      <c r="L148" s="34">
        <f>K148*0.5</f>
        <v>33.75</v>
      </c>
      <c r="M148" s="35">
        <v>80.6</v>
      </c>
      <c r="N148" s="28">
        <f>M148*0.5</f>
        <v>40.3</v>
      </c>
      <c r="O148" s="35">
        <f>L148+N148</f>
        <v>74.05</v>
      </c>
      <c r="P148" s="28">
        <v>3</v>
      </c>
      <c r="Q148" s="28" t="s">
        <v>27</v>
      </c>
      <c r="R148" s="39"/>
    </row>
    <row r="149" s="3" customFormat="1" ht="20.25" spans="1:18">
      <c r="A149" s="17">
        <v>145</v>
      </c>
      <c r="B149" s="18">
        <v>626020</v>
      </c>
      <c r="C149" s="19"/>
      <c r="D149" s="66"/>
      <c r="E149" s="27"/>
      <c r="F149" s="67"/>
      <c r="G149" s="18" t="s">
        <v>395</v>
      </c>
      <c r="H149" s="20" t="s">
        <v>396</v>
      </c>
      <c r="I149" s="18" t="s">
        <v>227</v>
      </c>
      <c r="J149" s="18" t="s">
        <v>26</v>
      </c>
      <c r="K149" s="18" t="s">
        <v>227</v>
      </c>
      <c r="L149" s="34">
        <f>K149*0.5</f>
        <v>33.5</v>
      </c>
      <c r="M149" s="35">
        <v>78.6</v>
      </c>
      <c r="N149" s="28">
        <f>M149*0.5</f>
        <v>39.3</v>
      </c>
      <c r="O149" s="35">
        <f>L149+N149</f>
        <v>72.8</v>
      </c>
      <c r="P149" s="28">
        <v>4</v>
      </c>
      <c r="Q149" s="28" t="s">
        <v>27</v>
      </c>
      <c r="R149" s="39"/>
    </row>
    <row r="150" s="3" customFormat="1" ht="20.25" spans="1:18">
      <c r="A150" s="17">
        <v>146</v>
      </c>
      <c r="B150" s="18">
        <v>626020</v>
      </c>
      <c r="C150" s="19"/>
      <c r="D150" s="66"/>
      <c r="E150" s="27"/>
      <c r="F150" s="67"/>
      <c r="G150" s="18" t="s">
        <v>397</v>
      </c>
      <c r="H150" s="20" t="s">
        <v>398</v>
      </c>
      <c r="I150" s="18" t="s">
        <v>184</v>
      </c>
      <c r="J150" s="18" t="s">
        <v>26</v>
      </c>
      <c r="K150" s="18" t="s">
        <v>184</v>
      </c>
      <c r="L150" s="34">
        <f>K150*0.5</f>
        <v>35</v>
      </c>
      <c r="M150" s="35">
        <v>74.4</v>
      </c>
      <c r="N150" s="28">
        <f>M150*0.5</f>
        <v>37.2</v>
      </c>
      <c r="O150" s="35">
        <f>L150+N150</f>
        <v>72.2</v>
      </c>
      <c r="P150" s="28">
        <v>5</v>
      </c>
      <c r="Q150" s="28" t="s">
        <v>27</v>
      </c>
      <c r="R150" s="39"/>
    </row>
    <row r="151" s="3" customFormat="1" ht="20.25" spans="1:18">
      <c r="A151" s="17">
        <v>147</v>
      </c>
      <c r="B151" s="18">
        <v>626020</v>
      </c>
      <c r="C151" s="19"/>
      <c r="D151" s="66"/>
      <c r="E151" s="27"/>
      <c r="F151" s="67"/>
      <c r="G151" s="18" t="s">
        <v>399</v>
      </c>
      <c r="H151" s="20" t="s">
        <v>400</v>
      </c>
      <c r="I151" s="18" t="s">
        <v>168</v>
      </c>
      <c r="J151" s="18" t="s">
        <v>26</v>
      </c>
      <c r="K151" s="18" t="s">
        <v>168</v>
      </c>
      <c r="L151" s="34">
        <f>K151*0.5</f>
        <v>35.75</v>
      </c>
      <c r="M151" s="35">
        <v>72.8</v>
      </c>
      <c r="N151" s="28">
        <f>M151*0.5</f>
        <v>36.4</v>
      </c>
      <c r="O151" s="35">
        <f>L151+N151</f>
        <v>72.15</v>
      </c>
      <c r="P151" s="28">
        <v>6</v>
      </c>
      <c r="Q151" s="28" t="s">
        <v>31</v>
      </c>
      <c r="R151" s="39"/>
    </row>
    <row r="152" s="3" customFormat="1" ht="20.25" spans="1:18">
      <c r="A152" s="17">
        <v>148</v>
      </c>
      <c r="B152" s="18">
        <v>626020</v>
      </c>
      <c r="C152" s="19"/>
      <c r="D152" s="66"/>
      <c r="E152" s="27"/>
      <c r="F152" s="67"/>
      <c r="G152" s="18" t="s">
        <v>401</v>
      </c>
      <c r="H152" s="20" t="s">
        <v>402</v>
      </c>
      <c r="I152" s="18" t="s">
        <v>41</v>
      </c>
      <c r="J152" s="18" t="s">
        <v>26</v>
      </c>
      <c r="K152" s="18" t="s">
        <v>41</v>
      </c>
      <c r="L152" s="34">
        <f>K152*0.5</f>
        <v>33.25</v>
      </c>
      <c r="M152" s="35">
        <v>74.4</v>
      </c>
      <c r="N152" s="28">
        <f>M152*0.5</f>
        <v>37.2</v>
      </c>
      <c r="O152" s="35">
        <f>L152+N152</f>
        <v>70.45</v>
      </c>
      <c r="P152" s="28">
        <v>7</v>
      </c>
      <c r="Q152" s="28" t="s">
        <v>31</v>
      </c>
      <c r="R152" s="39"/>
    </row>
    <row r="153" s="3" customFormat="1" ht="20.25" spans="1:18">
      <c r="A153" s="17">
        <v>149</v>
      </c>
      <c r="B153" s="18">
        <v>626020</v>
      </c>
      <c r="C153" s="19"/>
      <c r="D153" s="66"/>
      <c r="E153" s="27"/>
      <c r="F153" s="67"/>
      <c r="G153" s="18" t="s">
        <v>403</v>
      </c>
      <c r="H153" s="20" t="s">
        <v>404</v>
      </c>
      <c r="I153" s="18" t="s">
        <v>181</v>
      </c>
      <c r="J153" s="18" t="s">
        <v>26</v>
      </c>
      <c r="K153" s="18" t="s">
        <v>181</v>
      </c>
      <c r="L153" s="34">
        <f>K153*0.5</f>
        <v>34.25</v>
      </c>
      <c r="M153" s="35">
        <v>72.2</v>
      </c>
      <c r="N153" s="28">
        <f>M153*0.5</f>
        <v>36.1</v>
      </c>
      <c r="O153" s="35">
        <f>L153+N153</f>
        <v>70.35</v>
      </c>
      <c r="P153" s="28">
        <v>8</v>
      </c>
      <c r="Q153" s="28" t="s">
        <v>31</v>
      </c>
      <c r="R153" s="39"/>
    </row>
    <row r="154" s="3" customFormat="1" ht="20.25" spans="1:18">
      <c r="A154" s="17">
        <v>150</v>
      </c>
      <c r="B154" s="18">
        <v>626020</v>
      </c>
      <c r="C154" s="19"/>
      <c r="D154" s="66"/>
      <c r="E154" s="27"/>
      <c r="F154" s="67"/>
      <c r="G154" s="18" t="s">
        <v>405</v>
      </c>
      <c r="H154" s="20" t="s">
        <v>406</v>
      </c>
      <c r="I154" s="18" t="s">
        <v>54</v>
      </c>
      <c r="J154" s="18" t="s">
        <v>26</v>
      </c>
      <c r="K154" s="18" t="s">
        <v>54</v>
      </c>
      <c r="L154" s="34">
        <f>K154*0.5</f>
        <v>34</v>
      </c>
      <c r="M154" s="35">
        <v>72.4</v>
      </c>
      <c r="N154" s="28">
        <f>M154*0.5</f>
        <v>36.2</v>
      </c>
      <c r="O154" s="35">
        <f>L154+N154</f>
        <v>70.2</v>
      </c>
      <c r="P154" s="28">
        <v>9</v>
      </c>
      <c r="Q154" s="28" t="s">
        <v>31</v>
      </c>
      <c r="R154" s="39"/>
    </row>
    <row r="155" s="3" customFormat="1" ht="20.25" spans="1:18">
      <c r="A155" s="17">
        <v>151</v>
      </c>
      <c r="B155" s="18">
        <v>626020</v>
      </c>
      <c r="C155" s="19"/>
      <c r="D155" s="66"/>
      <c r="E155" s="27"/>
      <c r="F155" s="67"/>
      <c r="G155" s="18" t="s">
        <v>407</v>
      </c>
      <c r="H155" s="20" t="s">
        <v>408</v>
      </c>
      <c r="I155" s="18" t="s">
        <v>41</v>
      </c>
      <c r="J155" s="18" t="s">
        <v>26</v>
      </c>
      <c r="K155" s="18" t="s">
        <v>41</v>
      </c>
      <c r="L155" s="34">
        <f>K155*0.5</f>
        <v>33.25</v>
      </c>
      <c r="M155" s="35">
        <v>73.2</v>
      </c>
      <c r="N155" s="28">
        <f>M155*0.5</f>
        <v>36.6</v>
      </c>
      <c r="O155" s="35">
        <f>L155+N155</f>
        <v>69.85</v>
      </c>
      <c r="P155" s="28">
        <v>10</v>
      </c>
      <c r="Q155" s="28" t="s">
        <v>31</v>
      </c>
      <c r="R155" s="39"/>
    </row>
    <row r="156" s="3" customFormat="1" ht="20.25" spans="1:18">
      <c r="A156" s="17">
        <v>152</v>
      </c>
      <c r="B156" s="18">
        <v>626020</v>
      </c>
      <c r="C156" s="19"/>
      <c r="D156" s="66"/>
      <c r="E156" s="27"/>
      <c r="F156" s="67"/>
      <c r="G156" s="18" t="s">
        <v>409</v>
      </c>
      <c r="H156" s="20" t="s">
        <v>410</v>
      </c>
      <c r="I156" s="18" t="s">
        <v>41</v>
      </c>
      <c r="J156" s="18" t="s">
        <v>26</v>
      </c>
      <c r="K156" s="18" t="s">
        <v>41</v>
      </c>
      <c r="L156" s="34">
        <f>K156*0.5</f>
        <v>33.25</v>
      </c>
      <c r="M156" s="35">
        <v>71.4</v>
      </c>
      <c r="N156" s="28">
        <f>M156*0.5</f>
        <v>35.7</v>
      </c>
      <c r="O156" s="35">
        <f>L156+N156</f>
        <v>68.95</v>
      </c>
      <c r="P156" s="28">
        <v>11</v>
      </c>
      <c r="Q156" s="28" t="s">
        <v>31</v>
      </c>
      <c r="R156" s="39"/>
    </row>
    <row r="157" s="3" customFormat="1" ht="20.25" spans="1:18">
      <c r="A157" s="17">
        <v>153</v>
      </c>
      <c r="B157" s="18">
        <v>626020</v>
      </c>
      <c r="C157" s="19"/>
      <c r="D157" s="66"/>
      <c r="E157" s="27"/>
      <c r="F157" s="67"/>
      <c r="G157" s="18" t="s">
        <v>411</v>
      </c>
      <c r="H157" s="20" t="s">
        <v>412</v>
      </c>
      <c r="I157" s="18" t="s">
        <v>227</v>
      </c>
      <c r="J157" s="18" t="s">
        <v>26</v>
      </c>
      <c r="K157" s="18" t="s">
        <v>227</v>
      </c>
      <c r="L157" s="34">
        <f>K157*0.5</f>
        <v>33.5</v>
      </c>
      <c r="M157" s="35">
        <v>70.2</v>
      </c>
      <c r="N157" s="28">
        <f>M157*0.5</f>
        <v>35.1</v>
      </c>
      <c r="O157" s="35">
        <f>L157+N157</f>
        <v>68.6</v>
      </c>
      <c r="P157" s="28">
        <v>12</v>
      </c>
      <c r="Q157" s="28" t="s">
        <v>31</v>
      </c>
      <c r="R157" s="39"/>
    </row>
    <row r="158" s="3" customFormat="1" ht="20.25" spans="1:18">
      <c r="A158" s="17">
        <v>154</v>
      </c>
      <c r="B158" s="18">
        <v>626020</v>
      </c>
      <c r="C158" s="19"/>
      <c r="D158" s="66"/>
      <c r="E158" s="27"/>
      <c r="F158" s="67"/>
      <c r="G158" s="18" t="s">
        <v>413</v>
      </c>
      <c r="H158" s="20" t="s">
        <v>414</v>
      </c>
      <c r="I158" s="18" t="s">
        <v>227</v>
      </c>
      <c r="J158" s="18" t="s">
        <v>26</v>
      </c>
      <c r="K158" s="18" t="s">
        <v>227</v>
      </c>
      <c r="L158" s="34">
        <f>K158*0.5</f>
        <v>33.5</v>
      </c>
      <c r="M158" s="35">
        <v>69.6</v>
      </c>
      <c r="N158" s="28">
        <f>M158*0.5</f>
        <v>34.8</v>
      </c>
      <c r="O158" s="35">
        <f>L158+N158</f>
        <v>68.3</v>
      </c>
      <c r="P158" s="28">
        <v>13</v>
      </c>
      <c r="Q158" s="28" t="s">
        <v>31</v>
      </c>
      <c r="R158" s="39"/>
    </row>
    <row r="159" s="3" customFormat="1" ht="20.25" spans="1:18">
      <c r="A159" s="17">
        <v>155</v>
      </c>
      <c r="B159" s="18">
        <v>626020</v>
      </c>
      <c r="C159" s="19"/>
      <c r="D159" s="66"/>
      <c r="E159" s="27"/>
      <c r="F159" s="67"/>
      <c r="G159" s="18" t="s">
        <v>415</v>
      </c>
      <c r="H159" s="20" t="s">
        <v>416</v>
      </c>
      <c r="I159" s="18" t="s">
        <v>181</v>
      </c>
      <c r="J159" s="18" t="s">
        <v>26</v>
      </c>
      <c r="K159" s="18" t="s">
        <v>181</v>
      </c>
      <c r="L159" s="34">
        <f>K159*0.5</f>
        <v>34.25</v>
      </c>
      <c r="M159" s="35">
        <v>67.4</v>
      </c>
      <c r="N159" s="28">
        <f>M159*0.5</f>
        <v>33.7</v>
      </c>
      <c r="O159" s="35">
        <f>L159+N159</f>
        <v>67.95</v>
      </c>
      <c r="P159" s="28">
        <v>14</v>
      </c>
      <c r="Q159" s="28" t="s">
        <v>31</v>
      </c>
      <c r="R159" s="39"/>
    </row>
    <row r="160" s="3" customFormat="1" ht="20.25" spans="1:18">
      <c r="A160" s="17">
        <v>156</v>
      </c>
      <c r="B160" s="18">
        <v>626020</v>
      </c>
      <c r="C160" s="19"/>
      <c r="D160" s="66"/>
      <c r="E160" s="27"/>
      <c r="F160" s="67"/>
      <c r="G160" s="18" t="s">
        <v>417</v>
      </c>
      <c r="H160" s="20" t="s">
        <v>418</v>
      </c>
      <c r="I160" s="18" t="s">
        <v>41</v>
      </c>
      <c r="J160" s="18" t="s">
        <v>26</v>
      </c>
      <c r="K160" s="18" t="s">
        <v>41</v>
      </c>
      <c r="L160" s="34">
        <f>K160*0.5</f>
        <v>33.25</v>
      </c>
      <c r="M160" s="35">
        <v>69</v>
      </c>
      <c r="N160" s="28">
        <f>M160*0.5</f>
        <v>34.5</v>
      </c>
      <c r="O160" s="35">
        <f>L160+N160</f>
        <v>67.75</v>
      </c>
      <c r="P160" s="28">
        <v>15</v>
      </c>
      <c r="Q160" s="28" t="s">
        <v>31</v>
      </c>
      <c r="R160" s="39"/>
    </row>
  </sheetData>
  <sortState ref="G62:O67">
    <sortCondition ref="O62:O67" descending="1"/>
  </sortState>
  <mergeCells count="77">
    <mergeCell ref="A1:O1"/>
    <mergeCell ref="A2:Q2"/>
    <mergeCell ref="K3:L3"/>
    <mergeCell ref="M3:N3"/>
    <mergeCell ref="A3:A4"/>
    <mergeCell ref="B3:B4"/>
    <mergeCell ref="C3:C4"/>
    <mergeCell ref="C5:C7"/>
    <mergeCell ref="C8:C10"/>
    <mergeCell ref="C11:C13"/>
    <mergeCell ref="C14:C16"/>
    <mergeCell ref="C17:C22"/>
    <mergeCell ref="C23:C25"/>
    <mergeCell ref="C26:C160"/>
    <mergeCell ref="D3:D4"/>
    <mergeCell ref="D5:D7"/>
    <mergeCell ref="D8:D10"/>
    <mergeCell ref="D11:D13"/>
    <mergeCell ref="D14:D16"/>
    <mergeCell ref="D17:D19"/>
    <mergeCell ref="D20:D22"/>
    <mergeCell ref="D23:D25"/>
    <mergeCell ref="D26:D39"/>
    <mergeCell ref="D40:D79"/>
    <mergeCell ref="D80:D122"/>
    <mergeCell ref="D123:D145"/>
    <mergeCell ref="D146:D160"/>
    <mergeCell ref="E3:E4"/>
    <mergeCell ref="E5:E7"/>
    <mergeCell ref="E8:E10"/>
    <mergeCell ref="E11:E13"/>
    <mergeCell ref="E14:E16"/>
    <mergeCell ref="E17:E19"/>
    <mergeCell ref="E20:E22"/>
    <mergeCell ref="E23:E25"/>
    <mergeCell ref="E26:E28"/>
    <mergeCell ref="E29:E33"/>
    <mergeCell ref="E34:E39"/>
    <mergeCell ref="E40:E52"/>
    <mergeCell ref="E53:E61"/>
    <mergeCell ref="E62:E67"/>
    <mergeCell ref="E68:E76"/>
    <mergeCell ref="E77:E79"/>
    <mergeCell ref="E80:E85"/>
    <mergeCell ref="E86:E104"/>
    <mergeCell ref="E105:E122"/>
    <mergeCell ref="E123:E145"/>
    <mergeCell ref="E146:E160"/>
    <mergeCell ref="F3:F4"/>
    <mergeCell ref="F5:F7"/>
    <mergeCell ref="F8:F10"/>
    <mergeCell ref="F11:F13"/>
    <mergeCell ref="F14:F16"/>
    <mergeCell ref="F17:F19"/>
    <mergeCell ref="F20:F22"/>
    <mergeCell ref="F23:F25"/>
    <mergeCell ref="F26:F28"/>
    <mergeCell ref="F29:F33"/>
    <mergeCell ref="F34:F39"/>
    <mergeCell ref="F40:F52"/>
    <mergeCell ref="F53:F61"/>
    <mergeCell ref="F62:F67"/>
    <mergeCell ref="F68:F76"/>
    <mergeCell ref="F77:F79"/>
    <mergeCell ref="F80:F85"/>
    <mergeCell ref="F86:F104"/>
    <mergeCell ref="F105:F122"/>
    <mergeCell ref="F123:F145"/>
    <mergeCell ref="F146:F160"/>
    <mergeCell ref="G3:G4"/>
    <mergeCell ref="H3:H4"/>
    <mergeCell ref="I3:I4"/>
    <mergeCell ref="J3:J4"/>
    <mergeCell ref="O3:O4"/>
    <mergeCell ref="P3:P4"/>
    <mergeCell ref="Q3:Q4"/>
    <mergeCell ref="R3:R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WPS_1697701376</cp:lastModifiedBy>
  <dcterms:created xsi:type="dcterms:W3CDTF">2022-07-19T06:58:00Z</dcterms:created>
  <dcterms:modified xsi:type="dcterms:W3CDTF">2023-12-04T01:56:07Z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2626D55A138C47E0BD3895DD194519CF</vt:lpwstr>
  </property>
  <property fmtid="{D5CDD505-2E9C-101B-9397-08002B2CF9AE}" pid="3" name="KSOProductBuildVer">
    <vt:lpwstr>2052-12.1.0.15712</vt:lpwstr>
  </property>
</Properties>
</file>