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2023年下半年省药品监督管理局公开招聘工作人员考试总成绩" sheetId="1" r:id="rId1"/>
  </sheets>
  <definedNames>
    <definedName name="_xlnm._FilterDatabase" localSheetId="0" hidden="1">'2023年下半年省药品监督管理局公开招聘工作人员考试总成绩'!$A$4:$L$55</definedName>
  </definedNames>
  <calcPr fullCalcOnLoad="1"/>
</workbook>
</file>

<file path=xl/sharedStrings.xml><?xml version="1.0" encoding="utf-8"?>
<sst xmlns="http://schemas.openxmlformats.org/spreadsheetml/2006/main" count="269" uniqueCount="144">
  <si>
    <r>
      <t>附件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：</t>
    </r>
  </si>
  <si>
    <t xml:space="preserve">四川省药品监督管理局直属事业单位2023年下半年公开招聘工作人员面试入围人员考试总成绩 </t>
  </si>
  <si>
    <t>姓名</t>
  </si>
  <si>
    <t>报考单位</t>
  </si>
  <si>
    <t>报考职位</t>
  </si>
  <si>
    <t>职位编码</t>
  </si>
  <si>
    <t>准考证号</t>
  </si>
  <si>
    <t>笔试成绩</t>
  </si>
  <si>
    <t>政策性加分</t>
  </si>
  <si>
    <t>笔试总成绩折合成绩</t>
  </si>
  <si>
    <t>面试成绩</t>
  </si>
  <si>
    <t>面试折合成绩</t>
  </si>
  <si>
    <t>考试总成绩</t>
  </si>
  <si>
    <t>考试总成绩岗位排名</t>
  </si>
  <si>
    <t>邓婷月</t>
  </si>
  <si>
    <t>四川省药品技术检查中心</t>
  </si>
  <si>
    <t>药品检查岗1</t>
  </si>
  <si>
    <t>02401001</t>
  </si>
  <si>
    <t>2351210317628</t>
  </si>
  <si>
    <t>李季孚</t>
  </si>
  <si>
    <t>2351210608708</t>
  </si>
  <si>
    <t>刘辉</t>
  </si>
  <si>
    <t>药品检查岗2</t>
  </si>
  <si>
    <t>02401002</t>
  </si>
  <si>
    <t>2351210317208</t>
  </si>
  <si>
    <t>李力理</t>
  </si>
  <si>
    <t>药品检查岗3</t>
  </si>
  <si>
    <t>02401003</t>
  </si>
  <si>
    <t>2351211309225</t>
  </si>
  <si>
    <t>李菊</t>
  </si>
  <si>
    <t>2351211604204</t>
  </si>
  <si>
    <t>杨怡欣</t>
  </si>
  <si>
    <t>2351211202910</t>
  </si>
  <si>
    <t>刘俊文</t>
  </si>
  <si>
    <t>药品检查岗4</t>
  </si>
  <si>
    <t>02401004</t>
  </si>
  <si>
    <t>2351212413402</t>
  </si>
  <si>
    <t>魏宏成</t>
  </si>
  <si>
    <t>2351210703912</t>
  </si>
  <si>
    <t>陈雪梅</t>
  </si>
  <si>
    <t>2351212408506</t>
  </si>
  <si>
    <t>胥亚琼</t>
  </si>
  <si>
    <t>药品检查岗5</t>
  </si>
  <si>
    <t>02401005</t>
  </si>
  <si>
    <t>2351212208812</t>
  </si>
  <si>
    <t>周见</t>
  </si>
  <si>
    <t>2351211203226</t>
  </si>
  <si>
    <t>闫小慧</t>
  </si>
  <si>
    <t>2351211309630</t>
  </si>
  <si>
    <t>尹燕</t>
  </si>
  <si>
    <t>2351210503602</t>
  </si>
  <si>
    <t>潘文娟</t>
  </si>
  <si>
    <t>2351210701711</t>
  </si>
  <si>
    <t>潘倚熙</t>
  </si>
  <si>
    <t>2351210608225</t>
  </si>
  <si>
    <t>张洪文</t>
  </si>
  <si>
    <t>2351211601508</t>
  </si>
  <si>
    <t>江明殊</t>
  </si>
  <si>
    <t>2351210102612</t>
  </si>
  <si>
    <t>瞿中俄</t>
  </si>
  <si>
    <t>2351211303220</t>
  </si>
  <si>
    <t>杨天龙</t>
  </si>
  <si>
    <t>药品检查岗6</t>
  </si>
  <si>
    <t>02401006</t>
  </si>
  <si>
    <t>2351211305211</t>
  </si>
  <si>
    <t>杨婉珍</t>
  </si>
  <si>
    <t>2351211805027</t>
  </si>
  <si>
    <t>张雯雯</t>
  </si>
  <si>
    <t>2351210502722</t>
  </si>
  <si>
    <t>宋迪</t>
  </si>
  <si>
    <t>2351210504128</t>
  </si>
  <si>
    <t>张雪莲</t>
  </si>
  <si>
    <t>2351212209414</t>
  </si>
  <si>
    <t>徐文珂</t>
  </si>
  <si>
    <t>2351211806605</t>
  </si>
  <si>
    <t>张灵</t>
  </si>
  <si>
    <t>药品检查岗7</t>
  </si>
  <si>
    <t>02401007</t>
  </si>
  <si>
    <t>2351211601410</t>
  </si>
  <si>
    <t>王鲲鹏</t>
  </si>
  <si>
    <t>2351212400230</t>
  </si>
  <si>
    <t>李红艳</t>
  </si>
  <si>
    <t>2351211506705</t>
  </si>
  <si>
    <t>但璐帆</t>
  </si>
  <si>
    <t>综合岗</t>
  </si>
  <si>
    <t>02401008</t>
  </si>
  <si>
    <t>2351211603420</t>
  </si>
  <si>
    <t>徐佳</t>
  </si>
  <si>
    <t>2351210606429</t>
  </si>
  <si>
    <t>潘薪吉</t>
  </si>
  <si>
    <t>2351211707822</t>
  </si>
  <si>
    <t>万佳欣</t>
  </si>
  <si>
    <t>2351210400410</t>
  </si>
  <si>
    <t>陈佳欣</t>
  </si>
  <si>
    <t>2351212105907</t>
  </si>
  <si>
    <t>喻芬</t>
  </si>
  <si>
    <t>2351210801524</t>
  </si>
  <si>
    <t>何玉琴</t>
  </si>
  <si>
    <t>四川省食品药品学校</t>
  </si>
  <si>
    <t>政史教师</t>
  </si>
  <si>
    <t>02402001</t>
  </si>
  <si>
    <t>3351210110414</t>
  </si>
  <si>
    <t>杨柳</t>
  </si>
  <si>
    <t>3351210114530</t>
  </si>
  <si>
    <t>肖惠文</t>
  </si>
  <si>
    <t>3351210112321</t>
  </si>
  <si>
    <t>李雪瑞</t>
  </si>
  <si>
    <t>德育教师</t>
  </si>
  <si>
    <t>02402002</t>
  </si>
  <si>
    <t>3351210113803</t>
  </si>
  <si>
    <t>薛友怡</t>
  </si>
  <si>
    <t>3351210113209</t>
  </si>
  <si>
    <t>殷建强</t>
  </si>
  <si>
    <t>体育教师</t>
  </si>
  <si>
    <t>02402003</t>
  </si>
  <si>
    <t>3351210114626</t>
  </si>
  <si>
    <t>郑翔</t>
  </si>
  <si>
    <t>3351210113328</t>
  </si>
  <si>
    <t>陈新春</t>
  </si>
  <si>
    <t>3351210113830</t>
  </si>
  <si>
    <t>张刘</t>
  </si>
  <si>
    <t>3351210110926</t>
  </si>
  <si>
    <t>邹倩玉</t>
  </si>
  <si>
    <t>数学教师</t>
  </si>
  <si>
    <t>02402004</t>
  </si>
  <si>
    <t>3351210114728</t>
  </si>
  <si>
    <t>田雪敏</t>
  </si>
  <si>
    <t>3351210114018</t>
  </si>
  <si>
    <t>龙星蓉</t>
  </si>
  <si>
    <t>3351210113815</t>
  </si>
  <si>
    <t>白禹桥</t>
  </si>
  <si>
    <t>3351210114603</t>
  </si>
  <si>
    <t>周钰潞</t>
  </si>
  <si>
    <t>3351210114708</t>
  </si>
  <si>
    <t>张涛</t>
  </si>
  <si>
    <t>3351210110429</t>
  </si>
  <si>
    <t>李梅</t>
  </si>
  <si>
    <t>法学教师</t>
  </si>
  <si>
    <t>02402005</t>
  </si>
  <si>
    <t>3351210111106</t>
  </si>
  <si>
    <t>梁琦雯</t>
  </si>
  <si>
    <t>3351210112105</t>
  </si>
  <si>
    <t>谢宏丹</t>
  </si>
  <si>
    <t>3351210111921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</si>
</sst>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Arial"/>
      <family val="2"/>
    </font>
    <font>
      <b/>
      <sz val="12"/>
      <name val="Cambria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4" fillId="0" borderId="3" applyNumberFormat="0" applyFill="0" applyAlignment="0" applyProtection="0"/>
    <xf numFmtId="42" fontId="0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33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33" borderId="9" xfId="0" applyNumberFormat="1" applyFont="1" applyFill="1" applyBorder="1" applyAlignment="1">
      <alignment horizontal="center"/>
    </xf>
    <xf numFmtId="0" fontId="7" fillId="33" borderId="9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6" fontId="7" fillId="0" borderId="9" xfId="0" applyNumberFormat="1" applyFont="1" applyFill="1" applyBorder="1" applyAlignment="1">
      <alignment horizontal="center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0" fontId="0" fillId="0" borderId="0" xfId="25" applyNumberFormat="1" applyFill="1" applyAlignment="1">
      <alignment/>
    </xf>
    <xf numFmtId="10" fontId="0" fillId="0" borderId="0" xfId="25" applyNumberFormat="1" applyFont="1" applyFill="1" applyAlignment="1">
      <alignment/>
    </xf>
    <xf numFmtId="10" fontId="0" fillId="33" borderId="0" xfId="25" applyNumberFormat="1" applyFill="1" applyAlignment="1">
      <alignment/>
    </xf>
    <xf numFmtId="10" fontId="0" fillId="33" borderId="0" xfId="25" applyNumberFormat="1" applyFont="1" applyFill="1" applyAlignment="1">
      <alignment/>
    </xf>
    <xf numFmtId="0" fontId="7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P18" sqref="P18"/>
    </sheetView>
  </sheetViews>
  <sheetFormatPr defaultColWidth="9.140625" defaultRowHeight="12.75"/>
  <cols>
    <col min="1" max="1" width="10.00390625" style="9" customWidth="1"/>
    <col min="2" max="2" width="27.8515625" style="9" customWidth="1"/>
    <col min="3" max="3" width="15.8515625" style="9" customWidth="1"/>
    <col min="4" max="4" width="11.8515625" style="9" customWidth="1"/>
    <col min="5" max="5" width="20.28125" style="9" customWidth="1"/>
    <col min="6" max="6" width="11.28125" style="9" customWidth="1"/>
    <col min="7" max="7" width="8.421875" style="9" customWidth="1"/>
    <col min="8" max="8" width="14.00390625" style="9" customWidth="1"/>
    <col min="9" max="9" width="8.421875" style="10" customWidth="1"/>
    <col min="10" max="11" width="9.140625" style="11" customWidth="1"/>
    <col min="12" max="12" width="9.140625" style="12" customWidth="1"/>
    <col min="13" max="13" width="9.8515625" style="9" bestFit="1" customWidth="1"/>
    <col min="14" max="14" width="10.421875" style="9" bestFit="1" customWidth="1"/>
    <col min="15" max="16384" width="9.140625" style="9" customWidth="1"/>
  </cols>
  <sheetData>
    <row r="1" ht="24" customHeight="1">
      <c r="A1" s="13" t="s">
        <v>0</v>
      </c>
    </row>
    <row r="2" spans="1:12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52.5" customHeight="1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38" t="s">
        <v>11</v>
      </c>
      <c r="K4" s="38" t="s">
        <v>12</v>
      </c>
      <c r="L4" s="39" t="s">
        <v>13</v>
      </c>
    </row>
    <row r="5" spans="1:14" s="2" customFormat="1" ht="19.5" customHeight="1">
      <c r="A5" s="16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22">
        <v>67.9</v>
      </c>
      <c r="G5" s="23"/>
      <c r="H5" s="24">
        <f>(F5+G5)*0.4</f>
        <v>27.160000000000004</v>
      </c>
      <c r="I5" s="22">
        <v>80.8</v>
      </c>
      <c r="J5" s="22">
        <f>I5*0.6</f>
        <v>48.48</v>
      </c>
      <c r="K5" s="22">
        <f>H5+J5</f>
        <v>75.64</v>
      </c>
      <c r="L5" s="40">
        <v>1</v>
      </c>
      <c r="M5" s="55"/>
      <c r="N5" s="56"/>
    </row>
    <row r="6" spans="1:14" s="2" customFormat="1" ht="19.5" customHeight="1">
      <c r="A6" s="17" t="s">
        <v>19</v>
      </c>
      <c r="B6" s="17" t="s">
        <v>15</v>
      </c>
      <c r="C6" s="17" t="s">
        <v>16</v>
      </c>
      <c r="D6" s="17" t="s">
        <v>17</v>
      </c>
      <c r="E6" s="17" t="s">
        <v>20</v>
      </c>
      <c r="F6" s="24">
        <v>66</v>
      </c>
      <c r="G6" s="25"/>
      <c r="H6" s="24">
        <f aca="true" t="shared" si="0" ref="H6:H37">(F6+G6)*0.4</f>
        <v>26.400000000000002</v>
      </c>
      <c r="I6" s="22">
        <v>79.8</v>
      </c>
      <c r="J6" s="22">
        <f aca="true" t="shared" si="1" ref="J6:J37">I6*0.6</f>
        <v>47.879999999999995</v>
      </c>
      <c r="K6" s="22">
        <f aca="true" t="shared" si="2" ref="K6:K37">H6+J6</f>
        <v>74.28</v>
      </c>
      <c r="L6" s="41">
        <v>2</v>
      </c>
      <c r="M6" s="55"/>
      <c r="N6" s="56"/>
    </row>
    <row r="7" spans="1:14" s="3" customFormat="1" ht="19.5" customHeight="1">
      <c r="A7" s="18" t="s">
        <v>21</v>
      </c>
      <c r="B7" s="18" t="s">
        <v>15</v>
      </c>
      <c r="C7" s="18" t="s">
        <v>22</v>
      </c>
      <c r="D7" s="18" t="s">
        <v>23</v>
      </c>
      <c r="E7" s="18" t="s">
        <v>24</v>
      </c>
      <c r="F7" s="26">
        <v>55.4</v>
      </c>
      <c r="G7" s="27"/>
      <c r="H7" s="26">
        <f t="shared" si="0"/>
        <v>22.16</v>
      </c>
      <c r="I7" s="42">
        <v>74.4</v>
      </c>
      <c r="J7" s="42">
        <f t="shared" si="1"/>
        <v>44.64</v>
      </c>
      <c r="K7" s="42">
        <f t="shared" si="2"/>
        <v>66.8</v>
      </c>
      <c r="L7" s="43">
        <v>1</v>
      </c>
      <c r="M7" s="57"/>
      <c r="N7" s="58"/>
    </row>
    <row r="8" spans="1:14" s="2" customFormat="1" ht="19.5" customHeight="1">
      <c r="A8" s="17" t="s">
        <v>25</v>
      </c>
      <c r="B8" s="17" t="s">
        <v>15</v>
      </c>
      <c r="C8" s="17" t="s">
        <v>26</v>
      </c>
      <c r="D8" s="17" t="s">
        <v>27</v>
      </c>
      <c r="E8" s="17" t="s">
        <v>28</v>
      </c>
      <c r="F8" s="24">
        <v>52.5</v>
      </c>
      <c r="G8" s="25"/>
      <c r="H8" s="24">
        <f t="shared" si="0"/>
        <v>21</v>
      </c>
      <c r="I8" s="22">
        <v>84.4</v>
      </c>
      <c r="J8" s="22">
        <f t="shared" si="1"/>
        <v>50.64</v>
      </c>
      <c r="K8" s="22">
        <f t="shared" si="2"/>
        <v>71.64</v>
      </c>
      <c r="L8" s="44">
        <v>1</v>
      </c>
      <c r="M8" s="55"/>
      <c r="N8" s="56"/>
    </row>
    <row r="9" spans="1:14" s="2" customFormat="1" ht="19.5" customHeight="1">
      <c r="A9" s="17" t="s">
        <v>29</v>
      </c>
      <c r="B9" s="17" t="s">
        <v>15</v>
      </c>
      <c r="C9" s="17" t="s">
        <v>26</v>
      </c>
      <c r="D9" s="17" t="s">
        <v>27</v>
      </c>
      <c r="E9" s="17" t="s">
        <v>30</v>
      </c>
      <c r="F9" s="24">
        <v>56.3</v>
      </c>
      <c r="G9" s="25"/>
      <c r="H9" s="24">
        <f t="shared" si="0"/>
        <v>22.52</v>
      </c>
      <c r="I9" s="22">
        <v>78</v>
      </c>
      <c r="J9" s="22">
        <f t="shared" si="1"/>
        <v>46.8</v>
      </c>
      <c r="K9" s="22">
        <f t="shared" si="2"/>
        <v>69.32</v>
      </c>
      <c r="L9" s="45">
        <v>2</v>
      </c>
      <c r="M9" s="55"/>
      <c r="N9" s="56"/>
    </row>
    <row r="10" spans="1:14" s="2" customFormat="1" ht="19.5" customHeight="1">
      <c r="A10" s="17" t="s">
        <v>31</v>
      </c>
      <c r="B10" s="17" t="s">
        <v>15</v>
      </c>
      <c r="C10" s="17" t="s">
        <v>26</v>
      </c>
      <c r="D10" s="17" t="s">
        <v>27</v>
      </c>
      <c r="E10" s="17" t="s">
        <v>32</v>
      </c>
      <c r="F10" s="24">
        <v>51.9</v>
      </c>
      <c r="G10" s="25"/>
      <c r="H10" s="24">
        <f t="shared" si="0"/>
        <v>20.76</v>
      </c>
      <c r="I10" s="22">
        <v>79.2</v>
      </c>
      <c r="J10" s="22">
        <f t="shared" si="1"/>
        <v>47.52</v>
      </c>
      <c r="K10" s="22">
        <f t="shared" si="2"/>
        <v>68.28</v>
      </c>
      <c r="L10" s="45">
        <v>3</v>
      </c>
      <c r="M10" s="55"/>
      <c r="N10" s="56"/>
    </row>
    <row r="11" spans="1:14" s="4" customFormat="1" ht="19.5" customHeight="1">
      <c r="A11" s="17" t="s">
        <v>33</v>
      </c>
      <c r="B11" s="17" t="s">
        <v>15</v>
      </c>
      <c r="C11" s="17" t="s">
        <v>34</v>
      </c>
      <c r="D11" s="17" t="s">
        <v>35</v>
      </c>
      <c r="E11" s="17" t="s">
        <v>36</v>
      </c>
      <c r="F11" s="28">
        <v>65.4</v>
      </c>
      <c r="G11" s="29"/>
      <c r="H11" s="24">
        <f t="shared" si="0"/>
        <v>26.160000000000004</v>
      </c>
      <c r="I11" s="22">
        <v>83.2</v>
      </c>
      <c r="J11" s="22">
        <f t="shared" si="1"/>
        <v>49.92</v>
      </c>
      <c r="K11" s="22">
        <f t="shared" si="2"/>
        <v>76.08000000000001</v>
      </c>
      <c r="L11" s="46">
        <v>1</v>
      </c>
      <c r="M11" s="55"/>
      <c r="N11" s="56"/>
    </row>
    <row r="12" spans="1:14" s="2" customFormat="1" ht="19.5" customHeight="1">
      <c r="A12" s="17" t="s">
        <v>37</v>
      </c>
      <c r="B12" s="17" t="s">
        <v>15</v>
      </c>
      <c r="C12" s="17" t="s">
        <v>34</v>
      </c>
      <c r="D12" s="17" t="s">
        <v>35</v>
      </c>
      <c r="E12" s="17" t="s">
        <v>38</v>
      </c>
      <c r="F12" s="24">
        <v>62.6</v>
      </c>
      <c r="G12" s="25"/>
      <c r="H12" s="24">
        <f t="shared" si="0"/>
        <v>25.040000000000003</v>
      </c>
      <c r="I12" s="22">
        <v>76.6</v>
      </c>
      <c r="J12" s="22">
        <f t="shared" si="1"/>
        <v>45.959999999999994</v>
      </c>
      <c r="K12" s="22">
        <f t="shared" si="2"/>
        <v>71</v>
      </c>
      <c r="L12" s="47">
        <v>2</v>
      </c>
      <c r="M12" s="55"/>
      <c r="N12" s="56"/>
    </row>
    <row r="13" spans="1:14" s="2" customFormat="1" ht="19.5" customHeight="1">
      <c r="A13" s="17" t="s">
        <v>39</v>
      </c>
      <c r="B13" s="17" t="s">
        <v>15</v>
      </c>
      <c r="C13" s="17" t="s">
        <v>34</v>
      </c>
      <c r="D13" s="17" t="s">
        <v>35</v>
      </c>
      <c r="E13" s="17" t="s">
        <v>40</v>
      </c>
      <c r="F13" s="24">
        <v>61</v>
      </c>
      <c r="G13" s="25"/>
      <c r="H13" s="24">
        <f t="shared" si="0"/>
        <v>24.400000000000002</v>
      </c>
      <c r="I13" s="22">
        <v>77.2</v>
      </c>
      <c r="J13" s="22">
        <f t="shared" si="1"/>
        <v>46.32</v>
      </c>
      <c r="K13" s="22">
        <f t="shared" si="2"/>
        <v>70.72</v>
      </c>
      <c r="L13" s="47">
        <v>3</v>
      </c>
      <c r="M13" s="55"/>
      <c r="N13" s="56"/>
    </row>
    <row r="14" spans="1:14" s="2" customFormat="1" ht="19.5" customHeight="1">
      <c r="A14" s="17" t="s">
        <v>41</v>
      </c>
      <c r="B14" s="17" t="s">
        <v>15</v>
      </c>
      <c r="C14" s="17" t="s">
        <v>42</v>
      </c>
      <c r="D14" s="17" t="s">
        <v>43</v>
      </c>
      <c r="E14" s="17" t="s">
        <v>44</v>
      </c>
      <c r="F14" s="24">
        <v>61</v>
      </c>
      <c r="G14" s="25"/>
      <c r="H14" s="24">
        <f t="shared" si="0"/>
        <v>24.400000000000002</v>
      </c>
      <c r="I14" s="22">
        <v>82.2</v>
      </c>
      <c r="J14" s="22">
        <f t="shared" si="1"/>
        <v>49.32</v>
      </c>
      <c r="K14" s="22">
        <f t="shared" si="2"/>
        <v>73.72</v>
      </c>
      <c r="L14" s="45">
        <v>1</v>
      </c>
      <c r="M14" s="55"/>
      <c r="N14" s="56"/>
    </row>
    <row r="15" spans="1:14" s="2" customFormat="1" ht="19.5" customHeight="1">
      <c r="A15" s="17" t="s">
        <v>45</v>
      </c>
      <c r="B15" s="17" t="s">
        <v>15</v>
      </c>
      <c r="C15" s="17" t="s">
        <v>42</v>
      </c>
      <c r="D15" s="17" t="s">
        <v>43</v>
      </c>
      <c r="E15" s="17" t="s">
        <v>46</v>
      </c>
      <c r="F15" s="24">
        <v>60.6</v>
      </c>
      <c r="G15" s="25"/>
      <c r="H15" s="24">
        <f t="shared" si="0"/>
        <v>24.240000000000002</v>
      </c>
      <c r="I15" s="34">
        <v>79.4</v>
      </c>
      <c r="J15" s="22">
        <f t="shared" si="1"/>
        <v>47.64</v>
      </c>
      <c r="K15" s="22">
        <f t="shared" si="2"/>
        <v>71.88</v>
      </c>
      <c r="L15" s="45">
        <v>2</v>
      </c>
      <c r="M15" s="55"/>
      <c r="N15" s="56"/>
    </row>
    <row r="16" spans="1:14" s="2" customFormat="1" ht="19.5" customHeight="1">
      <c r="A16" s="17" t="s">
        <v>47</v>
      </c>
      <c r="B16" s="17" t="s">
        <v>15</v>
      </c>
      <c r="C16" s="17" t="s">
        <v>42</v>
      </c>
      <c r="D16" s="17" t="s">
        <v>43</v>
      </c>
      <c r="E16" s="17" t="s">
        <v>48</v>
      </c>
      <c r="F16" s="24">
        <v>60.7</v>
      </c>
      <c r="G16" s="25"/>
      <c r="H16" s="24">
        <f t="shared" si="0"/>
        <v>24.28</v>
      </c>
      <c r="I16" s="22">
        <v>78.4</v>
      </c>
      <c r="J16" s="22">
        <f t="shared" si="1"/>
        <v>47.04</v>
      </c>
      <c r="K16" s="22">
        <f t="shared" si="2"/>
        <v>71.32</v>
      </c>
      <c r="L16" s="45">
        <v>3</v>
      </c>
      <c r="M16" s="55"/>
      <c r="N16" s="56"/>
    </row>
    <row r="17" spans="1:14" s="2" customFormat="1" ht="19.5" customHeight="1">
      <c r="A17" s="17" t="s">
        <v>49</v>
      </c>
      <c r="B17" s="17" t="s">
        <v>15</v>
      </c>
      <c r="C17" s="17" t="s">
        <v>42</v>
      </c>
      <c r="D17" s="17" t="s">
        <v>43</v>
      </c>
      <c r="E17" s="17" t="s">
        <v>50</v>
      </c>
      <c r="F17" s="24">
        <v>51.4</v>
      </c>
      <c r="G17" s="25"/>
      <c r="H17" s="24">
        <f t="shared" si="0"/>
        <v>20.560000000000002</v>
      </c>
      <c r="I17" s="34">
        <v>84.4</v>
      </c>
      <c r="J17" s="22">
        <f t="shared" si="1"/>
        <v>50.64</v>
      </c>
      <c r="K17" s="22">
        <f t="shared" si="2"/>
        <v>71.2</v>
      </c>
      <c r="L17" s="45">
        <v>4</v>
      </c>
      <c r="M17" s="55"/>
      <c r="N17" s="56"/>
    </row>
    <row r="18" spans="1:14" s="2" customFormat="1" ht="19.5" customHeight="1">
      <c r="A18" s="17" t="s">
        <v>51</v>
      </c>
      <c r="B18" s="17" t="s">
        <v>15</v>
      </c>
      <c r="C18" s="17" t="s">
        <v>42</v>
      </c>
      <c r="D18" s="17" t="s">
        <v>43</v>
      </c>
      <c r="E18" s="17" t="s">
        <v>52</v>
      </c>
      <c r="F18" s="24">
        <v>58</v>
      </c>
      <c r="G18" s="25"/>
      <c r="H18" s="24">
        <f t="shared" si="0"/>
        <v>23.200000000000003</v>
      </c>
      <c r="I18" s="34">
        <v>79</v>
      </c>
      <c r="J18" s="22">
        <f t="shared" si="1"/>
        <v>47.4</v>
      </c>
      <c r="K18" s="22">
        <f t="shared" si="2"/>
        <v>70.6</v>
      </c>
      <c r="L18" s="45">
        <v>5</v>
      </c>
      <c r="M18" s="55"/>
      <c r="N18" s="56"/>
    </row>
    <row r="19" spans="1:14" s="2" customFormat="1" ht="19.5" customHeight="1">
      <c r="A19" s="17" t="s">
        <v>53</v>
      </c>
      <c r="B19" s="17" t="s">
        <v>15</v>
      </c>
      <c r="C19" s="17" t="s">
        <v>42</v>
      </c>
      <c r="D19" s="17" t="s">
        <v>43</v>
      </c>
      <c r="E19" s="17" t="s">
        <v>54</v>
      </c>
      <c r="F19" s="28">
        <v>50.9</v>
      </c>
      <c r="G19" s="30"/>
      <c r="H19" s="24">
        <f t="shared" si="0"/>
        <v>20.36</v>
      </c>
      <c r="I19" s="34">
        <v>83.4</v>
      </c>
      <c r="J19" s="22">
        <f t="shared" si="1"/>
        <v>50.04</v>
      </c>
      <c r="K19" s="22">
        <f t="shared" si="2"/>
        <v>70.4</v>
      </c>
      <c r="L19" s="47">
        <v>6</v>
      </c>
      <c r="M19" s="55"/>
      <c r="N19" s="56"/>
    </row>
    <row r="20" spans="1:14" s="2" customFormat="1" ht="19.5" customHeight="1">
      <c r="A20" s="17" t="s">
        <v>55</v>
      </c>
      <c r="B20" s="17" t="s">
        <v>15</v>
      </c>
      <c r="C20" s="17" t="s">
        <v>42</v>
      </c>
      <c r="D20" s="17" t="s">
        <v>43</v>
      </c>
      <c r="E20" s="17" t="s">
        <v>56</v>
      </c>
      <c r="F20" s="24">
        <v>55.8</v>
      </c>
      <c r="G20" s="25"/>
      <c r="H20" s="24">
        <f t="shared" si="0"/>
        <v>22.32</v>
      </c>
      <c r="I20" s="34">
        <v>78.6</v>
      </c>
      <c r="J20" s="22">
        <f t="shared" si="1"/>
        <v>47.16</v>
      </c>
      <c r="K20" s="22">
        <f t="shared" si="2"/>
        <v>69.47999999999999</v>
      </c>
      <c r="L20" s="45">
        <v>7</v>
      </c>
      <c r="M20" s="55"/>
      <c r="N20" s="56"/>
    </row>
    <row r="21" spans="1:14" s="2" customFormat="1" ht="19.5" customHeight="1">
      <c r="A21" s="17" t="s">
        <v>57</v>
      </c>
      <c r="B21" s="17" t="s">
        <v>15</v>
      </c>
      <c r="C21" s="17" t="s">
        <v>42</v>
      </c>
      <c r="D21" s="17" t="s">
        <v>43</v>
      </c>
      <c r="E21" s="17" t="s">
        <v>58</v>
      </c>
      <c r="F21" s="24">
        <v>57.8</v>
      </c>
      <c r="G21" s="25"/>
      <c r="H21" s="24">
        <f t="shared" si="0"/>
        <v>23.12</v>
      </c>
      <c r="I21" s="34">
        <v>76.4</v>
      </c>
      <c r="J21" s="22">
        <f t="shared" si="1"/>
        <v>45.84</v>
      </c>
      <c r="K21" s="22">
        <f t="shared" si="2"/>
        <v>68.96000000000001</v>
      </c>
      <c r="L21" s="45">
        <v>8</v>
      </c>
      <c r="M21" s="55"/>
      <c r="N21" s="56"/>
    </row>
    <row r="22" spans="1:14" s="2" customFormat="1" ht="19.5" customHeight="1">
      <c r="A22" s="17" t="s">
        <v>59</v>
      </c>
      <c r="B22" s="17" t="s">
        <v>15</v>
      </c>
      <c r="C22" s="17" t="s">
        <v>42</v>
      </c>
      <c r="D22" s="17" t="s">
        <v>43</v>
      </c>
      <c r="E22" s="17" t="s">
        <v>60</v>
      </c>
      <c r="F22" s="28">
        <v>49.9</v>
      </c>
      <c r="G22" s="30"/>
      <c r="H22" s="24">
        <f t="shared" si="0"/>
        <v>19.96</v>
      </c>
      <c r="I22" s="34">
        <v>73.6</v>
      </c>
      <c r="J22" s="22">
        <f t="shared" si="1"/>
        <v>44.16</v>
      </c>
      <c r="K22" s="22">
        <f t="shared" si="2"/>
        <v>64.12</v>
      </c>
      <c r="L22" s="47">
        <v>9</v>
      </c>
      <c r="M22" s="55"/>
      <c r="N22" s="56"/>
    </row>
    <row r="23" spans="1:14" s="5" customFormat="1" ht="19.5" customHeight="1">
      <c r="A23" s="17" t="s">
        <v>61</v>
      </c>
      <c r="B23" s="17" t="s">
        <v>15</v>
      </c>
      <c r="C23" s="17" t="s">
        <v>62</v>
      </c>
      <c r="D23" s="17" t="s">
        <v>63</v>
      </c>
      <c r="E23" s="17" t="s">
        <v>64</v>
      </c>
      <c r="F23" s="28">
        <v>71.1</v>
      </c>
      <c r="G23" s="30"/>
      <c r="H23" s="24">
        <f t="shared" si="0"/>
        <v>28.439999999999998</v>
      </c>
      <c r="I23" s="34">
        <v>83.6</v>
      </c>
      <c r="J23" s="22">
        <f t="shared" si="1"/>
        <v>50.16</v>
      </c>
      <c r="K23" s="22">
        <f t="shared" si="2"/>
        <v>78.6</v>
      </c>
      <c r="L23" s="48">
        <v>1</v>
      </c>
      <c r="M23" s="55"/>
      <c r="N23" s="56"/>
    </row>
    <row r="24" spans="1:14" s="5" customFormat="1" ht="19.5" customHeight="1">
      <c r="A24" s="17" t="s">
        <v>65</v>
      </c>
      <c r="B24" s="17" t="s">
        <v>15</v>
      </c>
      <c r="C24" s="17" t="s">
        <v>62</v>
      </c>
      <c r="D24" s="17" t="s">
        <v>63</v>
      </c>
      <c r="E24" s="17" t="s">
        <v>66</v>
      </c>
      <c r="F24" s="28">
        <v>56.3</v>
      </c>
      <c r="G24" s="30"/>
      <c r="H24" s="24">
        <f t="shared" si="0"/>
        <v>22.52</v>
      </c>
      <c r="I24" s="34">
        <v>80.4</v>
      </c>
      <c r="J24" s="22">
        <f t="shared" si="1"/>
        <v>48.24</v>
      </c>
      <c r="K24" s="22">
        <f t="shared" si="2"/>
        <v>70.76</v>
      </c>
      <c r="L24" s="48">
        <v>2</v>
      </c>
      <c r="M24" s="55"/>
      <c r="N24" s="56"/>
    </row>
    <row r="25" spans="1:14" s="5" customFormat="1" ht="19.5" customHeight="1">
      <c r="A25" s="17" t="s">
        <v>67</v>
      </c>
      <c r="B25" s="17" t="s">
        <v>15</v>
      </c>
      <c r="C25" s="17" t="s">
        <v>62</v>
      </c>
      <c r="D25" s="17" t="s">
        <v>63</v>
      </c>
      <c r="E25" s="17" t="s">
        <v>68</v>
      </c>
      <c r="F25" s="28">
        <v>56.8</v>
      </c>
      <c r="G25" s="30"/>
      <c r="H25" s="24">
        <f t="shared" si="0"/>
        <v>22.72</v>
      </c>
      <c r="I25" s="34">
        <v>75.8</v>
      </c>
      <c r="J25" s="22">
        <f t="shared" si="1"/>
        <v>45.48</v>
      </c>
      <c r="K25" s="22">
        <f t="shared" si="2"/>
        <v>68.19999999999999</v>
      </c>
      <c r="L25" s="48">
        <v>3</v>
      </c>
      <c r="M25" s="55"/>
      <c r="N25" s="56"/>
    </row>
    <row r="26" spans="1:14" s="5" customFormat="1" ht="19.5" customHeight="1">
      <c r="A26" s="17" t="s">
        <v>69</v>
      </c>
      <c r="B26" s="17" t="s">
        <v>15</v>
      </c>
      <c r="C26" s="17" t="s">
        <v>62</v>
      </c>
      <c r="D26" s="17" t="s">
        <v>63</v>
      </c>
      <c r="E26" s="17" t="s">
        <v>70</v>
      </c>
      <c r="F26" s="28">
        <v>55.5</v>
      </c>
      <c r="G26" s="30"/>
      <c r="H26" s="24">
        <f t="shared" si="0"/>
        <v>22.200000000000003</v>
      </c>
      <c r="I26" s="34">
        <v>75</v>
      </c>
      <c r="J26" s="22">
        <f t="shared" si="1"/>
        <v>45</v>
      </c>
      <c r="K26" s="22">
        <f t="shared" si="2"/>
        <v>67.2</v>
      </c>
      <c r="L26" s="48">
        <v>4</v>
      </c>
      <c r="M26" s="55"/>
      <c r="N26" s="56"/>
    </row>
    <row r="27" spans="1:14" s="5" customFormat="1" ht="19.5" customHeight="1">
      <c r="A27" s="17" t="s">
        <v>71</v>
      </c>
      <c r="B27" s="17" t="s">
        <v>15</v>
      </c>
      <c r="C27" s="17" t="s">
        <v>62</v>
      </c>
      <c r="D27" s="17" t="s">
        <v>63</v>
      </c>
      <c r="E27" s="17" t="s">
        <v>72</v>
      </c>
      <c r="F27" s="28">
        <v>55.2</v>
      </c>
      <c r="G27" s="30"/>
      <c r="H27" s="24">
        <f t="shared" si="0"/>
        <v>22.080000000000002</v>
      </c>
      <c r="I27" s="34">
        <v>74</v>
      </c>
      <c r="J27" s="22">
        <f t="shared" si="1"/>
        <v>44.4</v>
      </c>
      <c r="K27" s="22">
        <f t="shared" si="2"/>
        <v>66.48</v>
      </c>
      <c r="L27" s="48">
        <v>5</v>
      </c>
      <c r="M27" s="55"/>
      <c r="N27" s="56"/>
    </row>
    <row r="28" spans="1:14" s="5" customFormat="1" ht="19.5" customHeight="1">
      <c r="A28" s="17" t="s">
        <v>73</v>
      </c>
      <c r="B28" s="17" t="s">
        <v>15</v>
      </c>
      <c r="C28" s="17" t="s">
        <v>62</v>
      </c>
      <c r="D28" s="17" t="s">
        <v>63</v>
      </c>
      <c r="E28" s="17" t="s">
        <v>74</v>
      </c>
      <c r="F28" s="28">
        <v>49.5</v>
      </c>
      <c r="G28" s="30"/>
      <c r="H28" s="24">
        <f t="shared" si="0"/>
        <v>19.8</v>
      </c>
      <c r="I28" s="34">
        <v>77.8</v>
      </c>
      <c r="J28" s="22">
        <f t="shared" si="1"/>
        <v>46.68</v>
      </c>
      <c r="K28" s="22">
        <f t="shared" si="2"/>
        <v>66.48</v>
      </c>
      <c r="L28" s="48">
        <v>5</v>
      </c>
      <c r="M28" s="55"/>
      <c r="N28" s="56"/>
    </row>
    <row r="29" spans="1:14" s="2" customFormat="1" ht="19.5" customHeight="1">
      <c r="A29" s="17" t="s">
        <v>75</v>
      </c>
      <c r="B29" s="17" t="s">
        <v>15</v>
      </c>
      <c r="C29" s="17" t="s">
        <v>76</v>
      </c>
      <c r="D29" s="17" t="s">
        <v>77</v>
      </c>
      <c r="E29" s="17" t="s">
        <v>78</v>
      </c>
      <c r="F29" s="24">
        <v>60.5</v>
      </c>
      <c r="G29" s="25"/>
      <c r="H29" s="24">
        <f t="shared" si="0"/>
        <v>24.200000000000003</v>
      </c>
      <c r="I29" s="34">
        <v>78.4</v>
      </c>
      <c r="J29" s="22">
        <f t="shared" si="1"/>
        <v>47.04</v>
      </c>
      <c r="K29" s="22">
        <f t="shared" si="2"/>
        <v>71.24000000000001</v>
      </c>
      <c r="L29" s="45">
        <v>1</v>
      </c>
      <c r="M29" s="55"/>
      <c r="N29" s="56"/>
    </row>
    <row r="30" spans="1:14" s="2" customFormat="1" ht="19.5" customHeight="1">
      <c r="A30" s="17" t="s">
        <v>79</v>
      </c>
      <c r="B30" s="17" t="s">
        <v>15</v>
      </c>
      <c r="C30" s="17" t="s">
        <v>76</v>
      </c>
      <c r="D30" s="17" t="s">
        <v>77</v>
      </c>
      <c r="E30" s="17" t="s">
        <v>80</v>
      </c>
      <c r="F30" s="24">
        <v>62.2</v>
      </c>
      <c r="G30" s="25"/>
      <c r="H30" s="24">
        <f t="shared" si="0"/>
        <v>24.880000000000003</v>
      </c>
      <c r="I30" s="34">
        <v>77.2</v>
      </c>
      <c r="J30" s="22">
        <f t="shared" si="1"/>
        <v>46.32</v>
      </c>
      <c r="K30" s="22">
        <f t="shared" si="2"/>
        <v>71.2</v>
      </c>
      <c r="L30" s="45">
        <v>2</v>
      </c>
      <c r="M30" s="55"/>
      <c r="N30" s="56"/>
    </row>
    <row r="31" spans="1:14" s="2" customFormat="1" ht="19.5" customHeight="1">
      <c r="A31" s="17" t="s">
        <v>81</v>
      </c>
      <c r="B31" s="17" t="s">
        <v>15</v>
      </c>
      <c r="C31" s="17" t="s">
        <v>76</v>
      </c>
      <c r="D31" s="17" t="s">
        <v>77</v>
      </c>
      <c r="E31" s="17" t="s">
        <v>82</v>
      </c>
      <c r="F31" s="28">
        <v>62.9</v>
      </c>
      <c r="G31" s="30"/>
      <c r="H31" s="24">
        <f t="shared" si="0"/>
        <v>25.16</v>
      </c>
      <c r="I31" s="34">
        <v>75.6</v>
      </c>
      <c r="J31" s="22">
        <f t="shared" si="1"/>
        <v>45.35999999999999</v>
      </c>
      <c r="K31" s="22">
        <f t="shared" si="2"/>
        <v>70.52</v>
      </c>
      <c r="L31" s="47">
        <v>3</v>
      </c>
      <c r="M31" s="55"/>
      <c r="N31" s="56"/>
    </row>
    <row r="32" spans="1:14" s="6" customFormat="1" ht="19.5" customHeight="1">
      <c r="A32" s="17" t="s">
        <v>83</v>
      </c>
      <c r="B32" s="17" t="s">
        <v>15</v>
      </c>
      <c r="C32" s="17" t="s">
        <v>84</v>
      </c>
      <c r="D32" s="17" t="s">
        <v>85</v>
      </c>
      <c r="E32" s="17" t="s">
        <v>86</v>
      </c>
      <c r="F32" s="28">
        <v>65.7</v>
      </c>
      <c r="G32" s="30"/>
      <c r="H32" s="24">
        <f t="shared" si="0"/>
        <v>26.28</v>
      </c>
      <c r="I32" s="34">
        <v>82.6</v>
      </c>
      <c r="J32" s="22">
        <f t="shared" si="1"/>
        <v>49.559999999999995</v>
      </c>
      <c r="K32" s="22">
        <f t="shared" si="2"/>
        <v>75.84</v>
      </c>
      <c r="L32" s="47">
        <v>1</v>
      </c>
      <c r="M32" s="55"/>
      <c r="N32" s="56"/>
    </row>
    <row r="33" spans="1:14" s="6" customFormat="1" ht="19.5" customHeight="1">
      <c r="A33" s="17" t="s">
        <v>87</v>
      </c>
      <c r="B33" s="17" t="s">
        <v>15</v>
      </c>
      <c r="C33" s="17" t="s">
        <v>84</v>
      </c>
      <c r="D33" s="17" t="s">
        <v>85</v>
      </c>
      <c r="E33" s="17" t="s">
        <v>88</v>
      </c>
      <c r="F33" s="28">
        <v>72.4</v>
      </c>
      <c r="G33" s="30"/>
      <c r="H33" s="24">
        <f t="shared" si="0"/>
        <v>28.960000000000004</v>
      </c>
      <c r="I33" s="34">
        <v>75.4</v>
      </c>
      <c r="J33" s="22">
        <f t="shared" si="1"/>
        <v>45.24</v>
      </c>
      <c r="K33" s="22">
        <f t="shared" si="2"/>
        <v>74.2</v>
      </c>
      <c r="L33" s="47">
        <v>2</v>
      </c>
      <c r="M33" s="55"/>
      <c r="N33" s="56"/>
    </row>
    <row r="34" spans="1:14" s="6" customFormat="1" ht="19.5" customHeight="1">
      <c r="A34" s="19" t="s">
        <v>89</v>
      </c>
      <c r="B34" s="19" t="s">
        <v>15</v>
      </c>
      <c r="C34" s="19" t="s">
        <v>84</v>
      </c>
      <c r="D34" s="19" t="s">
        <v>85</v>
      </c>
      <c r="E34" s="19" t="s">
        <v>90</v>
      </c>
      <c r="F34" s="31">
        <v>68.4</v>
      </c>
      <c r="G34" s="32"/>
      <c r="H34" s="33">
        <f t="shared" si="0"/>
        <v>27.360000000000003</v>
      </c>
      <c r="I34" s="49">
        <v>75.4</v>
      </c>
      <c r="J34" s="50">
        <f t="shared" si="1"/>
        <v>45.24</v>
      </c>
      <c r="K34" s="50">
        <f t="shared" si="2"/>
        <v>72.60000000000001</v>
      </c>
      <c r="L34" s="51">
        <v>3</v>
      </c>
      <c r="M34" s="55"/>
      <c r="N34" s="56"/>
    </row>
    <row r="35" spans="1:14" s="6" customFormat="1" ht="19.5" customHeight="1">
      <c r="A35" s="19" t="s">
        <v>91</v>
      </c>
      <c r="B35" s="19" t="s">
        <v>15</v>
      </c>
      <c r="C35" s="19" t="s">
        <v>84</v>
      </c>
      <c r="D35" s="19" t="s">
        <v>85</v>
      </c>
      <c r="E35" s="19" t="s">
        <v>92</v>
      </c>
      <c r="F35" s="31">
        <v>64.4</v>
      </c>
      <c r="G35" s="32"/>
      <c r="H35" s="33">
        <f t="shared" si="0"/>
        <v>25.760000000000005</v>
      </c>
      <c r="I35" s="31">
        <v>77.8</v>
      </c>
      <c r="J35" s="33">
        <f t="shared" si="1"/>
        <v>46.68</v>
      </c>
      <c r="K35" s="33">
        <f t="shared" si="2"/>
        <v>72.44</v>
      </c>
      <c r="L35" s="52">
        <v>4</v>
      </c>
      <c r="M35" s="55"/>
      <c r="N35" s="56"/>
    </row>
    <row r="36" spans="1:14" s="6" customFormat="1" ht="19.5" customHeight="1">
      <c r="A36" s="17" t="s">
        <v>93</v>
      </c>
      <c r="B36" s="17" t="s">
        <v>15</v>
      </c>
      <c r="C36" s="17" t="s">
        <v>84</v>
      </c>
      <c r="D36" s="17" t="s">
        <v>85</v>
      </c>
      <c r="E36" s="17" t="s">
        <v>94</v>
      </c>
      <c r="F36" s="28">
        <v>62.9</v>
      </c>
      <c r="G36" s="30"/>
      <c r="H36" s="24">
        <f t="shared" si="0"/>
        <v>25.16</v>
      </c>
      <c r="I36" s="28">
        <v>78.4</v>
      </c>
      <c r="J36" s="24">
        <f t="shared" si="1"/>
        <v>47.04</v>
      </c>
      <c r="K36" s="24">
        <f t="shared" si="2"/>
        <v>72.2</v>
      </c>
      <c r="L36" s="53">
        <v>5</v>
      </c>
      <c r="M36" s="55"/>
      <c r="N36" s="56"/>
    </row>
    <row r="37" spans="1:14" s="6" customFormat="1" ht="19.5" customHeight="1">
      <c r="A37" s="16" t="s">
        <v>95</v>
      </c>
      <c r="B37" s="16" t="s">
        <v>15</v>
      </c>
      <c r="C37" s="16" t="s">
        <v>84</v>
      </c>
      <c r="D37" s="16" t="s">
        <v>85</v>
      </c>
      <c r="E37" s="16" t="s">
        <v>96</v>
      </c>
      <c r="F37" s="34">
        <v>63.4</v>
      </c>
      <c r="G37" s="35"/>
      <c r="H37" s="22">
        <f t="shared" si="0"/>
        <v>25.36</v>
      </c>
      <c r="I37" s="34">
        <v>76.6</v>
      </c>
      <c r="J37" s="22">
        <f t="shared" si="1"/>
        <v>45.959999999999994</v>
      </c>
      <c r="K37" s="22">
        <f t="shared" si="2"/>
        <v>71.32</v>
      </c>
      <c r="L37" s="54">
        <v>6</v>
      </c>
      <c r="M37" s="55"/>
      <c r="N37" s="56"/>
    </row>
    <row r="38" spans="1:14" s="7" customFormat="1" ht="19.5" customHeight="1">
      <c r="A38" s="20" t="s">
        <v>97</v>
      </c>
      <c r="B38" s="21" t="s">
        <v>98</v>
      </c>
      <c r="C38" s="20" t="s">
        <v>99</v>
      </c>
      <c r="D38" s="20" t="s">
        <v>100</v>
      </c>
      <c r="E38" s="20" t="s">
        <v>101</v>
      </c>
      <c r="F38" s="36">
        <v>73</v>
      </c>
      <c r="G38" s="20"/>
      <c r="H38" s="24">
        <f aca="true" t="shared" si="3" ref="H38:H55">(F38+G38)*0.4</f>
        <v>29.200000000000003</v>
      </c>
      <c r="I38" s="34">
        <v>82.5</v>
      </c>
      <c r="J38" s="22">
        <f aca="true" t="shared" si="4" ref="J38:J55">I38*0.6</f>
        <v>49.5</v>
      </c>
      <c r="K38" s="22">
        <f aca="true" t="shared" si="5" ref="K38:K55">H38+J38</f>
        <v>78.7</v>
      </c>
      <c r="L38" s="47">
        <v>1</v>
      </c>
      <c r="M38" s="55"/>
      <c r="N38" s="56"/>
    </row>
    <row r="39" spans="1:14" s="7" customFormat="1" ht="19.5" customHeight="1">
      <c r="A39" s="20" t="s">
        <v>102</v>
      </c>
      <c r="B39" s="21" t="s">
        <v>98</v>
      </c>
      <c r="C39" s="20" t="s">
        <v>99</v>
      </c>
      <c r="D39" s="20" t="s">
        <v>100</v>
      </c>
      <c r="E39" s="20" t="s">
        <v>103</v>
      </c>
      <c r="F39" s="36">
        <v>74</v>
      </c>
      <c r="G39" s="20"/>
      <c r="H39" s="24">
        <f t="shared" si="3"/>
        <v>29.6</v>
      </c>
      <c r="I39" s="34">
        <v>81</v>
      </c>
      <c r="J39" s="22">
        <f t="shared" si="4"/>
        <v>48.6</v>
      </c>
      <c r="K39" s="22">
        <f t="shared" si="5"/>
        <v>78.2</v>
      </c>
      <c r="L39" s="47">
        <v>2</v>
      </c>
      <c r="M39" s="55"/>
      <c r="N39" s="56"/>
    </row>
    <row r="40" spans="1:14" s="7" customFormat="1" ht="19.5" customHeight="1">
      <c r="A40" s="20" t="s">
        <v>104</v>
      </c>
      <c r="B40" s="21" t="s">
        <v>98</v>
      </c>
      <c r="C40" s="20" t="s">
        <v>99</v>
      </c>
      <c r="D40" s="20" t="s">
        <v>100</v>
      </c>
      <c r="E40" s="20" t="s">
        <v>105</v>
      </c>
      <c r="F40" s="36">
        <v>69</v>
      </c>
      <c r="G40" s="20"/>
      <c r="H40" s="24">
        <f t="shared" si="3"/>
        <v>27.6</v>
      </c>
      <c r="I40" s="34">
        <v>75.6</v>
      </c>
      <c r="J40" s="22">
        <f t="shared" si="4"/>
        <v>45.35999999999999</v>
      </c>
      <c r="K40" s="22">
        <f t="shared" si="5"/>
        <v>72.96</v>
      </c>
      <c r="L40" s="47">
        <v>3</v>
      </c>
      <c r="M40" s="55"/>
      <c r="N40" s="56"/>
    </row>
    <row r="41" spans="1:14" s="8" customFormat="1" ht="19.5" customHeight="1">
      <c r="A41" s="21" t="s">
        <v>106</v>
      </c>
      <c r="B41" s="21" t="s">
        <v>98</v>
      </c>
      <c r="C41" s="21" t="s">
        <v>107</v>
      </c>
      <c r="D41" s="21" t="s">
        <v>108</v>
      </c>
      <c r="E41" s="21" t="s">
        <v>109</v>
      </c>
      <c r="F41" s="37">
        <v>64</v>
      </c>
      <c r="G41" s="20"/>
      <c r="H41" s="24">
        <f t="shared" si="3"/>
        <v>25.6</v>
      </c>
      <c r="I41" s="34">
        <v>80.3</v>
      </c>
      <c r="J41" s="22">
        <f t="shared" si="4"/>
        <v>48.18</v>
      </c>
      <c r="K41" s="22">
        <f t="shared" si="5"/>
        <v>73.78</v>
      </c>
      <c r="L41" s="48">
        <v>1</v>
      </c>
      <c r="M41" s="55"/>
      <c r="N41" s="56"/>
    </row>
    <row r="42" spans="1:14" s="8" customFormat="1" ht="19.5" customHeight="1">
      <c r="A42" s="21" t="s">
        <v>110</v>
      </c>
      <c r="B42" s="21" t="s">
        <v>98</v>
      </c>
      <c r="C42" s="21" t="s">
        <v>107</v>
      </c>
      <c r="D42" s="21" t="s">
        <v>108</v>
      </c>
      <c r="E42" s="21" t="s">
        <v>111</v>
      </c>
      <c r="F42" s="37">
        <v>71</v>
      </c>
      <c r="G42" s="20"/>
      <c r="H42" s="24">
        <f t="shared" si="3"/>
        <v>28.400000000000002</v>
      </c>
      <c r="I42" s="34">
        <v>69.9</v>
      </c>
      <c r="J42" s="22">
        <f t="shared" si="4"/>
        <v>41.940000000000005</v>
      </c>
      <c r="K42" s="22">
        <f t="shared" si="5"/>
        <v>70.34</v>
      </c>
      <c r="L42" s="48">
        <v>2</v>
      </c>
      <c r="M42" s="55"/>
      <c r="N42" s="56"/>
    </row>
    <row r="43" spans="1:14" s="7" customFormat="1" ht="19.5" customHeight="1">
      <c r="A43" s="21" t="s">
        <v>112</v>
      </c>
      <c r="B43" s="21" t="s">
        <v>98</v>
      </c>
      <c r="C43" s="21" t="s">
        <v>113</v>
      </c>
      <c r="D43" s="21" t="s">
        <v>114</v>
      </c>
      <c r="E43" s="21" t="s">
        <v>115</v>
      </c>
      <c r="F43" s="37">
        <v>73.5</v>
      </c>
      <c r="G43" s="20"/>
      <c r="H43" s="24">
        <f t="shared" si="3"/>
        <v>29.400000000000002</v>
      </c>
      <c r="I43" s="34">
        <v>80</v>
      </c>
      <c r="J43" s="22">
        <f t="shared" si="4"/>
        <v>48</v>
      </c>
      <c r="K43" s="22">
        <f t="shared" si="5"/>
        <v>77.4</v>
      </c>
      <c r="L43" s="47">
        <v>1</v>
      </c>
      <c r="M43" s="55"/>
      <c r="N43" s="56"/>
    </row>
    <row r="44" spans="1:14" s="7" customFormat="1" ht="19.5" customHeight="1">
      <c r="A44" s="21" t="s">
        <v>116</v>
      </c>
      <c r="B44" s="21" t="s">
        <v>98</v>
      </c>
      <c r="C44" s="21" t="s">
        <v>113</v>
      </c>
      <c r="D44" s="21" t="s">
        <v>114</v>
      </c>
      <c r="E44" s="21" t="s">
        <v>117</v>
      </c>
      <c r="F44" s="37">
        <v>73</v>
      </c>
      <c r="G44" s="20"/>
      <c r="H44" s="24">
        <f t="shared" si="3"/>
        <v>29.200000000000003</v>
      </c>
      <c r="I44" s="34">
        <v>79.2</v>
      </c>
      <c r="J44" s="22">
        <f t="shared" si="4"/>
        <v>47.52</v>
      </c>
      <c r="K44" s="22">
        <f t="shared" si="5"/>
        <v>76.72</v>
      </c>
      <c r="L44" s="47">
        <v>2</v>
      </c>
      <c r="M44" s="55"/>
      <c r="N44" s="56"/>
    </row>
    <row r="45" spans="1:14" s="7" customFormat="1" ht="19.5" customHeight="1">
      <c r="A45" s="21" t="s">
        <v>118</v>
      </c>
      <c r="B45" s="21" t="s">
        <v>98</v>
      </c>
      <c r="C45" s="21" t="s">
        <v>113</v>
      </c>
      <c r="D45" s="21" t="s">
        <v>114</v>
      </c>
      <c r="E45" s="21" t="s">
        <v>119</v>
      </c>
      <c r="F45" s="37">
        <v>73</v>
      </c>
      <c r="G45" s="20">
        <v>6</v>
      </c>
      <c r="H45" s="24">
        <f t="shared" si="3"/>
        <v>31.6</v>
      </c>
      <c r="I45" s="34">
        <v>74.8</v>
      </c>
      <c r="J45" s="22">
        <f t="shared" si="4"/>
        <v>44.879999999999995</v>
      </c>
      <c r="K45" s="22">
        <f t="shared" si="5"/>
        <v>76.47999999999999</v>
      </c>
      <c r="L45" s="47">
        <v>3</v>
      </c>
      <c r="M45" s="55"/>
      <c r="N45" s="56"/>
    </row>
    <row r="46" spans="1:14" s="7" customFormat="1" ht="19.5" customHeight="1">
      <c r="A46" s="21" t="s">
        <v>120</v>
      </c>
      <c r="B46" s="21" t="s">
        <v>98</v>
      </c>
      <c r="C46" s="21" t="s">
        <v>113</v>
      </c>
      <c r="D46" s="21" t="s">
        <v>114</v>
      </c>
      <c r="E46" s="59" t="s">
        <v>121</v>
      </c>
      <c r="F46" s="37">
        <v>73</v>
      </c>
      <c r="G46" s="20"/>
      <c r="H46" s="24">
        <f t="shared" si="3"/>
        <v>29.200000000000003</v>
      </c>
      <c r="I46" s="34">
        <v>76.3</v>
      </c>
      <c r="J46" s="22">
        <f t="shared" si="4"/>
        <v>45.779999999999994</v>
      </c>
      <c r="K46" s="22">
        <f t="shared" si="5"/>
        <v>74.97999999999999</v>
      </c>
      <c r="L46" s="47">
        <v>4</v>
      </c>
      <c r="M46" s="55"/>
      <c r="N46" s="56"/>
    </row>
    <row r="47" spans="1:14" s="8" customFormat="1" ht="19.5" customHeight="1">
      <c r="A47" s="21" t="s">
        <v>122</v>
      </c>
      <c r="B47" s="21" t="s">
        <v>98</v>
      </c>
      <c r="C47" s="21" t="s">
        <v>123</v>
      </c>
      <c r="D47" s="21" t="s">
        <v>124</v>
      </c>
      <c r="E47" s="21" t="s">
        <v>125</v>
      </c>
      <c r="F47" s="37">
        <v>72.5</v>
      </c>
      <c r="G47" s="20"/>
      <c r="H47" s="24">
        <f t="shared" si="3"/>
        <v>29</v>
      </c>
      <c r="I47" s="34">
        <v>80.8</v>
      </c>
      <c r="J47" s="22">
        <f t="shared" si="4"/>
        <v>48.48</v>
      </c>
      <c r="K47" s="22">
        <f t="shared" si="5"/>
        <v>77.47999999999999</v>
      </c>
      <c r="L47" s="48">
        <v>1</v>
      </c>
      <c r="M47" s="55"/>
      <c r="N47" s="56"/>
    </row>
    <row r="48" spans="1:14" s="8" customFormat="1" ht="19.5" customHeight="1">
      <c r="A48" s="21" t="s">
        <v>126</v>
      </c>
      <c r="B48" s="21" t="s">
        <v>98</v>
      </c>
      <c r="C48" s="21" t="s">
        <v>123</v>
      </c>
      <c r="D48" s="21" t="s">
        <v>124</v>
      </c>
      <c r="E48" s="21" t="s">
        <v>127</v>
      </c>
      <c r="F48" s="37">
        <v>71</v>
      </c>
      <c r="G48" s="20"/>
      <c r="H48" s="24">
        <f t="shared" si="3"/>
        <v>28.400000000000002</v>
      </c>
      <c r="I48" s="34">
        <v>80</v>
      </c>
      <c r="J48" s="22">
        <f t="shared" si="4"/>
        <v>48</v>
      </c>
      <c r="K48" s="22">
        <f t="shared" si="5"/>
        <v>76.4</v>
      </c>
      <c r="L48" s="48">
        <v>2</v>
      </c>
      <c r="M48" s="55"/>
      <c r="N48" s="56"/>
    </row>
    <row r="49" spans="1:14" s="8" customFormat="1" ht="19.5" customHeight="1">
      <c r="A49" s="21" t="s">
        <v>128</v>
      </c>
      <c r="B49" s="21" t="s">
        <v>98</v>
      </c>
      <c r="C49" s="21" t="s">
        <v>123</v>
      </c>
      <c r="D49" s="21" t="s">
        <v>124</v>
      </c>
      <c r="E49" s="21" t="s">
        <v>129</v>
      </c>
      <c r="F49" s="37">
        <v>66.5</v>
      </c>
      <c r="G49" s="20"/>
      <c r="H49" s="24">
        <f t="shared" si="3"/>
        <v>26.6</v>
      </c>
      <c r="I49" s="34">
        <v>78.8</v>
      </c>
      <c r="J49" s="22">
        <f t="shared" si="4"/>
        <v>47.279999999999994</v>
      </c>
      <c r="K49" s="22">
        <f t="shared" si="5"/>
        <v>73.88</v>
      </c>
      <c r="L49" s="48">
        <v>3</v>
      </c>
      <c r="M49" s="55"/>
      <c r="N49" s="56"/>
    </row>
    <row r="50" spans="1:14" s="8" customFormat="1" ht="19.5" customHeight="1">
      <c r="A50" s="21" t="s">
        <v>130</v>
      </c>
      <c r="B50" s="21" t="s">
        <v>98</v>
      </c>
      <c r="C50" s="21" t="s">
        <v>123</v>
      </c>
      <c r="D50" s="21" t="s">
        <v>124</v>
      </c>
      <c r="E50" s="21" t="s">
        <v>131</v>
      </c>
      <c r="F50" s="37">
        <v>63.5</v>
      </c>
      <c r="G50" s="20"/>
      <c r="H50" s="24">
        <f t="shared" si="3"/>
        <v>25.400000000000002</v>
      </c>
      <c r="I50" s="34">
        <v>76.6</v>
      </c>
      <c r="J50" s="22">
        <f t="shared" si="4"/>
        <v>45.959999999999994</v>
      </c>
      <c r="K50" s="22">
        <f t="shared" si="5"/>
        <v>71.36</v>
      </c>
      <c r="L50" s="48">
        <v>4</v>
      </c>
      <c r="M50" s="55"/>
      <c r="N50" s="56"/>
    </row>
    <row r="51" spans="1:14" s="8" customFormat="1" ht="19.5" customHeight="1">
      <c r="A51" s="21" t="s">
        <v>132</v>
      </c>
      <c r="B51" s="21" t="s">
        <v>98</v>
      </c>
      <c r="C51" s="21" t="s">
        <v>123</v>
      </c>
      <c r="D51" s="21" t="s">
        <v>124</v>
      </c>
      <c r="E51" s="21" t="s">
        <v>133</v>
      </c>
      <c r="F51" s="37">
        <v>66.5</v>
      </c>
      <c r="G51" s="20"/>
      <c r="H51" s="24">
        <f t="shared" si="3"/>
        <v>26.6</v>
      </c>
      <c r="I51" s="34">
        <v>73.2</v>
      </c>
      <c r="J51" s="22">
        <f t="shared" si="4"/>
        <v>43.92</v>
      </c>
      <c r="K51" s="22">
        <f t="shared" si="5"/>
        <v>70.52000000000001</v>
      </c>
      <c r="L51" s="48">
        <v>5</v>
      </c>
      <c r="M51" s="55"/>
      <c r="N51" s="56"/>
    </row>
    <row r="52" spans="1:14" s="8" customFormat="1" ht="19.5" customHeight="1">
      <c r="A52" s="21" t="s">
        <v>134</v>
      </c>
      <c r="B52" s="21" t="s">
        <v>98</v>
      </c>
      <c r="C52" s="21" t="s">
        <v>123</v>
      </c>
      <c r="D52" s="21" t="s">
        <v>124</v>
      </c>
      <c r="E52" s="21" t="s">
        <v>135</v>
      </c>
      <c r="F52" s="37">
        <v>64.5</v>
      </c>
      <c r="G52" s="20"/>
      <c r="H52" s="24">
        <f t="shared" si="3"/>
        <v>25.8</v>
      </c>
      <c r="I52" s="34">
        <v>74.5</v>
      </c>
      <c r="J52" s="22">
        <f t="shared" si="4"/>
        <v>44.699999999999996</v>
      </c>
      <c r="K52" s="22">
        <f t="shared" si="5"/>
        <v>70.5</v>
      </c>
      <c r="L52" s="48">
        <v>6</v>
      </c>
      <c r="M52" s="55"/>
      <c r="N52" s="56"/>
    </row>
    <row r="53" spans="1:14" s="7" customFormat="1" ht="19.5" customHeight="1">
      <c r="A53" s="21" t="s">
        <v>136</v>
      </c>
      <c r="B53" s="21" t="s">
        <v>98</v>
      </c>
      <c r="C53" s="21" t="s">
        <v>137</v>
      </c>
      <c r="D53" s="21" t="s">
        <v>138</v>
      </c>
      <c r="E53" s="21" t="s">
        <v>139</v>
      </c>
      <c r="F53" s="37">
        <v>72.5</v>
      </c>
      <c r="G53" s="20"/>
      <c r="H53" s="24">
        <f t="shared" si="3"/>
        <v>29</v>
      </c>
      <c r="I53" s="34">
        <v>79.3</v>
      </c>
      <c r="J53" s="22">
        <f t="shared" si="4"/>
        <v>47.58</v>
      </c>
      <c r="K53" s="22">
        <f t="shared" si="5"/>
        <v>76.58</v>
      </c>
      <c r="L53" s="47">
        <v>1</v>
      </c>
      <c r="M53" s="55"/>
      <c r="N53" s="56"/>
    </row>
    <row r="54" spans="1:14" s="7" customFormat="1" ht="19.5" customHeight="1">
      <c r="A54" s="21" t="s">
        <v>140</v>
      </c>
      <c r="B54" s="21" t="s">
        <v>98</v>
      </c>
      <c r="C54" s="21" t="s">
        <v>137</v>
      </c>
      <c r="D54" s="21" t="s">
        <v>138</v>
      </c>
      <c r="E54" s="21" t="s">
        <v>141</v>
      </c>
      <c r="F54" s="37">
        <v>71.5</v>
      </c>
      <c r="G54" s="20"/>
      <c r="H54" s="24">
        <f t="shared" si="3"/>
        <v>28.6</v>
      </c>
      <c r="I54" s="34">
        <v>79.2</v>
      </c>
      <c r="J54" s="22">
        <f t="shared" si="4"/>
        <v>47.52</v>
      </c>
      <c r="K54" s="22">
        <f t="shared" si="5"/>
        <v>76.12</v>
      </c>
      <c r="L54" s="47">
        <v>2</v>
      </c>
      <c r="M54" s="55"/>
      <c r="N54" s="56"/>
    </row>
    <row r="55" spans="1:14" s="7" customFormat="1" ht="19.5" customHeight="1">
      <c r="A55" s="21" t="s">
        <v>142</v>
      </c>
      <c r="B55" s="21" t="s">
        <v>98</v>
      </c>
      <c r="C55" s="21" t="s">
        <v>137</v>
      </c>
      <c r="D55" s="21" t="s">
        <v>138</v>
      </c>
      <c r="E55" s="21" t="s">
        <v>143</v>
      </c>
      <c r="F55" s="37">
        <v>72.5</v>
      </c>
      <c r="G55" s="20"/>
      <c r="H55" s="24">
        <f t="shared" si="3"/>
        <v>29</v>
      </c>
      <c r="I55" s="34">
        <v>77</v>
      </c>
      <c r="J55" s="22">
        <f t="shared" si="4"/>
        <v>46.199999999999996</v>
      </c>
      <c r="K55" s="22">
        <f t="shared" si="5"/>
        <v>75.19999999999999</v>
      </c>
      <c r="L55" s="47">
        <v>3</v>
      </c>
      <c r="M55" s="55"/>
      <c r="N55" s="56"/>
    </row>
  </sheetData>
  <sheetProtection/>
  <autoFilter ref="A4:L55"/>
  <mergeCells count="1">
    <mergeCell ref="A2:L3"/>
  </mergeCells>
  <conditionalFormatting sqref="A2 A4:A65536">
    <cfRule type="expression" priority="1" dxfId="0" stopIfTrue="1">
      <formula>AND(COUNTIF($A$2,A2)+COUNTIF($A$4:$A$65536,A2)&gt;1,NOT(ISBLANK(A2)))</formula>
    </cfRule>
  </conditionalFormatting>
  <printOptions/>
  <pageMargins left="0.75" right="0.75" top="1" bottom="1" header="0.5" footer="0.5"/>
  <pageSetup cellComments="asDisplayed" firstPageNumber="1" useFirstPageNumber="1" fitToHeight="0" fitToWidth="1" orientation="landscape" pageOrder="overThenDown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2023-11-08T17:43:18Z</dcterms:created>
  <dcterms:modified xsi:type="dcterms:W3CDTF">2023-12-04T16:38:50Z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94004130D4FD464DAD978A5C0F9E3EFD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