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140" firstSheet="5" activeTab="10"/>
  </bookViews>
  <sheets>
    <sheet name="吉祥街道刘家梁矿社区" sheetId="1" r:id="rId1"/>
    <sheet name="吉祥街道黄家堡矿社区" sheetId="2" r:id="rId2"/>
    <sheet name="吉祥街道焦家寨矿社区" sheetId="3" r:id="rId3"/>
    <sheet name="新原街道新华街社区，" sheetId="4" r:id="rId4"/>
    <sheet name="新原街道解放街社区" sheetId="5" r:id="rId5"/>
    <sheet name="新原街道太平街社区" sheetId="6" r:id="rId6"/>
    <sheet name="北城街道班村社区" sheetId="7" r:id="rId7"/>
    <sheet name="北城街道" sheetId="8" r:id="rId8"/>
    <sheet name="吉祥街道" sheetId="9" r:id="rId9"/>
    <sheet name="南城街道" sheetId="10" r:id="rId10"/>
    <sheet name="新原街道" sheetId="11" r:id="rId11"/>
  </sheets>
  <definedNames/>
  <calcPr fullCalcOnLoad="1"/>
</workbook>
</file>

<file path=xl/sharedStrings.xml><?xml version="1.0" encoding="utf-8"?>
<sst xmlns="http://schemas.openxmlformats.org/spreadsheetml/2006/main" count="1111" uniqueCount="603">
  <si>
    <t>排名</t>
  </si>
  <si>
    <t>准考证号</t>
  </si>
  <si>
    <t>姓名</t>
  </si>
  <si>
    <t>身份证号</t>
  </si>
  <si>
    <t>报考岗位</t>
  </si>
  <si>
    <t>笔试成绩</t>
  </si>
  <si>
    <t>笔试占比60%</t>
  </si>
  <si>
    <t>面试成绩</t>
  </si>
  <si>
    <t>面试占比40%</t>
  </si>
  <si>
    <t>综合成绩</t>
  </si>
  <si>
    <t>是否进入体检</t>
  </si>
  <si>
    <t>23111800040</t>
  </si>
  <si>
    <t>王美馨</t>
  </si>
  <si>
    <t>142202********0964</t>
  </si>
  <si>
    <t>吉祥街道刘家梁矿社区</t>
  </si>
  <si>
    <t>是</t>
  </si>
  <si>
    <t>23111800356</t>
  </si>
  <si>
    <t>李林欣</t>
  </si>
  <si>
    <t>142202********0962</t>
  </si>
  <si>
    <t>23111800178</t>
  </si>
  <si>
    <t>刘惠芳</t>
  </si>
  <si>
    <t>142202********0967</t>
  </si>
  <si>
    <t>否</t>
  </si>
  <si>
    <t>23111800189</t>
  </si>
  <si>
    <t>郑丽娜</t>
  </si>
  <si>
    <t>23111800111</t>
  </si>
  <si>
    <t>王一冰</t>
  </si>
  <si>
    <t>140981********0045</t>
  </si>
  <si>
    <t>23111800789</t>
  </si>
  <si>
    <t>曹书</t>
  </si>
  <si>
    <t>142202********4165</t>
  </si>
  <si>
    <t>23111800509</t>
  </si>
  <si>
    <t>王虹</t>
  </si>
  <si>
    <t>142202********0968</t>
  </si>
  <si>
    <t>吉祥街道黄家堡矿社区</t>
  </si>
  <si>
    <t>23111800279</t>
  </si>
  <si>
    <t>刘静</t>
  </si>
  <si>
    <t>142202********2466</t>
  </si>
  <si>
    <t>23111800299</t>
  </si>
  <si>
    <t>郝志英</t>
  </si>
  <si>
    <t>142202********0965</t>
  </si>
  <si>
    <t>23111800840</t>
  </si>
  <si>
    <t>付云丽</t>
  </si>
  <si>
    <t>142202********4808</t>
  </si>
  <si>
    <t>吉祥街道焦家寨矿社区</t>
  </si>
  <si>
    <t>23111800197</t>
  </si>
  <si>
    <t>吴珊珊</t>
  </si>
  <si>
    <t>142225********5022</t>
  </si>
  <si>
    <t>23111800778</t>
  </si>
  <si>
    <t>曹琳凤</t>
  </si>
  <si>
    <t>142202********4862</t>
  </si>
  <si>
    <t>23111800478</t>
  </si>
  <si>
    <t>张志东</t>
  </si>
  <si>
    <t>142601********971X</t>
  </si>
  <si>
    <t>新原街道新华街社区</t>
  </si>
  <si>
    <t>23111800466</t>
  </si>
  <si>
    <t>李静</t>
  </si>
  <si>
    <t>142202********0324</t>
  </si>
  <si>
    <t>23111800415</t>
  </si>
  <si>
    <t>侯慧娟</t>
  </si>
  <si>
    <t>142202********1925</t>
  </si>
  <si>
    <t>23111800506</t>
  </si>
  <si>
    <t>马丽婧</t>
  </si>
  <si>
    <t>142202********0367</t>
  </si>
  <si>
    <t>新原街道解放街社区</t>
  </si>
  <si>
    <t>23111800683</t>
  </si>
  <si>
    <t>王岩峰</t>
  </si>
  <si>
    <t>142202********0516</t>
  </si>
  <si>
    <t>23111800434</t>
  </si>
  <si>
    <t>王小慧</t>
  </si>
  <si>
    <t>23111800080</t>
  </si>
  <si>
    <t>武国玉</t>
  </si>
  <si>
    <t>142202********2881</t>
  </si>
  <si>
    <t>23111800316</t>
  </si>
  <si>
    <t>常凤英</t>
  </si>
  <si>
    <t>142202********0520</t>
  </si>
  <si>
    <t>23111800534</t>
  </si>
  <si>
    <t>张晓佳</t>
  </si>
  <si>
    <t>142202********0647</t>
  </si>
  <si>
    <t>23111800319</t>
  </si>
  <si>
    <t>康丽娟</t>
  </si>
  <si>
    <t>142202********0525</t>
  </si>
  <si>
    <t>23111800640</t>
  </si>
  <si>
    <t>李晶晶</t>
  </si>
  <si>
    <t>140981********0020</t>
  </si>
  <si>
    <t>23111800459</t>
  </si>
  <si>
    <t>卫勇</t>
  </si>
  <si>
    <t>142202********0358</t>
  </si>
  <si>
    <t>23111800155</t>
  </si>
  <si>
    <t>田静伟</t>
  </si>
  <si>
    <t>142202********0518</t>
  </si>
  <si>
    <t>新原街道太平街社区</t>
  </si>
  <si>
    <t>23111800757</t>
  </si>
  <si>
    <t>弓建强</t>
  </si>
  <si>
    <t>23111800219</t>
  </si>
  <si>
    <t>刘晓荣</t>
  </si>
  <si>
    <t>142226********0620</t>
  </si>
  <si>
    <t>23111800519</t>
  </si>
  <si>
    <t>李杨</t>
  </si>
  <si>
    <t>142202********0124</t>
  </si>
  <si>
    <t>北城街道班村社区</t>
  </si>
  <si>
    <t>23111800627</t>
  </si>
  <si>
    <t>张俊耀</t>
  </si>
  <si>
    <t>142202********0312</t>
  </si>
  <si>
    <t>23111800446</t>
  </si>
  <si>
    <t>岳春花</t>
  </si>
  <si>
    <t>142202********0321</t>
  </si>
  <si>
    <t>23111800752</t>
  </si>
  <si>
    <t>苏翠珍</t>
  </si>
  <si>
    <t>142202********3067</t>
  </si>
  <si>
    <t>23111800255</t>
  </si>
  <si>
    <t>郝志宇</t>
  </si>
  <si>
    <t>140981********0080</t>
  </si>
  <si>
    <t>23111800193</t>
  </si>
  <si>
    <t>张晓媛</t>
  </si>
  <si>
    <t>142202********0528</t>
  </si>
  <si>
    <t>23111800449</t>
  </si>
  <si>
    <t>白丹丹</t>
  </si>
  <si>
    <t>142202********0327</t>
  </si>
  <si>
    <t>23111800289</t>
  </si>
  <si>
    <t>徐红红</t>
  </si>
  <si>
    <t>142202********0624</t>
  </si>
  <si>
    <t>23111800620</t>
  </si>
  <si>
    <t>武晶晶</t>
  </si>
  <si>
    <t>142202********0322</t>
  </si>
  <si>
    <t>23111800491</t>
  </si>
  <si>
    <t>冀婉蓉</t>
  </si>
  <si>
    <t>140981********0022</t>
  </si>
  <si>
    <t>北城街道永康社区</t>
  </si>
  <si>
    <t>23111800160</t>
  </si>
  <si>
    <t>李艳虹</t>
  </si>
  <si>
    <t>142202********0328</t>
  </si>
  <si>
    <t>北城街道平安社区</t>
  </si>
  <si>
    <t>23111800849</t>
  </si>
  <si>
    <t>李雅茹</t>
  </si>
  <si>
    <t>142202********0225</t>
  </si>
  <si>
    <t>北城街道京原路社区</t>
  </si>
  <si>
    <t>23111800380</t>
  </si>
  <si>
    <t>吕睿</t>
  </si>
  <si>
    <t>142202********0224</t>
  </si>
  <si>
    <t>23111800680</t>
  </si>
  <si>
    <t>郝喜凤</t>
  </si>
  <si>
    <t>142201********2726</t>
  </si>
  <si>
    <t>23111800655</t>
  </si>
  <si>
    <t>王淑华</t>
  </si>
  <si>
    <t>142202********1741</t>
  </si>
  <si>
    <t>23111800625</t>
  </si>
  <si>
    <t>赵雅蓉</t>
  </si>
  <si>
    <t>23111800073</t>
  </si>
  <si>
    <t>姚君慧</t>
  </si>
  <si>
    <t>142202********4960</t>
  </si>
  <si>
    <t>23111800428</t>
  </si>
  <si>
    <t>高晋娟</t>
  </si>
  <si>
    <t>142202********002X</t>
  </si>
  <si>
    <t>23111800265</t>
  </si>
  <si>
    <t>王新娟</t>
  </si>
  <si>
    <t>142202********3485</t>
  </si>
  <si>
    <t>23111800067</t>
  </si>
  <si>
    <t>杨梦帆</t>
  </si>
  <si>
    <t>142202********4168</t>
  </si>
  <si>
    <t>23111800677</t>
  </si>
  <si>
    <t>王盼云</t>
  </si>
  <si>
    <t>142202********0884</t>
  </si>
  <si>
    <t>23111800228</t>
  </si>
  <si>
    <t>康晓燕</t>
  </si>
  <si>
    <t>142322********5023</t>
  </si>
  <si>
    <t>23111800737</t>
  </si>
  <si>
    <t>王鑫</t>
  </si>
  <si>
    <t>142202********1922</t>
  </si>
  <si>
    <t>23111800106</t>
  </si>
  <si>
    <t>温延嵘</t>
  </si>
  <si>
    <t>142202********0625</t>
  </si>
  <si>
    <t>23111800369</t>
  </si>
  <si>
    <t>敦晓敏</t>
  </si>
  <si>
    <t>142401********5823</t>
  </si>
  <si>
    <t>23111800232</t>
  </si>
  <si>
    <t>田红娟</t>
  </si>
  <si>
    <t>142202********4769</t>
  </si>
  <si>
    <t>23111800810</t>
  </si>
  <si>
    <t>尚淑霞</t>
  </si>
  <si>
    <t>142202********4185</t>
  </si>
  <si>
    <t>北城街道城西社区</t>
  </si>
  <si>
    <t>23111800457</t>
  </si>
  <si>
    <t>杨锦花</t>
  </si>
  <si>
    <t>142202********4161</t>
  </si>
  <si>
    <t>23111800502</t>
  </si>
  <si>
    <t>亢慧雪</t>
  </si>
  <si>
    <t>142202********014X</t>
  </si>
  <si>
    <t>23111800414</t>
  </si>
  <si>
    <t>宋平</t>
  </si>
  <si>
    <t>142202********3222</t>
  </si>
  <si>
    <t>23111800336</t>
  </si>
  <si>
    <t>陈小姣</t>
  </si>
  <si>
    <t>142202********0622</t>
  </si>
  <si>
    <t>23111800517</t>
  </si>
  <si>
    <t>赵早霞</t>
  </si>
  <si>
    <t>142202********0347</t>
  </si>
  <si>
    <t>23111800826</t>
  </si>
  <si>
    <t>贺婷</t>
  </si>
  <si>
    <t>142202********0983</t>
  </si>
  <si>
    <t>23111800786</t>
  </si>
  <si>
    <t>李琳</t>
  </si>
  <si>
    <t>142202********0868</t>
  </si>
  <si>
    <t>23111800290</t>
  </si>
  <si>
    <t>李虎翼</t>
  </si>
  <si>
    <t>142202********0115</t>
  </si>
  <si>
    <t>23111800603</t>
  </si>
  <si>
    <t>郑龙霞</t>
  </si>
  <si>
    <t>142202********386X</t>
  </si>
  <si>
    <t>23111800176</t>
  </si>
  <si>
    <t>张淑媛</t>
  </si>
  <si>
    <t>23111800062</t>
  </si>
  <si>
    <t>亢媛</t>
  </si>
  <si>
    <t>142202********3665</t>
  </si>
  <si>
    <t>23111800005</t>
  </si>
  <si>
    <t>樊荣</t>
  </si>
  <si>
    <t>142201********9043</t>
  </si>
  <si>
    <t>23111800633</t>
  </si>
  <si>
    <t>范计敏</t>
  </si>
  <si>
    <t>142202********0126</t>
  </si>
  <si>
    <t>23111800204</t>
  </si>
  <si>
    <t>赵雅琼</t>
  </si>
  <si>
    <t>142202********4464</t>
  </si>
  <si>
    <t>23111800180</t>
  </si>
  <si>
    <t>张慧芳</t>
  </si>
  <si>
    <t>142202********3865</t>
  </si>
  <si>
    <t>23111800402</t>
  </si>
  <si>
    <t>秦艳霞</t>
  </si>
  <si>
    <t>140427********3625</t>
  </si>
  <si>
    <t>23111800698</t>
  </si>
  <si>
    <t>郭勇臻</t>
  </si>
  <si>
    <t>142202********0230</t>
  </si>
  <si>
    <t>23111800161</t>
  </si>
  <si>
    <t>郭冬梅</t>
  </si>
  <si>
    <t>142202********2361</t>
  </si>
  <si>
    <t>23111800208</t>
  </si>
  <si>
    <t>贾红霞</t>
  </si>
  <si>
    <t>140981********0043</t>
  </si>
  <si>
    <t>23111800262</t>
  </si>
  <si>
    <t>刘慧芳</t>
  </si>
  <si>
    <t>142202********4967</t>
  </si>
  <si>
    <t>23111800637</t>
  </si>
  <si>
    <t>于慧慧</t>
  </si>
  <si>
    <t>142202********496X</t>
  </si>
  <si>
    <t>23111800134</t>
  </si>
  <si>
    <t>兰彦峰</t>
  </si>
  <si>
    <t>140112********0422</t>
  </si>
  <si>
    <t>23111800036</t>
  </si>
  <si>
    <t>郭慧艳</t>
  </si>
  <si>
    <t>142202********2722</t>
  </si>
  <si>
    <t>23111800862</t>
  </si>
  <si>
    <t>陈艺宏</t>
  </si>
  <si>
    <t>142202********0621</t>
  </si>
  <si>
    <t>23111800631</t>
  </si>
  <si>
    <t>吕福婵</t>
  </si>
  <si>
    <t>142326********3720</t>
  </si>
  <si>
    <t>23111800048</t>
  </si>
  <si>
    <t>李瑞颖</t>
  </si>
  <si>
    <t>142202********3660</t>
  </si>
  <si>
    <t>23111800435</t>
  </si>
  <si>
    <t>付新玉</t>
  </si>
  <si>
    <t>142202********1260</t>
  </si>
  <si>
    <t>23111800305</t>
  </si>
  <si>
    <t>孟媛媛</t>
  </si>
  <si>
    <t>142202********0865</t>
  </si>
  <si>
    <t>23111800649</t>
  </si>
  <si>
    <t>马玉清</t>
  </si>
  <si>
    <t>142202********1648</t>
  </si>
  <si>
    <t>23111800685</t>
  </si>
  <si>
    <t>赵紫欣</t>
  </si>
  <si>
    <t>142202********3569</t>
  </si>
  <si>
    <t>23111800783</t>
  </si>
  <si>
    <t>张楠</t>
  </si>
  <si>
    <t>142202********192X</t>
  </si>
  <si>
    <t>23111800327</t>
  </si>
  <si>
    <t>王美英</t>
  </si>
  <si>
    <t>142202********2468</t>
  </si>
  <si>
    <t>吉祥街道吉祥花园社区</t>
  </si>
  <si>
    <t>23111800345</t>
  </si>
  <si>
    <t>李菲</t>
  </si>
  <si>
    <t>23111800576</t>
  </si>
  <si>
    <t>郭雅男</t>
  </si>
  <si>
    <t>142202********3681</t>
  </si>
  <si>
    <t>23111800274</t>
  </si>
  <si>
    <t>王艳霞</t>
  </si>
  <si>
    <t>142202********0980</t>
  </si>
  <si>
    <t>23111800202</t>
  </si>
  <si>
    <t>侯玉瑄</t>
  </si>
  <si>
    <t>142202********0961</t>
  </si>
  <si>
    <t>23111800544</t>
  </si>
  <si>
    <t>王丽阳</t>
  </si>
  <si>
    <t>142202********3066</t>
  </si>
  <si>
    <t>吉祥街道沙河桥社区</t>
  </si>
  <si>
    <t>23111800057</t>
  </si>
  <si>
    <t>曾小龙</t>
  </si>
  <si>
    <t>142202********2472</t>
  </si>
  <si>
    <t>23111800765</t>
  </si>
  <si>
    <t>刘晓东</t>
  </si>
  <si>
    <t>142202********0338</t>
  </si>
  <si>
    <t>23111800151</t>
  </si>
  <si>
    <t>常淑芳</t>
  </si>
  <si>
    <t>142202********4564</t>
  </si>
  <si>
    <t>23111800120</t>
  </si>
  <si>
    <t>张盼盼</t>
  </si>
  <si>
    <t>142202********0320</t>
  </si>
  <si>
    <t>23111800531</t>
  </si>
  <si>
    <t>武亚玲</t>
  </si>
  <si>
    <t>142202********0966</t>
  </si>
  <si>
    <t>23111800858</t>
  </si>
  <si>
    <t>杨伟</t>
  </si>
  <si>
    <t>142202********4473</t>
  </si>
  <si>
    <t>23111800267</t>
  </si>
  <si>
    <t>王晓波</t>
  </si>
  <si>
    <t>142202********1612</t>
  </si>
  <si>
    <t>23111800545</t>
  </si>
  <si>
    <t>谢慧</t>
  </si>
  <si>
    <t>142202********096X</t>
  </si>
  <si>
    <t>23111800094</t>
  </si>
  <si>
    <t>马侦凯</t>
  </si>
  <si>
    <t>142225********601X</t>
  </si>
  <si>
    <t>23111800762</t>
  </si>
  <si>
    <t>杨柳霞</t>
  </si>
  <si>
    <t>142202********3323</t>
  </si>
  <si>
    <t>23111800416</t>
  </si>
  <si>
    <t>李慧斌</t>
  </si>
  <si>
    <t>142202********367X</t>
  </si>
  <si>
    <t>23111800670</t>
  </si>
  <si>
    <t>王晓丽</t>
  </si>
  <si>
    <t>142202********2363</t>
  </si>
  <si>
    <t>23111800825</t>
  </si>
  <si>
    <t>李国娟</t>
  </si>
  <si>
    <t>142202********1961</t>
  </si>
  <si>
    <t>23111800010</t>
  </si>
  <si>
    <t>郭书慧</t>
  </si>
  <si>
    <t>142202********2384</t>
  </si>
  <si>
    <t>23111800718</t>
  </si>
  <si>
    <t>张宴</t>
  </si>
  <si>
    <t>142233********8025</t>
  </si>
  <si>
    <t>23111800347</t>
  </si>
  <si>
    <t>刘振寰</t>
  </si>
  <si>
    <t>142202********0997</t>
  </si>
  <si>
    <t>23111800424</t>
  </si>
  <si>
    <t>卢粟</t>
  </si>
  <si>
    <t>142202********0960</t>
  </si>
  <si>
    <t>23111800829</t>
  </si>
  <si>
    <t>王一涵</t>
  </si>
  <si>
    <t>142202********0888</t>
  </si>
  <si>
    <t>23111800716</t>
  </si>
  <si>
    <t>李红青</t>
  </si>
  <si>
    <t>140105********3325</t>
  </si>
  <si>
    <t>23111800324</t>
  </si>
  <si>
    <t>王英</t>
  </si>
  <si>
    <t>142202********3565</t>
  </si>
  <si>
    <t>23111800391</t>
  </si>
  <si>
    <t>郄慧杰</t>
  </si>
  <si>
    <t>142202********3470</t>
  </si>
  <si>
    <t>23111800175</t>
  </si>
  <si>
    <t>王惠</t>
  </si>
  <si>
    <t>142202********246X</t>
  </si>
  <si>
    <t>23111800224</t>
  </si>
  <si>
    <t>王彦青</t>
  </si>
  <si>
    <t>142202********3689</t>
  </si>
  <si>
    <t>23111800194</t>
  </si>
  <si>
    <t>王乐</t>
  </si>
  <si>
    <t>142202********4869</t>
  </si>
  <si>
    <t>23111800483</t>
  </si>
  <si>
    <t>李红梅</t>
  </si>
  <si>
    <t>142202********4568</t>
  </si>
  <si>
    <t>23111800399</t>
  </si>
  <si>
    <t>武宪丽</t>
  </si>
  <si>
    <t>142202********2467</t>
  </si>
  <si>
    <t>23111800173</t>
  </si>
  <si>
    <t>张榕真</t>
  </si>
  <si>
    <t>142202********4563</t>
  </si>
  <si>
    <t>23111800851</t>
  </si>
  <si>
    <t>谢冰</t>
  </si>
  <si>
    <t>23111800079</t>
  </si>
  <si>
    <t>张雨馨</t>
  </si>
  <si>
    <t>140981********0026</t>
  </si>
  <si>
    <t>23111800854</t>
  </si>
  <si>
    <t>彭超丽</t>
  </si>
  <si>
    <t>142202********0221</t>
  </si>
  <si>
    <t>23111800234</t>
  </si>
  <si>
    <t>周丽娜</t>
  </si>
  <si>
    <t>142202********2867</t>
  </si>
  <si>
    <t>23111800571</t>
  </si>
  <si>
    <t>李纯纯</t>
  </si>
  <si>
    <t>142202********238X</t>
  </si>
  <si>
    <t>23111800269</t>
  </si>
  <si>
    <t>陈丽霞</t>
  </si>
  <si>
    <t>142202********0963</t>
  </si>
  <si>
    <t>23111800121</t>
  </si>
  <si>
    <t>贾晋怡</t>
  </si>
  <si>
    <t>23111800355</t>
  </si>
  <si>
    <t>张旭霞</t>
  </si>
  <si>
    <t>142326********5028</t>
  </si>
  <si>
    <t>23111800306</t>
  </si>
  <si>
    <t>23111800230</t>
  </si>
  <si>
    <t>张娇</t>
  </si>
  <si>
    <t>23111800168</t>
  </si>
  <si>
    <t>明晓飞</t>
  </si>
  <si>
    <t>142202********1628</t>
  </si>
  <si>
    <t>23111800006</t>
  </si>
  <si>
    <t>吴芳</t>
  </si>
  <si>
    <t>142202********4882</t>
  </si>
  <si>
    <t>23111800703</t>
  </si>
  <si>
    <t>王琦玥</t>
  </si>
  <si>
    <t>23111800611</t>
  </si>
  <si>
    <t>曹钦文</t>
  </si>
  <si>
    <t>142202********4173</t>
  </si>
  <si>
    <t>南城街道教育路社区</t>
  </si>
  <si>
    <t>23111800460</t>
  </si>
  <si>
    <t>付若兰</t>
  </si>
  <si>
    <t>140981********0044</t>
  </si>
  <si>
    <t>23111800097</t>
  </si>
  <si>
    <t>蔡晓红</t>
  </si>
  <si>
    <t>142202********2860</t>
  </si>
  <si>
    <t>南城街道建设街社区</t>
  </si>
  <si>
    <t>23111800118</t>
  </si>
  <si>
    <t>杨婧</t>
  </si>
  <si>
    <t>南城街道体育路社区</t>
  </si>
  <si>
    <t>23111800171</t>
  </si>
  <si>
    <t>高靖</t>
  </si>
  <si>
    <t>142202********0228</t>
  </si>
  <si>
    <t>23111800090</t>
  </si>
  <si>
    <t>李娟</t>
  </si>
  <si>
    <t>142202********0029</t>
  </si>
  <si>
    <t>23111800501</t>
  </si>
  <si>
    <t>王斌</t>
  </si>
  <si>
    <t>142202********2912</t>
  </si>
  <si>
    <t>23111800275</t>
  </si>
  <si>
    <t>杨馥丽</t>
  </si>
  <si>
    <t>142202********0629</t>
  </si>
  <si>
    <t>23111800354</t>
  </si>
  <si>
    <t>陈曦</t>
  </si>
  <si>
    <t>142202********418X</t>
  </si>
  <si>
    <t>23111800857</t>
  </si>
  <si>
    <t>苏一菲</t>
  </si>
  <si>
    <t>23111800756</t>
  </si>
  <si>
    <t>白志青</t>
  </si>
  <si>
    <t>142202********3889</t>
  </si>
  <si>
    <t>23111800828</t>
  </si>
  <si>
    <t>安明霞</t>
  </si>
  <si>
    <t>142202********4349</t>
  </si>
  <si>
    <t>23111800297</t>
  </si>
  <si>
    <t>李东霞</t>
  </si>
  <si>
    <t>140511********0525</t>
  </si>
  <si>
    <t>23111800302</t>
  </si>
  <si>
    <t>刘晓雪</t>
  </si>
  <si>
    <t>23111800185</t>
  </si>
  <si>
    <t>李晓丹</t>
  </si>
  <si>
    <t>23111800096</t>
  </si>
  <si>
    <t>高倩</t>
  </si>
  <si>
    <t>142202********286X</t>
  </si>
  <si>
    <t>23111800311</t>
  </si>
  <si>
    <t>赵晓芳</t>
  </si>
  <si>
    <t>142202********0326</t>
  </si>
  <si>
    <t>23111800557</t>
  </si>
  <si>
    <t>李美兰</t>
  </si>
  <si>
    <t>142202********2563</t>
  </si>
  <si>
    <t>23111800132</t>
  </si>
  <si>
    <t>陈丽</t>
  </si>
  <si>
    <t>142202********4183</t>
  </si>
  <si>
    <t>23111800725</t>
  </si>
  <si>
    <t>郑莉</t>
  </si>
  <si>
    <t>142202********1920</t>
  </si>
  <si>
    <t>23111800594</t>
  </si>
  <si>
    <t>邢绍婷</t>
  </si>
  <si>
    <t>142202********2864</t>
  </si>
  <si>
    <t>23111800074</t>
  </si>
  <si>
    <t>亢晋雁</t>
  </si>
  <si>
    <t>142201********9165</t>
  </si>
  <si>
    <t>23111800639</t>
  </si>
  <si>
    <t>刘苗苗</t>
  </si>
  <si>
    <t>142202********2127</t>
  </si>
  <si>
    <t>23111800492</t>
  </si>
  <si>
    <t>韩建华</t>
  </si>
  <si>
    <t>142202********0022</t>
  </si>
  <si>
    <t>23111800101</t>
  </si>
  <si>
    <t>常梅青</t>
  </si>
  <si>
    <t>142202********0325</t>
  </si>
  <si>
    <t>23111800630</t>
  </si>
  <si>
    <t>梅宇君</t>
  </si>
  <si>
    <t>142202********0024</t>
  </si>
  <si>
    <t>23111800201</t>
  </si>
  <si>
    <t>赵洁</t>
  </si>
  <si>
    <t>142202********1923</t>
  </si>
  <si>
    <t>23111800551</t>
  </si>
  <si>
    <t>康振东</t>
  </si>
  <si>
    <t>140981********0047</t>
  </si>
  <si>
    <t>23111800392</t>
  </si>
  <si>
    <t>胡爱彦</t>
  </si>
  <si>
    <t>142202********322X</t>
  </si>
  <si>
    <t>23111800736</t>
  </si>
  <si>
    <t>王慧娟</t>
  </si>
  <si>
    <t>142202********3885</t>
  </si>
  <si>
    <t>23111800742</t>
  </si>
  <si>
    <t>张函</t>
  </si>
  <si>
    <t>23111800442</t>
  </si>
  <si>
    <t>闫海震</t>
  </si>
  <si>
    <t>142202********3873</t>
  </si>
  <si>
    <t>23111800286</t>
  </si>
  <si>
    <t>马玉芳</t>
  </si>
  <si>
    <t>142202********0227</t>
  </si>
  <si>
    <t>23111800684</t>
  </si>
  <si>
    <t>李亚菲</t>
  </si>
  <si>
    <t>140224********0085</t>
  </si>
  <si>
    <t>23111800731</t>
  </si>
  <si>
    <t>辛少平</t>
  </si>
  <si>
    <t>142202********4167</t>
  </si>
  <si>
    <t>23111800184</t>
  </si>
  <si>
    <t>王先支</t>
  </si>
  <si>
    <t>142202********3463</t>
  </si>
  <si>
    <t>23111800817</t>
  </si>
  <si>
    <t>王志花</t>
  </si>
  <si>
    <t>142202********032X</t>
  </si>
  <si>
    <t>23111800439</t>
  </si>
  <si>
    <t>张丽英</t>
  </si>
  <si>
    <t>140931********0025</t>
  </si>
  <si>
    <t>23111800573</t>
  </si>
  <si>
    <t>贾红梅</t>
  </si>
  <si>
    <t>142202********1941</t>
  </si>
  <si>
    <t>23111800760</t>
  </si>
  <si>
    <t>尚婧宇</t>
  </si>
  <si>
    <t>142202********4164</t>
  </si>
  <si>
    <t>23111800086</t>
  </si>
  <si>
    <t>王诗齐</t>
  </si>
  <si>
    <t>142202********024X</t>
  </si>
  <si>
    <t>23111800558</t>
  </si>
  <si>
    <t>武倩</t>
  </si>
  <si>
    <t>23111800662</t>
  </si>
  <si>
    <t>王红雨</t>
  </si>
  <si>
    <t>142202********0781</t>
  </si>
  <si>
    <t>23111800839</t>
  </si>
  <si>
    <t>张佳瑶</t>
  </si>
  <si>
    <t>142202********2123</t>
  </si>
  <si>
    <t>23111800362</t>
  </si>
  <si>
    <t>周美凤</t>
  </si>
  <si>
    <t>142202********4965</t>
  </si>
  <si>
    <t>23111800253</t>
  </si>
  <si>
    <t>栗川平</t>
  </si>
  <si>
    <t>142202********2900</t>
  </si>
  <si>
    <t>新原街道铁路社区</t>
  </si>
  <si>
    <t>23111800304</t>
  </si>
  <si>
    <t>李欣</t>
  </si>
  <si>
    <t>新原街道永兴社区</t>
  </si>
  <si>
    <t>23111800773</t>
  </si>
  <si>
    <t>刘阳</t>
  </si>
  <si>
    <t>142202********162X</t>
  </si>
  <si>
    <t>23111800196</t>
  </si>
  <si>
    <t>郭静</t>
  </si>
  <si>
    <t>142202********2560</t>
  </si>
  <si>
    <t>23111800855</t>
  </si>
  <si>
    <t>吕乙仙</t>
  </si>
  <si>
    <t>140981********0027</t>
  </si>
  <si>
    <t>23111800376</t>
  </si>
  <si>
    <t>续效先</t>
  </si>
  <si>
    <t>142202********3663</t>
  </si>
  <si>
    <t>23111800243</t>
  </si>
  <si>
    <t>陈雅青</t>
  </si>
  <si>
    <t>142202********4462</t>
  </si>
  <si>
    <t>新原街道桥南社区</t>
  </si>
  <si>
    <t>23111800759</t>
  </si>
  <si>
    <t>刘鑫焱</t>
  </si>
  <si>
    <t>23111800148</t>
  </si>
  <si>
    <t>徐婷</t>
  </si>
  <si>
    <t>142222********152X</t>
  </si>
  <si>
    <t>23111800827</t>
  </si>
  <si>
    <t>郑惠珍</t>
  </si>
  <si>
    <t>142202********1722</t>
  </si>
  <si>
    <t>23111800213</t>
  </si>
  <si>
    <t>王宇晴</t>
  </si>
  <si>
    <t>142202********0343</t>
  </si>
  <si>
    <t>23111800474</t>
  </si>
  <si>
    <t>刘利波</t>
  </si>
  <si>
    <t>23111800384</t>
  </si>
  <si>
    <t>周梦杰</t>
  </si>
  <si>
    <t>142202********4868</t>
  </si>
  <si>
    <t>23111800745</t>
  </si>
  <si>
    <t>亢婷婷</t>
  </si>
  <si>
    <t>142202********3866</t>
  </si>
  <si>
    <t>23111800291</t>
  </si>
  <si>
    <t>栗景霞</t>
  </si>
  <si>
    <t>142202********0341</t>
  </si>
  <si>
    <t>23111800580</t>
  </si>
  <si>
    <t>冀丹青</t>
  </si>
  <si>
    <t>142202********2861</t>
  </si>
  <si>
    <t>23111800066</t>
  </si>
  <si>
    <t>王肖霞</t>
  </si>
  <si>
    <t>142202********3561</t>
  </si>
  <si>
    <t>23111800147</t>
  </si>
  <si>
    <t>李迎春</t>
  </si>
  <si>
    <t>23111800214</t>
  </si>
  <si>
    <t>乔子清</t>
  </si>
  <si>
    <t>142202********1629</t>
  </si>
  <si>
    <t>23111800574</t>
  </si>
  <si>
    <t>段月红</t>
  </si>
  <si>
    <t>142202********0220</t>
  </si>
  <si>
    <t>23111800816</t>
  </si>
  <si>
    <t>王雅馨</t>
  </si>
  <si>
    <t>142202********0529</t>
  </si>
  <si>
    <t>23111800245</t>
  </si>
  <si>
    <t>庞丹妮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</si>
</sst>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43">
    <font>
      <sz val="11"/>
      <color rgb="FF000000"/>
      <name val="宋体"/>
      <family val="0"/>
    </font>
    <font>
      <sz val="11"/>
      <name val="宋体"/>
      <family val="0"/>
    </font>
    <font>
      <sz val="10"/>
      <color indexed="8"/>
      <name val="微软雅黑"/>
      <family val="2"/>
    </font>
    <font>
      <sz val="11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rgb="FFFFFFFF"/>
      <name val="宋体"/>
      <family val="0"/>
    </font>
    <font>
      <sz val="10"/>
      <color rgb="FF000000"/>
      <name val="微软雅黑"/>
      <family val="2"/>
    </font>
    <font>
      <sz val="11"/>
      <color rgb="FF000000"/>
      <name val="微软雅黑"/>
      <family val="2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178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178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178" fontId="41" fillId="0" borderId="9" xfId="0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178" fontId="41" fillId="0" borderId="9" xfId="0" applyNumberFormat="1" applyFont="1" applyFill="1" applyBorder="1" applyAlignment="1">
      <alignment horizontal="center" vertical="center"/>
    </xf>
    <xf numFmtId="178" fontId="41" fillId="0" borderId="9" xfId="0" applyNumberFormat="1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 wrapText="1"/>
    </xf>
    <xf numFmtId="178" fontId="41" fillId="0" borderId="9" xfId="0" applyNumberFormat="1" applyFont="1" applyBorder="1" applyAlignment="1">
      <alignment horizontal="center" vertical="center"/>
    </xf>
    <xf numFmtId="178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78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F11" sqref="F11"/>
    </sheetView>
  </sheetViews>
  <sheetFormatPr defaultColWidth="8.75390625" defaultRowHeight="18" customHeight="1"/>
  <cols>
    <col min="1" max="1" width="5.125" style="2" customWidth="1"/>
    <col min="2" max="2" width="12.625" style="2" customWidth="1"/>
    <col min="3" max="3" width="6.125" style="2" customWidth="1"/>
    <col min="4" max="4" width="19.75390625" style="2" customWidth="1"/>
    <col min="5" max="5" width="18.875" style="2" customWidth="1"/>
    <col min="6" max="6" width="8.875" style="2" customWidth="1"/>
    <col min="7" max="7" width="13.00390625" style="2" customWidth="1"/>
    <col min="8" max="8" width="8.875" style="2" customWidth="1"/>
    <col min="9" max="9" width="13.00390625" style="2" customWidth="1"/>
    <col min="10" max="10" width="8.875" style="2" customWidth="1"/>
    <col min="11" max="11" width="12.875" style="2" customWidth="1"/>
    <col min="12" max="16384" width="8.75390625" style="2" customWidth="1"/>
  </cols>
  <sheetData>
    <row r="1" spans="1:11" ht="18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26" t="s">
        <v>8</v>
      </c>
      <c r="J1" s="26" t="s">
        <v>9</v>
      </c>
      <c r="K1" s="26" t="s">
        <v>10</v>
      </c>
    </row>
    <row r="2" spans="1:11" ht="18" customHeight="1">
      <c r="A2" s="6">
        <v>1</v>
      </c>
      <c r="B2" s="24" t="s">
        <v>11</v>
      </c>
      <c r="C2" s="24" t="s">
        <v>12</v>
      </c>
      <c r="D2" s="24" t="s">
        <v>13</v>
      </c>
      <c r="E2" s="24" t="s">
        <v>14</v>
      </c>
      <c r="F2" s="25">
        <v>67</v>
      </c>
      <c r="G2" s="25">
        <f>ROUND(F2*60%,2)</f>
        <v>40.2</v>
      </c>
      <c r="H2" s="5">
        <v>78.6</v>
      </c>
      <c r="I2" s="25">
        <f>ROUND(H2*40%,2)</f>
        <v>31.44</v>
      </c>
      <c r="J2" s="5">
        <f>G2+I2</f>
        <v>71.64</v>
      </c>
      <c r="K2" s="5" t="s">
        <v>15</v>
      </c>
    </row>
    <row r="3" spans="1:11" ht="18" customHeight="1">
      <c r="A3" s="6">
        <v>2</v>
      </c>
      <c r="B3" s="24" t="s">
        <v>16</v>
      </c>
      <c r="C3" s="24" t="s">
        <v>17</v>
      </c>
      <c r="D3" s="24" t="s">
        <v>18</v>
      </c>
      <c r="E3" s="24" t="s">
        <v>14</v>
      </c>
      <c r="F3" s="25">
        <v>60</v>
      </c>
      <c r="G3" s="25">
        <f>ROUND(F3*60%,2)</f>
        <v>36</v>
      </c>
      <c r="H3" s="5">
        <v>78.6</v>
      </c>
      <c r="I3" s="25">
        <f>ROUND(H3*40%,2)</f>
        <v>31.44</v>
      </c>
      <c r="J3" s="5">
        <f>G3+I3</f>
        <v>67.44</v>
      </c>
      <c r="K3" s="5" t="s">
        <v>15</v>
      </c>
    </row>
    <row r="4" spans="1:11" ht="18" customHeight="1">
      <c r="A4" s="6">
        <v>3</v>
      </c>
      <c r="B4" s="24" t="s">
        <v>19</v>
      </c>
      <c r="C4" s="24" t="s">
        <v>20</v>
      </c>
      <c r="D4" s="24" t="s">
        <v>21</v>
      </c>
      <c r="E4" s="24" t="s">
        <v>14</v>
      </c>
      <c r="F4" s="25">
        <v>58</v>
      </c>
      <c r="G4" s="25">
        <f>ROUND(F4*60%,2)</f>
        <v>34.8</v>
      </c>
      <c r="H4" s="5">
        <v>77.6</v>
      </c>
      <c r="I4" s="25">
        <f>ROUND(H4*40%,2)</f>
        <v>31.04</v>
      </c>
      <c r="J4" s="5">
        <f>G4+I4</f>
        <v>65.84</v>
      </c>
      <c r="K4" s="5" t="s">
        <v>22</v>
      </c>
    </row>
    <row r="5" spans="1:11" ht="18" customHeight="1">
      <c r="A5" s="6">
        <v>4</v>
      </c>
      <c r="B5" s="24" t="s">
        <v>23</v>
      </c>
      <c r="C5" s="24" t="s">
        <v>24</v>
      </c>
      <c r="D5" s="24" t="s">
        <v>18</v>
      </c>
      <c r="E5" s="24" t="s">
        <v>14</v>
      </c>
      <c r="F5" s="25">
        <v>58</v>
      </c>
      <c r="G5" s="25">
        <f>ROUND(F5*60%,2)</f>
        <v>34.8</v>
      </c>
      <c r="H5" s="5">
        <v>77.06</v>
      </c>
      <c r="I5" s="25">
        <f>ROUND(H5*40%,2)</f>
        <v>30.82</v>
      </c>
      <c r="J5" s="5">
        <f>G5+I5</f>
        <v>65.62</v>
      </c>
      <c r="K5" s="5" t="s">
        <v>22</v>
      </c>
    </row>
    <row r="6" spans="1:11" ht="18" customHeight="1">
      <c r="A6" s="6">
        <v>5</v>
      </c>
      <c r="B6" s="24" t="s">
        <v>25</v>
      </c>
      <c r="C6" s="24" t="s">
        <v>26</v>
      </c>
      <c r="D6" s="24" t="s">
        <v>27</v>
      </c>
      <c r="E6" s="24" t="s">
        <v>14</v>
      </c>
      <c r="F6" s="25">
        <v>59</v>
      </c>
      <c r="G6" s="25">
        <f>ROUND(F6*60%,2)</f>
        <v>35.4</v>
      </c>
      <c r="H6" s="5">
        <v>74.6</v>
      </c>
      <c r="I6" s="25">
        <f>ROUND(H6*40%,2)</f>
        <v>29.84</v>
      </c>
      <c r="J6" s="5">
        <f>G6+I6</f>
        <v>65.24</v>
      </c>
      <c r="K6" s="5" t="s">
        <v>22</v>
      </c>
    </row>
    <row r="7" spans="1:11" ht="18" customHeight="1">
      <c r="A7" s="6">
        <v>6</v>
      </c>
      <c r="B7" s="24" t="s">
        <v>28</v>
      </c>
      <c r="C7" s="24" t="s">
        <v>29</v>
      </c>
      <c r="D7" s="24" t="s">
        <v>30</v>
      </c>
      <c r="E7" s="24" t="s">
        <v>14</v>
      </c>
      <c r="F7" s="25">
        <v>62</v>
      </c>
      <c r="G7" s="25">
        <f>ROUND(F7*60%,2)</f>
        <v>37.2</v>
      </c>
      <c r="H7" s="5">
        <v>0</v>
      </c>
      <c r="I7" s="25">
        <f>ROUND(H7*40%,2)</f>
        <v>0</v>
      </c>
      <c r="J7" s="5">
        <f>G7+I7</f>
        <v>37.2</v>
      </c>
      <c r="K7" s="5" t="s">
        <v>22</v>
      </c>
    </row>
  </sheetData>
  <sheetProtection/>
  <conditionalFormatting sqref="C1 C2 C3 C4 C5 C6 C7">
    <cfRule type="expression" priority="1" dxfId="0" stopIfTrue="1">
      <formula>AND(COUNTIF($C$1,C1)+COUNTIF($C$2,C1)+COUNTIF($C$3,C1)+COUNTIF($C$4,C1)+COUNTIF($C$5,C1)+COUNTIF($C$6,C1)+COUNTIF($C$7,C1)&gt;1,NOT(ISBLANK(C1)))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00" workbookViewId="0" topLeftCell="A1">
      <selection activeCell="K13" sqref="K13"/>
    </sheetView>
  </sheetViews>
  <sheetFormatPr defaultColWidth="8.75390625" defaultRowHeight="18" customHeight="1"/>
  <cols>
    <col min="1" max="1" width="5.125" style="1" customWidth="1"/>
    <col min="2" max="2" width="12.625" style="1" customWidth="1"/>
    <col min="3" max="3" width="6.125" style="1" customWidth="1"/>
    <col min="4" max="4" width="18.125" style="1" customWidth="1"/>
    <col min="5" max="5" width="17.00390625" style="1" customWidth="1"/>
    <col min="6" max="6" width="8.875" style="1" customWidth="1"/>
    <col min="7" max="7" width="13.00390625" style="1" customWidth="1"/>
    <col min="8" max="8" width="8.875" style="1" customWidth="1"/>
    <col min="9" max="9" width="13.00390625" style="1" customWidth="1"/>
    <col min="10" max="10" width="8.875" style="1" customWidth="1"/>
    <col min="11" max="11" width="12.875" style="1" customWidth="1"/>
    <col min="12" max="16384" width="8.75390625" style="1" customWidth="1"/>
  </cols>
  <sheetData>
    <row r="1" spans="1:11" ht="18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8" t="s">
        <v>8</v>
      </c>
      <c r="J1" s="8" t="s">
        <v>9</v>
      </c>
      <c r="K1" s="8" t="s">
        <v>10</v>
      </c>
    </row>
    <row r="2" spans="1:11" ht="18" customHeight="1">
      <c r="A2" s="6">
        <v>1</v>
      </c>
      <c r="B2" s="10" t="s">
        <v>407</v>
      </c>
      <c r="C2" s="10" t="s">
        <v>408</v>
      </c>
      <c r="D2" s="10" t="s">
        <v>409</v>
      </c>
      <c r="E2" s="10" t="s">
        <v>410</v>
      </c>
      <c r="F2" s="7">
        <v>78</v>
      </c>
      <c r="G2" s="7">
        <f>ROUND(F2*60%,2)</f>
        <v>46.8</v>
      </c>
      <c r="H2" s="11">
        <v>78.28</v>
      </c>
      <c r="I2" s="7">
        <f>ROUND(H2*40%,2)</f>
        <v>31.31</v>
      </c>
      <c r="J2" s="5">
        <f>G2+I2</f>
        <v>78.11</v>
      </c>
      <c r="K2" s="9" t="s">
        <v>15</v>
      </c>
    </row>
    <row r="3" spans="1:11" ht="18" customHeight="1">
      <c r="A3" s="6">
        <v>2</v>
      </c>
      <c r="B3" s="10" t="s">
        <v>411</v>
      </c>
      <c r="C3" s="10" t="s">
        <v>412</v>
      </c>
      <c r="D3" s="10" t="s">
        <v>413</v>
      </c>
      <c r="E3" s="10" t="s">
        <v>410</v>
      </c>
      <c r="F3" s="7">
        <v>78</v>
      </c>
      <c r="G3" s="7">
        <f aca="true" t="shared" si="0" ref="G3:G46">ROUND(F3*60%,2)</f>
        <v>46.8</v>
      </c>
      <c r="H3" s="11">
        <v>74.32</v>
      </c>
      <c r="I3" s="7">
        <f aca="true" t="shared" si="1" ref="I3:I46">ROUND(H3*40%,2)</f>
        <v>29.73</v>
      </c>
      <c r="J3" s="5">
        <f aca="true" t="shared" si="2" ref="J3:J46">G3+I3</f>
        <v>76.53</v>
      </c>
      <c r="K3" s="9" t="s">
        <v>15</v>
      </c>
    </row>
    <row r="4" spans="1:11" ht="18" customHeight="1">
      <c r="A4" s="6">
        <v>3</v>
      </c>
      <c r="B4" s="10" t="s">
        <v>414</v>
      </c>
      <c r="C4" s="10" t="s">
        <v>415</v>
      </c>
      <c r="D4" s="10" t="s">
        <v>416</v>
      </c>
      <c r="E4" s="10" t="s">
        <v>417</v>
      </c>
      <c r="F4" s="7">
        <v>73</v>
      </c>
      <c r="G4" s="7">
        <f t="shared" si="0"/>
        <v>43.8</v>
      </c>
      <c r="H4" s="11">
        <v>78.8</v>
      </c>
      <c r="I4" s="7">
        <f t="shared" si="1"/>
        <v>31.52</v>
      </c>
      <c r="J4" s="5">
        <f t="shared" si="2"/>
        <v>75.32</v>
      </c>
      <c r="K4" s="9" t="s">
        <v>15</v>
      </c>
    </row>
    <row r="5" spans="1:11" ht="18" customHeight="1">
      <c r="A5" s="6">
        <v>4</v>
      </c>
      <c r="B5" s="10" t="s">
        <v>418</v>
      </c>
      <c r="C5" s="10" t="s">
        <v>419</v>
      </c>
      <c r="D5" s="10" t="s">
        <v>384</v>
      </c>
      <c r="E5" s="10" t="s">
        <v>420</v>
      </c>
      <c r="F5" s="7">
        <v>73</v>
      </c>
      <c r="G5" s="7">
        <f t="shared" si="0"/>
        <v>43.8</v>
      </c>
      <c r="H5" s="11">
        <v>78.64</v>
      </c>
      <c r="I5" s="7">
        <f t="shared" si="1"/>
        <v>31.46</v>
      </c>
      <c r="J5" s="5">
        <f t="shared" si="2"/>
        <v>75.25999999999999</v>
      </c>
      <c r="K5" s="9" t="s">
        <v>15</v>
      </c>
    </row>
    <row r="6" spans="1:11" ht="18" customHeight="1">
      <c r="A6" s="6">
        <v>5</v>
      </c>
      <c r="B6" s="10" t="s">
        <v>421</v>
      </c>
      <c r="C6" s="10" t="s">
        <v>422</v>
      </c>
      <c r="D6" s="10" t="s">
        <v>423</v>
      </c>
      <c r="E6" s="10" t="s">
        <v>410</v>
      </c>
      <c r="F6" s="7">
        <v>73</v>
      </c>
      <c r="G6" s="7">
        <f t="shared" si="0"/>
        <v>43.8</v>
      </c>
      <c r="H6" s="11">
        <v>77.5</v>
      </c>
      <c r="I6" s="7">
        <f t="shared" si="1"/>
        <v>31</v>
      </c>
      <c r="J6" s="5">
        <f t="shared" si="2"/>
        <v>74.8</v>
      </c>
      <c r="K6" s="9" t="s">
        <v>15</v>
      </c>
    </row>
    <row r="7" spans="1:11" ht="18" customHeight="1">
      <c r="A7" s="6">
        <v>6</v>
      </c>
      <c r="B7" s="10" t="s">
        <v>424</v>
      </c>
      <c r="C7" s="10" t="s">
        <v>425</v>
      </c>
      <c r="D7" s="10" t="s">
        <v>426</v>
      </c>
      <c r="E7" s="10" t="s">
        <v>410</v>
      </c>
      <c r="F7" s="7">
        <v>73</v>
      </c>
      <c r="G7" s="7">
        <f t="shared" si="0"/>
        <v>43.8</v>
      </c>
      <c r="H7" s="11">
        <v>77.44</v>
      </c>
      <c r="I7" s="7">
        <f t="shared" si="1"/>
        <v>30.98</v>
      </c>
      <c r="J7" s="5">
        <f t="shared" si="2"/>
        <v>74.78</v>
      </c>
      <c r="K7" s="9" t="s">
        <v>15</v>
      </c>
    </row>
    <row r="8" spans="1:11" ht="18" customHeight="1">
      <c r="A8" s="6">
        <v>7</v>
      </c>
      <c r="B8" s="10" t="s">
        <v>427</v>
      </c>
      <c r="C8" s="10" t="s">
        <v>428</v>
      </c>
      <c r="D8" s="10" t="s">
        <v>429</v>
      </c>
      <c r="E8" s="10" t="s">
        <v>420</v>
      </c>
      <c r="F8" s="7">
        <v>73</v>
      </c>
      <c r="G8" s="7">
        <f t="shared" si="0"/>
        <v>43.8</v>
      </c>
      <c r="H8" s="11">
        <v>75.8</v>
      </c>
      <c r="I8" s="7">
        <f t="shared" si="1"/>
        <v>30.32</v>
      </c>
      <c r="J8" s="5">
        <f t="shared" si="2"/>
        <v>74.12</v>
      </c>
      <c r="K8" s="9" t="s">
        <v>15</v>
      </c>
    </row>
    <row r="9" spans="1:11" ht="18" customHeight="1">
      <c r="A9" s="6">
        <v>8</v>
      </c>
      <c r="B9" s="10" t="s">
        <v>430</v>
      </c>
      <c r="C9" s="10" t="s">
        <v>431</v>
      </c>
      <c r="D9" s="10" t="s">
        <v>432</v>
      </c>
      <c r="E9" s="10" t="s">
        <v>417</v>
      </c>
      <c r="F9" s="7">
        <v>71</v>
      </c>
      <c r="G9" s="7">
        <f t="shared" si="0"/>
        <v>42.6</v>
      </c>
      <c r="H9" s="11">
        <v>77.82</v>
      </c>
      <c r="I9" s="7">
        <f t="shared" si="1"/>
        <v>31.13</v>
      </c>
      <c r="J9" s="5">
        <f t="shared" si="2"/>
        <v>73.73</v>
      </c>
      <c r="K9" s="9" t="s">
        <v>15</v>
      </c>
    </row>
    <row r="10" spans="1:11" ht="18" customHeight="1">
      <c r="A10" s="6">
        <v>9</v>
      </c>
      <c r="B10" s="10" t="s">
        <v>433</v>
      </c>
      <c r="C10" s="10" t="s">
        <v>434</v>
      </c>
      <c r="D10" s="10" t="s">
        <v>435</v>
      </c>
      <c r="E10" s="10" t="s">
        <v>410</v>
      </c>
      <c r="F10" s="7">
        <v>71</v>
      </c>
      <c r="G10" s="7">
        <f t="shared" si="0"/>
        <v>42.6</v>
      </c>
      <c r="H10" s="11">
        <v>76.56</v>
      </c>
      <c r="I10" s="7">
        <f t="shared" si="1"/>
        <v>30.62</v>
      </c>
      <c r="J10" s="5">
        <f t="shared" si="2"/>
        <v>73.22</v>
      </c>
      <c r="K10" s="9" t="s">
        <v>15</v>
      </c>
    </row>
    <row r="11" spans="1:11" ht="18" customHeight="1">
      <c r="A11" s="6">
        <v>10</v>
      </c>
      <c r="B11" s="10" t="s">
        <v>436</v>
      </c>
      <c r="C11" s="10" t="s">
        <v>437</v>
      </c>
      <c r="D11" s="10" t="s">
        <v>413</v>
      </c>
      <c r="E11" s="10" t="s">
        <v>417</v>
      </c>
      <c r="F11" s="7">
        <v>70</v>
      </c>
      <c r="G11" s="7">
        <f t="shared" si="0"/>
        <v>42</v>
      </c>
      <c r="H11" s="11">
        <v>77.8</v>
      </c>
      <c r="I11" s="7">
        <f t="shared" si="1"/>
        <v>31.12</v>
      </c>
      <c r="J11" s="5">
        <f t="shared" si="2"/>
        <v>73.12</v>
      </c>
      <c r="K11" s="9" t="s">
        <v>15</v>
      </c>
    </row>
    <row r="12" spans="1:11" ht="18" customHeight="1">
      <c r="A12" s="6">
        <v>11</v>
      </c>
      <c r="B12" s="10" t="s">
        <v>438</v>
      </c>
      <c r="C12" s="10" t="s">
        <v>439</v>
      </c>
      <c r="D12" s="10" t="s">
        <v>440</v>
      </c>
      <c r="E12" s="10" t="s">
        <v>417</v>
      </c>
      <c r="F12" s="7">
        <v>69</v>
      </c>
      <c r="G12" s="7">
        <f t="shared" si="0"/>
        <v>41.4</v>
      </c>
      <c r="H12" s="11">
        <v>76.2</v>
      </c>
      <c r="I12" s="7">
        <f t="shared" si="1"/>
        <v>30.48</v>
      </c>
      <c r="J12" s="5">
        <f t="shared" si="2"/>
        <v>71.88</v>
      </c>
      <c r="K12" s="9" t="s">
        <v>15</v>
      </c>
    </row>
    <row r="13" spans="1:11" ht="18" customHeight="1">
      <c r="A13" s="6">
        <v>12</v>
      </c>
      <c r="B13" s="10" t="s">
        <v>441</v>
      </c>
      <c r="C13" s="10" t="s">
        <v>442</v>
      </c>
      <c r="D13" s="10" t="s">
        <v>443</v>
      </c>
      <c r="E13" s="10" t="s">
        <v>420</v>
      </c>
      <c r="F13" s="7">
        <v>67</v>
      </c>
      <c r="G13" s="7">
        <f t="shared" si="0"/>
        <v>40.2</v>
      </c>
      <c r="H13" s="11">
        <v>78.22</v>
      </c>
      <c r="I13" s="7">
        <f t="shared" si="1"/>
        <v>31.29</v>
      </c>
      <c r="J13" s="5">
        <f t="shared" si="2"/>
        <v>71.49000000000001</v>
      </c>
      <c r="K13" s="9" t="s">
        <v>15</v>
      </c>
    </row>
    <row r="14" spans="1:11" ht="18" customHeight="1">
      <c r="A14" s="6">
        <v>13</v>
      </c>
      <c r="B14" s="10" t="s">
        <v>444</v>
      </c>
      <c r="C14" s="10" t="s">
        <v>445</v>
      </c>
      <c r="D14" s="10" t="s">
        <v>446</v>
      </c>
      <c r="E14" s="10" t="s">
        <v>417</v>
      </c>
      <c r="F14" s="7">
        <v>70</v>
      </c>
      <c r="G14" s="7">
        <f t="shared" si="0"/>
        <v>42</v>
      </c>
      <c r="H14" s="11">
        <v>73.7</v>
      </c>
      <c r="I14" s="7">
        <f t="shared" si="1"/>
        <v>29.48</v>
      </c>
      <c r="J14" s="5">
        <f t="shared" si="2"/>
        <v>71.48</v>
      </c>
      <c r="K14" s="9" t="s">
        <v>15</v>
      </c>
    </row>
    <row r="15" spans="1:11" ht="18" customHeight="1">
      <c r="A15" s="6">
        <v>14</v>
      </c>
      <c r="B15" s="10" t="s">
        <v>447</v>
      </c>
      <c r="C15" s="10" t="s">
        <v>448</v>
      </c>
      <c r="D15" s="10" t="s">
        <v>127</v>
      </c>
      <c r="E15" s="10" t="s">
        <v>417</v>
      </c>
      <c r="F15" s="7">
        <v>64</v>
      </c>
      <c r="G15" s="7">
        <f t="shared" si="0"/>
        <v>38.4</v>
      </c>
      <c r="H15" s="11">
        <v>81.7</v>
      </c>
      <c r="I15" s="7">
        <f t="shared" si="1"/>
        <v>32.68</v>
      </c>
      <c r="J15" s="5">
        <f t="shared" si="2"/>
        <v>71.08</v>
      </c>
      <c r="K15" s="9" t="s">
        <v>15</v>
      </c>
    </row>
    <row r="16" spans="1:11" ht="18" customHeight="1">
      <c r="A16" s="6">
        <v>15</v>
      </c>
      <c r="B16" s="10" t="s">
        <v>449</v>
      </c>
      <c r="C16" s="10" t="s">
        <v>450</v>
      </c>
      <c r="D16" s="10" t="s">
        <v>84</v>
      </c>
      <c r="E16" s="10" t="s">
        <v>420</v>
      </c>
      <c r="F16" s="7">
        <v>66</v>
      </c>
      <c r="G16" s="7">
        <f t="shared" si="0"/>
        <v>39.6</v>
      </c>
      <c r="H16" s="11">
        <v>77.96</v>
      </c>
      <c r="I16" s="7">
        <f t="shared" si="1"/>
        <v>31.18</v>
      </c>
      <c r="J16" s="5">
        <f t="shared" si="2"/>
        <v>70.78</v>
      </c>
      <c r="K16" s="9" t="s">
        <v>22</v>
      </c>
    </row>
    <row r="17" spans="1:11" ht="18" customHeight="1">
      <c r="A17" s="6">
        <v>16</v>
      </c>
      <c r="B17" s="10" t="s">
        <v>451</v>
      </c>
      <c r="C17" s="10" t="s">
        <v>452</v>
      </c>
      <c r="D17" s="10" t="s">
        <v>453</v>
      </c>
      <c r="E17" s="10" t="s">
        <v>417</v>
      </c>
      <c r="F17" s="7">
        <v>67</v>
      </c>
      <c r="G17" s="7">
        <f t="shared" si="0"/>
        <v>40.2</v>
      </c>
      <c r="H17" s="11">
        <v>76.3</v>
      </c>
      <c r="I17" s="7">
        <f t="shared" si="1"/>
        <v>30.52</v>
      </c>
      <c r="J17" s="5">
        <f t="shared" si="2"/>
        <v>70.72</v>
      </c>
      <c r="K17" s="9" t="s">
        <v>22</v>
      </c>
    </row>
    <row r="18" spans="1:11" ht="18" customHeight="1">
      <c r="A18" s="6">
        <v>17</v>
      </c>
      <c r="B18" s="10" t="s">
        <v>454</v>
      </c>
      <c r="C18" s="10" t="s">
        <v>455</v>
      </c>
      <c r="D18" s="10" t="s">
        <v>456</v>
      </c>
      <c r="E18" s="10" t="s">
        <v>417</v>
      </c>
      <c r="F18" s="7">
        <v>66</v>
      </c>
      <c r="G18" s="7">
        <f t="shared" si="0"/>
        <v>39.6</v>
      </c>
      <c r="H18" s="11">
        <v>76.1</v>
      </c>
      <c r="I18" s="7">
        <f t="shared" si="1"/>
        <v>30.44</v>
      </c>
      <c r="J18" s="5">
        <f t="shared" si="2"/>
        <v>70.04</v>
      </c>
      <c r="K18" s="9" t="s">
        <v>22</v>
      </c>
    </row>
    <row r="19" spans="1:11" ht="18" customHeight="1">
      <c r="A19" s="6">
        <v>18</v>
      </c>
      <c r="B19" s="10" t="s">
        <v>457</v>
      </c>
      <c r="C19" s="10" t="s">
        <v>458</v>
      </c>
      <c r="D19" s="10" t="s">
        <v>459</v>
      </c>
      <c r="E19" s="10" t="s">
        <v>410</v>
      </c>
      <c r="F19" s="7">
        <v>66</v>
      </c>
      <c r="G19" s="7">
        <f t="shared" si="0"/>
        <v>39.6</v>
      </c>
      <c r="H19" s="11">
        <v>75.58</v>
      </c>
      <c r="I19" s="7">
        <f t="shared" si="1"/>
        <v>30.23</v>
      </c>
      <c r="J19" s="5">
        <f t="shared" si="2"/>
        <v>69.83</v>
      </c>
      <c r="K19" s="9" t="s">
        <v>22</v>
      </c>
    </row>
    <row r="20" spans="1:11" ht="18" customHeight="1">
      <c r="A20" s="6">
        <v>19</v>
      </c>
      <c r="B20" s="10" t="s">
        <v>460</v>
      </c>
      <c r="C20" s="10" t="s">
        <v>461</v>
      </c>
      <c r="D20" s="10" t="s">
        <v>462</v>
      </c>
      <c r="E20" s="10" t="s">
        <v>410</v>
      </c>
      <c r="F20" s="7">
        <v>64</v>
      </c>
      <c r="G20" s="7">
        <f t="shared" si="0"/>
        <v>38.4</v>
      </c>
      <c r="H20" s="11">
        <v>78.4</v>
      </c>
      <c r="I20" s="7">
        <f t="shared" si="1"/>
        <v>31.36</v>
      </c>
      <c r="J20" s="5">
        <f t="shared" si="2"/>
        <v>69.75999999999999</v>
      </c>
      <c r="K20" s="9" t="s">
        <v>22</v>
      </c>
    </row>
    <row r="21" spans="1:11" ht="18" customHeight="1">
      <c r="A21" s="6">
        <v>20</v>
      </c>
      <c r="B21" s="10" t="s">
        <v>463</v>
      </c>
      <c r="C21" s="10" t="s">
        <v>464</v>
      </c>
      <c r="D21" s="10" t="s">
        <v>465</v>
      </c>
      <c r="E21" s="10" t="s">
        <v>410</v>
      </c>
      <c r="F21" s="7">
        <v>64</v>
      </c>
      <c r="G21" s="7">
        <f t="shared" si="0"/>
        <v>38.4</v>
      </c>
      <c r="H21" s="11">
        <v>77.96</v>
      </c>
      <c r="I21" s="7">
        <f t="shared" si="1"/>
        <v>31.18</v>
      </c>
      <c r="J21" s="5">
        <f t="shared" si="2"/>
        <v>69.58</v>
      </c>
      <c r="K21" s="9" t="s">
        <v>22</v>
      </c>
    </row>
    <row r="22" spans="1:11" ht="18" customHeight="1">
      <c r="A22" s="6">
        <v>21</v>
      </c>
      <c r="B22" s="10" t="s">
        <v>466</v>
      </c>
      <c r="C22" s="10" t="s">
        <v>467</v>
      </c>
      <c r="D22" s="10" t="s">
        <v>468</v>
      </c>
      <c r="E22" s="10" t="s">
        <v>420</v>
      </c>
      <c r="F22" s="7">
        <v>64</v>
      </c>
      <c r="G22" s="7">
        <f t="shared" si="0"/>
        <v>38.4</v>
      </c>
      <c r="H22" s="11">
        <v>76.66</v>
      </c>
      <c r="I22" s="7">
        <f t="shared" si="1"/>
        <v>30.66</v>
      </c>
      <c r="J22" s="5">
        <f t="shared" si="2"/>
        <v>69.06</v>
      </c>
      <c r="K22" s="9" t="s">
        <v>22</v>
      </c>
    </row>
    <row r="23" spans="1:11" ht="18" customHeight="1">
      <c r="A23" s="6">
        <v>22</v>
      </c>
      <c r="B23" s="10" t="s">
        <v>469</v>
      </c>
      <c r="C23" s="10" t="s">
        <v>470</v>
      </c>
      <c r="D23" s="10" t="s">
        <v>471</v>
      </c>
      <c r="E23" s="10" t="s">
        <v>420</v>
      </c>
      <c r="F23" s="7">
        <v>65</v>
      </c>
      <c r="G23" s="7">
        <f t="shared" si="0"/>
        <v>39</v>
      </c>
      <c r="H23" s="11">
        <v>74.76</v>
      </c>
      <c r="I23" s="7">
        <f t="shared" si="1"/>
        <v>29.9</v>
      </c>
      <c r="J23" s="5">
        <f t="shared" si="2"/>
        <v>68.9</v>
      </c>
      <c r="K23" s="9" t="s">
        <v>22</v>
      </c>
    </row>
    <row r="24" spans="1:11" ht="18" customHeight="1">
      <c r="A24" s="6">
        <v>23</v>
      </c>
      <c r="B24" s="10" t="s">
        <v>472</v>
      </c>
      <c r="C24" s="10" t="s">
        <v>473</v>
      </c>
      <c r="D24" s="10" t="s">
        <v>474</v>
      </c>
      <c r="E24" s="10" t="s">
        <v>420</v>
      </c>
      <c r="F24" s="7">
        <v>64</v>
      </c>
      <c r="G24" s="7">
        <f t="shared" si="0"/>
        <v>38.4</v>
      </c>
      <c r="H24" s="11">
        <v>75.96</v>
      </c>
      <c r="I24" s="7">
        <f t="shared" si="1"/>
        <v>30.38</v>
      </c>
      <c r="J24" s="5">
        <f t="shared" si="2"/>
        <v>68.78</v>
      </c>
      <c r="K24" s="9" t="s">
        <v>22</v>
      </c>
    </row>
    <row r="25" spans="1:11" ht="18" customHeight="1">
      <c r="A25" s="6">
        <v>24</v>
      </c>
      <c r="B25" s="10" t="s">
        <v>475</v>
      </c>
      <c r="C25" s="10" t="s">
        <v>476</v>
      </c>
      <c r="D25" s="10" t="s">
        <v>477</v>
      </c>
      <c r="E25" s="10" t="s">
        <v>420</v>
      </c>
      <c r="F25" s="7">
        <v>63</v>
      </c>
      <c r="G25" s="7">
        <f t="shared" si="0"/>
        <v>37.8</v>
      </c>
      <c r="H25" s="11">
        <v>76.7</v>
      </c>
      <c r="I25" s="7">
        <f t="shared" si="1"/>
        <v>30.68</v>
      </c>
      <c r="J25" s="5">
        <f t="shared" si="2"/>
        <v>68.47999999999999</v>
      </c>
      <c r="K25" s="9" t="s">
        <v>22</v>
      </c>
    </row>
    <row r="26" spans="1:11" ht="18" customHeight="1">
      <c r="A26" s="6">
        <v>25</v>
      </c>
      <c r="B26" s="10" t="s">
        <v>478</v>
      </c>
      <c r="C26" s="10" t="s">
        <v>479</v>
      </c>
      <c r="D26" s="10" t="s">
        <v>480</v>
      </c>
      <c r="E26" s="10" t="s">
        <v>410</v>
      </c>
      <c r="F26" s="7">
        <v>66</v>
      </c>
      <c r="G26" s="7">
        <f t="shared" si="0"/>
        <v>39.6</v>
      </c>
      <c r="H26" s="11">
        <v>72</v>
      </c>
      <c r="I26" s="7">
        <f t="shared" si="1"/>
        <v>28.8</v>
      </c>
      <c r="J26" s="5">
        <f t="shared" si="2"/>
        <v>68.4</v>
      </c>
      <c r="K26" s="9" t="s">
        <v>22</v>
      </c>
    </row>
    <row r="27" spans="1:11" ht="18" customHeight="1">
      <c r="A27" s="6">
        <v>26</v>
      </c>
      <c r="B27" s="10" t="s">
        <v>481</v>
      </c>
      <c r="C27" s="10" t="s">
        <v>482</v>
      </c>
      <c r="D27" s="10" t="s">
        <v>483</v>
      </c>
      <c r="E27" s="10" t="s">
        <v>417</v>
      </c>
      <c r="F27" s="7">
        <v>61</v>
      </c>
      <c r="G27" s="7">
        <f t="shared" si="0"/>
        <v>36.6</v>
      </c>
      <c r="H27" s="11">
        <v>78.82</v>
      </c>
      <c r="I27" s="7">
        <f t="shared" si="1"/>
        <v>31.53</v>
      </c>
      <c r="J27" s="5">
        <f t="shared" si="2"/>
        <v>68.13</v>
      </c>
      <c r="K27" s="9" t="s">
        <v>22</v>
      </c>
    </row>
    <row r="28" spans="1:11" ht="18" customHeight="1">
      <c r="A28" s="6">
        <v>27</v>
      </c>
      <c r="B28" s="10" t="s">
        <v>484</v>
      </c>
      <c r="C28" s="10" t="s">
        <v>485</v>
      </c>
      <c r="D28" s="10" t="s">
        <v>486</v>
      </c>
      <c r="E28" s="10" t="s">
        <v>420</v>
      </c>
      <c r="F28" s="7">
        <v>63</v>
      </c>
      <c r="G28" s="7">
        <f t="shared" si="0"/>
        <v>37.8</v>
      </c>
      <c r="H28" s="11">
        <v>75.8</v>
      </c>
      <c r="I28" s="7">
        <f t="shared" si="1"/>
        <v>30.32</v>
      </c>
      <c r="J28" s="5">
        <f t="shared" si="2"/>
        <v>68.12</v>
      </c>
      <c r="K28" s="9" t="s">
        <v>22</v>
      </c>
    </row>
    <row r="29" spans="1:11" ht="18" customHeight="1">
      <c r="A29" s="6">
        <v>28</v>
      </c>
      <c r="B29" s="10" t="s">
        <v>487</v>
      </c>
      <c r="C29" s="10" t="s">
        <v>488</v>
      </c>
      <c r="D29" s="10" t="s">
        <v>489</v>
      </c>
      <c r="E29" s="10" t="s">
        <v>417</v>
      </c>
      <c r="F29" s="7">
        <v>62</v>
      </c>
      <c r="G29" s="7">
        <f t="shared" si="0"/>
        <v>37.2</v>
      </c>
      <c r="H29" s="11">
        <v>77.3</v>
      </c>
      <c r="I29" s="7">
        <f t="shared" si="1"/>
        <v>30.92</v>
      </c>
      <c r="J29" s="5">
        <f t="shared" si="2"/>
        <v>68.12</v>
      </c>
      <c r="K29" s="9" t="s">
        <v>22</v>
      </c>
    </row>
    <row r="30" spans="1:11" ht="18" customHeight="1">
      <c r="A30" s="6">
        <v>29</v>
      </c>
      <c r="B30" s="10" t="s">
        <v>490</v>
      </c>
      <c r="C30" s="10" t="s">
        <v>491</v>
      </c>
      <c r="D30" s="10" t="s">
        <v>492</v>
      </c>
      <c r="E30" s="10" t="s">
        <v>420</v>
      </c>
      <c r="F30" s="7">
        <v>62</v>
      </c>
      <c r="G30" s="7">
        <f t="shared" si="0"/>
        <v>37.2</v>
      </c>
      <c r="H30" s="11">
        <v>76.2</v>
      </c>
      <c r="I30" s="7">
        <f t="shared" si="1"/>
        <v>30.48</v>
      </c>
      <c r="J30" s="5">
        <f t="shared" si="2"/>
        <v>67.68</v>
      </c>
      <c r="K30" s="9" t="s">
        <v>22</v>
      </c>
    </row>
    <row r="31" spans="1:11" ht="18" customHeight="1">
      <c r="A31" s="6">
        <v>30</v>
      </c>
      <c r="B31" s="10" t="s">
        <v>493</v>
      </c>
      <c r="C31" s="10" t="s">
        <v>494</v>
      </c>
      <c r="D31" s="10" t="s">
        <v>495</v>
      </c>
      <c r="E31" s="10" t="s">
        <v>417</v>
      </c>
      <c r="F31" s="7">
        <v>61</v>
      </c>
      <c r="G31" s="7">
        <f t="shared" si="0"/>
        <v>36.6</v>
      </c>
      <c r="H31" s="11">
        <v>77.7</v>
      </c>
      <c r="I31" s="7">
        <f t="shared" si="1"/>
        <v>31.08</v>
      </c>
      <c r="J31" s="5">
        <f t="shared" si="2"/>
        <v>67.68</v>
      </c>
      <c r="K31" s="9" t="s">
        <v>22</v>
      </c>
    </row>
    <row r="32" spans="1:11" ht="18" customHeight="1">
      <c r="A32" s="6">
        <v>31</v>
      </c>
      <c r="B32" s="10" t="s">
        <v>496</v>
      </c>
      <c r="C32" s="10" t="s">
        <v>497</v>
      </c>
      <c r="D32" s="10" t="s">
        <v>219</v>
      </c>
      <c r="E32" s="10" t="s">
        <v>420</v>
      </c>
      <c r="F32" s="7">
        <v>61</v>
      </c>
      <c r="G32" s="7">
        <f t="shared" si="0"/>
        <v>36.6</v>
      </c>
      <c r="H32" s="11">
        <v>77.6</v>
      </c>
      <c r="I32" s="7">
        <f t="shared" si="1"/>
        <v>31.04</v>
      </c>
      <c r="J32" s="5">
        <f t="shared" si="2"/>
        <v>67.64</v>
      </c>
      <c r="K32" s="9" t="s">
        <v>22</v>
      </c>
    </row>
    <row r="33" spans="1:11" ht="18" customHeight="1">
      <c r="A33" s="6">
        <v>32</v>
      </c>
      <c r="B33" s="10" t="s">
        <v>498</v>
      </c>
      <c r="C33" s="10" t="s">
        <v>499</v>
      </c>
      <c r="D33" s="10" t="s">
        <v>500</v>
      </c>
      <c r="E33" s="10" t="s">
        <v>420</v>
      </c>
      <c r="F33" s="7">
        <v>63</v>
      </c>
      <c r="G33" s="7">
        <f t="shared" si="0"/>
        <v>37.8</v>
      </c>
      <c r="H33" s="11">
        <v>74.1</v>
      </c>
      <c r="I33" s="7">
        <f t="shared" si="1"/>
        <v>29.64</v>
      </c>
      <c r="J33" s="5">
        <f t="shared" si="2"/>
        <v>67.44</v>
      </c>
      <c r="K33" s="9" t="s">
        <v>22</v>
      </c>
    </row>
    <row r="34" spans="1:11" ht="18" customHeight="1">
      <c r="A34" s="6">
        <v>33</v>
      </c>
      <c r="B34" s="10" t="s">
        <v>501</v>
      </c>
      <c r="C34" s="10" t="s">
        <v>502</v>
      </c>
      <c r="D34" s="10" t="s">
        <v>503</v>
      </c>
      <c r="E34" s="10" t="s">
        <v>410</v>
      </c>
      <c r="F34" s="7">
        <v>61</v>
      </c>
      <c r="G34" s="7">
        <f t="shared" si="0"/>
        <v>36.6</v>
      </c>
      <c r="H34" s="11">
        <v>77</v>
      </c>
      <c r="I34" s="7">
        <f t="shared" si="1"/>
        <v>30.8</v>
      </c>
      <c r="J34" s="5">
        <f t="shared" si="2"/>
        <v>67.4</v>
      </c>
      <c r="K34" s="9" t="s">
        <v>22</v>
      </c>
    </row>
    <row r="35" spans="1:11" ht="18" customHeight="1">
      <c r="A35" s="6">
        <v>34</v>
      </c>
      <c r="B35" s="10" t="s">
        <v>504</v>
      </c>
      <c r="C35" s="10" t="s">
        <v>505</v>
      </c>
      <c r="D35" s="10" t="s">
        <v>506</v>
      </c>
      <c r="E35" s="10" t="s">
        <v>417</v>
      </c>
      <c r="F35" s="7">
        <v>62</v>
      </c>
      <c r="G35" s="7">
        <f t="shared" si="0"/>
        <v>37.2</v>
      </c>
      <c r="H35" s="11">
        <v>75.46</v>
      </c>
      <c r="I35" s="7">
        <f t="shared" si="1"/>
        <v>30.18</v>
      </c>
      <c r="J35" s="5">
        <f t="shared" si="2"/>
        <v>67.38</v>
      </c>
      <c r="K35" s="9" t="s">
        <v>22</v>
      </c>
    </row>
    <row r="36" spans="1:11" ht="18" customHeight="1">
      <c r="A36" s="6">
        <v>35</v>
      </c>
      <c r="B36" s="10" t="s">
        <v>507</v>
      </c>
      <c r="C36" s="10" t="s">
        <v>508</v>
      </c>
      <c r="D36" s="10" t="s">
        <v>509</v>
      </c>
      <c r="E36" s="10" t="s">
        <v>417</v>
      </c>
      <c r="F36" s="7">
        <v>62</v>
      </c>
      <c r="G36" s="7">
        <f t="shared" si="0"/>
        <v>37.2</v>
      </c>
      <c r="H36" s="11">
        <v>75.4</v>
      </c>
      <c r="I36" s="7">
        <f t="shared" si="1"/>
        <v>30.16</v>
      </c>
      <c r="J36" s="5">
        <f t="shared" si="2"/>
        <v>67.36</v>
      </c>
      <c r="K36" s="9" t="s">
        <v>22</v>
      </c>
    </row>
    <row r="37" spans="1:11" ht="18" customHeight="1">
      <c r="A37" s="6">
        <v>36</v>
      </c>
      <c r="B37" s="10" t="s">
        <v>510</v>
      </c>
      <c r="C37" s="10" t="s">
        <v>511</v>
      </c>
      <c r="D37" s="10" t="s">
        <v>512</v>
      </c>
      <c r="E37" s="10" t="s">
        <v>410</v>
      </c>
      <c r="F37" s="7">
        <v>62</v>
      </c>
      <c r="G37" s="7">
        <f t="shared" si="0"/>
        <v>37.2</v>
      </c>
      <c r="H37" s="11">
        <v>74.8</v>
      </c>
      <c r="I37" s="7">
        <f t="shared" si="1"/>
        <v>29.92</v>
      </c>
      <c r="J37" s="5">
        <f t="shared" si="2"/>
        <v>67.12</v>
      </c>
      <c r="K37" s="9" t="s">
        <v>22</v>
      </c>
    </row>
    <row r="38" spans="1:11" ht="18" customHeight="1">
      <c r="A38" s="6">
        <v>37</v>
      </c>
      <c r="B38" s="10" t="s">
        <v>513</v>
      </c>
      <c r="C38" s="10" t="s">
        <v>514</v>
      </c>
      <c r="D38" s="10" t="s">
        <v>515</v>
      </c>
      <c r="E38" s="10" t="s">
        <v>417</v>
      </c>
      <c r="F38" s="7">
        <v>63</v>
      </c>
      <c r="G38" s="7">
        <f t="shared" si="0"/>
        <v>37.8</v>
      </c>
      <c r="H38" s="11">
        <v>72.7</v>
      </c>
      <c r="I38" s="7">
        <f t="shared" si="1"/>
        <v>29.08</v>
      </c>
      <c r="J38" s="5">
        <f t="shared" si="2"/>
        <v>66.88</v>
      </c>
      <c r="K38" s="9" t="s">
        <v>22</v>
      </c>
    </row>
    <row r="39" spans="1:11" ht="18" customHeight="1">
      <c r="A39" s="6">
        <v>38</v>
      </c>
      <c r="B39" s="10" t="s">
        <v>516</v>
      </c>
      <c r="C39" s="10" t="s">
        <v>517</v>
      </c>
      <c r="D39" s="10" t="s">
        <v>518</v>
      </c>
      <c r="E39" s="10" t="s">
        <v>420</v>
      </c>
      <c r="F39" s="7">
        <v>61</v>
      </c>
      <c r="G39" s="7">
        <f t="shared" si="0"/>
        <v>36.6</v>
      </c>
      <c r="H39" s="11">
        <v>75.6</v>
      </c>
      <c r="I39" s="7">
        <f t="shared" si="1"/>
        <v>30.24</v>
      </c>
      <c r="J39" s="5">
        <f t="shared" si="2"/>
        <v>66.84</v>
      </c>
      <c r="K39" s="9" t="s">
        <v>22</v>
      </c>
    </row>
    <row r="40" spans="1:11" ht="18" customHeight="1">
      <c r="A40" s="6">
        <v>39</v>
      </c>
      <c r="B40" s="10" t="s">
        <v>519</v>
      </c>
      <c r="C40" s="10" t="s">
        <v>520</v>
      </c>
      <c r="D40" s="10" t="s">
        <v>521</v>
      </c>
      <c r="E40" s="10" t="s">
        <v>417</v>
      </c>
      <c r="F40" s="7">
        <v>62</v>
      </c>
      <c r="G40" s="7">
        <f t="shared" si="0"/>
        <v>37.2</v>
      </c>
      <c r="H40" s="11">
        <v>74.06</v>
      </c>
      <c r="I40" s="7">
        <f t="shared" si="1"/>
        <v>29.62</v>
      </c>
      <c r="J40" s="5">
        <f t="shared" si="2"/>
        <v>66.82000000000001</v>
      </c>
      <c r="K40" s="9" t="s">
        <v>22</v>
      </c>
    </row>
    <row r="41" spans="1:11" ht="18" customHeight="1">
      <c r="A41" s="6">
        <v>40</v>
      </c>
      <c r="B41" s="10" t="s">
        <v>522</v>
      </c>
      <c r="C41" s="10" t="s">
        <v>523</v>
      </c>
      <c r="D41" s="10" t="s">
        <v>524</v>
      </c>
      <c r="E41" s="10" t="s">
        <v>410</v>
      </c>
      <c r="F41" s="7">
        <v>66</v>
      </c>
      <c r="G41" s="7">
        <f t="shared" si="0"/>
        <v>39.6</v>
      </c>
      <c r="H41" s="11">
        <v>0</v>
      </c>
      <c r="I41" s="7">
        <f t="shared" si="1"/>
        <v>0</v>
      </c>
      <c r="J41" s="5">
        <f t="shared" si="2"/>
        <v>39.6</v>
      </c>
      <c r="K41" s="9" t="s">
        <v>22</v>
      </c>
    </row>
    <row r="42" spans="1:11" ht="18" customHeight="1">
      <c r="A42" s="6">
        <v>41</v>
      </c>
      <c r="B42" s="10" t="s">
        <v>525</v>
      </c>
      <c r="C42" s="10" t="s">
        <v>526</v>
      </c>
      <c r="D42" s="10" t="s">
        <v>527</v>
      </c>
      <c r="E42" s="10" t="s">
        <v>410</v>
      </c>
      <c r="F42" s="7">
        <v>65</v>
      </c>
      <c r="G42" s="7">
        <f t="shared" si="0"/>
        <v>39</v>
      </c>
      <c r="H42" s="11">
        <v>0</v>
      </c>
      <c r="I42" s="7">
        <f t="shared" si="1"/>
        <v>0</v>
      </c>
      <c r="J42" s="5">
        <f t="shared" si="2"/>
        <v>39</v>
      </c>
      <c r="K42" s="9" t="s">
        <v>22</v>
      </c>
    </row>
    <row r="43" spans="1:11" ht="18" customHeight="1">
      <c r="A43" s="6">
        <v>42</v>
      </c>
      <c r="B43" s="10" t="s">
        <v>528</v>
      </c>
      <c r="C43" s="10" t="s">
        <v>529</v>
      </c>
      <c r="D43" s="10" t="s">
        <v>106</v>
      </c>
      <c r="E43" s="10" t="s">
        <v>417</v>
      </c>
      <c r="F43" s="7">
        <v>65</v>
      </c>
      <c r="G43" s="7">
        <f t="shared" si="0"/>
        <v>39</v>
      </c>
      <c r="H43" s="11">
        <v>0</v>
      </c>
      <c r="I43" s="7">
        <f t="shared" si="1"/>
        <v>0</v>
      </c>
      <c r="J43" s="5">
        <f t="shared" si="2"/>
        <v>39</v>
      </c>
      <c r="K43" s="9" t="s">
        <v>22</v>
      </c>
    </row>
    <row r="44" spans="1:11" ht="18" customHeight="1">
      <c r="A44" s="6">
        <v>43</v>
      </c>
      <c r="B44" s="10" t="s">
        <v>530</v>
      </c>
      <c r="C44" s="10" t="s">
        <v>531</v>
      </c>
      <c r="D44" s="10" t="s">
        <v>532</v>
      </c>
      <c r="E44" s="10" t="s">
        <v>410</v>
      </c>
      <c r="F44" s="7">
        <v>63</v>
      </c>
      <c r="G44" s="7">
        <f t="shared" si="0"/>
        <v>37.8</v>
      </c>
      <c r="H44" s="11">
        <v>0</v>
      </c>
      <c r="I44" s="7">
        <f t="shared" si="1"/>
        <v>0</v>
      </c>
      <c r="J44" s="5">
        <f t="shared" si="2"/>
        <v>37.8</v>
      </c>
      <c r="K44" s="9" t="s">
        <v>22</v>
      </c>
    </row>
    <row r="45" spans="1:11" ht="18" customHeight="1">
      <c r="A45" s="6">
        <v>44</v>
      </c>
      <c r="B45" s="10" t="s">
        <v>533</v>
      </c>
      <c r="C45" s="10" t="s">
        <v>534</v>
      </c>
      <c r="D45" s="10" t="s">
        <v>535</v>
      </c>
      <c r="E45" s="10" t="s">
        <v>417</v>
      </c>
      <c r="F45" s="7">
        <v>62</v>
      </c>
      <c r="G45" s="7">
        <f t="shared" si="0"/>
        <v>37.2</v>
      </c>
      <c r="H45" s="11">
        <v>0</v>
      </c>
      <c r="I45" s="7">
        <f t="shared" si="1"/>
        <v>0</v>
      </c>
      <c r="J45" s="5">
        <f t="shared" si="2"/>
        <v>37.2</v>
      </c>
      <c r="K45" s="9" t="s">
        <v>22</v>
      </c>
    </row>
    <row r="46" spans="1:11" ht="18" customHeight="1">
      <c r="A46" s="6">
        <v>45</v>
      </c>
      <c r="B46" s="10" t="s">
        <v>536</v>
      </c>
      <c r="C46" s="10" t="s">
        <v>537</v>
      </c>
      <c r="D46" s="10" t="s">
        <v>538</v>
      </c>
      <c r="E46" s="10" t="s">
        <v>417</v>
      </c>
      <c r="F46" s="7">
        <v>61</v>
      </c>
      <c r="G46" s="7">
        <f t="shared" si="0"/>
        <v>36.6</v>
      </c>
      <c r="H46" s="11">
        <v>0</v>
      </c>
      <c r="I46" s="7">
        <f t="shared" si="1"/>
        <v>0</v>
      </c>
      <c r="J46" s="5">
        <f t="shared" si="2"/>
        <v>36.6</v>
      </c>
      <c r="K46" s="9" t="s">
        <v>22</v>
      </c>
    </row>
  </sheetData>
  <sheetProtection/>
  <conditionalFormatting sqref="C1 C2 C3 C4 C5 C6 C7 C8 C9 C10 C11:C12 C13 C14 C15 C16:C17 C18 C19 C20 C21 C22:C23 C24:C25 C26:C27 C28 C29 C30 C31 C32 C33 C34:C35 C36 C37:C38 C39 C40 C41:C42 C43 C44 C45 C46">
    <cfRule type="expression" priority="1" dxfId="0" stopIfTrue="1">
      <formula>AND(COUNTIF($C$1,C1)+COUNTIF($C$2,C1)+COUNTIF($C$3,C1)+COUNTIF($C$4,C1)+COUNTIF($C$5,C1)+COUNTIF($C$6,C1)+COUNTIF($C$7,C1)+COUNTIF($C$8,C1)+COUNTIF($C$9,C1)+COUNTIF($C$10,C1)+COUNTIF($C$11:$C$12,C1)+COUNTIF($C$13,C1)+COUNTIF($C$14,C1)+COUNTIF($C$15,C1)+COUNTIF($C$16:$C$17,C1)+COUNTIF($C$18,C1)+COUNTIF($C$19,C1)+COUNTIF($C$20,C1)+COUNTIF($C$21,C1)+COUNTIF($C$22:$C$23,C1)+COUNTIF($C$24:$C$25,C1)+COUNTIF($C$26:$C$27,C1)+COUNTIF($C$28,C1)+COUNTIF($C$29,C1)+COUNTIF($C$30,C1)+COUNTIF($C$31,C1)+COUNTIF($C$32,C1)+COUNTIF($C$33,C1)+COUNTIF($C$34:$C$35,C1)+COUNTIF($C$36,C1)+COUNTIF($C$37:$C$38,C1)+COUNTIF($C$39,C1)+COUNTIF($C$40,C1)+COUNTIF($C$41:$C$42,C1)+COUNTIF($C$43,C1)+COUNTIF($C$44,C1)+COUNTIF($C$45,C1)+COUNTIF($C$46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7">
      <selection activeCell="M16" sqref="M16"/>
    </sheetView>
  </sheetViews>
  <sheetFormatPr defaultColWidth="8.75390625" defaultRowHeight="16.5" customHeight="1"/>
  <cols>
    <col min="1" max="1" width="5.125" style="1" customWidth="1"/>
    <col min="2" max="2" width="14.875" style="1" customWidth="1"/>
    <col min="3" max="3" width="6.125" style="1" customWidth="1"/>
    <col min="4" max="4" width="19.875" style="1" customWidth="1"/>
    <col min="5" max="5" width="17.375" style="1" customWidth="1"/>
    <col min="6" max="6" width="8.875" style="1" customWidth="1"/>
    <col min="7" max="7" width="13.00390625" style="1" customWidth="1"/>
    <col min="8" max="8" width="8.875" style="1" customWidth="1"/>
    <col min="9" max="9" width="12.875" style="1" customWidth="1"/>
    <col min="10" max="10" width="9.50390625" style="1" customWidth="1"/>
    <col min="11" max="11" width="14.00390625" style="1" customWidth="1"/>
    <col min="12" max="12" width="8.75390625" style="1" customWidth="1"/>
    <col min="13" max="16384" width="8.75390625" style="2" customWidth="1"/>
  </cols>
  <sheetData>
    <row r="1" spans="1:11" ht="18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8" t="s">
        <v>8</v>
      </c>
      <c r="J1" s="8" t="s">
        <v>9</v>
      </c>
      <c r="K1" s="8" t="s">
        <v>10</v>
      </c>
    </row>
    <row r="2" spans="1:11" ht="16.5" customHeight="1">
      <c r="A2" s="6">
        <v>1</v>
      </c>
      <c r="B2" s="4" t="s">
        <v>539</v>
      </c>
      <c r="C2" s="4" t="s">
        <v>540</v>
      </c>
      <c r="D2" s="4" t="s">
        <v>541</v>
      </c>
      <c r="E2" s="4" t="s">
        <v>542</v>
      </c>
      <c r="F2" s="7">
        <v>78</v>
      </c>
      <c r="G2" s="7">
        <f>ROUND(F2*60%,2)</f>
        <v>46.8</v>
      </c>
      <c r="H2" s="5">
        <v>77.4</v>
      </c>
      <c r="I2" s="7">
        <f>ROUND(H2*40%,2)</f>
        <v>30.96</v>
      </c>
      <c r="J2" s="5">
        <f>G2+I2</f>
        <v>77.75999999999999</v>
      </c>
      <c r="K2" s="9" t="s">
        <v>15</v>
      </c>
    </row>
    <row r="3" spans="1:11" ht="16.5" customHeight="1">
      <c r="A3" s="6">
        <v>2</v>
      </c>
      <c r="B3" s="4" t="s">
        <v>543</v>
      </c>
      <c r="C3" s="4" t="s">
        <v>544</v>
      </c>
      <c r="D3" s="4" t="s">
        <v>139</v>
      </c>
      <c r="E3" s="4" t="s">
        <v>545</v>
      </c>
      <c r="F3" s="7">
        <v>66</v>
      </c>
      <c r="G3" s="7">
        <f aca="true" t="shared" si="0" ref="G3:G23">ROUND(F3*60%,2)</f>
        <v>39.6</v>
      </c>
      <c r="H3" s="5">
        <v>78.2</v>
      </c>
      <c r="I3" s="7">
        <f aca="true" t="shared" si="1" ref="I3:I23">ROUND(H3*40%,2)</f>
        <v>31.28</v>
      </c>
      <c r="J3" s="5">
        <f>G3+I3</f>
        <v>70.88</v>
      </c>
      <c r="K3" s="9" t="s">
        <v>15</v>
      </c>
    </row>
    <row r="4" spans="1:11" ht="16.5" customHeight="1">
      <c r="A4" s="6">
        <v>3</v>
      </c>
      <c r="B4" s="4" t="s">
        <v>546</v>
      </c>
      <c r="C4" s="4" t="s">
        <v>547</v>
      </c>
      <c r="D4" s="4" t="s">
        <v>548</v>
      </c>
      <c r="E4" s="4" t="s">
        <v>545</v>
      </c>
      <c r="F4" s="7">
        <v>67</v>
      </c>
      <c r="G4" s="7">
        <f t="shared" si="0"/>
        <v>40.2</v>
      </c>
      <c r="H4" s="5">
        <v>76.4</v>
      </c>
      <c r="I4" s="7">
        <f t="shared" si="1"/>
        <v>30.56</v>
      </c>
      <c r="J4" s="5">
        <f>G4+I4</f>
        <v>70.76</v>
      </c>
      <c r="K4" s="9" t="s">
        <v>15</v>
      </c>
    </row>
    <row r="5" spans="1:11" ht="16.5" customHeight="1">
      <c r="A5" s="6">
        <v>4</v>
      </c>
      <c r="B5" s="4" t="s">
        <v>549</v>
      </c>
      <c r="C5" s="4" t="s">
        <v>550</v>
      </c>
      <c r="D5" s="4" t="s">
        <v>551</v>
      </c>
      <c r="E5" s="4" t="s">
        <v>545</v>
      </c>
      <c r="F5" s="7">
        <v>67</v>
      </c>
      <c r="G5" s="7">
        <f t="shared" si="0"/>
        <v>40.2</v>
      </c>
      <c r="H5" s="5">
        <v>75.2</v>
      </c>
      <c r="I5" s="7">
        <f t="shared" si="1"/>
        <v>30.08</v>
      </c>
      <c r="J5" s="5">
        <f>G5+I5</f>
        <v>70.28</v>
      </c>
      <c r="K5" s="9" t="s">
        <v>15</v>
      </c>
    </row>
    <row r="6" spans="1:11" ht="16.5" customHeight="1">
      <c r="A6" s="6">
        <v>5</v>
      </c>
      <c r="B6" s="4" t="s">
        <v>552</v>
      </c>
      <c r="C6" s="4" t="s">
        <v>553</v>
      </c>
      <c r="D6" s="4" t="s">
        <v>554</v>
      </c>
      <c r="E6" s="4" t="s">
        <v>545</v>
      </c>
      <c r="F6" s="7">
        <v>65</v>
      </c>
      <c r="G6" s="7">
        <f t="shared" si="0"/>
        <v>39</v>
      </c>
      <c r="H6" s="5">
        <v>77.28</v>
      </c>
      <c r="I6" s="7">
        <f t="shared" si="1"/>
        <v>30.91</v>
      </c>
      <c r="J6" s="5">
        <f>G6+I6</f>
        <v>69.91</v>
      </c>
      <c r="K6" s="9" t="s">
        <v>15</v>
      </c>
    </row>
    <row r="7" spans="1:11" ht="16.5" customHeight="1">
      <c r="A7" s="6">
        <v>6</v>
      </c>
      <c r="B7" s="4" t="s">
        <v>555</v>
      </c>
      <c r="C7" s="4" t="s">
        <v>556</v>
      </c>
      <c r="D7" s="4" t="s">
        <v>557</v>
      </c>
      <c r="E7" s="4" t="s">
        <v>542</v>
      </c>
      <c r="F7" s="7">
        <v>66</v>
      </c>
      <c r="G7" s="7">
        <f t="shared" si="0"/>
        <v>39.6</v>
      </c>
      <c r="H7" s="5">
        <v>74.6</v>
      </c>
      <c r="I7" s="7">
        <f t="shared" si="1"/>
        <v>29.84</v>
      </c>
      <c r="J7" s="5">
        <f>G7+I7</f>
        <v>69.44</v>
      </c>
      <c r="K7" s="9" t="s">
        <v>15</v>
      </c>
    </row>
    <row r="8" spans="1:11" ht="16.5" customHeight="1">
      <c r="A8" s="6">
        <v>7</v>
      </c>
      <c r="B8" s="4" t="s">
        <v>558</v>
      </c>
      <c r="C8" s="4" t="s">
        <v>559</v>
      </c>
      <c r="D8" s="4" t="s">
        <v>560</v>
      </c>
      <c r="E8" s="4" t="s">
        <v>561</v>
      </c>
      <c r="F8" s="7">
        <v>65</v>
      </c>
      <c r="G8" s="7">
        <f t="shared" si="0"/>
        <v>39</v>
      </c>
      <c r="H8" s="5">
        <v>75.2</v>
      </c>
      <c r="I8" s="7">
        <f t="shared" si="1"/>
        <v>30.08</v>
      </c>
      <c r="J8" s="5">
        <f>G8+I8</f>
        <v>69.08</v>
      </c>
      <c r="K8" s="9" t="s">
        <v>15</v>
      </c>
    </row>
    <row r="9" spans="1:11" ht="16.5" customHeight="1">
      <c r="A9" s="6">
        <v>8</v>
      </c>
      <c r="B9" s="4" t="s">
        <v>562</v>
      </c>
      <c r="C9" s="4" t="s">
        <v>563</v>
      </c>
      <c r="D9" s="4" t="s">
        <v>307</v>
      </c>
      <c r="E9" s="4" t="s">
        <v>542</v>
      </c>
      <c r="F9" s="7">
        <v>62</v>
      </c>
      <c r="G9" s="7">
        <f t="shared" si="0"/>
        <v>37.2</v>
      </c>
      <c r="H9" s="5">
        <v>77.4</v>
      </c>
      <c r="I9" s="7">
        <f t="shared" si="1"/>
        <v>30.96</v>
      </c>
      <c r="J9" s="5">
        <f>G9+I9</f>
        <v>68.16</v>
      </c>
      <c r="K9" s="9" t="s">
        <v>22</v>
      </c>
    </row>
    <row r="10" spans="1:11" ht="16.5" customHeight="1">
      <c r="A10" s="6">
        <v>9</v>
      </c>
      <c r="B10" s="4" t="s">
        <v>564</v>
      </c>
      <c r="C10" s="4" t="s">
        <v>565</v>
      </c>
      <c r="D10" s="4" t="s">
        <v>566</v>
      </c>
      <c r="E10" s="4" t="s">
        <v>542</v>
      </c>
      <c r="F10" s="7">
        <v>64</v>
      </c>
      <c r="G10" s="7">
        <f t="shared" si="0"/>
        <v>38.4</v>
      </c>
      <c r="H10" s="5">
        <v>73.7</v>
      </c>
      <c r="I10" s="7">
        <f t="shared" si="1"/>
        <v>29.48</v>
      </c>
      <c r="J10" s="5">
        <f>G10+I10</f>
        <v>67.88</v>
      </c>
      <c r="K10" s="9" t="s">
        <v>22</v>
      </c>
    </row>
    <row r="11" spans="1:11" ht="16.5" customHeight="1">
      <c r="A11" s="6">
        <v>10</v>
      </c>
      <c r="B11" s="4" t="s">
        <v>567</v>
      </c>
      <c r="C11" s="4" t="s">
        <v>568</v>
      </c>
      <c r="D11" s="4" t="s">
        <v>569</v>
      </c>
      <c r="E11" s="4" t="s">
        <v>561</v>
      </c>
      <c r="F11" s="7">
        <v>61</v>
      </c>
      <c r="G11" s="7">
        <f t="shared" si="0"/>
        <v>36.6</v>
      </c>
      <c r="H11" s="5">
        <v>77.6</v>
      </c>
      <c r="I11" s="7">
        <f t="shared" si="1"/>
        <v>31.04</v>
      </c>
      <c r="J11" s="5">
        <f>G11+I11</f>
        <v>67.64</v>
      </c>
      <c r="K11" s="9" t="s">
        <v>22</v>
      </c>
    </row>
    <row r="12" spans="1:11" ht="16.5" customHeight="1">
      <c r="A12" s="6">
        <v>11</v>
      </c>
      <c r="B12" s="4" t="s">
        <v>570</v>
      </c>
      <c r="C12" s="4" t="s">
        <v>571</v>
      </c>
      <c r="D12" s="4" t="s">
        <v>572</v>
      </c>
      <c r="E12" s="4" t="s">
        <v>542</v>
      </c>
      <c r="F12" s="7">
        <v>62</v>
      </c>
      <c r="G12" s="7">
        <f t="shared" si="0"/>
        <v>37.2</v>
      </c>
      <c r="H12" s="5">
        <v>73.9</v>
      </c>
      <c r="I12" s="7">
        <f t="shared" si="1"/>
        <v>29.56</v>
      </c>
      <c r="J12" s="5">
        <f>G12+I12</f>
        <v>66.76</v>
      </c>
      <c r="K12" s="9" t="s">
        <v>22</v>
      </c>
    </row>
    <row r="13" spans="1:11" ht="16.5" customHeight="1">
      <c r="A13" s="6">
        <v>12</v>
      </c>
      <c r="B13" s="4" t="s">
        <v>573</v>
      </c>
      <c r="C13" s="4" t="s">
        <v>574</v>
      </c>
      <c r="D13" s="4" t="s">
        <v>81</v>
      </c>
      <c r="E13" s="4" t="s">
        <v>545</v>
      </c>
      <c r="F13" s="7">
        <v>60</v>
      </c>
      <c r="G13" s="7">
        <f t="shared" si="0"/>
        <v>36</v>
      </c>
      <c r="H13" s="5">
        <v>76.4</v>
      </c>
      <c r="I13" s="7">
        <f t="shared" si="1"/>
        <v>30.56</v>
      </c>
      <c r="J13" s="5">
        <f>G13+I13</f>
        <v>66.56</v>
      </c>
      <c r="K13" s="9" t="s">
        <v>22</v>
      </c>
    </row>
    <row r="14" spans="1:11" ht="16.5" customHeight="1">
      <c r="A14" s="6">
        <v>13</v>
      </c>
      <c r="B14" s="4" t="s">
        <v>575</v>
      </c>
      <c r="C14" s="4" t="s">
        <v>576</v>
      </c>
      <c r="D14" s="4" t="s">
        <v>577</v>
      </c>
      <c r="E14" s="4" t="s">
        <v>545</v>
      </c>
      <c r="F14" s="7">
        <v>60</v>
      </c>
      <c r="G14" s="7">
        <f t="shared" si="0"/>
        <v>36</v>
      </c>
      <c r="H14" s="5">
        <v>75.96</v>
      </c>
      <c r="I14" s="7">
        <f t="shared" si="1"/>
        <v>30.38</v>
      </c>
      <c r="J14" s="5">
        <f>G14+I14</f>
        <v>66.38</v>
      </c>
      <c r="K14" s="9" t="s">
        <v>22</v>
      </c>
    </row>
    <row r="15" spans="1:11" ht="16.5" customHeight="1">
      <c r="A15" s="6">
        <v>14</v>
      </c>
      <c r="B15" s="4" t="s">
        <v>578</v>
      </c>
      <c r="C15" s="4" t="s">
        <v>579</v>
      </c>
      <c r="D15" s="4" t="s">
        <v>580</v>
      </c>
      <c r="E15" s="4" t="s">
        <v>542</v>
      </c>
      <c r="F15" s="7">
        <v>58</v>
      </c>
      <c r="G15" s="7">
        <f t="shared" si="0"/>
        <v>34.8</v>
      </c>
      <c r="H15" s="5">
        <v>75.8</v>
      </c>
      <c r="I15" s="7">
        <f t="shared" si="1"/>
        <v>30.32</v>
      </c>
      <c r="J15" s="5">
        <f>G15+I15</f>
        <v>65.12</v>
      </c>
      <c r="K15" s="9" t="s">
        <v>22</v>
      </c>
    </row>
    <row r="16" spans="1:11" ht="16.5" customHeight="1">
      <c r="A16" s="6">
        <v>15</v>
      </c>
      <c r="B16" s="4" t="s">
        <v>581</v>
      </c>
      <c r="C16" s="4" t="s">
        <v>582</v>
      </c>
      <c r="D16" s="4" t="s">
        <v>583</v>
      </c>
      <c r="E16" s="4" t="s">
        <v>545</v>
      </c>
      <c r="F16" s="7">
        <v>58</v>
      </c>
      <c r="G16" s="7">
        <f t="shared" si="0"/>
        <v>34.8</v>
      </c>
      <c r="H16" s="5">
        <v>74.6</v>
      </c>
      <c r="I16" s="7">
        <f t="shared" si="1"/>
        <v>29.84</v>
      </c>
      <c r="J16" s="5">
        <f>G16+I16</f>
        <v>64.64</v>
      </c>
      <c r="K16" s="9" t="s">
        <v>22</v>
      </c>
    </row>
    <row r="17" spans="1:11" ht="16.5" customHeight="1">
      <c r="A17" s="6">
        <v>16</v>
      </c>
      <c r="B17" s="4" t="s">
        <v>584</v>
      </c>
      <c r="C17" s="4" t="s">
        <v>585</v>
      </c>
      <c r="D17" s="4" t="s">
        <v>586</v>
      </c>
      <c r="E17" s="4" t="s">
        <v>545</v>
      </c>
      <c r="F17" s="7">
        <v>57</v>
      </c>
      <c r="G17" s="7">
        <f t="shared" si="0"/>
        <v>34.2</v>
      </c>
      <c r="H17" s="5">
        <v>75.8</v>
      </c>
      <c r="I17" s="7">
        <f t="shared" si="1"/>
        <v>30.32</v>
      </c>
      <c r="J17" s="5">
        <f>G17+I17</f>
        <v>64.52000000000001</v>
      </c>
      <c r="K17" s="9" t="s">
        <v>22</v>
      </c>
    </row>
    <row r="18" spans="1:11" ht="16.5" customHeight="1">
      <c r="A18" s="6">
        <v>17</v>
      </c>
      <c r="B18" s="4" t="s">
        <v>587</v>
      </c>
      <c r="C18" s="4" t="s">
        <v>588</v>
      </c>
      <c r="D18" s="4" t="s">
        <v>589</v>
      </c>
      <c r="E18" s="4" t="s">
        <v>542</v>
      </c>
      <c r="F18" s="7">
        <v>58</v>
      </c>
      <c r="G18" s="7">
        <f t="shared" si="0"/>
        <v>34.8</v>
      </c>
      <c r="H18" s="5">
        <v>73.8</v>
      </c>
      <c r="I18" s="7">
        <f t="shared" si="1"/>
        <v>29.52</v>
      </c>
      <c r="J18" s="5">
        <f>G18+I18</f>
        <v>64.32</v>
      </c>
      <c r="K18" s="9" t="s">
        <v>22</v>
      </c>
    </row>
    <row r="19" spans="1:11" ht="16.5" customHeight="1">
      <c r="A19" s="6">
        <v>18</v>
      </c>
      <c r="B19" s="4" t="s">
        <v>590</v>
      </c>
      <c r="C19" s="4" t="s">
        <v>591</v>
      </c>
      <c r="D19" s="4" t="s">
        <v>213</v>
      </c>
      <c r="E19" s="4" t="s">
        <v>545</v>
      </c>
      <c r="F19" s="7">
        <v>57</v>
      </c>
      <c r="G19" s="7">
        <f t="shared" si="0"/>
        <v>34.2</v>
      </c>
      <c r="H19" s="5">
        <v>70.8</v>
      </c>
      <c r="I19" s="7">
        <f t="shared" si="1"/>
        <v>28.32</v>
      </c>
      <c r="J19" s="5">
        <f>G19+I19</f>
        <v>62.52</v>
      </c>
      <c r="K19" s="9" t="s">
        <v>22</v>
      </c>
    </row>
    <row r="20" spans="1:11" ht="16.5" customHeight="1">
      <c r="A20" s="6">
        <v>19</v>
      </c>
      <c r="B20" s="4" t="s">
        <v>592</v>
      </c>
      <c r="C20" s="4" t="s">
        <v>593</v>
      </c>
      <c r="D20" s="4" t="s">
        <v>594</v>
      </c>
      <c r="E20" s="4" t="s">
        <v>542</v>
      </c>
      <c r="F20" s="7">
        <v>73</v>
      </c>
      <c r="G20" s="7">
        <f t="shared" si="0"/>
        <v>43.8</v>
      </c>
      <c r="H20" s="5">
        <v>0</v>
      </c>
      <c r="I20" s="7">
        <f t="shared" si="1"/>
        <v>0</v>
      </c>
      <c r="J20" s="5">
        <f>G20+I20</f>
        <v>43.8</v>
      </c>
      <c r="K20" s="9" t="s">
        <v>22</v>
      </c>
    </row>
    <row r="21" spans="1:11" ht="16.5" customHeight="1">
      <c r="A21" s="6">
        <v>20</v>
      </c>
      <c r="B21" s="4" t="s">
        <v>595</v>
      </c>
      <c r="C21" s="4" t="s">
        <v>596</v>
      </c>
      <c r="D21" s="4" t="s">
        <v>597</v>
      </c>
      <c r="E21" s="4" t="s">
        <v>542</v>
      </c>
      <c r="F21" s="7">
        <v>64</v>
      </c>
      <c r="G21" s="7">
        <f t="shared" si="0"/>
        <v>38.4</v>
      </c>
      <c r="H21" s="5">
        <v>0</v>
      </c>
      <c r="I21" s="7">
        <f t="shared" si="1"/>
        <v>0</v>
      </c>
      <c r="J21" s="5">
        <f>G21+I21</f>
        <v>38.4</v>
      </c>
      <c r="K21" s="9" t="s">
        <v>22</v>
      </c>
    </row>
    <row r="22" spans="1:11" ht="16.5" customHeight="1">
      <c r="A22" s="6">
        <v>21</v>
      </c>
      <c r="B22" s="4" t="s">
        <v>598</v>
      </c>
      <c r="C22" s="4" t="s">
        <v>599</v>
      </c>
      <c r="D22" s="4" t="s">
        <v>600</v>
      </c>
      <c r="E22" s="4" t="s">
        <v>545</v>
      </c>
      <c r="F22" s="7">
        <v>63</v>
      </c>
      <c r="G22" s="7">
        <f t="shared" si="0"/>
        <v>37.8</v>
      </c>
      <c r="H22" s="5">
        <v>0</v>
      </c>
      <c r="I22" s="7">
        <f t="shared" si="1"/>
        <v>0</v>
      </c>
      <c r="J22" s="5">
        <f>G22+I22</f>
        <v>37.8</v>
      </c>
      <c r="K22" s="9" t="s">
        <v>22</v>
      </c>
    </row>
    <row r="23" spans="1:11" ht="16.5" customHeight="1">
      <c r="A23" s="6">
        <v>22</v>
      </c>
      <c r="B23" s="4" t="s">
        <v>601</v>
      </c>
      <c r="C23" s="4" t="s">
        <v>602</v>
      </c>
      <c r="D23" s="4" t="s">
        <v>115</v>
      </c>
      <c r="E23" s="4" t="s">
        <v>542</v>
      </c>
      <c r="F23" s="7">
        <v>61</v>
      </c>
      <c r="G23" s="7">
        <f t="shared" si="0"/>
        <v>36.6</v>
      </c>
      <c r="H23" s="5">
        <v>0</v>
      </c>
      <c r="I23" s="7">
        <f t="shared" si="1"/>
        <v>0</v>
      </c>
      <c r="J23" s="5">
        <f>G23+I23</f>
        <v>36.6</v>
      </c>
      <c r="K23" s="9" t="s">
        <v>22</v>
      </c>
    </row>
  </sheetData>
  <sheetProtection/>
  <conditionalFormatting sqref="C1 C2 C3 C4 C5 C6 C7 C8 C9 C10 C11 C12 C13:C14 C15 C16 C17 C18 C19 C20:C21 C22 C23">
    <cfRule type="expression" priority="1" dxfId="0" stopIfTrue="1">
      <formula>AND(COUNTIF($C$1,C1)+COUNTIF($C$2,C1)+COUNTIF($C$3,C1)+COUNTIF($C$4,C1)+COUNTIF($C$5,C1)+COUNTIF($C$6,C1)+COUNTIF($C$7,C1)+COUNTIF($C$8,C1)+COUNTIF($C$9,C1)+COUNTIF($C$10,C1)+COUNTIF($C$11,C1)+COUNTIF($C$12,C1)+COUNTIF($C$13:$C$14,C1)+COUNTIF($C$15,C1)+COUNTIF($C$16,C1)+COUNTIF($C$17,C1)+COUNTIF($C$18,C1)+COUNTIF($C$19,C1)+COUNTIF($C$20:$C$21,C1)+COUNTIF($C$22,C1)+COUNTIF($C$23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E9" sqref="E9"/>
    </sheetView>
  </sheetViews>
  <sheetFormatPr defaultColWidth="8.75390625" defaultRowHeight="19.5" customHeight="1"/>
  <cols>
    <col min="1" max="1" width="5.125" style="1" customWidth="1"/>
    <col min="2" max="2" width="12.625" style="1" customWidth="1"/>
    <col min="3" max="3" width="6.125" style="1" customWidth="1"/>
    <col min="4" max="4" width="18.125" style="1" customWidth="1"/>
    <col min="5" max="5" width="18.875" style="1" customWidth="1"/>
    <col min="6" max="6" width="8.875" style="1" customWidth="1"/>
    <col min="7" max="7" width="13.00390625" style="1" customWidth="1"/>
    <col min="8" max="8" width="8.875" style="1" customWidth="1"/>
    <col min="9" max="9" width="13.00390625" style="1" customWidth="1"/>
    <col min="10" max="10" width="8.875" style="1" customWidth="1"/>
    <col min="11" max="11" width="12.875" style="1" customWidth="1"/>
    <col min="12" max="16384" width="8.75390625" style="2" customWidth="1"/>
  </cols>
  <sheetData>
    <row r="1" spans="1:11" ht="19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8" t="s">
        <v>8</v>
      </c>
      <c r="J1" s="8" t="s">
        <v>9</v>
      </c>
      <c r="K1" s="8" t="s">
        <v>10</v>
      </c>
    </row>
    <row r="2" spans="1:11" ht="19.5" customHeight="1">
      <c r="A2" s="6">
        <v>1</v>
      </c>
      <c r="B2" s="4" t="s">
        <v>31</v>
      </c>
      <c r="C2" s="4" t="s">
        <v>32</v>
      </c>
      <c r="D2" s="4" t="s">
        <v>33</v>
      </c>
      <c r="E2" s="4" t="s">
        <v>34</v>
      </c>
      <c r="F2" s="7">
        <v>65</v>
      </c>
      <c r="G2" s="7">
        <f>ROUND(F2*60%,2)</f>
        <v>39</v>
      </c>
      <c r="H2" s="5">
        <v>77.4</v>
      </c>
      <c r="I2" s="7">
        <f>ROUND(H2*40%,2)</f>
        <v>30.96</v>
      </c>
      <c r="J2" s="9">
        <f>G2+I2</f>
        <v>69.96000000000001</v>
      </c>
      <c r="K2" s="9" t="s">
        <v>15</v>
      </c>
    </row>
    <row r="3" spans="1:11" ht="19.5" customHeight="1">
      <c r="A3" s="6">
        <v>2</v>
      </c>
      <c r="B3" s="4" t="s">
        <v>35</v>
      </c>
      <c r="C3" s="4" t="s">
        <v>36</v>
      </c>
      <c r="D3" s="4" t="s">
        <v>37</v>
      </c>
      <c r="E3" s="4" t="s">
        <v>34</v>
      </c>
      <c r="F3" s="7">
        <v>57</v>
      </c>
      <c r="G3" s="7">
        <f>ROUND(F3*60%,2)</f>
        <v>34.2</v>
      </c>
      <c r="H3" s="5">
        <v>74.16</v>
      </c>
      <c r="I3" s="7">
        <f>ROUND(H3*40%,2)</f>
        <v>29.66</v>
      </c>
      <c r="J3" s="9">
        <f>G3+I3</f>
        <v>63.86</v>
      </c>
      <c r="K3" s="9" t="s">
        <v>22</v>
      </c>
    </row>
    <row r="4" spans="1:11" ht="19.5" customHeight="1">
      <c r="A4" s="6">
        <v>3</v>
      </c>
      <c r="B4" s="4" t="s">
        <v>38</v>
      </c>
      <c r="C4" s="4" t="s">
        <v>39</v>
      </c>
      <c r="D4" s="4" t="s">
        <v>40</v>
      </c>
      <c r="E4" s="4" t="s">
        <v>34</v>
      </c>
      <c r="F4" s="7">
        <v>55</v>
      </c>
      <c r="G4" s="7">
        <f>ROUND(F4*60%,2)</f>
        <v>33</v>
      </c>
      <c r="H4" s="5">
        <v>76.32</v>
      </c>
      <c r="I4" s="7">
        <f>ROUND(H4*40%,2)</f>
        <v>30.53</v>
      </c>
      <c r="J4" s="9">
        <f>G4+I4</f>
        <v>63.53</v>
      </c>
      <c r="K4" s="9" t="s">
        <v>22</v>
      </c>
    </row>
  </sheetData>
  <sheetProtection/>
  <conditionalFormatting sqref="C1 C2 C3:C4">
    <cfRule type="expression" priority="1" dxfId="0" stopIfTrue="1">
      <formula>AND(COUNTIF($C$1,C1)+COUNTIF($C$2,C1)+COUNTIF($C$3:$C$4,C1)&gt;1,NOT(ISBLANK(C1)))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I9" sqref="I9"/>
    </sheetView>
  </sheetViews>
  <sheetFormatPr defaultColWidth="8.75390625" defaultRowHeight="19.5" customHeight="1"/>
  <cols>
    <col min="1" max="1" width="5.125" style="1" customWidth="1"/>
    <col min="2" max="2" width="12.625" style="1" customWidth="1"/>
    <col min="3" max="3" width="6.125" style="1" customWidth="1"/>
    <col min="4" max="4" width="18.125" style="1" customWidth="1"/>
    <col min="5" max="5" width="18.875" style="1" customWidth="1"/>
    <col min="6" max="6" width="8.875" style="1" customWidth="1"/>
    <col min="7" max="7" width="13.00390625" style="1" customWidth="1"/>
    <col min="8" max="8" width="8.875" style="1" customWidth="1"/>
    <col min="9" max="9" width="13.00390625" style="1" customWidth="1"/>
    <col min="10" max="10" width="8.875" style="1" customWidth="1"/>
    <col min="11" max="11" width="12.875" style="1" customWidth="1"/>
    <col min="12" max="16384" width="8.75390625" style="2" customWidth="1"/>
  </cols>
  <sheetData>
    <row r="1" spans="1:11" ht="19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8" t="s">
        <v>8</v>
      </c>
      <c r="J1" s="8" t="s">
        <v>9</v>
      </c>
      <c r="K1" s="8" t="s">
        <v>10</v>
      </c>
    </row>
    <row r="2" spans="1:11" ht="19.5" customHeight="1">
      <c r="A2" s="6">
        <v>1</v>
      </c>
      <c r="B2" s="23" t="s">
        <v>41</v>
      </c>
      <c r="C2" s="23" t="s">
        <v>42</v>
      </c>
      <c r="D2" s="23" t="s">
        <v>43</v>
      </c>
      <c r="E2" s="23" t="s">
        <v>44</v>
      </c>
      <c r="F2" s="21">
        <v>61</v>
      </c>
      <c r="G2" s="7">
        <f>ROUND(F2*60%,2)</f>
        <v>36.6</v>
      </c>
      <c r="H2" s="22">
        <v>78.22</v>
      </c>
      <c r="I2" s="7">
        <f>ROUND(H2*40%,2)</f>
        <v>31.29</v>
      </c>
      <c r="J2" s="9">
        <f>G2+I2</f>
        <v>67.89</v>
      </c>
      <c r="K2" s="9" t="s">
        <v>15</v>
      </c>
    </row>
    <row r="3" spans="1:11" ht="19.5" customHeight="1">
      <c r="A3" s="6">
        <v>2</v>
      </c>
      <c r="B3" s="23" t="s">
        <v>45</v>
      </c>
      <c r="C3" s="23" t="s">
        <v>46</v>
      </c>
      <c r="D3" s="23" t="s">
        <v>47</v>
      </c>
      <c r="E3" s="23" t="s">
        <v>44</v>
      </c>
      <c r="F3" s="21">
        <v>57</v>
      </c>
      <c r="G3" s="7">
        <f>ROUND(F3*60%,2)</f>
        <v>34.2</v>
      </c>
      <c r="H3" s="22">
        <v>75.3</v>
      </c>
      <c r="I3" s="7">
        <f>ROUND(H3*40%,2)</f>
        <v>30.12</v>
      </c>
      <c r="J3" s="9">
        <f>G3+I3</f>
        <v>64.32000000000001</v>
      </c>
      <c r="K3" s="9" t="s">
        <v>22</v>
      </c>
    </row>
    <row r="4" spans="1:11" ht="19.5" customHeight="1">
      <c r="A4" s="6">
        <v>3</v>
      </c>
      <c r="B4" s="23" t="s">
        <v>48</v>
      </c>
      <c r="C4" s="23" t="s">
        <v>49</v>
      </c>
      <c r="D4" s="23" t="s">
        <v>50</v>
      </c>
      <c r="E4" s="23" t="s">
        <v>44</v>
      </c>
      <c r="F4" s="21">
        <v>48</v>
      </c>
      <c r="G4" s="7">
        <f>ROUND(F4*60%,2)</f>
        <v>28.8</v>
      </c>
      <c r="H4" s="22">
        <v>74.46</v>
      </c>
      <c r="I4" s="7">
        <f>ROUND(H4*40%,2)</f>
        <v>29.78</v>
      </c>
      <c r="J4" s="9">
        <f>G4+I4</f>
        <v>58.58</v>
      </c>
      <c r="K4" s="9" t="s">
        <v>22</v>
      </c>
    </row>
  </sheetData>
  <sheetProtection/>
  <conditionalFormatting sqref="C1 C2 C3 C4">
    <cfRule type="expression" priority="1" dxfId="0" stopIfTrue="1">
      <formula>AND(COUNTIF($C$1,C1)+COUNTIF($C$2,C1)+COUNTIF($C$3,C1)+COUNTIF($C$4,C1)&gt;1,NOT(ISBLANK(C1)))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K7" sqref="K7"/>
    </sheetView>
  </sheetViews>
  <sheetFormatPr defaultColWidth="8.75390625" defaultRowHeight="19.5" customHeight="1"/>
  <cols>
    <col min="1" max="1" width="5.125" style="1" customWidth="1"/>
    <col min="2" max="2" width="12.625" style="1" customWidth="1"/>
    <col min="3" max="3" width="6.125" style="1" customWidth="1"/>
    <col min="4" max="4" width="18.125" style="1" customWidth="1"/>
    <col min="5" max="5" width="17.00390625" style="1" customWidth="1"/>
    <col min="6" max="6" width="8.875" style="1" customWidth="1"/>
    <col min="7" max="7" width="13.00390625" style="1" customWidth="1"/>
    <col min="8" max="8" width="8.875" style="1" customWidth="1"/>
    <col min="9" max="9" width="13.00390625" style="1" customWidth="1"/>
    <col min="10" max="10" width="8.875" style="1" customWidth="1"/>
    <col min="11" max="11" width="12.875" style="1" customWidth="1"/>
    <col min="12" max="16384" width="8.75390625" style="1" customWidth="1"/>
  </cols>
  <sheetData>
    <row r="1" spans="1:11" ht="19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8" t="s">
        <v>8</v>
      </c>
      <c r="J1" s="8" t="s">
        <v>9</v>
      </c>
      <c r="K1" s="8" t="s">
        <v>10</v>
      </c>
    </row>
    <row r="2" spans="1:11" ht="19.5" customHeight="1">
      <c r="A2" s="6">
        <v>1</v>
      </c>
      <c r="B2" s="4" t="s">
        <v>51</v>
      </c>
      <c r="C2" s="4" t="s">
        <v>52</v>
      </c>
      <c r="D2" s="4" t="s">
        <v>53</v>
      </c>
      <c r="E2" s="4" t="s">
        <v>54</v>
      </c>
      <c r="F2" s="7">
        <v>70</v>
      </c>
      <c r="G2" s="7">
        <f>ROUND(F2*60%,2)</f>
        <v>42</v>
      </c>
      <c r="H2" s="5">
        <v>74.8</v>
      </c>
      <c r="I2" s="7">
        <f>ROUND(H2*40%,2)</f>
        <v>29.92</v>
      </c>
      <c r="J2" s="9">
        <f>G2+I2</f>
        <v>71.92</v>
      </c>
      <c r="K2" s="9" t="s">
        <v>15</v>
      </c>
    </row>
    <row r="3" spans="1:11" ht="19.5" customHeight="1">
      <c r="A3" s="6">
        <v>2</v>
      </c>
      <c r="B3" s="4" t="s">
        <v>55</v>
      </c>
      <c r="C3" s="4" t="s">
        <v>56</v>
      </c>
      <c r="D3" s="4" t="s">
        <v>57</v>
      </c>
      <c r="E3" s="4" t="s">
        <v>54</v>
      </c>
      <c r="F3" s="7">
        <v>67</v>
      </c>
      <c r="G3" s="7">
        <f>ROUND(F3*60%,2)</f>
        <v>40.2</v>
      </c>
      <c r="H3" s="5">
        <v>73.2</v>
      </c>
      <c r="I3" s="7">
        <f>ROUND(H3*40%,2)</f>
        <v>29.28</v>
      </c>
      <c r="J3" s="9">
        <f>G3+I3</f>
        <v>69.48</v>
      </c>
      <c r="K3" s="9" t="s">
        <v>22</v>
      </c>
    </row>
    <row r="4" spans="1:11" ht="19.5" customHeight="1">
      <c r="A4" s="6">
        <v>3</v>
      </c>
      <c r="B4" s="4" t="s">
        <v>58</v>
      </c>
      <c r="C4" s="4" t="s">
        <v>59</v>
      </c>
      <c r="D4" s="4" t="s">
        <v>60</v>
      </c>
      <c r="E4" s="4" t="s">
        <v>54</v>
      </c>
      <c r="F4" s="7">
        <v>64</v>
      </c>
      <c r="G4" s="7">
        <f>ROUND(F4*60%,2)</f>
        <v>38.4</v>
      </c>
      <c r="H4" s="5">
        <v>75.9</v>
      </c>
      <c r="I4" s="7">
        <f>ROUND(H4*40%,2)</f>
        <v>30.36</v>
      </c>
      <c r="J4" s="9">
        <f>G4+I4</f>
        <v>68.75999999999999</v>
      </c>
      <c r="K4" s="9" t="s">
        <v>22</v>
      </c>
    </row>
  </sheetData>
  <sheetProtection/>
  <conditionalFormatting sqref="C1 C2:C3 C4">
    <cfRule type="expression" priority="1" dxfId="0" stopIfTrue="1">
      <formula>AND(COUNTIF($C$1,C1)+COUNTIF($C$2:$C$3,C1)+COUNTIF($C$4,C1)&gt;1,NOT(ISBLANK(C1)))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K14" sqref="K14"/>
    </sheetView>
  </sheetViews>
  <sheetFormatPr defaultColWidth="8.75390625" defaultRowHeight="19.5" customHeight="1"/>
  <cols>
    <col min="1" max="1" width="5.125" style="1" customWidth="1"/>
    <col min="2" max="2" width="12.625" style="1" customWidth="1"/>
    <col min="3" max="3" width="6.125" style="1" customWidth="1"/>
    <col min="4" max="4" width="18.125" style="1" customWidth="1"/>
    <col min="5" max="5" width="17.00390625" style="1" customWidth="1"/>
    <col min="6" max="6" width="8.875" style="1" customWidth="1"/>
    <col min="7" max="7" width="13.00390625" style="1" customWidth="1"/>
    <col min="8" max="8" width="8.875" style="1" customWidth="1"/>
    <col min="9" max="9" width="13.00390625" style="1" customWidth="1"/>
    <col min="10" max="10" width="8.875" style="1" customWidth="1"/>
    <col min="11" max="11" width="12.875" style="1" customWidth="1"/>
    <col min="12" max="16384" width="8.75390625" style="1" customWidth="1"/>
  </cols>
  <sheetData>
    <row r="1" spans="1:11" ht="19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8" t="s">
        <v>8</v>
      </c>
      <c r="J1" s="8" t="s">
        <v>9</v>
      </c>
      <c r="K1" s="8" t="s">
        <v>10</v>
      </c>
    </row>
    <row r="2" spans="1:11" ht="19.5" customHeight="1">
      <c r="A2" s="6">
        <v>1</v>
      </c>
      <c r="B2" s="20" t="s">
        <v>61</v>
      </c>
      <c r="C2" s="20" t="s">
        <v>62</v>
      </c>
      <c r="D2" s="20" t="s">
        <v>63</v>
      </c>
      <c r="E2" s="20" t="s">
        <v>64</v>
      </c>
      <c r="F2" s="21">
        <v>77</v>
      </c>
      <c r="G2" s="7">
        <f>ROUND(F2*60%,2)</f>
        <v>46.2</v>
      </c>
      <c r="H2" s="22">
        <v>77.28</v>
      </c>
      <c r="I2" s="7">
        <f>ROUND(H2*40%,2)</f>
        <v>30.91</v>
      </c>
      <c r="J2" s="9">
        <f>G2+I2</f>
        <v>77.11</v>
      </c>
      <c r="K2" s="9" t="s">
        <v>15</v>
      </c>
    </row>
    <row r="3" spans="1:11" ht="19.5" customHeight="1">
      <c r="A3" s="6">
        <v>2</v>
      </c>
      <c r="B3" s="20" t="s">
        <v>65</v>
      </c>
      <c r="C3" s="20" t="s">
        <v>66</v>
      </c>
      <c r="D3" s="20" t="s">
        <v>67</v>
      </c>
      <c r="E3" s="20" t="s">
        <v>64</v>
      </c>
      <c r="F3" s="21">
        <v>59</v>
      </c>
      <c r="G3" s="7">
        <f>ROUND(F3*60%,2)</f>
        <v>35.4</v>
      </c>
      <c r="H3" s="22">
        <v>76.54</v>
      </c>
      <c r="I3" s="7">
        <f>ROUND(H3*40%,2)</f>
        <v>30.62</v>
      </c>
      <c r="J3" s="9">
        <f>G3+I3</f>
        <v>66.02</v>
      </c>
      <c r="K3" s="9" t="s">
        <v>15</v>
      </c>
    </row>
    <row r="4" spans="1:11" ht="19.5" customHeight="1">
      <c r="A4" s="6">
        <v>3</v>
      </c>
      <c r="B4" s="20" t="s">
        <v>68</v>
      </c>
      <c r="C4" s="20" t="s">
        <v>69</v>
      </c>
      <c r="D4" s="20" t="s">
        <v>57</v>
      </c>
      <c r="E4" s="20" t="s">
        <v>64</v>
      </c>
      <c r="F4" s="21">
        <v>57</v>
      </c>
      <c r="G4" s="7">
        <f>ROUND(F4*60%,2)</f>
        <v>34.2</v>
      </c>
      <c r="H4" s="22">
        <v>74.42</v>
      </c>
      <c r="I4" s="7">
        <f>ROUND(H4*40%,2)</f>
        <v>29.77</v>
      </c>
      <c r="J4" s="9">
        <f>G4+I4</f>
        <v>63.97</v>
      </c>
      <c r="K4" s="9" t="s">
        <v>15</v>
      </c>
    </row>
    <row r="5" spans="1:11" ht="19.5" customHeight="1">
      <c r="A5" s="6">
        <v>4</v>
      </c>
      <c r="B5" s="20" t="s">
        <v>70</v>
      </c>
      <c r="C5" s="20" t="s">
        <v>71</v>
      </c>
      <c r="D5" s="20" t="s">
        <v>72</v>
      </c>
      <c r="E5" s="20" t="s">
        <v>64</v>
      </c>
      <c r="F5" s="21">
        <v>56</v>
      </c>
      <c r="G5" s="7">
        <f>ROUND(F5*60%,2)</f>
        <v>33.6</v>
      </c>
      <c r="H5" s="22">
        <v>75.64</v>
      </c>
      <c r="I5" s="7">
        <f>ROUND(H5*40%,2)</f>
        <v>30.26</v>
      </c>
      <c r="J5" s="9">
        <f>G5+I5</f>
        <v>63.86</v>
      </c>
      <c r="K5" s="9" t="s">
        <v>22</v>
      </c>
    </row>
    <row r="6" spans="1:11" ht="19.5" customHeight="1">
      <c r="A6" s="6">
        <v>5</v>
      </c>
      <c r="B6" s="20" t="s">
        <v>73</v>
      </c>
      <c r="C6" s="20" t="s">
        <v>74</v>
      </c>
      <c r="D6" s="20" t="s">
        <v>75</v>
      </c>
      <c r="E6" s="20" t="s">
        <v>64</v>
      </c>
      <c r="F6" s="21">
        <v>56</v>
      </c>
      <c r="G6" s="7">
        <f>ROUND(F6*60%,2)</f>
        <v>33.6</v>
      </c>
      <c r="H6" s="22">
        <v>73.96</v>
      </c>
      <c r="I6" s="7">
        <f>ROUND(H6*40%,2)</f>
        <v>29.58</v>
      </c>
      <c r="J6" s="9">
        <f>G6+I6</f>
        <v>63.18</v>
      </c>
      <c r="K6" s="9" t="s">
        <v>22</v>
      </c>
    </row>
    <row r="7" spans="1:11" ht="19.5" customHeight="1">
      <c r="A7" s="6">
        <v>6</v>
      </c>
      <c r="B7" s="20" t="s">
        <v>76</v>
      </c>
      <c r="C7" s="20" t="s">
        <v>77</v>
      </c>
      <c r="D7" s="20" t="s">
        <v>78</v>
      </c>
      <c r="E7" s="20" t="s">
        <v>64</v>
      </c>
      <c r="F7" s="21">
        <v>53</v>
      </c>
      <c r="G7" s="7">
        <f>ROUND(F7*60%,2)</f>
        <v>31.8</v>
      </c>
      <c r="H7" s="22">
        <v>77.98</v>
      </c>
      <c r="I7" s="7">
        <f>ROUND(H7*40%,2)</f>
        <v>31.19</v>
      </c>
      <c r="J7" s="9">
        <f>G7+I7</f>
        <v>62.99</v>
      </c>
      <c r="K7" s="9" t="s">
        <v>22</v>
      </c>
    </row>
    <row r="8" spans="1:11" ht="19.5" customHeight="1">
      <c r="A8" s="6">
        <v>7</v>
      </c>
      <c r="B8" s="20" t="s">
        <v>79</v>
      </c>
      <c r="C8" s="20" t="s">
        <v>80</v>
      </c>
      <c r="D8" s="20" t="s">
        <v>81</v>
      </c>
      <c r="E8" s="20" t="s">
        <v>64</v>
      </c>
      <c r="F8" s="21">
        <v>53</v>
      </c>
      <c r="G8" s="7">
        <f>ROUND(F8*60%,2)</f>
        <v>31.8</v>
      </c>
      <c r="H8" s="22">
        <v>74.8</v>
      </c>
      <c r="I8" s="7">
        <f>ROUND(H8*40%,2)</f>
        <v>29.92</v>
      </c>
      <c r="J8" s="9">
        <f>G8+I8</f>
        <v>61.72</v>
      </c>
      <c r="K8" s="9" t="s">
        <v>22</v>
      </c>
    </row>
    <row r="9" spans="1:11" ht="19.5" customHeight="1">
      <c r="A9" s="6">
        <v>8</v>
      </c>
      <c r="B9" s="20" t="s">
        <v>82</v>
      </c>
      <c r="C9" s="20" t="s">
        <v>83</v>
      </c>
      <c r="D9" s="20" t="s">
        <v>84</v>
      </c>
      <c r="E9" s="20" t="s">
        <v>64</v>
      </c>
      <c r="F9" s="21">
        <v>52</v>
      </c>
      <c r="G9" s="7">
        <f>ROUND(F9*60%,2)</f>
        <v>31.2</v>
      </c>
      <c r="H9" s="22">
        <v>73</v>
      </c>
      <c r="I9" s="7">
        <f>ROUND(H9*40%,2)</f>
        <v>29.2</v>
      </c>
      <c r="J9" s="9">
        <f>G9+I9</f>
        <v>60.4</v>
      </c>
      <c r="K9" s="9" t="s">
        <v>22</v>
      </c>
    </row>
    <row r="10" spans="1:11" ht="19.5" customHeight="1">
      <c r="A10" s="6">
        <v>9</v>
      </c>
      <c r="B10" s="20" t="s">
        <v>85</v>
      </c>
      <c r="C10" s="20" t="s">
        <v>86</v>
      </c>
      <c r="D10" s="20" t="s">
        <v>87</v>
      </c>
      <c r="E10" s="20" t="s">
        <v>64</v>
      </c>
      <c r="F10" s="21">
        <v>51</v>
      </c>
      <c r="G10" s="7">
        <f>ROUND(F10*60%,2)</f>
        <v>30.6</v>
      </c>
      <c r="H10" s="22">
        <v>73</v>
      </c>
      <c r="I10" s="7">
        <f>ROUND(H10*40%,2)</f>
        <v>29.2</v>
      </c>
      <c r="J10" s="9">
        <f>G10+I10</f>
        <v>59.8</v>
      </c>
      <c r="K10" s="9" t="s">
        <v>22</v>
      </c>
    </row>
  </sheetData>
  <sheetProtection/>
  <conditionalFormatting sqref="C1 C2 C3 C4 C5:C6 C7 C8 C9 C10">
    <cfRule type="expression" priority="1" dxfId="0" stopIfTrue="1">
      <formula>AND(COUNTIF($C$1,C1)+COUNTIF($C$2,C1)+COUNTIF($C$3,C1)+COUNTIF($C$4,C1)+COUNTIF($C$5:$C$6,C1)+COUNTIF($C$7,C1)+COUNTIF($C$8,C1)+COUNTIF($C$9,C1)+COUNTIF($C$10,C1)&gt;1,NOT(ISBLANK(C1)))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J8" sqref="J8"/>
    </sheetView>
  </sheetViews>
  <sheetFormatPr defaultColWidth="8.75390625" defaultRowHeight="19.5" customHeight="1"/>
  <cols>
    <col min="1" max="1" width="5.125" style="13" customWidth="1"/>
    <col min="2" max="2" width="15.50390625" style="13" customWidth="1"/>
    <col min="3" max="3" width="6.125" style="13" customWidth="1"/>
    <col min="4" max="4" width="21.75390625" style="13" customWidth="1"/>
    <col min="5" max="5" width="17.00390625" style="13" customWidth="1"/>
    <col min="6" max="6" width="8.875" style="13" customWidth="1"/>
    <col min="7" max="7" width="13.00390625" style="13" customWidth="1"/>
    <col min="8" max="8" width="8.875" style="13" customWidth="1"/>
    <col min="9" max="9" width="12.875" style="13" customWidth="1"/>
    <col min="10" max="10" width="9.50390625" style="13" customWidth="1"/>
    <col min="11" max="11" width="14.00390625" style="13" customWidth="1"/>
    <col min="12" max="16384" width="8.75390625" style="19" customWidth="1"/>
  </cols>
  <sheetData>
    <row r="1" spans="1:11" ht="19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9.5" customHeight="1">
      <c r="A2" s="6">
        <v>1</v>
      </c>
      <c r="B2" s="10" t="s">
        <v>88</v>
      </c>
      <c r="C2" s="10" t="s">
        <v>89</v>
      </c>
      <c r="D2" s="10" t="s">
        <v>90</v>
      </c>
      <c r="E2" s="10" t="s">
        <v>91</v>
      </c>
      <c r="F2" s="7">
        <v>61</v>
      </c>
      <c r="G2" s="7">
        <f>ROUND(F2*60%,2)</f>
        <v>36.6</v>
      </c>
      <c r="H2" s="5">
        <v>78.6</v>
      </c>
      <c r="I2" s="7">
        <f>ROUND(H2*40%,2)</f>
        <v>31.44</v>
      </c>
      <c r="J2" s="5">
        <f>G2+I2</f>
        <v>68.04</v>
      </c>
      <c r="K2" s="18" t="s">
        <v>15</v>
      </c>
    </row>
    <row r="3" spans="1:11" ht="19.5" customHeight="1">
      <c r="A3" s="6">
        <v>2</v>
      </c>
      <c r="B3" s="10" t="s">
        <v>92</v>
      </c>
      <c r="C3" s="10" t="s">
        <v>93</v>
      </c>
      <c r="D3" s="10" t="s">
        <v>67</v>
      </c>
      <c r="E3" s="10" t="s">
        <v>91</v>
      </c>
      <c r="F3" s="7">
        <v>60</v>
      </c>
      <c r="G3" s="7">
        <f>ROUND(F3*60%,2)</f>
        <v>36</v>
      </c>
      <c r="H3" s="5">
        <v>74.62</v>
      </c>
      <c r="I3" s="7">
        <f>ROUND(H3*40%,2)</f>
        <v>29.85</v>
      </c>
      <c r="J3" s="5">
        <f>G3+I3</f>
        <v>65.85</v>
      </c>
      <c r="K3" s="18" t="s">
        <v>22</v>
      </c>
    </row>
    <row r="4" spans="1:11" ht="19.5" customHeight="1">
      <c r="A4" s="6">
        <v>3</v>
      </c>
      <c r="B4" s="10" t="s">
        <v>94</v>
      </c>
      <c r="C4" s="10" t="s">
        <v>95</v>
      </c>
      <c r="D4" s="10" t="s">
        <v>96</v>
      </c>
      <c r="E4" s="10" t="s">
        <v>91</v>
      </c>
      <c r="F4" s="7">
        <v>56</v>
      </c>
      <c r="G4" s="7">
        <f>ROUND(F4*60%,2)</f>
        <v>33.6</v>
      </c>
      <c r="H4" s="5">
        <v>76.42</v>
      </c>
      <c r="I4" s="7">
        <f>ROUND(H4*40%,2)</f>
        <v>30.57</v>
      </c>
      <c r="J4" s="5">
        <f>G4+I4</f>
        <v>64.17</v>
      </c>
      <c r="K4" s="18" t="s">
        <v>22</v>
      </c>
    </row>
  </sheetData>
  <sheetProtection/>
  <conditionalFormatting sqref="C1 C2 C3 C4">
    <cfRule type="expression" priority="1" dxfId="0" stopIfTrue="1">
      <formula>AND(COUNTIF($C$1,C1)+COUNTIF($C$2,C1)+COUNTIF($C$3,C1)+COUNTIF($C$4,C1)&gt;1,NOT(ISBLANK(C1)))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K10" sqref="K10"/>
    </sheetView>
  </sheetViews>
  <sheetFormatPr defaultColWidth="8.75390625" defaultRowHeight="19.5" customHeight="1"/>
  <cols>
    <col min="1" max="1" width="5.125" style="13" customWidth="1"/>
    <col min="2" max="2" width="19.50390625" style="13" customWidth="1"/>
    <col min="3" max="3" width="6.125" style="13" customWidth="1"/>
    <col min="4" max="5" width="23.875" style="13" customWidth="1"/>
    <col min="6" max="6" width="8.875" style="13" customWidth="1"/>
    <col min="7" max="7" width="13.00390625" style="13" customWidth="1"/>
    <col min="8" max="8" width="8.875" style="13" customWidth="1"/>
    <col min="9" max="9" width="12.875" style="13" customWidth="1"/>
    <col min="10" max="10" width="9.50390625" style="13" customWidth="1"/>
    <col min="11" max="11" width="14.00390625" style="13" customWidth="1"/>
    <col min="12" max="16384" width="8.75390625" style="13" customWidth="1"/>
  </cols>
  <sheetData>
    <row r="1" spans="1:11" ht="19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9.5" customHeight="1">
      <c r="A2" s="6">
        <v>1</v>
      </c>
      <c r="B2" s="4" t="s">
        <v>97</v>
      </c>
      <c r="C2" s="4" t="s">
        <v>98</v>
      </c>
      <c r="D2" s="4" t="s">
        <v>99</v>
      </c>
      <c r="E2" s="4" t="s">
        <v>100</v>
      </c>
      <c r="F2" s="7">
        <v>78</v>
      </c>
      <c r="G2" s="7">
        <f>ROUND(F2*60%,2)</f>
        <v>46.8</v>
      </c>
      <c r="H2" s="5">
        <v>75.56</v>
      </c>
      <c r="I2" s="7">
        <f>ROUND(H2*40%,2)</f>
        <v>30.22</v>
      </c>
      <c r="J2" s="5">
        <f>G2+I2</f>
        <v>77.02</v>
      </c>
      <c r="K2" s="18" t="s">
        <v>15</v>
      </c>
    </row>
    <row r="3" spans="1:11" ht="19.5" customHeight="1">
      <c r="A3" s="6">
        <v>2</v>
      </c>
      <c r="B3" s="4" t="s">
        <v>101</v>
      </c>
      <c r="C3" s="4" t="s">
        <v>102</v>
      </c>
      <c r="D3" s="4" t="s">
        <v>103</v>
      </c>
      <c r="E3" s="4" t="s">
        <v>100</v>
      </c>
      <c r="F3" s="7">
        <v>64</v>
      </c>
      <c r="G3" s="7">
        <f>ROUND(F3*60%,2)</f>
        <v>38.4</v>
      </c>
      <c r="H3" s="5">
        <v>80.14</v>
      </c>
      <c r="I3" s="7">
        <f>ROUND(H3*40%,2)</f>
        <v>32.06</v>
      </c>
      <c r="J3" s="5">
        <f>G3+I3</f>
        <v>70.46000000000001</v>
      </c>
      <c r="K3" s="18" t="s">
        <v>15</v>
      </c>
    </row>
    <row r="4" spans="1:11" ht="19.5" customHeight="1">
      <c r="A4" s="6">
        <v>3</v>
      </c>
      <c r="B4" s="4" t="s">
        <v>104</v>
      </c>
      <c r="C4" s="4" t="s">
        <v>105</v>
      </c>
      <c r="D4" s="4" t="s">
        <v>106</v>
      </c>
      <c r="E4" s="4" t="s">
        <v>100</v>
      </c>
      <c r="F4" s="7">
        <v>68</v>
      </c>
      <c r="G4" s="7">
        <f>ROUND(F4*60%,2)</f>
        <v>40.8</v>
      </c>
      <c r="H4" s="5">
        <v>73.6</v>
      </c>
      <c r="I4" s="7">
        <f>ROUND(H4*40%,2)</f>
        <v>29.44</v>
      </c>
      <c r="J4" s="5">
        <f>G4+I4</f>
        <v>70.24</v>
      </c>
      <c r="K4" s="18" t="s">
        <v>15</v>
      </c>
    </row>
    <row r="5" spans="1:11" ht="19.5" customHeight="1">
      <c r="A5" s="6">
        <v>4</v>
      </c>
      <c r="B5" s="4" t="s">
        <v>107</v>
      </c>
      <c r="C5" s="4" t="s">
        <v>108</v>
      </c>
      <c r="D5" s="4" t="s">
        <v>109</v>
      </c>
      <c r="E5" s="4" t="s">
        <v>100</v>
      </c>
      <c r="F5" s="7">
        <v>65</v>
      </c>
      <c r="G5" s="7">
        <f>ROUND(F5*60%,2)</f>
        <v>39</v>
      </c>
      <c r="H5" s="5">
        <v>77.4</v>
      </c>
      <c r="I5" s="7">
        <f>ROUND(H5*40%,2)</f>
        <v>30.96</v>
      </c>
      <c r="J5" s="5">
        <f>G5+I5</f>
        <v>69.96000000000001</v>
      </c>
      <c r="K5" s="18" t="s">
        <v>22</v>
      </c>
    </row>
    <row r="6" spans="1:11" ht="19.5" customHeight="1">
      <c r="A6" s="6">
        <v>5</v>
      </c>
      <c r="B6" s="4" t="s">
        <v>110</v>
      </c>
      <c r="C6" s="4" t="s">
        <v>111</v>
      </c>
      <c r="D6" s="4" t="s">
        <v>112</v>
      </c>
      <c r="E6" s="4" t="s">
        <v>100</v>
      </c>
      <c r="F6" s="7">
        <v>67</v>
      </c>
      <c r="G6" s="7">
        <f>ROUND(F6*60%,2)</f>
        <v>40.2</v>
      </c>
      <c r="H6" s="5">
        <v>74.2</v>
      </c>
      <c r="I6" s="7">
        <f>ROUND(H6*40%,2)</f>
        <v>29.68</v>
      </c>
      <c r="J6" s="5">
        <f>G6+I6</f>
        <v>69.88</v>
      </c>
      <c r="K6" s="18" t="s">
        <v>22</v>
      </c>
    </row>
    <row r="7" spans="1:11" ht="19.5" customHeight="1">
      <c r="A7" s="6">
        <v>6</v>
      </c>
      <c r="B7" s="4" t="s">
        <v>113</v>
      </c>
      <c r="C7" s="4" t="s">
        <v>114</v>
      </c>
      <c r="D7" s="4" t="s">
        <v>115</v>
      </c>
      <c r="E7" s="4" t="s">
        <v>100</v>
      </c>
      <c r="F7" s="7">
        <v>64</v>
      </c>
      <c r="G7" s="7">
        <f>ROUND(F7*60%,2)</f>
        <v>38.4</v>
      </c>
      <c r="H7" s="5">
        <v>77</v>
      </c>
      <c r="I7" s="7">
        <f>ROUND(H7*40%,2)</f>
        <v>30.8</v>
      </c>
      <c r="J7" s="5">
        <f>G7+I7</f>
        <v>69.2</v>
      </c>
      <c r="K7" s="18" t="s">
        <v>22</v>
      </c>
    </row>
    <row r="8" spans="1:11" ht="19.5" customHeight="1">
      <c r="A8" s="6">
        <v>7</v>
      </c>
      <c r="B8" s="4" t="s">
        <v>116</v>
      </c>
      <c r="C8" s="4" t="s">
        <v>117</v>
      </c>
      <c r="D8" s="4" t="s">
        <v>118</v>
      </c>
      <c r="E8" s="4" t="s">
        <v>100</v>
      </c>
      <c r="F8" s="7">
        <v>62</v>
      </c>
      <c r="G8" s="7">
        <f>ROUND(F8*60%,2)</f>
        <v>37.2</v>
      </c>
      <c r="H8" s="5">
        <v>77.8</v>
      </c>
      <c r="I8" s="7">
        <f>ROUND(H8*40%,2)</f>
        <v>31.12</v>
      </c>
      <c r="J8" s="5">
        <f>G8+I8</f>
        <v>68.32000000000001</v>
      </c>
      <c r="K8" s="18" t="s">
        <v>22</v>
      </c>
    </row>
    <row r="9" spans="1:11" ht="19.5" customHeight="1">
      <c r="A9" s="6">
        <v>8</v>
      </c>
      <c r="B9" s="4" t="s">
        <v>119</v>
      </c>
      <c r="C9" s="4" t="s">
        <v>120</v>
      </c>
      <c r="D9" s="4" t="s">
        <v>121</v>
      </c>
      <c r="E9" s="4" t="s">
        <v>100</v>
      </c>
      <c r="F9" s="7">
        <v>61</v>
      </c>
      <c r="G9" s="7">
        <f>ROUND(F9*60%,2)</f>
        <v>36.6</v>
      </c>
      <c r="H9" s="5">
        <v>78.22</v>
      </c>
      <c r="I9" s="7">
        <f>ROUND(H9*40%,2)</f>
        <v>31.29</v>
      </c>
      <c r="J9" s="5">
        <f>G9+I9</f>
        <v>67.89</v>
      </c>
      <c r="K9" s="18" t="s">
        <v>22</v>
      </c>
    </row>
    <row r="10" spans="1:11" ht="19.5" customHeight="1">
      <c r="A10" s="6">
        <v>9</v>
      </c>
      <c r="B10" s="4" t="s">
        <v>122</v>
      </c>
      <c r="C10" s="4" t="s">
        <v>123</v>
      </c>
      <c r="D10" s="4" t="s">
        <v>124</v>
      </c>
      <c r="E10" s="4" t="s">
        <v>100</v>
      </c>
      <c r="F10" s="7">
        <v>61</v>
      </c>
      <c r="G10" s="7">
        <f>ROUND(F10*60%,2)</f>
        <v>36.6</v>
      </c>
      <c r="H10" s="5">
        <v>77.06</v>
      </c>
      <c r="I10" s="7">
        <f>ROUND(H10*40%,2)</f>
        <v>30.82</v>
      </c>
      <c r="J10" s="5">
        <f>G10+I10</f>
        <v>67.42</v>
      </c>
      <c r="K10" s="18" t="s">
        <v>22</v>
      </c>
    </row>
  </sheetData>
  <sheetProtection/>
  <conditionalFormatting sqref="C1 C2 C3 C4 C5 C6 C7 C8 C9 C10">
    <cfRule type="expression" priority="1" dxfId="0" stopIfTrue="1">
      <formula>AND(COUNTIF($C$1,C1)+COUNTIF($C$2,C1)+COUNTIF($C$3,C1)+COUNTIF($C$4,C1)+COUNTIF($C$5,C1)+COUNTIF($C$6,C1)+COUNTIF($C$7,C1)+COUNTIF($C$8,C1)+COUNTIF($C$9,C1)+COUNTIF($C$10,C1)&gt;1,NOT(ISBLANK(C1)))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workbookViewId="0" topLeftCell="A1">
      <selection activeCell="L15" sqref="L15"/>
    </sheetView>
  </sheetViews>
  <sheetFormatPr defaultColWidth="8.75390625" defaultRowHeight="13.5"/>
  <cols>
    <col min="1" max="1" width="5.125" style="13" customWidth="1"/>
    <col min="2" max="2" width="15.00390625" style="13" customWidth="1"/>
    <col min="3" max="3" width="6.125" style="13" customWidth="1"/>
    <col min="4" max="5" width="21.125" style="13" customWidth="1"/>
    <col min="6" max="6" width="8.875" style="13" customWidth="1"/>
    <col min="7" max="7" width="13.00390625" style="13" customWidth="1"/>
    <col min="8" max="8" width="8.875" style="13" customWidth="1"/>
    <col min="9" max="9" width="12.875" style="13" customWidth="1"/>
    <col min="10" max="10" width="9.50390625" style="13" customWidth="1"/>
    <col min="11" max="11" width="14.00390625" style="13" customWidth="1"/>
    <col min="12" max="16384" width="8.75390625" style="13" customWidth="1"/>
  </cols>
  <sheetData>
    <row r="1" spans="1:11" ht="16.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17" t="s">
        <v>8</v>
      </c>
      <c r="J1" s="17" t="s">
        <v>9</v>
      </c>
      <c r="K1" s="17" t="s">
        <v>10</v>
      </c>
    </row>
    <row r="2" spans="1:11" ht="16.5">
      <c r="A2" s="6">
        <v>1</v>
      </c>
      <c r="B2" s="10" t="s">
        <v>125</v>
      </c>
      <c r="C2" s="10" t="s">
        <v>126</v>
      </c>
      <c r="D2" s="10" t="s">
        <v>127</v>
      </c>
      <c r="E2" s="10" t="s">
        <v>128</v>
      </c>
      <c r="F2" s="7">
        <v>76</v>
      </c>
      <c r="G2" s="7">
        <f>ROUND(F2*60%,2)</f>
        <v>45.6</v>
      </c>
      <c r="H2" s="5">
        <v>79.2</v>
      </c>
      <c r="I2" s="7">
        <f>ROUND(H2*40%,2)</f>
        <v>31.68</v>
      </c>
      <c r="J2" s="5">
        <f>G2+I2</f>
        <v>77.28</v>
      </c>
      <c r="K2" s="18" t="s">
        <v>15</v>
      </c>
    </row>
    <row r="3" spans="1:11" ht="16.5">
      <c r="A3" s="6">
        <v>2</v>
      </c>
      <c r="B3" s="10" t="s">
        <v>129</v>
      </c>
      <c r="C3" s="10" t="s">
        <v>130</v>
      </c>
      <c r="D3" s="10" t="s">
        <v>131</v>
      </c>
      <c r="E3" s="10" t="s">
        <v>132</v>
      </c>
      <c r="F3" s="7">
        <v>72</v>
      </c>
      <c r="G3" s="7">
        <f aca="true" t="shared" si="0" ref="G3:G50">ROUND(F3*60%,2)</f>
        <v>43.2</v>
      </c>
      <c r="H3" s="5">
        <v>75.8</v>
      </c>
      <c r="I3" s="7">
        <f aca="true" t="shared" si="1" ref="I3:I50">ROUND(H3*40%,2)</f>
        <v>30.32</v>
      </c>
      <c r="J3" s="5">
        <f aca="true" t="shared" si="2" ref="J3:J50">G3+I3</f>
        <v>73.52000000000001</v>
      </c>
      <c r="K3" s="18" t="s">
        <v>15</v>
      </c>
    </row>
    <row r="4" spans="1:11" ht="16.5">
      <c r="A4" s="6">
        <v>3</v>
      </c>
      <c r="B4" s="10" t="s">
        <v>133</v>
      </c>
      <c r="C4" s="10" t="s">
        <v>134</v>
      </c>
      <c r="D4" s="10" t="s">
        <v>135</v>
      </c>
      <c r="E4" s="10" t="s">
        <v>136</v>
      </c>
      <c r="F4" s="7">
        <v>68</v>
      </c>
      <c r="G4" s="7">
        <f t="shared" si="0"/>
        <v>40.8</v>
      </c>
      <c r="H4" s="5">
        <v>81.6</v>
      </c>
      <c r="I4" s="7">
        <f t="shared" si="1"/>
        <v>32.64</v>
      </c>
      <c r="J4" s="5">
        <f t="shared" si="2"/>
        <v>73.44</v>
      </c>
      <c r="K4" s="18" t="s">
        <v>15</v>
      </c>
    </row>
    <row r="5" spans="1:11" ht="16.5">
      <c r="A5" s="6">
        <v>4</v>
      </c>
      <c r="B5" s="10" t="s">
        <v>137</v>
      </c>
      <c r="C5" s="10" t="s">
        <v>138</v>
      </c>
      <c r="D5" s="10" t="s">
        <v>139</v>
      </c>
      <c r="E5" s="10" t="s">
        <v>136</v>
      </c>
      <c r="F5" s="7">
        <v>70</v>
      </c>
      <c r="G5" s="7">
        <f t="shared" si="0"/>
        <v>42</v>
      </c>
      <c r="H5" s="5">
        <v>77.8</v>
      </c>
      <c r="I5" s="7">
        <f t="shared" si="1"/>
        <v>31.12</v>
      </c>
      <c r="J5" s="5">
        <f t="shared" si="2"/>
        <v>73.12</v>
      </c>
      <c r="K5" s="18" t="s">
        <v>15</v>
      </c>
    </row>
    <row r="6" spans="1:11" ht="16.5">
      <c r="A6" s="6">
        <v>5</v>
      </c>
      <c r="B6" s="10" t="s">
        <v>140</v>
      </c>
      <c r="C6" s="10" t="s">
        <v>141</v>
      </c>
      <c r="D6" s="10" t="s">
        <v>142</v>
      </c>
      <c r="E6" s="10" t="s">
        <v>136</v>
      </c>
      <c r="F6" s="7">
        <v>69</v>
      </c>
      <c r="G6" s="7">
        <f t="shared" si="0"/>
        <v>41.4</v>
      </c>
      <c r="H6" s="5">
        <v>77.98</v>
      </c>
      <c r="I6" s="7">
        <f t="shared" si="1"/>
        <v>31.19</v>
      </c>
      <c r="J6" s="5">
        <f t="shared" si="2"/>
        <v>72.59</v>
      </c>
      <c r="K6" s="18" t="s">
        <v>15</v>
      </c>
    </row>
    <row r="7" spans="1:11" ht="16.5">
      <c r="A7" s="6">
        <v>6</v>
      </c>
      <c r="B7" s="10" t="s">
        <v>143</v>
      </c>
      <c r="C7" s="10" t="s">
        <v>144</v>
      </c>
      <c r="D7" s="10" t="s">
        <v>145</v>
      </c>
      <c r="E7" s="10" t="s">
        <v>128</v>
      </c>
      <c r="F7" s="7">
        <v>68</v>
      </c>
      <c r="G7" s="7">
        <f t="shared" si="0"/>
        <v>40.8</v>
      </c>
      <c r="H7" s="5">
        <v>76.8</v>
      </c>
      <c r="I7" s="7">
        <f t="shared" si="1"/>
        <v>30.72</v>
      </c>
      <c r="J7" s="5">
        <f t="shared" si="2"/>
        <v>71.52</v>
      </c>
      <c r="K7" s="18" t="s">
        <v>15</v>
      </c>
    </row>
    <row r="8" spans="1:11" ht="16.5">
      <c r="A8" s="6">
        <v>7</v>
      </c>
      <c r="B8" s="10" t="s">
        <v>146</v>
      </c>
      <c r="C8" s="10" t="s">
        <v>147</v>
      </c>
      <c r="D8" s="10" t="s">
        <v>127</v>
      </c>
      <c r="E8" s="10" t="s">
        <v>128</v>
      </c>
      <c r="F8" s="7">
        <v>67</v>
      </c>
      <c r="G8" s="7">
        <f t="shared" si="0"/>
        <v>40.2</v>
      </c>
      <c r="H8" s="5">
        <v>78.2</v>
      </c>
      <c r="I8" s="7">
        <f t="shared" si="1"/>
        <v>31.28</v>
      </c>
      <c r="J8" s="5">
        <f t="shared" si="2"/>
        <v>71.48</v>
      </c>
      <c r="K8" s="18" t="s">
        <v>15</v>
      </c>
    </row>
    <row r="9" spans="1:11" ht="16.5">
      <c r="A9" s="6">
        <v>8</v>
      </c>
      <c r="B9" s="10" t="s">
        <v>148</v>
      </c>
      <c r="C9" s="10" t="s">
        <v>149</v>
      </c>
      <c r="D9" s="10" t="s">
        <v>150</v>
      </c>
      <c r="E9" s="10" t="s">
        <v>132</v>
      </c>
      <c r="F9" s="7">
        <v>68</v>
      </c>
      <c r="G9" s="7">
        <f t="shared" si="0"/>
        <v>40.8</v>
      </c>
      <c r="H9" s="5">
        <v>76.2</v>
      </c>
      <c r="I9" s="7">
        <f t="shared" si="1"/>
        <v>30.48</v>
      </c>
      <c r="J9" s="5">
        <f t="shared" si="2"/>
        <v>71.28</v>
      </c>
      <c r="K9" s="18" t="s">
        <v>15</v>
      </c>
    </row>
    <row r="10" spans="1:11" ht="16.5">
      <c r="A10" s="6">
        <v>9</v>
      </c>
      <c r="B10" s="10" t="s">
        <v>151</v>
      </c>
      <c r="C10" s="10" t="s">
        <v>152</v>
      </c>
      <c r="D10" s="10" t="s">
        <v>153</v>
      </c>
      <c r="E10" s="10" t="s">
        <v>136</v>
      </c>
      <c r="F10" s="7">
        <v>66</v>
      </c>
      <c r="G10" s="7">
        <f t="shared" si="0"/>
        <v>39.6</v>
      </c>
      <c r="H10" s="5">
        <v>79</v>
      </c>
      <c r="I10" s="7">
        <f t="shared" si="1"/>
        <v>31.6</v>
      </c>
      <c r="J10" s="5">
        <f t="shared" si="2"/>
        <v>71.2</v>
      </c>
      <c r="K10" s="18" t="s">
        <v>15</v>
      </c>
    </row>
    <row r="11" spans="1:11" ht="16.5">
      <c r="A11" s="6">
        <v>10</v>
      </c>
      <c r="B11" s="10" t="s">
        <v>154</v>
      </c>
      <c r="C11" s="10" t="s">
        <v>155</v>
      </c>
      <c r="D11" s="10" t="s">
        <v>156</v>
      </c>
      <c r="E11" s="10" t="s">
        <v>132</v>
      </c>
      <c r="F11" s="7">
        <v>68</v>
      </c>
      <c r="G11" s="7">
        <f t="shared" si="0"/>
        <v>40.8</v>
      </c>
      <c r="H11" s="5">
        <v>75.2</v>
      </c>
      <c r="I11" s="7">
        <f t="shared" si="1"/>
        <v>30.08</v>
      </c>
      <c r="J11" s="5">
        <f t="shared" si="2"/>
        <v>70.88</v>
      </c>
      <c r="K11" s="18" t="s">
        <v>15</v>
      </c>
    </row>
    <row r="12" spans="1:11" ht="16.5">
      <c r="A12" s="6">
        <v>11</v>
      </c>
      <c r="B12" s="10" t="s">
        <v>157</v>
      </c>
      <c r="C12" s="10" t="s">
        <v>158</v>
      </c>
      <c r="D12" s="10" t="s">
        <v>159</v>
      </c>
      <c r="E12" s="10" t="s">
        <v>128</v>
      </c>
      <c r="F12" s="7">
        <v>65</v>
      </c>
      <c r="G12" s="7">
        <f t="shared" si="0"/>
        <v>39</v>
      </c>
      <c r="H12" s="5">
        <v>79.62</v>
      </c>
      <c r="I12" s="7">
        <f t="shared" si="1"/>
        <v>31.85</v>
      </c>
      <c r="J12" s="5">
        <f t="shared" si="2"/>
        <v>70.85</v>
      </c>
      <c r="K12" s="18" t="s">
        <v>15</v>
      </c>
    </row>
    <row r="13" spans="1:11" ht="16.5">
      <c r="A13" s="6">
        <v>12</v>
      </c>
      <c r="B13" s="10" t="s">
        <v>160</v>
      </c>
      <c r="C13" s="10" t="s">
        <v>161</v>
      </c>
      <c r="D13" s="10" t="s">
        <v>162</v>
      </c>
      <c r="E13" s="10" t="s">
        <v>136</v>
      </c>
      <c r="F13" s="7">
        <v>67</v>
      </c>
      <c r="G13" s="7">
        <f t="shared" si="0"/>
        <v>40.2</v>
      </c>
      <c r="H13" s="5">
        <v>76.62</v>
      </c>
      <c r="I13" s="7">
        <f t="shared" si="1"/>
        <v>30.65</v>
      </c>
      <c r="J13" s="5">
        <f t="shared" si="2"/>
        <v>70.85</v>
      </c>
      <c r="K13" s="18" t="s">
        <v>15</v>
      </c>
    </row>
    <row r="14" spans="1:11" ht="16.5">
      <c r="A14" s="6">
        <v>13</v>
      </c>
      <c r="B14" s="10" t="s">
        <v>163</v>
      </c>
      <c r="C14" s="10" t="s">
        <v>164</v>
      </c>
      <c r="D14" s="10" t="s">
        <v>165</v>
      </c>
      <c r="E14" s="10" t="s">
        <v>136</v>
      </c>
      <c r="F14" s="7">
        <v>68</v>
      </c>
      <c r="G14" s="7">
        <f t="shared" si="0"/>
        <v>40.8</v>
      </c>
      <c r="H14" s="5">
        <v>75.1</v>
      </c>
      <c r="I14" s="7">
        <f t="shared" si="1"/>
        <v>30.04</v>
      </c>
      <c r="J14" s="5">
        <f t="shared" si="2"/>
        <v>70.84</v>
      </c>
      <c r="K14" s="18" t="s">
        <v>15</v>
      </c>
    </row>
    <row r="15" spans="1:11" ht="16.5">
      <c r="A15" s="6">
        <v>14</v>
      </c>
      <c r="B15" s="10" t="s">
        <v>166</v>
      </c>
      <c r="C15" s="10" t="s">
        <v>167</v>
      </c>
      <c r="D15" s="10" t="s">
        <v>168</v>
      </c>
      <c r="E15" s="10" t="s">
        <v>132</v>
      </c>
      <c r="F15" s="7">
        <v>67</v>
      </c>
      <c r="G15" s="7">
        <f t="shared" si="0"/>
        <v>40.2</v>
      </c>
      <c r="H15" s="5">
        <v>76.54</v>
      </c>
      <c r="I15" s="7">
        <f t="shared" si="1"/>
        <v>30.62</v>
      </c>
      <c r="J15" s="5">
        <f t="shared" si="2"/>
        <v>70.82000000000001</v>
      </c>
      <c r="K15" s="18" t="s">
        <v>15</v>
      </c>
    </row>
    <row r="16" spans="1:11" ht="16.5">
      <c r="A16" s="6">
        <v>15</v>
      </c>
      <c r="B16" s="10" t="s">
        <v>169</v>
      </c>
      <c r="C16" s="10" t="s">
        <v>170</v>
      </c>
      <c r="D16" s="10" t="s">
        <v>171</v>
      </c>
      <c r="E16" s="10" t="s">
        <v>132</v>
      </c>
      <c r="F16" s="7">
        <v>66</v>
      </c>
      <c r="G16" s="7">
        <f t="shared" si="0"/>
        <v>39.6</v>
      </c>
      <c r="H16" s="5">
        <v>77.1</v>
      </c>
      <c r="I16" s="7">
        <f t="shared" si="1"/>
        <v>30.84</v>
      </c>
      <c r="J16" s="5">
        <f t="shared" si="2"/>
        <v>70.44</v>
      </c>
      <c r="K16" s="18" t="s">
        <v>15</v>
      </c>
    </row>
    <row r="17" spans="1:11" ht="16.5">
      <c r="A17" s="6">
        <v>16</v>
      </c>
      <c r="B17" s="10" t="s">
        <v>172</v>
      </c>
      <c r="C17" s="10" t="s">
        <v>173</v>
      </c>
      <c r="D17" s="10" t="s">
        <v>174</v>
      </c>
      <c r="E17" s="10" t="s">
        <v>128</v>
      </c>
      <c r="F17" s="7">
        <v>66</v>
      </c>
      <c r="G17" s="7">
        <f t="shared" si="0"/>
        <v>39.6</v>
      </c>
      <c r="H17" s="5">
        <v>77</v>
      </c>
      <c r="I17" s="7">
        <f t="shared" si="1"/>
        <v>30.8</v>
      </c>
      <c r="J17" s="5">
        <f t="shared" si="2"/>
        <v>70.4</v>
      </c>
      <c r="K17" s="18" t="s">
        <v>22</v>
      </c>
    </row>
    <row r="18" spans="1:11" ht="16.5">
      <c r="A18" s="6">
        <v>17</v>
      </c>
      <c r="B18" s="10" t="s">
        <v>175</v>
      </c>
      <c r="C18" s="10" t="s">
        <v>176</v>
      </c>
      <c r="D18" s="10" t="s">
        <v>177</v>
      </c>
      <c r="E18" s="10" t="s">
        <v>128</v>
      </c>
      <c r="F18" s="7">
        <v>65</v>
      </c>
      <c r="G18" s="7">
        <f t="shared" si="0"/>
        <v>39</v>
      </c>
      <c r="H18" s="5">
        <v>78</v>
      </c>
      <c r="I18" s="7">
        <f t="shared" si="1"/>
        <v>31.2</v>
      </c>
      <c r="J18" s="5">
        <f t="shared" si="2"/>
        <v>70.2</v>
      </c>
      <c r="K18" s="18" t="s">
        <v>22</v>
      </c>
    </row>
    <row r="19" spans="1:11" ht="16.5">
      <c r="A19" s="6">
        <v>18</v>
      </c>
      <c r="B19" s="10" t="s">
        <v>178</v>
      </c>
      <c r="C19" s="10" t="s">
        <v>179</v>
      </c>
      <c r="D19" s="10" t="s">
        <v>180</v>
      </c>
      <c r="E19" s="10" t="s">
        <v>181</v>
      </c>
      <c r="F19" s="7">
        <v>66</v>
      </c>
      <c r="G19" s="7">
        <f t="shared" si="0"/>
        <v>39.6</v>
      </c>
      <c r="H19" s="5">
        <v>76.2</v>
      </c>
      <c r="I19" s="7">
        <f t="shared" si="1"/>
        <v>30.48</v>
      </c>
      <c r="J19" s="5">
        <f t="shared" si="2"/>
        <v>70.08</v>
      </c>
      <c r="K19" s="18" t="s">
        <v>22</v>
      </c>
    </row>
    <row r="20" spans="1:11" ht="16.5">
      <c r="A20" s="6">
        <v>19</v>
      </c>
      <c r="B20" s="10" t="s">
        <v>182</v>
      </c>
      <c r="C20" s="10" t="s">
        <v>183</v>
      </c>
      <c r="D20" s="10" t="s">
        <v>184</v>
      </c>
      <c r="E20" s="10" t="s">
        <v>132</v>
      </c>
      <c r="F20" s="7">
        <v>65</v>
      </c>
      <c r="G20" s="7">
        <f t="shared" si="0"/>
        <v>39</v>
      </c>
      <c r="H20" s="5">
        <v>76</v>
      </c>
      <c r="I20" s="7">
        <f t="shared" si="1"/>
        <v>30.4</v>
      </c>
      <c r="J20" s="5">
        <f t="shared" si="2"/>
        <v>69.4</v>
      </c>
      <c r="K20" s="18" t="s">
        <v>22</v>
      </c>
    </row>
    <row r="21" spans="1:11" ht="16.5">
      <c r="A21" s="6">
        <v>20</v>
      </c>
      <c r="B21" s="14" t="s">
        <v>185</v>
      </c>
      <c r="C21" s="14" t="s">
        <v>186</v>
      </c>
      <c r="D21" s="14" t="s">
        <v>187</v>
      </c>
      <c r="E21" s="14" t="s">
        <v>132</v>
      </c>
      <c r="F21" s="15">
        <v>65</v>
      </c>
      <c r="G21" s="7">
        <f t="shared" si="0"/>
        <v>39</v>
      </c>
      <c r="H21" s="16">
        <v>74.7</v>
      </c>
      <c r="I21" s="7">
        <f t="shared" si="1"/>
        <v>29.88</v>
      </c>
      <c r="J21" s="5">
        <f t="shared" si="2"/>
        <v>68.88</v>
      </c>
      <c r="K21" s="18" t="s">
        <v>22</v>
      </c>
    </row>
    <row r="22" spans="1:11" ht="16.5">
      <c r="A22" s="6">
        <v>21</v>
      </c>
      <c r="B22" s="10" t="s">
        <v>188</v>
      </c>
      <c r="C22" s="10" t="s">
        <v>189</v>
      </c>
      <c r="D22" s="10" t="s">
        <v>190</v>
      </c>
      <c r="E22" s="10" t="s">
        <v>181</v>
      </c>
      <c r="F22" s="7">
        <v>64</v>
      </c>
      <c r="G22" s="7">
        <f t="shared" si="0"/>
        <v>38.4</v>
      </c>
      <c r="H22" s="5">
        <v>75.4</v>
      </c>
      <c r="I22" s="7">
        <f t="shared" si="1"/>
        <v>30.16</v>
      </c>
      <c r="J22" s="5">
        <f t="shared" si="2"/>
        <v>68.56</v>
      </c>
      <c r="K22" s="18" t="s">
        <v>22</v>
      </c>
    </row>
    <row r="23" spans="1:11" ht="16.5">
      <c r="A23" s="6">
        <v>22</v>
      </c>
      <c r="B23" s="10" t="s">
        <v>191</v>
      </c>
      <c r="C23" s="10" t="s">
        <v>192</v>
      </c>
      <c r="D23" s="10" t="s">
        <v>193</v>
      </c>
      <c r="E23" s="10" t="s">
        <v>132</v>
      </c>
      <c r="F23" s="7">
        <v>63</v>
      </c>
      <c r="G23" s="7">
        <f t="shared" si="0"/>
        <v>37.8</v>
      </c>
      <c r="H23" s="5">
        <v>76.8</v>
      </c>
      <c r="I23" s="7">
        <f t="shared" si="1"/>
        <v>30.72</v>
      </c>
      <c r="J23" s="5">
        <f t="shared" si="2"/>
        <v>68.52</v>
      </c>
      <c r="K23" s="18" t="s">
        <v>22</v>
      </c>
    </row>
    <row r="24" spans="1:11" ht="16.5">
      <c r="A24" s="6">
        <v>23</v>
      </c>
      <c r="B24" s="10" t="s">
        <v>194</v>
      </c>
      <c r="C24" s="10" t="s">
        <v>195</v>
      </c>
      <c r="D24" s="10" t="s">
        <v>196</v>
      </c>
      <c r="E24" s="10" t="s">
        <v>181</v>
      </c>
      <c r="F24" s="7">
        <v>65</v>
      </c>
      <c r="G24" s="7">
        <f t="shared" si="0"/>
        <v>39</v>
      </c>
      <c r="H24" s="5">
        <v>73.8</v>
      </c>
      <c r="I24" s="7">
        <f t="shared" si="1"/>
        <v>29.52</v>
      </c>
      <c r="J24" s="5">
        <f t="shared" si="2"/>
        <v>68.52</v>
      </c>
      <c r="K24" s="18" t="s">
        <v>22</v>
      </c>
    </row>
    <row r="25" spans="1:11" ht="16.5">
      <c r="A25" s="6">
        <v>24</v>
      </c>
      <c r="B25" s="10" t="s">
        <v>197</v>
      </c>
      <c r="C25" s="10" t="s">
        <v>198</v>
      </c>
      <c r="D25" s="10" t="s">
        <v>199</v>
      </c>
      <c r="E25" s="10" t="s">
        <v>128</v>
      </c>
      <c r="F25" s="7">
        <v>64</v>
      </c>
      <c r="G25" s="7">
        <f t="shared" si="0"/>
        <v>38.4</v>
      </c>
      <c r="H25" s="5">
        <v>75.2</v>
      </c>
      <c r="I25" s="7">
        <f t="shared" si="1"/>
        <v>30.08</v>
      </c>
      <c r="J25" s="5">
        <f t="shared" si="2"/>
        <v>68.47999999999999</v>
      </c>
      <c r="K25" s="18" t="s">
        <v>22</v>
      </c>
    </row>
    <row r="26" spans="1:11" ht="16.5">
      <c r="A26" s="6">
        <v>25</v>
      </c>
      <c r="B26" s="10" t="s">
        <v>200</v>
      </c>
      <c r="C26" s="10" t="s">
        <v>201</v>
      </c>
      <c r="D26" s="10" t="s">
        <v>202</v>
      </c>
      <c r="E26" s="10" t="s">
        <v>128</v>
      </c>
      <c r="F26" s="7">
        <v>63</v>
      </c>
      <c r="G26" s="7">
        <f t="shared" si="0"/>
        <v>37.8</v>
      </c>
      <c r="H26" s="5">
        <v>76.4</v>
      </c>
      <c r="I26" s="7">
        <f t="shared" si="1"/>
        <v>30.56</v>
      </c>
      <c r="J26" s="5">
        <f t="shared" si="2"/>
        <v>68.36</v>
      </c>
      <c r="K26" s="18" t="s">
        <v>22</v>
      </c>
    </row>
    <row r="27" spans="1:11" ht="16.5">
      <c r="A27" s="6">
        <v>26</v>
      </c>
      <c r="B27" s="10" t="s">
        <v>203</v>
      </c>
      <c r="C27" s="10" t="s">
        <v>204</v>
      </c>
      <c r="D27" s="10" t="s">
        <v>205</v>
      </c>
      <c r="E27" s="10" t="s">
        <v>136</v>
      </c>
      <c r="F27" s="7">
        <v>64</v>
      </c>
      <c r="G27" s="7">
        <f t="shared" si="0"/>
        <v>38.4</v>
      </c>
      <c r="H27" s="5">
        <v>74.8</v>
      </c>
      <c r="I27" s="7">
        <f t="shared" si="1"/>
        <v>29.92</v>
      </c>
      <c r="J27" s="5">
        <f t="shared" si="2"/>
        <v>68.32</v>
      </c>
      <c r="K27" s="18" t="s">
        <v>22</v>
      </c>
    </row>
    <row r="28" spans="1:11" ht="16.5">
      <c r="A28" s="6">
        <v>27</v>
      </c>
      <c r="B28" s="10" t="s">
        <v>206</v>
      </c>
      <c r="C28" s="10" t="s">
        <v>207</v>
      </c>
      <c r="D28" s="10" t="s">
        <v>208</v>
      </c>
      <c r="E28" s="10" t="s">
        <v>132</v>
      </c>
      <c r="F28" s="7">
        <v>61</v>
      </c>
      <c r="G28" s="7">
        <f t="shared" si="0"/>
        <v>36.6</v>
      </c>
      <c r="H28" s="5">
        <v>79.04</v>
      </c>
      <c r="I28" s="7">
        <f t="shared" si="1"/>
        <v>31.62</v>
      </c>
      <c r="J28" s="5">
        <f t="shared" si="2"/>
        <v>68.22</v>
      </c>
      <c r="K28" s="18" t="s">
        <v>22</v>
      </c>
    </row>
    <row r="29" spans="1:11" ht="16.5">
      <c r="A29" s="6">
        <v>28</v>
      </c>
      <c r="B29" s="10" t="s">
        <v>209</v>
      </c>
      <c r="C29" s="10" t="s">
        <v>210</v>
      </c>
      <c r="D29" s="10" t="s">
        <v>99</v>
      </c>
      <c r="E29" s="10" t="s">
        <v>181</v>
      </c>
      <c r="F29" s="7">
        <v>61</v>
      </c>
      <c r="G29" s="7">
        <f t="shared" si="0"/>
        <v>36.6</v>
      </c>
      <c r="H29" s="5">
        <v>78.2</v>
      </c>
      <c r="I29" s="7">
        <f t="shared" si="1"/>
        <v>31.28</v>
      </c>
      <c r="J29" s="5">
        <f t="shared" si="2"/>
        <v>67.88</v>
      </c>
      <c r="K29" s="18" t="s">
        <v>22</v>
      </c>
    </row>
    <row r="30" spans="1:11" ht="16.5">
      <c r="A30" s="6">
        <v>29</v>
      </c>
      <c r="B30" s="10" t="s">
        <v>211</v>
      </c>
      <c r="C30" s="10" t="s">
        <v>212</v>
      </c>
      <c r="D30" s="10" t="s">
        <v>213</v>
      </c>
      <c r="E30" s="10" t="s">
        <v>132</v>
      </c>
      <c r="F30" s="7">
        <v>62</v>
      </c>
      <c r="G30" s="7">
        <f t="shared" si="0"/>
        <v>37.2</v>
      </c>
      <c r="H30" s="5">
        <v>76.6</v>
      </c>
      <c r="I30" s="7">
        <f t="shared" si="1"/>
        <v>30.64</v>
      </c>
      <c r="J30" s="5">
        <f t="shared" si="2"/>
        <v>67.84</v>
      </c>
      <c r="K30" s="18" t="s">
        <v>22</v>
      </c>
    </row>
    <row r="31" spans="1:11" ht="16.5">
      <c r="A31" s="6">
        <v>30</v>
      </c>
      <c r="B31" s="10" t="s">
        <v>214</v>
      </c>
      <c r="C31" s="10" t="s">
        <v>215</v>
      </c>
      <c r="D31" s="10" t="s">
        <v>216</v>
      </c>
      <c r="E31" s="10" t="s">
        <v>136</v>
      </c>
      <c r="F31" s="7">
        <v>61</v>
      </c>
      <c r="G31" s="7">
        <f t="shared" si="0"/>
        <v>36.6</v>
      </c>
      <c r="H31" s="5">
        <v>77.82</v>
      </c>
      <c r="I31" s="7">
        <f t="shared" si="1"/>
        <v>31.13</v>
      </c>
      <c r="J31" s="5">
        <f t="shared" si="2"/>
        <v>67.73</v>
      </c>
      <c r="K31" s="18" t="s">
        <v>22</v>
      </c>
    </row>
    <row r="32" spans="1:11" ht="16.5">
      <c r="A32" s="6">
        <v>31</v>
      </c>
      <c r="B32" s="10" t="s">
        <v>217</v>
      </c>
      <c r="C32" s="10" t="s">
        <v>218</v>
      </c>
      <c r="D32" s="10" t="s">
        <v>219</v>
      </c>
      <c r="E32" s="10" t="s">
        <v>128</v>
      </c>
      <c r="F32" s="7">
        <v>62</v>
      </c>
      <c r="G32" s="7">
        <f t="shared" si="0"/>
        <v>37.2</v>
      </c>
      <c r="H32" s="5">
        <v>75.94</v>
      </c>
      <c r="I32" s="7">
        <f t="shared" si="1"/>
        <v>30.38</v>
      </c>
      <c r="J32" s="5">
        <f t="shared" si="2"/>
        <v>67.58</v>
      </c>
      <c r="K32" s="18" t="s">
        <v>22</v>
      </c>
    </row>
    <row r="33" spans="1:11" ht="16.5">
      <c r="A33" s="6">
        <v>32</v>
      </c>
      <c r="B33" s="10" t="s">
        <v>220</v>
      </c>
      <c r="C33" s="10" t="s">
        <v>221</v>
      </c>
      <c r="D33" s="10" t="s">
        <v>222</v>
      </c>
      <c r="E33" s="10" t="s">
        <v>128</v>
      </c>
      <c r="F33" s="7">
        <v>63</v>
      </c>
      <c r="G33" s="7">
        <f t="shared" si="0"/>
        <v>37.8</v>
      </c>
      <c r="H33" s="5">
        <v>74.2</v>
      </c>
      <c r="I33" s="7">
        <f t="shared" si="1"/>
        <v>29.68</v>
      </c>
      <c r="J33" s="5">
        <f t="shared" si="2"/>
        <v>67.47999999999999</v>
      </c>
      <c r="K33" s="18" t="s">
        <v>22</v>
      </c>
    </row>
    <row r="34" spans="1:11" ht="16.5">
      <c r="A34" s="6">
        <v>33</v>
      </c>
      <c r="B34" s="10" t="s">
        <v>223</v>
      </c>
      <c r="C34" s="10" t="s">
        <v>224</v>
      </c>
      <c r="D34" s="10" t="s">
        <v>225</v>
      </c>
      <c r="E34" s="10" t="s">
        <v>128</v>
      </c>
      <c r="F34" s="7">
        <v>62</v>
      </c>
      <c r="G34" s="7">
        <f t="shared" si="0"/>
        <v>37.2</v>
      </c>
      <c r="H34" s="5">
        <v>75.6</v>
      </c>
      <c r="I34" s="7">
        <f t="shared" si="1"/>
        <v>30.24</v>
      </c>
      <c r="J34" s="5">
        <f t="shared" si="2"/>
        <v>67.44</v>
      </c>
      <c r="K34" s="18" t="s">
        <v>22</v>
      </c>
    </row>
    <row r="35" spans="1:11" ht="16.5">
      <c r="A35" s="6">
        <v>34</v>
      </c>
      <c r="B35" s="10" t="s">
        <v>226</v>
      </c>
      <c r="C35" s="10" t="s">
        <v>227</v>
      </c>
      <c r="D35" s="10" t="s">
        <v>228</v>
      </c>
      <c r="E35" s="10" t="s">
        <v>136</v>
      </c>
      <c r="F35" s="7">
        <v>64</v>
      </c>
      <c r="G35" s="7">
        <f t="shared" si="0"/>
        <v>38.4</v>
      </c>
      <c r="H35" s="5">
        <v>72.4</v>
      </c>
      <c r="I35" s="7">
        <f t="shared" si="1"/>
        <v>28.96</v>
      </c>
      <c r="J35" s="5">
        <f t="shared" si="2"/>
        <v>67.36</v>
      </c>
      <c r="K35" s="18" t="s">
        <v>22</v>
      </c>
    </row>
    <row r="36" spans="1:11" s="12" customFormat="1" ht="16.5">
      <c r="A36" s="6">
        <v>35</v>
      </c>
      <c r="B36" s="10" t="s">
        <v>229</v>
      </c>
      <c r="C36" s="10" t="s">
        <v>230</v>
      </c>
      <c r="D36" s="10" t="s">
        <v>231</v>
      </c>
      <c r="E36" s="10" t="s">
        <v>132</v>
      </c>
      <c r="F36" s="7">
        <v>62</v>
      </c>
      <c r="G36" s="7">
        <f t="shared" si="0"/>
        <v>37.2</v>
      </c>
      <c r="H36" s="5">
        <v>74.9</v>
      </c>
      <c r="I36" s="7">
        <f t="shared" si="1"/>
        <v>29.96</v>
      </c>
      <c r="J36" s="5">
        <f t="shared" si="2"/>
        <v>67.16</v>
      </c>
      <c r="K36" s="18" t="s">
        <v>22</v>
      </c>
    </row>
    <row r="37" spans="1:11" ht="16.5">
      <c r="A37" s="6">
        <v>36</v>
      </c>
      <c r="B37" s="10" t="s">
        <v>232</v>
      </c>
      <c r="C37" s="10" t="s">
        <v>233</v>
      </c>
      <c r="D37" s="10" t="s">
        <v>234</v>
      </c>
      <c r="E37" s="10" t="s">
        <v>132</v>
      </c>
      <c r="F37" s="7">
        <v>62</v>
      </c>
      <c r="G37" s="7">
        <f t="shared" si="0"/>
        <v>37.2</v>
      </c>
      <c r="H37" s="5">
        <v>74.6</v>
      </c>
      <c r="I37" s="7">
        <f t="shared" si="1"/>
        <v>29.84</v>
      </c>
      <c r="J37" s="5">
        <f t="shared" si="2"/>
        <v>67.04</v>
      </c>
      <c r="K37" s="18" t="s">
        <v>22</v>
      </c>
    </row>
    <row r="38" spans="1:11" ht="16.5">
      <c r="A38" s="6">
        <v>37</v>
      </c>
      <c r="B38" s="10" t="s">
        <v>235</v>
      </c>
      <c r="C38" s="10" t="s">
        <v>236</v>
      </c>
      <c r="D38" s="10" t="s">
        <v>237</v>
      </c>
      <c r="E38" s="10" t="s">
        <v>136</v>
      </c>
      <c r="F38" s="7">
        <v>61</v>
      </c>
      <c r="G38" s="7">
        <f t="shared" si="0"/>
        <v>36.6</v>
      </c>
      <c r="H38" s="5">
        <v>75.82</v>
      </c>
      <c r="I38" s="7">
        <f t="shared" si="1"/>
        <v>30.33</v>
      </c>
      <c r="J38" s="5">
        <f t="shared" si="2"/>
        <v>66.93</v>
      </c>
      <c r="K38" s="18" t="s">
        <v>22</v>
      </c>
    </row>
    <row r="39" spans="1:11" ht="16.5">
      <c r="A39" s="6">
        <v>38</v>
      </c>
      <c r="B39" s="10" t="s">
        <v>238</v>
      </c>
      <c r="C39" s="10" t="s">
        <v>239</v>
      </c>
      <c r="D39" s="10" t="s">
        <v>240</v>
      </c>
      <c r="E39" s="10" t="s">
        <v>132</v>
      </c>
      <c r="F39" s="7">
        <v>63</v>
      </c>
      <c r="G39" s="7">
        <f t="shared" si="0"/>
        <v>37.8</v>
      </c>
      <c r="H39" s="5">
        <v>72.4</v>
      </c>
      <c r="I39" s="7">
        <f t="shared" si="1"/>
        <v>28.96</v>
      </c>
      <c r="J39" s="5">
        <f t="shared" si="2"/>
        <v>66.75999999999999</v>
      </c>
      <c r="K39" s="18" t="s">
        <v>22</v>
      </c>
    </row>
    <row r="40" spans="1:11" ht="16.5">
      <c r="A40" s="6">
        <v>39</v>
      </c>
      <c r="B40" s="10" t="s">
        <v>241</v>
      </c>
      <c r="C40" s="10" t="s">
        <v>242</v>
      </c>
      <c r="D40" s="10" t="s">
        <v>243</v>
      </c>
      <c r="E40" s="10" t="s">
        <v>136</v>
      </c>
      <c r="F40" s="7">
        <v>62</v>
      </c>
      <c r="G40" s="7">
        <f t="shared" si="0"/>
        <v>37.2</v>
      </c>
      <c r="H40" s="5">
        <v>72.6</v>
      </c>
      <c r="I40" s="7">
        <f t="shared" si="1"/>
        <v>29.04</v>
      </c>
      <c r="J40" s="5">
        <f t="shared" si="2"/>
        <v>66.24000000000001</v>
      </c>
      <c r="K40" s="18" t="s">
        <v>22</v>
      </c>
    </row>
    <row r="41" spans="1:11" ht="16.5">
      <c r="A41" s="6">
        <v>40</v>
      </c>
      <c r="B41" s="10" t="s">
        <v>244</v>
      </c>
      <c r="C41" s="10" t="s">
        <v>245</v>
      </c>
      <c r="D41" s="10" t="s">
        <v>246</v>
      </c>
      <c r="E41" s="10" t="s">
        <v>181</v>
      </c>
      <c r="F41" s="7">
        <v>61</v>
      </c>
      <c r="G41" s="7">
        <f t="shared" si="0"/>
        <v>36.6</v>
      </c>
      <c r="H41" s="5">
        <v>73.6</v>
      </c>
      <c r="I41" s="7">
        <f t="shared" si="1"/>
        <v>29.44</v>
      </c>
      <c r="J41" s="5">
        <f t="shared" si="2"/>
        <v>66.04</v>
      </c>
      <c r="K41" s="18" t="s">
        <v>22</v>
      </c>
    </row>
    <row r="42" spans="1:11" ht="16.5">
      <c r="A42" s="6">
        <v>41</v>
      </c>
      <c r="B42" s="10" t="s">
        <v>247</v>
      </c>
      <c r="C42" s="10" t="s">
        <v>248</v>
      </c>
      <c r="D42" s="10" t="s">
        <v>249</v>
      </c>
      <c r="E42" s="10" t="s">
        <v>128</v>
      </c>
      <c r="F42" s="7">
        <v>61</v>
      </c>
      <c r="G42" s="7">
        <f t="shared" si="0"/>
        <v>36.6</v>
      </c>
      <c r="H42" s="5">
        <v>73</v>
      </c>
      <c r="I42" s="7">
        <f t="shared" si="1"/>
        <v>29.2</v>
      </c>
      <c r="J42" s="5">
        <f t="shared" si="2"/>
        <v>65.8</v>
      </c>
      <c r="K42" s="18" t="s">
        <v>22</v>
      </c>
    </row>
    <row r="43" spans="1:11" ht="16.5">
      <c r="A43" s="6">
        <v>42</v>
      </c>
      <c r="B43" s="10" t="s">
        <v>250</v>
      </c>
      <c r="C43" s="10" t="s">
        <v>251</v>
      </c>
      <c r="D43" s="10" t="s">
        <v>252</v>
      </c>
      <c r="E43" s="10" t="s">
        <v>132</v>
      </c>
      <c r="F43" s="7">
        <v>68</v>
      </c>
      <c r="G43" s="7">
        <f t="shared" si="0"/>
        <v>40.8</v>
      </c>
      <c r="H43" s="5">
        <v>0</v>
      </c>
      <c r="I43" s="7">
        <f t="shared" si="1"/>
        <v>0</v>
      </c>
      <c r="J43" s="5">
        <f t="shared" si="2"/>
        <v>40.8</v>
      </c>
      <c r="K43" s="18" t="s">
        <v>22</v>
      </c>
    </row>
    <row r="44" spans="1:11" ht="16.5">
      <c r="A44" s="6">
        <v>43</v>
      </c>
      <c r="B44" s="10" t="s">
        <v>253</v>
      </c>
      <c r="C44" s="10" t="s">
        <v>254</v>
      </c>
      <c r="D44" s="10" t="s">
        <v>255</v>
      </c>
      <c r="E44" s="10" t="s">
        <v>132</v>
      </c>
      <c r="F44" s="7">
        <v>67</v>
      </c>
      <c r="G44" s="7">
        <f t="shared" si="0"/>
        <v>40.2</v>
      </c>
      <c r="H44" s="5">
        <v>0</v>
      </c>
      <c r="I44" s="7">
        <f t="shared" si="1"/>
        <v>0</v>
      </c>
      <c r="J44" s="5">
        <f t="shared" si="2"/>
        <v>40.2</v>
      </c>
      <c r="K44" s="18" t="s">
        <v>22</v>
      </c>
    </row>
    <row r="45" spans="1:11" ht="16.5">
      <c r="A45" s="6">
        <v>44</v>
      </c>
      <c r="B45" s="10" t="s">
        <v>256</v>
      </c>
      <c r="C45" s="10" t="s">
        <v>257</v>
      </c>
      <c r="D45" s="10" t="s">
        <v>258</v>
      </c>
      <c r="E45" s="10" t="s">
        <v>128</v>
      </c>
      <c r="F45" s="7">
        <v>66</v>
      </c>
      <c r="G45" s="7">
        <f t="shared" si="0"/>
        <v>39.6</v>
      </c>
      <c r="H45" s="5">
        <v>0</v>
      </c>
      <c r="I45" s="7">
        <f t="shared" si="1"/>
        <v>0</v>
      </c>
      <c r="J45" s="5">
        <f t="shared" si="2"/>
        <v>39.6</v>
      </c>
      <c r="K45" s="18" t="s">
        <v>22</v>
      </c>
    </row>
    <row r="46" spans="1:11" ht="16.5">
      <c r="A46" s="6">
        <v>45</v>
      </c>
      <c r="B46" s="10" t="s">
        <v>259</v>
      </c>
      <c r="C46" s="10" t="s">
        <v>260</v>
      </c>
      <c r="D46" s="10" t="s">
        <v>261</v>
      </c>
      <c r="E46" s="10" t="s">
        <v>128</v>
      </c>
      <c r="F46" s="7">
        <v>63</v>
      </c>
      <c r="G46" s="7">
        <f t="shared" si="0"/>
        <v>37.8</v>
      </c>
      <c r="H46" s="5">
        <v>0</v>
      </c>
      <c r="I46" s="7">
        <f t="shared" si="1"/>
        <v>0</v>
      </c>
      <c r="J46" s="5">
        <f t="shared" si="2"/>
        <v>37.8</v>
      </c>
      <c r="K46" s="18" t="s">
        <v>22</v>
      </c>
    </row>
    <row r="47" spans="1:11" ht="16.5">
      <c r="A47" s="6">
        <v>46</v>
      </c>
      <c r="B47" s="10" t="s">
        <v>262</v>
      </c>
      <c r="C47" s="10" t="s">
        <v>263</v>
      </c>
      <c r="D47" s="10" t="s">
        <v>264</v>
      </c>
      <c r="E47" s="10" t="s">
        <v>132</v>
      </c>
      <c r="F47" s="7">
        <v>62</v>
      </c>
      <c r="G47" s="7">
        <f t="shared" si="0"/>
        <v>37.2</v>
      </c>
      <c r="H47" s="5">
        <v>0</v>
      </c>
      <c r="I47" s="7">
        <f t="shared" si="1"/>
        <v>0</v>
      </c>
      <c r="J47" s="5">
        <f t="shared" si="2"/>
        <v>37.2</v>
      </c>
      <c r="K47" s="18" t="s">
        <v>22</v>
      </c>
    </row>
    <row r="48" spans="1:11" ht="16.5">
      <c r="A48" s="6">
        <v>47</v>
      </c>
      <c r="B48" s="10" t="s">
        <v>265</v>
      </c>
      <c r="C48" s="10" t="s">
        <v>266</v>
      </c>
      <c r="D48" s="10" t="s">
        <v>267</v>
      </c>
      <c r="E48" s="10" t="s">
        <v>128</v>
      </c>
      <c r="F48" s="7">
        <v>61</v>
      </c>
      <c r="G48" s="7">
        <f t="shared" si="0"/>
        <v>36.6</v>
      </c>
      <c r="H48" s="5">
        <v>0</v>
      </c>
      <c r="I48" s="7">
        <f t="shared" si="1"/>
        <v>0</v>
      </c>
      <c r="J48" s="5">
        <f t="shared" si="2"/>
        <v>36.6</v>
      </c>
      <c r="K48" s="18" t="s">
        <v>22</v>
      </c>
    </row>
    <row r="49" spans="1:11" ht="16.5">
      <c r="A49" s="6">
        <v>48</v>
      </c>
      <c r="B49" s="10" t="s">
        <v>268</v>
      </c>
      <c r="C49" s="10" t="s">
        <v>269</v>
      </c>
      <c r="D49" s="10" t="s">
        <v>270</v>
      </c>
      <c r="E49" s="10" t="s">
        <v>128</v>
      </c>
      <c r="F49" s="7">
        <v>61</v>
      </c>
      <c r="G49" s="7">
        <f t="shared" si="0"/>
        <v>36.6</v>
      </c>
      <c r="H49" s="5">
        <v>0</v>
      </c>
      <c r="I49" s="7">
        <f t="shared" si="1"/>
        <v>0</v>
      </c>
      <c r="J49" s="5">
        <f t="shared" si="2"/>
        <v>36.6</v>
      </c>
      <c r="K49" s="18" t="s">
        <v>22</v>
      </c>
    </row>
    <row r="50" spans="1:11" ht="16.5">
      <c r="A50" s="6">
        <v>49</v>
      </c>
      <c r="B50" s="10" t="s">
        <v>271</v>
      </c>
      <c r="C50" s="10" t="s">
        <v>272</v>
      </c>
      <c r="D50" s="10" t="s">
        <v>273</v>
      </c>
      <c r="E50" s="10" t="s">
        <v>132</v>
      </c>
      <c r="F50" s="7">
        <v>61</v>
      </c>
      <c r="G50" s="7">
        <f t="shared" si="0"/>
        <v>36.6</v>
      </c>
      <c r="H50" s="5">
        <v>0</v>
      </c>
      <c r="I50" s="7">
        <f t="shared" si="1"/>
        <v>0</v>
      </c>
      <c r="J50" s="5">
        <f t="shared" si="2"/>
        <v>36.6</v>
      </c>
      <c r="K50" s="18" t="s">
        <v>22</v>
      </c>
    </row>
  </sheetData>
  <sheetProtection/>
  <conditionalFormatting sqref="C1 C2 C3 C4 C5:C6 C7 C8 C9 C10 C11 C12:C13 C14 C15 C16 C17 C18:C19 C20 C21:C22 C23 C24:C26 C27 C28 C29 C30 C31:C32 C33 C34 C35 C36 C37 C38:C39 C40 C41:C42 C43:C45 C46 C47 C48 C49 C50">
    <cfRule type="expression" priority="1" dxfId="0" stopIfTrue="1">
      <formula>AND(COUNTIF($C$1,C1)+COUNTIF($C$2,C1)+COUNTIF($C$3,C1)+COUNTIF($C$4,C1)+COUNTIF($C$5:$C$6,C1)+COUNTIF($C$7,C1)+COUNTIF($C$8,C1)+COUNTIF($C$9,C1)+COUNTIF($C$10,C1)+COUNTIF($C$11,C1)+COUNTIF($C$12:$C$13,C1)+COUNTIF($C$14,C1)+COUNTIF($C$15,C1)+COUNTIF($C$16,C1)+COUNTIF($C$17,C1)+COUNTIF($C$18:$C$19,C1)+COUNTIF($C$20,C1)+COUNTIF($C$21:$C$22,C1)+COUNTIF($C$23,C1)+COUNTIF($C$24:$C$26,C1)+COUNTIF($C$27,C1)+COUNTIF($C$28,C1)+COUNTIF($C$29,C1)+COUNTIF($C$30,C1)+COUNTIF($C$31:$C$32,C1)+COUNTIF($C$33,C1)+COUNTIF($C$34,C1)+COUNTIF($C$35,C1)+COUNTIF($C$36,C1)+COUNTIF($C$37,C1)+COUNTIF($C$38:$C$39,C1)+COUNTIF($C$40,C1)+COUNTIF($C$41:$C$42,C1)+COUNTIF($C$43:$C$45,C1)+COUNTIF($C$46,C1)+COUNTIF($C$47,C1)+COUNTIF($C$48,C1)+COUNTIF($C$49,C1)+COUNTIF($C$50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100" workbookViewId="0" topLeftCell="A1">
      <selection activeCell="K13" sqref="K12:K13"/>
    </sheetView>
  </sheetViews>
  <sheetFormatPr defaultColWidth="8.75390625" defaultRowHeight="19.5" customHeight="1"/>
  <cols>
    <col min="1" max="1" width="5.125" style="1" customWidth="1"/>
    <col min="2" max="2" width="18.375" style="1" customWidth="1"/>
    <col min="3" max="3" width="6.125" style="1" customWidth="1"/>
    <col min="4" max="5" width="22.125" style="1" customWidth="1"/>
    <col min="6" max="6" width="8.875" style="1" customWidth="1"/>
    <col min="7" max="7" width="13.00390625" style="1" customWidth="1"/>
    <col min="8" max="8" width="8.875" style="1" customWidth="1"/>
    <col min="9" max="9" width="12.875" style="1" customWidth="1"/>
    <col min="10" max="10" width="9.50390625" style="1" customWidth="1"/>
    <col min="11" max="11" width="14.00390625" style="1" customWidth="1"/>
    <col min="12" max="16384" width="8.75390625" style="1" customWidth="1"/>
  </cols>
  <sheetData>
    <row r="1" spans="1:11" ht="19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8" t="s">
        <v>8</v>
      </c>
      <c r="J1" s="8" t="s">
        <v>9</v>
      </c>
      <c r="K1" s="8" t="s">
        <v>10</v>
      </c>
    </row>
    <row r="2" spans="1:11" ht="19.5" customHeight="1">
      <c r="A2" s="6">
        <v>1</v>
      </c>
      <c r="B2" s="4" t="s">
        <v>274</v>
      </c>
      <c r="C2" s="4" t="s">
        <v>275</v>
      </c>
      <c r="D2" s="4" t="s">
        <v>276</v>
      </c>
      <c r="E2" s="4" t="s">
        <v>277</v>
      </c>
      <c r="F2" s="7">
        <v>72</v>
      </c>
      <c r="G2" s="7">
        <f>ROUND(F2*60%,2)</f>
        <v>43.2</v>
      </c>
      <c r="H2" s="5">
        <v>79.36</v>
      </c>
      <c r="I2" s="7">
        <f>ROUND(H2*40%,2)</f>
        <v>31.74</v>
      </c>
      <c r="J2" s="5">
        <f>G2+I2</f>
        <v>74.94</v>
      </c>
      <c r="K2" s="9" t="s">
        <v>15</v>
      </c>
    </row>
    <row r="3" spans="1:11" ht="19.5" customHeight="1">
      <c r="A3" s="6">
        <v>2</v>
      </c>
      <c r="B3" s="4" t="s">
        <v>278</v>
      </c>
      <c r="C3" s="4" t="s">
        <v>279</v>
      </c>
      <c r="D3" s="4" t="s">
        <v>13</v>
      </c>
      <c r="E3" s="4" t="s">
        <v>277</v>
      </c>
      <c r="F3" s="7">
        <v>74</v>
      </c>
      <c r="G3" s="7">
        <f aca="true" t="shared" si="0" ref="G3:G47">ROUND(F3*60%,2)</f>
        <v>44.4</v>
      </c>
      <c r="H3" s="5">
        <v>75.8</v>
      </c>
      <c r="I3" s="7">
        <f aca="true" t="shared" si="1" ref="I3:I47">ROUND(H3*40%,2)</f>
        <v>30.32</v>
      </c>
      <c r="J3" s="5">
        <f aca="true" t="shared" si="2" ref="J3:J47">G3+I3</f>
        <v>74.72</v>
      </c>
      <c r="K3" s="9" t="s">
        <v>15</v>
      </c>
    </row>
    <row r="4" spans="1:11" ht="19.5" customHeight="1">
      <c r="A4" s="6">
        <v>3</v>
      </c>
      <c r="B4" s="4" t="s">
        <v>280</v>
      </c>
      <c r="C4" s="4" t="s">
        <v>281</v>
      </c>
      <c r="D4" s="4" t="s">
        <v>282</v>
      </c>
      <c r="E4" s="4" t="s">
        <v>277</v>
      </c>
      <c r="F4" s="7">
        <v>71</v>
      </c>
      <c r="G4" s="7">
        <f t="shared" si="0"/>
        <v>42.6</v>
      </c>
      <c r="H4" s="5">
        <v>78.4</v>
      </c>
      <c r="I4" s="7">
        <f t="shared" si="1"/>
        <v>31.36</v>
      </c>
      <c r="J4" s="5">
        <f t="shared" si="2"/>
        <v>73.96000000000001</v>
      </c>
      <c r="K4" s="9" t="s">
        <v>15</v>
      </c>
    </row>
    <row r="5" spans="1:11" ht="19.5" customHeight="1">
      <c r="A5" s="6">
        <v>4</v>
      </c>
      <c r="B5" s="4" t="s">
        <v>283</v>
      </c>
      <c r="C5" s="4" t="s">
        <v>284</v>
      </c>
      <c r="D5" s="4" t="s">
        <v>285</v>
      </c>
      <c r="E5" s="4" t="s">
        <v>277</v>
      </c>
      <c r="F5" s="7">
        <v>69</v>
      </c>
      <c r="G5" s="7">
        <f t="shared" si="0"/>
        <v>41.4</v>
      </c>
      <c r="H5" s="5">
        <v>80.2</v>
      </c>
      <c r="I5" s="7">
        <f t="shared" si="1"/>
        <v>32.08</v>
      </c>
      <c r="J5" s="5">
        <f t="shared" si="2"/>
        <v>73.47999999999999</v>
      </c>
      <c r="K5" s="9" t="s">
        <v>15</v>
      </c>
    </row>
    <row r="6" spans="1:11" ht="19.5" customHeight="1">
      <c r="A6" s="6">
        <v>5</v>
      </c>
      <c r="B6" s="4" t="s">
        <v>286</v>
      </c>
      <c r="C6" s="4" t="s">
        <v>287</v>
      </c>
      <c r="D6" s="4" t="s">
        <v>288</v>
      </c>
      <c r="E6" s="4" t="s">
        <v>277</v>
      </c>
      <c r="F6" s="7">
        <v>71</v>
      </c>
      <c r="G6" s="7">
        <f t="shared" si="0"/>
        <v>42.6</v>
      </c>
      <c r="H6" s="5">
        <v>76.2</v>
      </c>
      <c r="I6" s="7">
        <f t="shared" si="1"/>
        <v>30.48</v>
      </c>
      <c r="J6" s="5">
        <f t="shared" si="2"/>
        <v>73.08</v>
      </c>
      <c r="K6" s="9" t="s">
        <v>15</v>
      </c>
    </row>
    <row r="7" spans="1:11" ht="19.5" customHeight="1">
      <c r="A7" s="6">
        <v>6</v>
      </c>
      <c r="B7" s="4" t="s">
        <v>289</v>
      </c>
      <c r="C7" s="4" t="s">
        <v>290</v>
      </c>
      <c r="D7" s="4" t="s">
        <v>291</v>
      </c>
      <c r="E7" s="4" t="s">
        <v>292</v>
      </c>
      <c r="F7" s="7">
        <v>66</v>
      </c>
      <c r="G7" s="7">
        <f t="shared" si="0"/>
        <v>39.6</v>
      </c>
      <c r="H7" s="5">
        <v>81.28</v>
      </c>
      <c r="I7" s="7">
        <f t="shared" si="1"/>
        <v>32.51</v>
      </c>
      <c r="J7" s="5">
        <f t="shared" si="2"/>
        <v>72.11</v>
      </c>
      <c r="K7" s="9" t="s">
        <v>15</v>
      </c>
    </row>
    <row r="8" spans="1:11" ht="19.5" customHeight="1">
      <c r="A8" s="6">
        <v>7</v>
      </c>
      <c r="B8" s="4" t="s">
        <v>293</v>
      </c>
      <c r="C8" s="4" t="s">
        <v>294</v>
      </c>
      <c r="D8" s="4" t="s">
        <v>295</v>
      </c>
      <c r="E8" s="4" t="s">
        <v>277</v>
      </c>
      <c r="F8" s="7">
        <v>68</v>
      </c>
      <c r="G8" s="7">
        <f t="shared" si="0"/>
        <v>40.8</v>
      </c>
      <c r="H8" s="5">
        <v>78</v>
      </c>
      <c r="I8" s="7">
        <f t="shared" si="1"/>
        <v>31.2</v>
      </c>
      <c r="J8" s="5">
        <f t="shared" si="2"/>
        <v>72</v>
      </c>
      <c r="K8" s="9" t="s">
        <v>15</v>
      </c>
    </row>
    <row r="9" spans="1:11" ht="19.5" customHeight="1">
      <c r="A9" s="6">
        <v>8</v>
      </c>
      <c r="B9" s="4" t="s">
        <v>296</v>
      </c>
      <c r="C9" s="4" t="s">
        <v>297</v>
      </c>
      <c r="D9" s="4" t="s">
        <v>298</v>
      </c>
      <c r="E9" s="4" t="s">
        <v>292</v>
      </c>
      <c r="F9" s="7">
        <v>69</v>
      </c>
      <c r="G9" s="7">
        <f t="shared" si="0"/>
        <v>41.4</v>
      </c>
      <c r="H9" s="5">
        <v>76.2</v>
      </c>
      <c r="I9" s="7">
        <f t="shared" si="1"/>
        <v>30.48</v>
      </c>
      <c r="J9" s="5">
        <f t="shared" si="2"/>
        <v>71.88</v>
      </c>
      <c r="K9" s="9" t="s">
        <v>15</v>
      </c>
    </row>
    <row r="10" spans="1:11" ht="19.5" customHeight="1">
      <c r="A10" s="6">
        <v>9</v>
      </c>
      <c r="B10" s="4" t="s">
        <v>299</v>
      </c>
      <c r="C10" s="4" t="s">
        <v>300</v>
      </c>
      <c r="D10" s="4" t="s">
        <v>301</v>
      </c>
      <c r="E10" s="4" t="s">
        <v>292</v>
      </c>
      <c r="F10" s="7">
        <v>68</v>
      </c>
      <c r="G10" s="7">
        <f t="shared" si="0"/>
        <v>40.8</v>
      </c>
      <c r="H10" s="5">
        <v>77.6</v>
      </c>
      <c r="I10" s="7">
        <f t="shared" si="1"/>
        <v>31.04</v>
      </c>
      <c r="J10" s="5">
        <f t="shared" si="2"/>
        <v>71.84</v>
      </c>
      <c r="K10" s="9" t="s">
        <v>15</v>
      </c>
    </row>
    <row r="11" spans="1:11" ht="19.5" customHeight="1">
      <c r="A11" s="6">
        <v>10</v>
      </c>
      <c r="B11" s="4" t="s">
        <v>302</v>
      </c>
      <c r="C11" s="4" t="s">
        <v>303</v>
      </c>
      <c r="D11" s="4" t="s">
        <v>304</v>
      </c>
      <c r="E11" s="4" t="s">
        <v>292</v>
      </c>
      <c r="F11" s="7">
        <v>67</v>
      </c>
      <c r="G11" s="7">
        <f t="shared" si="0"/>
        <v>40.2</v>
      </c>
      <c r="H11" s="5">
        <v>76.8</v>
      </c>
      <c r="I11" s="7">
        <f t="shared" si="1"/>
        <v>30.72</v>
      </c>
      <c r="J11" s="5">
        <f t="shared" si="2"/>
        <v>70.92</v>
      </c>
      <c r="K11" s="9" t="s">
        <v>15</v>
      </c>
    </row>
    <row r="12" spans="1:11" ht="19.5" customHeight="1">
      <c r="A12" s="6">
        <v>11</v>
      </c>
      <c r="B12" s="4" t="s">
        <v>305</v>
      </c>
      <c r="C12" s="4" t="s">
        <v>306</v>
      </c>
      <c r="D12" s="4" t="s">
        <v>307</v>
      </c>
      <c r="E12" s="4" t="s">
        <v>277</v>
      </c>
      <c r="F12" s="7">
        <v>67</v>
      </c>
      <c r="G12" s="7">
        <f t="shared" si="0"/>
        <v>40.2</v>
      </c>
      <c r="H12" s="5">
        <v>74.84</v>
      </c>
      <c r="I12" s="7">
        <f t="shared" si="1"/>
        <v>29.94</v>
      </c>
      <c r="J12" s="5">
        <f t="shared" si="2"/>
        <v>70.14</v>
      </c>
      <c r="K12" s="9" t="s">
        <v>15</v>
      </c>
    </row>
    <row r="13" spans="1:11" ht="19.5" customHeight="1">
      <c r="A13" s="6">
        <v>12</v>
      </c>
      <c r="B13" s="4" t="s">
        <v>308</v>
      </c>
      <c r="C13" s="4" t="s">
        <v>309</v>
      </c>
      <c r="D13" s="4" t="s">
        <v>310</v>
      </c>
      <c r="E13" s="4" t="s">
        <v>292</v>
      </c>
      <c r="F13" s="7">
        <v>66</v>
      </c>
      <c r="G13" s="7">
        <f t="shared" si="0"/>
        <v>39.6</v>
      </c>
      <c r="H13" s="5">
        <v>75.8</v>
      </c>
      <c r="I13" s="7">
        <f t="shared" si="1"/>
        <v>30.32</v>
      </c>
      <c r="J13" s="5">
        <f t="shared" si="2"/>
        <v>69.92</v>
      </c>
      <c r="K13" s="9" t="s">
        <v>15</v>
      </c>
    </row>
    <row r="14" spans="1:11" ht="19.5" customHeight="1">
      <c r="A14" s="6">
        <v>13</v>
      </c>
      <c r="B14" s="4" t="s">
        <v>311</v>
      </c>
      <c r="C14" s="4" t="s">
        <v>312</v>
      </c>
      <c r="D14" s="4" t="s">
        <v>313</v>
      </c>
      <c r="E14" s="4" t="s">
        <v>292</v>
      </c>
      <c r="F14" s="7">
        <v>65</v>
      </c>
      <c r="G14" s="7">
        <f t="shared" si="0"/>
        <v>39</v>
      </c>
      <c r="H14" s="5">
        <v>77</v>
      </c>
      <c r="I14" s="7">
        <f t="shared" si="1"/>
        <v>30.8</v>
      </c>
      <c r="J14" s="5">
        <f t="shared" si="2"/>
        <v>69.8</v>
      </c>
      <c r="K14" s="9" t="s">
        <v>15</v>
      </c>
    </row>
    <row r="15" spans="1:11" ht="19.5" customHeight="1">
      <c r="A15" s="6">
        <v>14</v>
      </c>
      <c r="B15" s="4" t="s">
        <v>314</v>
      </c>
      <c r="C15" s="4" t="s">
        <v>315</v>
      </c>
      <c r="D15" s="4" t="s">
        <v>316</v>
      </c>
      <c r="E15" s="4" t="s">
        <v>277</v>
      </c>
      <c r="F15" s="7">
        <v>65</v>
      </c>
      <c r="G15" s="7">
        <f t="shared" si="0"/>
        <v>39</v>
      </c>
      <c r="H15" s="5">
        <v>76.6</v>
      </c>
      <c r="I15" s="7">
        <f t="shared" si="1"/>
        <v>30.64</v>
      </c>
      <c r="J15" s="5">
        <f t="shared" si="2"/>
        <v>69.64</v>
      </c>
      <c r="K15" s="9" t="s">
        <v>15</v>
      </c>
    </row>
    <row r="16" spans="1:11" ht="19.5" customHeight="1">
      <c r="A16" s="6">
        <v>15</v>
      </c>
      <c r="B16" s="4" t="s">
        <v>317</v>
      </c>
      <c r="C16" s="4" t="s">
        <v>318</v>
      </c>
      <c r="D16" s="4" t="s">
        <v>319</v>
      </c>
      <c r="E16" s="4" t="s">
        <v>277</v>
      </c>
      <c r="F16" s="7">
        <v>66</v>
      </c>
      <c r="G16" s="7">
        <f t="shared" si="0"/>
        <v>39.6</v>
      </c>
      <c r="H16" s="5">
        <v>74.72</v>
      </c>
      <c r="I16" s="7">
        <f t="shared" si="1"/>
        <v>29.89</v>
      </c>
      <c r="J16" s="5">
        <f t="shared" si="2"/>
        <v>69.49000000000001</v>
      </c>
      <c r="K16" s="9" t="s">
        <v>15</v>
      </c>
    </row>
    <row r="17" spans="1:11" ht="19.5" customHeight="1">
      <c r="A17" s="6">
        <v>16</v>
      </c>
      <c r="B17" s="4" t="s">
        <v>320</v>
      </c>
      <c r="C17" s="4" t="s">
        <v>321</v>
      </c>
      <c r="D17" s="4" t="s">
        <v>322</v>
      </c>
      <c r="E17" s="4" t="s">
        <v>277</v>
      </c>
      <c r="F17" s="7">
        <v>66</v>
      </c>
      <c r="G17" s="7">
        <f t="shared" si="0"/>
        <v>39.6</v>
      </c>
      <c r="H17" s="5">
        <v>74.3</v>
      </c>
      <c r="I17" s="7">
        <f t="shared" si="1"/>
        <v>29.72</v>
      </c>
      <c r="J17" s="5">
        <f t="shared" si="2"/>
        <v>69.32</v>
      </c>
      <c r="K17" s="9" t="s">
        <v>22</v>
      </c>
    </row>
    <row r="18" spans="1:11" ht="19.5" customHeight="1">
      <c r="A18" s="6">
        <v>17</v>
      </c>
      <c r="B18" s="4" t="s">
        <v>323</v>
      </c>
      <c r="C18" s="4" t="s">
        <v>324</v>
      </c>
      <c r="D18" s="4" t="s">
        <v>325</v>
      </c>
      <c r="E18" s="4" t="s">
        <v>292</v>
      </c>
      <c r="F18" s="7">
        <v>66</v>
      </c>
      <c r="G18" s="7">
        <f t="shared" si="0"/>
        <v>39.6</v>
      </c>
      <c r="H18" s="5">
        <v>73.9</v>
      </c>
      <c r="I18" s="7">
        <f t="shared" si="1"/>
        <v>29.56</v>
      </c>
      <c r="J18" s="5">
        <f t="shared" si="2"/>
        <v>69.16</v>
      </c>
      <c r="K18" s="9" t="s">
        <v>22</v>
      </c>
    </row>
    <row r="19" spans="1:11" ht="19.5" customHeight="1">
      <c r="A19" s="6">
        <v>18</v>
      </c>
      <c r="B19" s="4" t="s">
        <v>326</v>
      </c>
      <c r="C19" s="4" t="s">
        <v>327</v>
      </c>
      <c r="D19" s="4" t="s">
        <v>328</v>
      </c>
      <c r="E19" s="4" t="s">
        <v>292</v>
      </c>
      <c r="F19" s="7">
        <v>63</v>
      </c>
      <c r="G19" s="7">
        <f t="shared" si="0"/>
        <v>37.8</v>
      </c>
      <c r="H19" s="5">
        <v>78</v>
      </c>
      <c r="I19" s="7">
        <f t="shared" si="1"/>
        <v>31.2</v>
      </c>
      <c r="J19" s="5">
        <f t="shared" si="2"/>
        <v>69</v>
      </c>
      <c r="K19" s="9" t="s">
        <v>22</v>
      </c>
    </row>
    <row r="20" spans="1:11" ht="19.5" customHeight="1">
      <c r="A20" s="6">
        <v>19</v>
      </c>
      <c r="B20" s="4" t="s">
        <v>329</v>
      </c>
      <c r="C20" s="4" t="s">
        <v>330</v>
      </c>
      <c r="D20" s="4" t="s">
        <v>331</v>
      </c>
      <c r="E20" s="4" t="s">
        <v>292</v>
      </c>
      <c r="F20" s="7">
        <v>61</v>
      </c>
      <c r="G20" s="7">
        <f t="shared" si="0"/>
        <v>36.6</v>
      </c>
      <c r="H20" s="5">
        <v>80.8</v>
      </c>
      <c r="I20" s="7">
        <f t="shared" si="1"/>
        <v>32.32</v>
      </c>
      <c r="J20" s="5">
        <f t="shared" si="2"/>
        <v>68.92</v>
      </c>
      <c r="K20" s="9" t="s">
        <v>22</v>
      </c>
    </row>
    <row r="21" spans="1:11" ht="19.5" customHeight="1">
      <c r="A21" s="6">
        <v>20</v>
      </c>
      <c r="B21" s="4" t="s">
        <v>332</v>
      </c>
      <c r="C21" s="4" t="s">
        <v>333</v>
      </c>
      <c r="D21" s="4" t="s">
        <v>334</v>
      </c>
      <c r="E21" s="4" t="s">
        <v>292</v>
      </c>
      <c r="F21" s="7">
        <v>62</v>
      </c>
      <c r="G21" s="7">
        <f t="shared" si="0"/>
        <v>37.2</v>
      </c>
      <c r="H21" s="5">
        <v>78.8</v>
      </c>
      <c r="I21" s="7">
        <f t="shared" si="1"/>
        <v>31.52</v>
      </c>
      <c r="J21" s="5">
        <f t="shared" si="2"/>
        <v>68.72</v>
      </c>
      <c r="K21" s="9" t="s">
        <v>22</v>
      </c>
    </row>
    <row r="22" spans="1:11" ht="19.5" customHeight="1">
      <c r="A22" s="6">
        <v>21</v>
      </c>
      <c r="B22" s="4" t="s">
        <v>335</v>
      </c>
      <c r="C22" s="4" t="s">
        <v>336</v>
      </c>
      <c r="D22" s="4" t="s">
        <v>337</v>
      </c>
      <c r="E22" s="4" t="s">
        <v>277</v>
      </c>
      <c r="F22" s="7">
        <v>62</v>
      </c>
      <c r="G22" s="7">
        <f t="shared" si="0"/>
        <v>37.2</v>
      </c>
      <c r="H22" s="5">
        <v>78.6</v>
      </c>
      <c r="I22" s="7">
        <f t="shared" si="1"/>
        <v>31.44</v>
      </c>
      <c r="J22" s="5">
        <f t="shared" si="2"/>
        <v>68.64</v>
      </c>
      <c r="K22" s="9" t="s">
        <v>22</v>
      </c>
    </row>
    <row r="23" spans="1:11" ht="19.5" customHeight="1">
      <c r="A23" s="6">
        <v>22</v>
      </c>
      <c r="B23" s="4" t="s">
        <v>338</v>
      </c>
      <c r="C23" s="4" t="s">
        <v>339</v>
      </c>
      <c r="D23" s="4" t="s">
        <v>340</v>
      </c>
      <c r="E23" s="4" t="s">
        <v>277</v>
      </c>
      <c r="F23" s="7">
        <v>62</v>
      </c>
      <c r="G23" s="7">
        <f t="shared" si="0"/>
        <v>37.2</v>
      </c>
      <c r="H23" s="5">
        <v>78.46</v>
      </c>
      <c r="I23" s="7">
        <f t="shared" si="1"/>
        <v>31.38</v>
      </c>
      <c r="J23" s="5">
        <f t="shared" si="2"/>
        <v>68.58</v>
      </c>
      <c r="K23" s="9" t="s">
        <v>22</v>
      </c>
    </row>
    <row r="24" spans="1:11" ht="19.5" customHeight="1">
      <c r="A24" s="6">
        <v>23</v>
      </c>
      <c r="B24" s="4" t="s">
        <v>341</v>
      </c>
      <c r="C24" s="4" t="s">
        <v>342</v>
      </c>
      <c r="D24" s="4" t="s">
        <v>343</v>
      </c>
      <c r="E24" s="4" t="s">
        <v>277</v>
      </c>
      <c r="F24" s="7">
        <v>62</v>
      </c>
      <c r="G24" s="7">
        <f t="shared" si="0"/>
        <v>37.2</v>
      </c>
      <c r="H24" s="5">
        <v>78.4</v>
      </c>
      <c r="I24" s="7">
        <f t="shared" si="1"/>
        <v>31.36</v>
      </c>
      <c r="J24" s="5">
        <f t="shared" si="2"/>
        <v>68.56</v>
      </c>
      <c r="K24" s="9" t="s">
        <v>22</v>
      </c>
    </row>
    <row r="25" spans="1:11" ht="19.5" customHeight="1">
      <c r="A25" s="6">
        <v>24</v>
      </c>
      <c r="B25" s="4" t="s">
        <v>344</v>
      </c>
      <c r="C25" s="4" t="s">
        <v>345</v>
      </c>
      <c r="D25" s="4" t="s">
        <v>346</v>
      </c>
      <c r="E25" s="4" t="s">
        <v>292</v>
      </c>
      <c r="F25" s="7">
        <v>63</v>
      </c>
      <c r="G25" s="7">
        <f t="shared" si="0"/>
        <v>37.8</v>
      </c>
      <c r="H25" s="5">
        <v>76.6</v>
      </c>
      <c r="I25" s="7">
        <f t="shared" si="1"/>
        <v>30.64</v>
      </c>
      <c r="J25" s="5">
        <f t="shared" si="2"/>
        <v>68.44</v>
      </c>
      <c r="K25" s="9" t="s">
        <v>22</v>
      </c>
    </row>
    <row r="26" spans="1:11" ht="19.5" customHeight="1">
      <c r="A26" s="6">
        <v>25</v>
      </c>
      <c r="B26" s="4" t="s">
        <v>347</v>
      </c>
      <c r="C26" s="4" t="s">
        <v>348</v>
      </c>
      <c r="D26" s="4" t="s">
        <v>349</v>
      </c>
      <c r="E26" s="4" t="s">
        <v>277</v>
      </c>
      <c r="F26" s="7">
        <v>63</v>
      </c>
      <c r="G26" s="7">
        <f t="shared" si="0"/>
        <v>37.8</v>
      </c>
      <c r="H26" s="5">
        <v>76.5</v>
      </c>
      <c r="I26" s="7">
        <f t="shared" si="1"/>
        <v>30.6</v>
      </c>
      <c r="J26" s="5">
        <f t="shared" si="2"/>
        <v>68.4</v>
      </c>
      <c r="K26" s="9" t="s">
        <v>22</v>
      </c>
    </row>
    <row r="27" spans="1:11" ht="19.5" customHeight="1">
      <c r="A27" s="6">
        <v>26</v>
      </c>
      <c r="B27" s="4" t="s">
        <v>350</v>
      </c>
      <c r="C27" s="4" t="s">
        <v>351</v>
      </c>
      <c r="D27" s="4" t="s">
        <v>352</v>
      </c>
      <c r="E27" s="4" t="s">
        <v>277</v>
      </c>
      <c r="F27" s="7">
        <v>61</v>
      </c>
      <c r="G27" s="7">
        <f t="shared" si="0"/>
        <v>36.6</v>
      </c>
      <c r="H27" s="5">
        <v>79.2</v>
      </c>
      <c r="I27" s="7">
        <f t="shared" si="1"/>
        <v>31.68</v>
      </c>
      <c r="J27" s="5">
        <f t="shared" si="2"/>
        <v>68.28</v>
      </c>
      <c r="K27" s="9" t="s">
        <v>22</v>
      </c>
    </row>
    <row r="28" spans="1:11" ht="19.5" customHeight="1">
      <c r="A28" s="6">
        <v>27</v>
      </c>
      <c r="B28" s="4" t="s">
        <v>353</v>
      </c>
      <c r="C28" s="4" t="s">
        <v>354</v>
      </c>
      <c r="D28" s="4" t="s">
        <v>355</v>
      </c>
      <c r="E28" s="4" t="s">
        <v>277</v>
      </c>
      <c r="F28" s="7">
        <v>63</v>
      </c>
      <c r="G28" s="7">
        <f t="shared" si="0"/>
        <v>37.8</v>
      </c>
      <c r="H28" s="5">
        <v>75.6</v>
      </c>
      <c r="I28" s="7">
        <f t="shared" si="1"/>
        <v>30.24</v>
      </c>
      <c r="J28" s="5">
        <f t="shared" si="2"/>
        <v>68.03999999999999</v>
      </c>
      <c r="K28" s="9" t="s">
        <v>22</v>
      </c>
    </row>
    <row r="29" spans="1:11" ht="19.5" customHeight="1">
      <c r="A29" s="6">
        <v>28</v>
      </c>
      <c r="B29" s="4" t="s">
        <v>356</v>
      </c>
      <c r="C29" s="4" t="s">
        <v>357</v>
      </c>
      <c r="D29" s="4" t="s">
        <v>358</v>
      </c>
      <c r="E29" s="4" t="s">
        <v>277</v>
      </c>
      <c r="F29" s="7">
        <v>62</v>
      </c>
      <c r="G29" s="7">
        <f t="shared" si="0"/>
        <v>37.2</v>
      </c>
      <c r="H29" s="5">
        <v>76.44</v>
      </c>
      <c r="I29" s="7">
        <f t="shared" si="1"/>
        <v>30.58</v>
      </c>
      <c r="J29" s="5">
        <f t="shared" si="2"/>
        <v>67.78</v>
      </c>
      <c r="K29" s="9" t="s">
        <v>22</v>
      </c>
    </row>
    <row r="30" spans="1:11" ht="19.5" customHeight="1">
      <c r="A30" s="6">
        <v>29</v>
      </c>
      <c r="B30" s="4" t="s">
        <v>359</v>
      </c>
      <c r="C30" s="4" t="s">
        <v>360</v>
      </c>
      <c r="D30" s="4" t="s">
        <v>361</v>
      </c>
      <c r="E30" s="4" t="s">
        <v>277</v>
      </c>
      <c r="F30" s="7">
        <v>61</v>
      </c>
      <c r="G30" s="7">
        <f t="shared" si="0"/>
        <v>36.6</v>
      </c>
      <c r="H30" s="5">
        <v>77.4</v>
      </c>
      <c r="I30" s="7">
        <f t="shared" si="1"/>
        <v>30.96</v>
      </c>
      <c r="J30" s="5">
        <f t="shared" si="2"/>
        <v>67.56</v>
      </c>
      <c r="K30" s="9" t="s">
        <v>22</v>
      </c>
    </row>
    <row r="31" spans="1:11" ht="19.5" customHeight="1">
      <c r="A31" s="6">
        <v>30</v>
      </c>
      <c r="B31" s="4" t="s">
        <v>362</v>
      </c>
      <c r="C31" s="4" t="s">
        <v>363</v>
      </c>
      <c r="D31" s="4" t="s">
        <v>364</v>
      </c>
      <c r="E31" s="4" t="s">
        <v>292</v>
      </c>
      <c r="F31" s="7">
        <v>60</v>
      </c>
      <c r="G31" s="7">
        <f t="shared" si="0"/>
        <v>36</v>
      </c>
      <c r="H31" s="5">
        <v>78.5</v>
      </c>
      <c r="I31" s="7">
        <f t="shared" si="1"/>
        <v>31.4</v>
      </c>
      <c r="J31" s="5">
        <f t="shared" si="2"/>
        <v>67.4</v>
      </c>
      <c r="K31" s="9" t="s">
        <v>22</v>
      </c>
    </row>
    <row r="32" spans="1:11" ht="19.5" customHeight="1">
      <c r="A32" s="6">
        <v>31</v>
      </c>
      <c r="B32" s="4" t="s">
        <v>365</v>
      </c>
      <c r="C32" s="4" t="s">
        <v>366</v>
      </c>
      <c r="D32" s="4" t="s">
        <v>367</v>
      </c>
      <c r="E32" s="4" t="s">
        <v>277</v>
      </c>
      <c r="F32" s="7">
        <v>63</v>
      </c>
      <c r="G32" s="7">
        <f t="shared" si="0"/>
        <v>37.8</v>
      </c>
      <c r="H32" s="5">
        <v>74</v>
      </c>
      <c r="I32" s="7">
        <f t="shared" si="1"/>
        <v>29.6</v>
      </c>
      <c r="J32" s="5">
        <f t="shared" si="2"/>
        <v>67.4</v>
      </c>
      <c r="K32" s="9" t="s">
        <v>22</v>
      </c>
    </row>
    <row r="33" spans="1:11" ht="19.5" customHeight="1">
      <c r="A33" s="6">
        <v>32</v>
      </c>
      <c r="B33" s="4" t="s">
        <v>368</v>
      </c>
      <c r="C33" s="4" t="s">
        <v>369</v>
      </c>
      <c r="D33" s="4" t="s">
        <v>370</v>
      </c>
      <c r="E33" s="4" t="s">
        <v>292</v>
      </c>
      <c r="F33" s="7">
        <v>60</v>
      </c>
      <c r="G33" s="7">
        <f t="shared" si="0"/>
        <v>36</v>
      </c>
      <c r="H33" s="5">
        <v>77.8</v>
      </c>
      <c r="I33" s="7">
        <f t="shared" si="1"/>
        <v>31.12</v>
      </c>
      <c r="J33" s="5">
        <f t="shared" si="2"/>
        <v>67.12</v>
      </c>
      <c r="K33" s="9" t="s">
        <v>22</v>
      </c>
    </row>
    <row r="34" spans="1:11" ht="19.5" customHeight="1">
      <c r="A34" s="6">
        <v>33</v>
      </c>
      <c r="B34" s="4" t="s">
        <v>371</v>
      </c>
      <c r="C34" s="4" t="s">
        <v>372</v>
      </c>
      <c r="D34" s="4" t="s">
        <v>373</v>
      </c>
      <c r="E34" s="4" t="s">
        <v>277</v>
      </c>
      <c r="F34" s="7">
        <v>60</v>
      </c>
      <c r="G34" s="7">
        <f t="shared" si="0"/>
        <v>36</v>
      </c>
      <c r="H34" s="5">
        <v>77.4</v>
      </c>
      <c r="I34" s="7">
        <f t="shared" si="1"/>
        <v>30.96</v>
      </c>
      <c r="J34" s="5">
        <f t="shared" si="2"/>
        <v>66.96000000000001</v>
      </c>
      <c r="K34" s="9" t="s">
        <v>22</v>
      </c>
    </row>
    <row r="35" spans="1:11" ht="19.5" customHeight="1">
      <c r="A35" s="6">
        <v>34</v>
      </c>
      <c r="B35" s="4" t="s">
        <v>374</v>
      </c>
      <c r="C35" s="4" t="s">
        <v>375</v>
      </c>
      <c r="D35" s="4" t="s">
        <v>343</v>
      </c>
      <c r="E35" s="4" t="s">
        <v>292</v>
      </c>
      <c r="F35" s="7">
        <v>60</v>
      </c>
      <c r="G35" s="7">
        <f t="shared" si="0"/>
        <v>36</v>
      </c>
      <c r="H35" s="5">
        <v>77.4</v>
      </c>
      <c r="I35" s="7">
        <f t="shared" si="1"/>
        <v>30.96</v>
      </c>
      <c r="J35" s="5">
        <f t="shared" si="2"/>
        <v>66.96000000000001</v>
      </c>
      <c r="K35" s="9" t="s">
        <v>22</v>
      </c>
    </row>
    <row r="36" spans="1:11" ht="19.5" customHeight="1">
      <c r="A36" s="6">
        <v>35</v>
      </c>
      <c r="B36" s="4" t="s">
        <v>376</v>
      </c>
      <c r="C36" s="4" t="s">
        <v>377</v>
      </c>
      <c r="D36" s="4" t="s">
        <v>378</v>
      </c>
      <c r="E36" s="4" t="s">
        <v>277</v>
      </c>
      <c r="F36" s="7">
        <v>61</v>
      </c>
      <c r="G36" s="7">
        <f t="shared" si="0"/>
        <v>36.6</v>
      </c>
      <c r="H36" s="5">
        <v>75.2</v>
      </c>
      <c r="I36" s="7">
        <f t="shared" si="1"/>
        <v>30.08</v>
      </c>
      <c r="J36" s="5">
        <f t="shared" si="2"/>
        <v>66.68</v>
      </c>
      <c r="K36" s="9" t="s">
        <v>22</v>
      </c>
    </row>
    <row r="37" spans="1:11" ht="19.5" customHeight="1">
      <c r="A37" s="6">
        <v>36</v>
      </c>
      <c r="B37" s="4" t="s">
        <v>379</v>
      </c>
      <c r="C37" s="4" t="s">
        <v>380</v>
      </c>
      <c r="D37" s="4" t="s">
        <v>381</v>
      </c>
      <c r="E37" s="4" t="s">
        <v>292</v>
      </c>
      <c r="F37" s="7">
        <v>61</v>
      </c>
      <c r="G37" s="7">
        <f t="shared" si="0"/>
        <v>36.6</v>
      </c>
      <c r="H37" s="5">
        <v>75.08</v>
      </c>
      <c r="I37" s="7">
        <f t="shared" si="1"/>
        <v>30.03</v>
      </c>
      <c r="J37" s="5">
        <f t="shared" si="2"/>
        <v>66.63</v>
      </c>
      <c r="K37" s="9" t="s">
        <v>22</v>
      </c>
    </row>
    <row r="38" spans="1:11" ht="19.5" customHeight="1">
      <c r="A38" s="6">
        <v>37</v>
      </c>
      <c r="B38" s="4" t="s">
        <v>382</v>
      </c>
      <c r="C38" s="4" t="s">
        <v>383</v>
      </c>
      <c r="D38" s="4" t="s">
        <v>384</v>
      </c>
      <c r="E38" s="4" t="s">
        <v>277</v>
      </c>
      <c r="F38" s="7">
        <v>61</v>
      </c>
      <c r="G38" s="7">
        <f t="shared" si="0"/>
        <v>36.6</v>
      </c>
      <c r="H38" s="5">
        <v>75</v>
      </c>
      <c r="I38" s="7">
        <f t="shared" si="1"/>
        <v>30</v>
      </c>
      <c r="J38" s="5">
        <f t="shared" si="2"/>
        <v>66.6</v>
      </c>
      <c r="K38" s="9" t="s">
        <v>22</v>
      </c>
    </row>
    <row r="39" spans="1:11" ht="19.5" customHeight="1">
      <c r="A39" s="6">
        <v>38</v>
      </c>
      <c r="B39" s="4" t="s">
        <v>385</v>
      </c>
      <c r="C39" s="4" t="s">
        <v>386</v>
      </c>
      <c r="D39" s="4" t="s">
        <v>387</v>
      </c>
      <c r="E39" s="4" t="s">
        <v>292</v>
      </c>
      <c r="F39" s="7">
        <v>61</v>
      </c>
      <c r="G39" s="7">
        <f t="shared" si="0"/>
        <v>36.6</v>
      </c>
      <c r="H39" s="5">
        <v>74.2</v>
      </c>
      <c r="I39" s="7">
        <f t="shared" si="1"/>
        <v>29.68</v>
      </c>
      <c r="J39" s="5">
        <f t="shared" si="2"/>
        <v>66.28</v>
      </c>
      <c r="K39" s="9" t="s">
        <v>22</v>
      </c>
    </row>
    <row r="40" spans="1:11" ht="19.5" customHeight="1">
      <c r="A40" s="6">
        <v>39</v>
      </c>
      <c r="B40" s="4" t="s">
        <v>388</v>
      </c>
      <c r="C40" s="4" t="s">
        <v>389</v>
      </c>
      <c r="D40" s="4" t="s">
        <v>390</v>
      </c>
      <c r="E40" s="4" t="s">
        <v>277</v>
      </c>
      <c r="F40" s="7">
        <v>60</v>
      </c>
      <c r="G40" s="7">
        <f t="shared" si="0"/>
        <v>36</v>
      </c>
      <c r="H40" s="5">
        <v>75.6</v>
      </c>
      <c r="I40" s="7">
        <f t="shared" si="1"/>
        <v>30.24</v>
      </c>
      <c r="J40" s="5">
        <f t="shared" si="2"/>
        <v>66.24</v>
      </c>
      <c r="K40" s="9" t="s">
        <v>22</v>
      </c>
    </row>
    <row r="41" spans="1:11" ht="19.5" customHeight="1">
      <c r="A41" s="6">
        <v>40</v>
      </c>
      <c r="B41" s="4" t="s">
        <v>391</v>
      </c>
      <c r="C41" s="4" t="s">
        <v>392</v>
      </c>
      <c r="D41" s="4" t="s">
        <v>13</v>
      </c>
      <c r="E41" s="4" t="s">
        <v>277</v>
      </c>
      <c r="F41" s="7">
        <v>60</v>
      </c>
      <c r="G41" s="7">
        <f t="shared" si="0"/>
        <v>36</v>
      </c>
      <c r="H41" s="5">
        <v>75</v>
      </c>
      <c r="I41" s="7">
        <f t="shared" si="1"/>
        <v>30</v>
      </c>
      <c r="J41" s="5">
        <f t="shared" si="2"/>
        <v>66</v>
      </c>
      <c r="K41" s="9" t="s">
        <v>22</v>
      </c>
    </row>
    <row r="42" spans="1:11" ht="19.5" customHeight="1">
      <c r="A42" s="6">
        <v>41</v>
      </c>
      <c r="B42" s="4" t="s">
        <v>393</v>
      </c>
      <c r="C42" s="4" t="s">
        <v>394</v>
      </c>
      <c r="D42" s="4" t="s">
        <v>395</v>
      </c>
      <c r="E42" s="4" t="s">
        <v>277</v>
      </c>
      <c r="F42" s="7">
        <v>61</v>
      </c>
      <c r="G42" s="7">
        <f t="shared" si="0"/>
        <v>36.6</v>
      </c>
      <c r="H42" s="5">
        <v>71.6</v>
      </c>
      <c r="I42" s="7">
        <f t="shared" si="1"/>
        <v>28.64</v>
      </c>
      <c r="J42" s="5">
        <f t="shared" si="2"/>
        <v>65.24000000000001</v>
      </c>
      <c r="K42" s="9" t="s">
        <v>22</v>
      </c>
    </row>
    <row r="43" spans="1:11" ht="19.5" customHeight="1">
      <c r="A43" s="6">
        <v>42</v>
      </c>
      <c r="B43" s="4" t="s">
        <v>396</v>
      </c>
      <c r="C43" s="4" t="s">
        <v>351</v>
      </c>
      <c r="D43" s="4" t="s">
        <v>199</v>
      </c>
      <c r="E43" s="4" t="s">
        <v>277</v>
      </c>
      <c r="F43" s="7">
        <v>68</v>
      </c>
      <c r="G43" s="7">
        <f t="shared" si="0"/>
        <v>40.8</v>
      </c>
      <c r="H43" s="5">
        <v>0</v>
      </c>
      <c r="I43" s="7">
        <f t="shared" si="1"/>
        <v>0</v>
      </c>
      <c r="J43" s="5">
        <f t="shared" si="2"/>
        <v>40.8</v>
      </c>
      <c r="K43" s="9" t="s">
        <v>22</v>
      </c>
    </row>
    <row r="44" spans="1:11" ht="19.5" customHeight="1">
      <c r="A44" s="6">
        <v>43</v>
      </c>
      <c r="B44" s="4" t="s">
        <v>397</v>
      </c>
      <c r="C44" s="4" t="s">
        <v>398</v>
      </c>
      <c r="D44" s="4" t="s">
        <v>222</v>
      </c>
      <c r="E44" s="4" t="s">
        <v>292</v>
      </c>
      <c r="F44" s="7">
        <v>64</v>
      </c>
      <c r="G44" s="7">
        <f t="shared" si="0"/>
        <v>38.4</v>
      </c>
      <c r="H44" s="5">
        <v>0</v>
      </c>
      <c r="I44" s="7">
        <f t="shared" si="1"/>
        <v>0</v>
      </c>
      <c r="J44" s="5">
        <f t="shared" si="2"/>
        <v>38.4</v>
      </c>
      <c r="K44" s="9" t="s">
        <v>22</v>
      </c>
    </row>
    <row r="45" spans="1:11" ht="19.5" customHeight="1">
      <c r="A45" s="6">
        <v>44</v>
      </c>
      <c r="B45" s="4" t="s">
        <v>399</v>
      </c>
      <c r="C45" s="4" t="s">
        <v>400</v>
      </c>
      <c r="D45" s="4" t="s">
        <v>401</v>
      </c>
      <c r="E45" s="4" t="s">
        <v>277</v>
      </c>
      <c r="F45" s="7">
        <v>60</v>
      </c>
      <c r="G45" s="7">
        <f t="shared" si="0"/>
        <v>36</v>
      </c>
      <c r="H45" s="5">
        <v>3.96</v>
      </c>
      <c r="I45" s="7">
        <f t="shared" si="1"/>
        <v>1.58</v>
      </c>
      <c r="J45" s="5">
        <f t="shared" si="2"/>
        <v>37.58</v>
      </c>
      <c r="K45" s="9" t="s">
        <v>22</v>
      </c>
    </row>
    <row r="46" spans="1:11" ht="19.5" customHeight="1">
      <c r="A46" s="6">
        <v>45</v>
      </c>
      <c r="B46" s="4" t="s">
        <v>402</v>
      </c>
      <c r="C46" s="4" t="s">
        <v>403</v>
      </c>
      <c r="D46" s="4" t="s">
        <v>404</v>
      </c>
      <c r="E46" s="4" t="s">
        <v>277</v>
      </c>
      <c r="F46" s="7">
        <v>61</v>
      </c>
      <c r="G46" s="7">
        <f t="shared" si="0"/>
        <v>36.6</v>
      </c>
      <c r="H46" s="5">
        <v>0</v>
      </c>
      <c r="I46" s="7">
        <f t="shared" si="1"/>
        <v>0</v>
      </c>
      <c r="J46" s="5">
        <f t="shared" si="2"/>
        <v>36.6</v>
      </c>
      <c r="K46" s="9" t="s">
        <v>22</v>
      </c>
    </row>
    <row r="47" spans="1:11" ht="19.5" customHeight="1">
      <c r="A47" s="6">
        <v>46</v>
      </c>
      <c r="B47" s="4" t="s">
        <v>405</v>
      </c>
      <c r="C47" s="4" t="s">
        <v>406</v>
      </c>
      <c r="D47" s="4" t="s">
        <v>162</v>
      </c>
      <c r="E47" s="4" t="s">
        <v>277</v>
      </c>
      <c r="F47" s="7">
        <v>61</v>
      </c>
      <c r="G47" s="7">
        <f t="shared" si="0"/>
        <v>36.6</v>
      </c>
      <c r="H47" s="5">
        <v>0</v>
      </c>
      <c r="I47" s="7">
        <f t="shared" si="1"/>
        <v>0</v>
      </c>
      <c r="J47" s="5">
        <f t="shared" si="2"/>
        <v>36.6</v>
      </c>
      <c r="K47" s="9" t="s">
        <v>22</v>
      </c>
    </row>
  </sheetData>
  <sheetProtection/>
  <conditionalFormatting sqref="C1:C2 C3 C4 C5 C6:C7 C8 C9 C10 C11:C12 C13 C14 C15 C16 C17:C18 C19:C20 C21 C22 C23 C24:C25 C26 C27:C28 C29 C30:C31 C32 C33 C34 C35 C36 C37:C38 C39 C40 C41 C42 C43 C44 C45 C46 C47">
    <cfRule type="expression" priority="1" dxfId="0" stopIfTrue="1">
      <formula>AND(COUNTIF($C$1:$C$2,C1)+COUNTIF($C$3,C1)+COUNTIF($C$4,C1)+COUNTIF($C$5,C1)+COUNTIF($C$6:$C$7,C1)+COUNTIF($C$8,C1)+COUNTIF($C$9,C1)+COUNTIF($C$10,C1)+COUNTIF($C$11:$C$12,C1)+COUNTIF($C$13,C1)+COUNTIF($C$14,C1)+COUNTIF($C$15,C1)+COUNTIF($C$16,C1)+COUNTIF($C$17:$C$18,C1)+COUNTIF($C$19:$C$20,C1)+COUNTIF($C$21,C1)+COUNTIF($C$22,C1)+COUNTIF($C$23,C1)+COUNTIF($C$24:$C$25,C1)+COUNTIF($C$26,C1)+COUNTIF($C$27:$C$28,C1)+COUNTIF($C$29,C1)+COUNTIF($C$30:$C$31,C1)+COUNTIF($C$32,C1)+COUNTIF($C$33,C1)+COUNTIF($C$34,C1)+COUNTIF($C$35,C1)+COUNTIF($C$36,C1)+COUNTIF($C$37:$C$38,C1)+COUNTIF($C$39,C1)+COUNTIF($C$40,C1)+COUNTIF($C$41,C1)+COUNTIF($C$42,C1)+COUNTIF($C$43,C1)+COUNTIF($C$44,C1)+COUNTIF($C$45,C1)+COUNTIF($C$46,C1)+COUNTIF($C$47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2023-11-13T02:40:14Z</dcterms:created>
  <dcterms:modified xsi:type="dcterms:W3CDTF">2023-11-26T09:17:34Z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B05A47B7A3B0424E8CD163E5B59A864F_13</vt:lpwstr>
  </property>
  <property fmtid="{D5CDD505-2E9C-101B-9397-08002B2CF9AE}" pid="4" name="KSOProductBuildV">
    <vt:lpwstr>2052-12.1.0.15712</vt:lpwstr>
  </property>
  <property fmtid="{D5CDD505-2E9C-101B-9397-08002B2CF9AE}" pid="5" name="KSOReadingLayo">
    <vt:bool>true</vt:bool>
  </property>
</Properties>
</file>