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审查人员名单" sheetId="1" r:id="rId1"/>
  </sheets>
  <definedNames>
    <definedName name="_xlnm.Print_Titles" localSheetId="0">'资格审查人员名单'!$4:$4</definedName>
    <definedName name="_xlnm._FilterDatabase" localSheetId="0" hidden="1">'资格审查人员名单'!$A$4:$M$141</definedName>
  </definedNames>
  <calcPr fullCalcOnLoad="1"/>
</workbook>
</file>

<file path=xl/sharedStrings.xml><?xml version="1.0" encoding="utf-8"?>
<sst xmlns="http://schemas.openxmlformats.org/spreadsheetml/2006/main" count="837" uniqueCount="384">
  <si>
    <t>附件</t>
  </si>
  <si>
    <t>2023年下半年威远县事业单位公开考试招聘工作人员资格审查人员名单</t>
  </si>
  <si>
    <t>序号</t>
  </si>
  <si>
    <t>姓名</t>
  </si>
  <si>
    <t>性别</t>
  </si>
  <si>
    <t>考聘单位</t>
  </si>
  <si>
    <t>考聘岗位</t>
  </si>
  <si>
    <t>考聘岗位编码</t>
  </si>
  <si>
    <t>准考证号</t>
  </si>
  <si>
    <t>笔试   成绩</t>
  </si>
  <si>
    <t>政策性
加分</t>
  </si>
  <si>
    <t>笔试总成绩</t>
  </si>
  <si>
    <t>笔试折合成绩</t>
  </si>
  <si>
    <t>笔试总成绩排名</t>
  </si>
  <si>
    <t>备注</t>
  </si>
  <si>
    <t>李莉</t>
  </si>
  <si>
    <t>女</t>
  </si>
  <si>
    <r>
      <t>威远县镇西镇便民服务中心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名、
威远县小河镇便民服务中心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</si>
  <si>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综合管理</t>
  </si>
  <si>
    <t>6050101</t>
  </si>
  <si>
    <t>2312909033721</t>
  </si>
  <si>
    <t>刘亮雨</t>
  </si>
  <si>
    <t>男</t>
  </si>
  <si>
    <r>
      <t>威远县镇西镇便民服务中心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名、    威远县小河镇便民服务中心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</si>
  <si>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2312909035929</t>
  </si>
  <si>
    <t>刘延斌</t>
  </si>
  <si>
    <t>2312909034809</t>
  </si>
  <si>
    <t>巫佳蔚</t>
  </si>
  <si>
    <t>2312909034405</t>
  </si>
  <si>
    <t>唐小莉</t>
  </si>
  <si>
    <t>2312909040523</t>
  </si>
  <si>
    <t>杨然</t>
  </si>
  <si>
    <t>2312909032705</t>
  </si>
  <si>
    <t>李天旭</t>
  </si>
  <si>
    <t>威远县直属机关党员教育中心</t>
  </si>
  <si>
    <t>9050101</t>
  </si>
  <si>
    <t>2312909015207</t>
  </si>
  <si>
    <t>陈艺</t>
  </si>
  <si>
    <t>2312909041820</t>
  </si>
  <si>
    <t>杨婷婷</t>
  </si>
  <si>
    <t>2312909050114</t>
  </si>
  <si>
    <t>曹建</t>
  </si>
  <si>
    <t>威远县政府与社会资本合作中心</t>
  </si>
  <si>
    <t>政府与社会资本管理</t>
  </si>
  <si>
    <t>9050201</t>
  </si>
  <si>
    <t>2312909020517</t>
  </si>
  <si>
    <t>岳浩鹏</t>
  </si>
  <si>
    <t>2312909072112</t>
  </si>
  <si>
    <t>蒋艳婷</t>
  </si>
  <si>
    <t>2312909022112</t>
  </si>
  <si>
    <t>严忻雨</t>
  </si>
  <si>
    <t>威远县乡镇财务会计服务中心</t>
  </si>
  <si>
    <t>乡镇财务会计</t>
  </si>
  <si>
    <t>9050301</t>
  </si>
  <si>
    <t>2312909014419</t>
  </si>
  <si>
    <t>曾琬</t>
  </si>
  <si>
    <t>2312909060615</t>
  </si>
  <si>
    <t>张敏</t>
  </si>
  <si>
    <t>2312909042219</t>
  </si>
  <si>
    <t>倪续月</t>
  </si>
  <si>
    <r>
      <t>威远县基层自然资源所（新店镇、界牌镇自然资源所各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名）</t>
    </r>
  </si>
  <si>
    <t>9050401</t>
  </si>
  <si>
    <t>2312909043823</t>
  </si>
  <si>
    <t>王森</t>
  </si>
  <si>
    <t>2312909020223</t>
  </si>
  <si>
    <t>朱雨</t>
  </si>
  <si>
    <t>2312909013826</t>
  </si>
  <si>
    <t>2312909040320</t>
  </si>
  <si>
    <t>彭高明</t>
  </si>
  <si>
    <t>2312909030804</t>
  </si>
  <si>
    <t>吴蓉</t>
  </si>
  <si>
    <t>2312909053801</t>
  </si>
  <si>
    <t>陈渝</t>
  </si>
  <si>
    <r>
      <t>威远县基层自然资源所（高石镇、山王镇自然资源所各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名）</t>
    </r>
  </si>
  <si>
    <t>工程技术</t>
  </si>
  <si>
    <t>9050501</t>
  </si>
  <si>
    <t>2312909062506</t>
  </si>
  <si>
    <t>袁浩瀚</t>
  </si>
  <si>
    <t>2312909074616</t>
  </si>
  <si>
    <t>陈浩</t>
  </si>
  <si>
    <t>2312909040802</t>
  </si>
  <si>
    <t>黄月</t>
  </si>
  <si>
    <t>2312909011716</t>
  </si>
  <si>
    <t>刘茜</t>
  </si>
  <si>
    <t>2312909012224</t>
  </si>
  <si>
    <t>江坤</t>
  </si>
  <si>
    <t>2312909016007</t>
  </si>
  <si>
    <t>李友浩</t>
  </si>
  <si>
    <t>连界镇自然资源所</t>
  </si>
  <si>
    <t>资源管理</t>
  </si>
  <si>
    <t>9050601</t>
  </si>
  <si>
    <t>2312909013007</t>
  </si>
  <si>
    <t>张培荣</t>
  </si>
  <si>
    <t>2312909031003</t>
  </si>
  <si>
    <t>黄卓</t>
  </si>
  <si>
    <t>2312909055918</t>
  </si>
  <si>
    <t>兰淋</t>
  </si>
  <si>
    <r>
      <t>威远县住房保障和房地产服务中心</t>
    </r>
    <r>
      <rPr>
        <sz val="10"/>
        <color indexed="8"/>
        <rFont val="Times New Roman"/>
        <family val="1"/>
      </rPr>
      <t xml:space="preserve">
</t>
    </r>
  </si>
  <si>
    <t>物业管理</t>
  </si>
  <si>
    <t>9050701</t>
  </si>
  <si>
    <t>2312909060822</t>
  </si>
  <si>
    <t>詹丽平</t>
  </si>
  <si>
    <t>2312909035625</t>
  </si>
  <si>
    <t>王治龙</t>
  </si>
  <si>
    <t>2312909072903</t>
  </si>
  <si>
    <t>李小石</t>
  </si>
  <si>
    <t>工程技术管理</t>
  </si>
  <si>
    <t>9050702</t>
  </si>
  <si>
    <t>2312909013020</t>
  </si>
  <si>
    <t>文能飞</t>
  </si>
  <si>
    <t>2312909050825</t>
  </si>
  <si>
    <t>赵必婷</t>
  </si>
  <si>
    <t>2312909010819</t>
  </si>
  <si>
    <t>刘韩</t>
  </si>
  <si>
    <t>威远县园林管理所</t>
  </si>
  <si>
    <t>园林绿化</t>
  </si>
  <si>
    <t>9050801</t>
  </si>
  <si>
    <t>2312909072830</t>
  </si>
  <si>
    <t>邱梦玲</t>
  </si>
  <si>
    <t>2312909060815</t>
  </si>
  <si>
    <t>杨力菲</t>
  </si>
  <si>
    <t>2312909074801</t>
  </si>
  <si>
    <t>何耳平</t>
  </si>
  <si>
    <t>2312909015913</t>
  </si>
  <si>
    <t>陈兰兰</t>
  </si>
  <si>
    <t>2312909040111</t>
  </si>
  <si>
    <t>何俊儒</t>
  </si>
  <si>
    <t>2312909034530</t>
  </si>
  <si>
    <t>张宇祥</t>
  </si>
  <si>
    <t>工程管理</t>
  </si>
  <si>
    <t>9050802</t>
  </si>
  <si>
    <t>2312909030822</t>
  </si>
  <si>
    <t>廖罗勇</t>
  </si>
  <si>
    <t>2312909040305</t>
  </si>
  <si>
    <t>韦鉴珂</t>
  </si>
  <si>
    <t>2312909014520</t>
  </si>
  <si>
    <t>黄礼文</t>
  </si>
  <si>
    <t>威远县城镇建设服务中心</t>
  </si>
  <si>
    <t>9050901</t>
  </si>
  <si>
    <t>2312909053003</t>
  </si>
  <si>
    <t>余俊汐</t>
  </si>
  <si>
    <t>2312909052206</t>
  </si>
  <si>
    <t>王睿彬</t>
  </si>
  <si>
    <t>2312909070923</t>
  </si>
  <si>
    <t>胡渝峰</t>
  </si>
  <si>
    <t>2312909015508</t>
  </si>
  <si>
    <t>陈鑫</t>
  </si>
  <si>
    <t>2312909012018</t>
  </si>
  <si>
    <t>曾瑶</t>
  </si>
  <si>
    <t>2312909070919</t>
  </si>
  <si>
    <t>陈杭</t>
  </si>
  <si>
    <t>电气工程管理</t>
  </si>
  <si>
    <t>9050902</t>
  </si>
  <si>
    <t>2312909061803</t>
  </si>
  <si>
    <t>陈诚</t>
  </si>
  <si>
    <t>2312909064818</t>
  </si>
  <si>
    <t>王正超</t>
  </si>
  <si>
    <t>2312909071819</t>
  </si>
  <si>
    <t>胡俊涛</t>
  </si>
  <si>
    <t>文秘工作</t>
  </si>
  <si>
    <t>9050903</t>
  </si>
  <si>
    <t>2312909031016</t>
  </si>
  <si>
    <t>张裕</t>
  </si>
  <si>
    <t>2312909033824</t>
  </si>
  <si>
    <t>曹力升</t>
  </si>
  <si>
    <t>2312909033206</t>
  </si>
  <si>
    <t>胡杰</t>
  </si>
  <si>
    <t>威远县建设工程质量安全服务站</t>
  </si>
  <si>
    <t>工程监督</t>
  </si>
  <si>
    <t>9051001</t>
  </si>
  <si>
    <t>2312909051227</t>
  </si>
  <si>
    <t>张伟</t>
  </si>
  <si>
    <t>2312909012830</t>
  </si>
  <si>
    <t>欧琦</t>
  </si>
  <si>
    <t>2312909060224</t>
  </si>
  <si>
    <t>罗隐飞</t>
  </si>
  <si>
    <t>工程质量安全监督</t>
  </si>
  <si>
    <t>9051002</t>
  </si>
  <si>
    <t>2312909073829</t>
  </si>
  <si>
    <t>郭宇町</t>
  </si>
  <si>
    <t>2312909031529</t>
  </si>
  <si>
    <t>谢爱彬</t>
  </si>
  <si>
    <t>2312909050403</t>
  </si>
  <si>
    <t>郭佳</t>
  </si>
  <si>
    <t>威远县邮政业安全发展中心</t>
  </si>
  <si>
    <t>9051101</t>
  </si>
  <si>
    <t>2312909021724</t>
  </si>
  <si>
    <t>张寓菱</t>
  </si>
  <si>
    <t>2312909015027</t>
  </si>
  <si>
    <t>欧阳玉峰</t>
  </si>
  <si>
    <t>2312909061226</t>
  </si>
  <si>
    <t>王瑞林</t>
  </si>
  <si>
    <t>威远县交通建设服务中心</t>
  </si>
  <si>
    <t>9051201</t>
  </si>
  <si>
    <t>2312909014521</t>
  </si>
  <si>
    <t>冉涛</t>
  </si>
  <si>
    <t>2312909020907</t>
  </si>
  <si>
    <t>李欣蔚</t>
  </si>
  <si>
    <t>2312909075010</t>
  </si>
  <si>
    <t>曾迪</t>
  </si>
  <si>
    <t>威远县旅游产业发展服务中心</t>
  </si>
  <si>
    <t>规划管理</t>
  </si>
  <si>
    <t>9051301</t>
  </si>
  <si>
    <t>2312909052805</t>
  </si>
  <si>
    <t>沈琴</t>
  </si>
  <si>
    <t>2312909010105</t>
  </si>
  <si>
    <t>刘宇平</t>
  </si>
  <si>
    <t>2312909020311</t>
  </si>
  <si>
    <t>施冬梅</t>
  </si>
  <si>
    <t>2312909073020</t>
  </si>
  <si>
    <t>夏莲</t>
  </si>
  <si>
    <t>2312909044004</t>
  </si>
  <si>
    <t>文平</t>
  </si>
  <si>
    <t>2312909052117</t>
  </si>
  <si>
    <t>李路</t>
  </si>
  <si>
    <t>威远县图书馆</t>
  </si>
  <si>
    <t>9051401</t>
  </si>
  <si>
    <t>2312909023909</t>
  </si>
  <si>
    <t>王富超</t>
  </si>
  <si>
    <t>2312909054328</t>
  </si>
  <si>
    <t>刘金山</t>
  </si>
  <si>
    <t>2312909011924</t>
  </si>
  <si>
    <t>范瀚月</t>
  </si>
  <si>
    <t>威远县疾病预防控制中心</t>
  </si>
  <si>
    <t>财务会计</t>
  </si>
  <si>
    <t>9051501</t>
  </si>
  <si>
    <t>2312909035422</t>
  </si>
  <si>
    <t>李远川</t>
  </si>
  <si>
    <t>2312909074319</t>
  </si>
  <si>
    <t>刘春梅</t>
  </si>
  <si>
    <t>2312909012123</t>
  </si>
  <si>
    <t>叶鑫</t>
  </si>
  <si>
    <t>威远县承接产业转移联络站</t>
  </si>
  <si>
    <t>办公室文秘</t>
  </si>
  <si>
    <t>9051601</t>
  </si>
  <si>
    <t>2312909073123</t>
  </si>
  <si>
    <t>刘忽昕</t>
  </si>
  <si>
    <t>2312909052213</t>
  </si>
  <si>
    <t>伍金滔</t>
  </si>
  <si>
    <t>2312909014714</t>
  </si>
  <si>
    <t>李林</t>
  </si>
  <si>
    <t>9051602</t>
  </si>
  <si>
    <t>2312909012417</t>
  </si>
  <si>
    <t>刘欢</t>
  </si>
  <si>
    <t>2312909040405</t>
  </si>
  <si>
    <t>何星一</t>
  </si>
  <si>
    <t>2312909075820</t>
  </si>
  <si>
    <t>彭绮旭</t>
  </si>
  <si>
    <t>威远县严陵镇农业综合服务中心</t>
  </si>
  <si>
    <t>兽医技术服务</t>
  </si>
  <si>
    <t>9051701</t>
  </si>
  <si>
    <t>2312909050915</t>
  </si>
  <si>
    <t>罗悦心</t>
  </si>
  <si>
    <t>2312909055120</t>
  </si>
  <si>
    <t>李强德</t>
  </si>
  <si>
    <t>2312909050601</t>
  </si>
  <si>
    <t>邱莉婷</t>
  </si>
  <si>
    <t>9051702</t>
  </si>
  <si>
    <t>2312909043428</t>
  </si>
  <si>
    <t>刘惠</t>
  </si>
  <si>
    <t>2312909076026</t>
  </si>
  <si>
    <t>左虹丽</t>
  </si>
  <si>
    <t>2312909062320</t>
  </si>
  <si>
    <t>范胜</t>
  </si>
  <si>
    <t>威远县新店镇农业综合服务中心</t>
  </si>
  <si>
    <t>计算机操作</t>
  </si>
  <si>
    <t>9051801</t>
  </si>
  <si>
    <t>2312909050415</t>
  </si>
  <si>
    <t>朱元成</t>
  </si>
  <si>
    <t>2312909072404</t>
  </si>
  <si>
    <t>潘强</t>
  </si>
  <si>
    <t>2312909023330</t>
  </si>
  <si>
    <t>谢波</t>
  </si>
  <si>
    <t>农业工程技术</t>
  </si>
  <si>
    <t>9051802</t>
  </si>
  <si>
    <t>2312909053611</t>
  </si>
  <si>
    <t>罗瑞</t>
  </si>
  <si>
    <t>2312909054927</t>
  </si>
  <si>
    <t>刘明钊</t>
  </si>
  <si>
    <t>2312909043630</t>
  </si>
  <si>
    <t>张月兰</t>
  </si>
  <si>
    <t>威远县向义镇文化综合服务中心</t>
  </si>
  <si>
    <t>艺术设计</t>
  </si>
  <si>
    <t>9051901</t>
  </si>
  <si>
    <t>2312909011622</t>
  </si>
  <si>
    <t>曾博</t>
  </si>
  <si>
    <t>2312909051811</t>
  </si>
  <si>
    <t>何轶郎</t>
  </si>
  <si>
    <t>2312909074826</t>
  </si>
  <si>
    <t>任顺越</t>
  </si>
  <si>
    <t>威远县镇西镇重点项目推进服务中心</t>
  </si>
  <si>
    <t>9052001</t>
  </si>
  <si>
    <t>2312909075225</t>
  </si>
  <si>
    <t>刘文超</t>
  </si>
  <si>
    <t>2312909032218</t>
  </si>
  <si>
    <t>付娆</t>
  </si>
  <si>
    <t>2312909032417</t>
  </si>
  <si>
    <t>王丹</t>
  </si>
  <si>
    <t>威远县山王镇便民服务中心</t>
  </si>
  <si>
    <t>9052101</t>
  </si>
  <si>
    <t>2312909062703</t>
  </si>
  <si>
    <t>刘茂辉</t>
  </si>
  <si>
    <t>2312909040206</t>
  </si>
  <si>
    <t>刘思聪</t>
  </si>
  <si>
    <t>2312909073311</t>
  </si>
  <si>
    <t>杜豪</t>
  </si>
  <si>
    <t>威远县山王镇农业综合服务中心</t>
  </si>
  <si>
    <t>9052201</t>
  </si>
  <si>
    <t>2312909023411</t>
  </si>
  <si>
    <t>刘力嘉</t>
  </si>
  <si>
    <t>2312909013206</t>
  </si>
  <si>
    <t>钱磊</t>
  </si>
  <si>
    <t>2312909062520</t>
  </si>
  <si>
    <t>邹思园</t>
  </si>
  <si>
    <t>畜牧兽医服务</t>
  </si>
  <si>
    <t>9052202</t>
  </si>
  <si>
    <t>2312909014007</t>
  </si>
  <si>
    <t>黄丽蓉</t>
  </si>
  <si>
    <t>2312909062123</t>
  </si>
  <si>
    <t>张磊</t>
  </si>
  <si>
    <t>2312909062702</t>
  </si>
  <si>
    <t>宋玲</t>
  </si>
  <si>
    <t>农业技术服务</t>
  </si>
  <si>
    <t>9052203</t>
  </si>
  <si>
    <t>2312909041316</t>
  </si>
  <si>
    <t>益西邓珠</t>
  </si>
  <si>
    <t>2312909054810</t>
  </si>
  <si>
    <t>杨森</t>
  </si>
  <si>
    <t>2312909060808</t>
  </si>
  <si>
    <t>王鸿娇</t>
  </si>
  <si>
    <t>威远县观英滩镇农业综合服务中心</t>
  </si>
  <si>
    <t>9052301</t>
  </si>
  <si>
    <t>2312909023003</t>
  </si>
  <si>
    <t>刘永红</t>
  </si>
  <si>
    <t>2312909033607</t>
  </si>
  <si>
    <t>李良</t>
  </si>
  <si>
    <t>2312909012802</t>
  </si>
  <si>
    <t>陈相聪</t>
  </si>
  <si>
    <t>9052302</t>
  </si>
  <si>
    <t>2312909075916</t>
  </si>
  <si>
    <t>吴泽</t>
  </si>
  <si>
    <t>2312909060513</t>
  </si>
  <si>
    <t>郭永新</t>
  </si>
  <si>
    <t>2312909074208</t>
  </si>
  <si>
    <t>胡珈</t>
  </si>
  <si>
    <t>威远县新场镇农业综合服务中心</t>
  </si>
  <si>
    <t>农技推广</t>
  </si>
  <si>
    <t>9052401</t>
  </si>
  <si>
    <t>2312909052728</t>
  </si>
  <si>
    <t>曾之浩</t>
  </si>
  <si>
    <t>2312909043730</t>
  </si>
  <si>
    <t>常达龙</t>
  </si>
  <si>
    <t>2312909062710</t>
  </si>
  <si>
    <t>陈铖</t>
  </si>
  <si>
    <t>威远县连界镇农业综合服务中心</t>
  </si>
  <si>
    <t>9052501</t>
  </si>
  <si>
    <t>2312909034630</t>
  </si>
  <si>
    <t>郭坤林</t>
  </si>
  <si>
    <t>2312909073402</t>
  </si>
  <si>
    <t>高天</t>
  </si>
  <si>
    <t>2312909071806</t>
  </si>
  <si>
    <t>汪奇</t>
  </si>
  <si>
    <t>威远县连界镇城乡建设服务中心</t>
  </si>
  <si>
    <t>工程项目管理</t>
  </si>
  <si>
    <t>9052601</t>
  </si>
  <si>
    <t>2312909060530</t>
  </si>
  <si>
    <t>高宏野</t>
  </si>
  <si>
    <t>2312909012026</t>
  </si>
  <si>
    <t>杜晓斐</t>
  </si>
  <si>
    <t>2312909043905</t>
  </si>
  <si>
    <t>胡玉婷</t>
  </si>
  <si>
    <t>威远县小河镇便民服务中心</t>
  </si>
  <si>
    <t>9052701</t>
  </si>
  <si>
    <t>2312909035810</t>
  </si>
  <si>
    <t>蔡丽群</t>
  </si>
  <si>
    <t>2312909030117</t>
  </si>
  <si>
    <t>罗丽平</t>
  </si>
  <si>
    <t>2312909055201</t>
  </si>
  <si>
    <t>黄胜凯</t>
  </si>
  <si>
    <t>威远县小河镇农业综合服务中心</t>
  </si>
  <si>
    <t>9052801</t>
  </si>
  <si>
    <t>2312909052107</t>
  </si>
  <si>
    <t>陈卓筠</t>
  </si>
  <si>
    <t>2312909014702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</si>
</sst>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Times New Roman"/>
      <family val="1"/>
    </font>
    <font>
      <sz val="10"/>
      <color indexed="8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方正小标宋简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22"/>
      <color theme="1"/>
      <name val="方正小标宋简体"/>
      <family val="0"/>
    </font>
    <font>
      <sz val="14"/>
      <color theme="1"/>
      <name val="Times New Roman"/>
      <family val="1"/>
    </font>
    <font>
      <sz val="10"/>
      <color theme="1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31" fontId="51" fillId="0" borderId="0" xfId="0" applyNumberFormat="1" applyFont="1" applyFill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1"/>
  <sheetViews>
    <sheetView tabSelected="1" workbookViewId="0" topLeftCell="A128">
      <selection activeCell="Q62" sqref="Q62"/>
    </sheetView>
  </sheetViews>
  <sheetFormatPr defaultColWidth="9.00390625" defaultRowHeight="39" customHeight="1"/>
  <cols>
    <col min="1" max="1" width="6.00390625" style="2" customWidth="1"/>
    <col min="2" max="2" width="7.8515625" style="4" customWidth="1"/>
    <col min="3" max="3" width="5.7109375" style="4" customWidth="1"/>
    <col min="4" max="4" width="28.421875" style="5" customWidth="1"/>
    <col min="5" max="5" width="17.140625" style="4" customWidth="1"/>
    <col min="6" max="6" width="11.28125" style="4" customWidth="1"/>
    <col min="7" max="7" width="15.28125" style="4" customWidth="1"/>
    <col min="8" max="9" width="7.421875" style="6" customWidth="1"/>
    <col min="10" max="11" width="7.421875" style="7" customWidth="1"/>
    <col min="12" max="12" width="9.28125" style="6" customWidth="1"/>
    <col min="13" max="13" width="8.28125" style="2" customWidth="1"/>
    <col min="14" max="253" width="9.00390625" style="2" customWidth="1"/>
    <col min="254" max="16384" width="9.00390625" style="8" customWidth="1"/>
  </cols>
  <sheetData>
    <row r="1" ht="30" customHeight="1">
      <c r="A1" s="9" t="s">
        <v>0</v>
      </c>
    </row>
    <row r="2" spans="1:13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" customHeight="1">
      <c r="A3" s="11">
        <v>45247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" customFormat="1" ht="39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  <c r="H4" s="14" t="s">
        <v>9</v>
      </c>
      <c r="I4" s="26" t="s">
        <v>10</v>
      </c>
      <c r="J4" s="27" t="s">
        <v>11</v>
      </c>
      <c r="K4" s="27" t="s">
        <v>12</v>
      </c>
      <c r="L4" s="26" t="s">
        <v>13</v>
      </c>
      <c r="M4" s="28" t="s">
        <v>14</v>
      </c>
    </row>
    <row r="5" spans="1:13" s="2" customFormat="1" ht="39" customHeight="1">
      <c r="A5" s="15">
        <v>1</v>
      </c>
      <c r="B5" s="16" t="s">
        <v>15</v>
      </c>
      <c r="C5" s="16" t="s">
        <v>16</v>
      </c>
      <c r="D5" s="17" t="s">
        <v>17</v>
      </c>
      <c r="E5" s="16" t="s">
        <v>18</v>
      </c>
      <c r="F5" s="18" t="s">
        <v>19</v>
      </c>
      <c r="G5" s="18" t="s">
        <v>20</v>
      </c>
      <c r="H5" s="15">
        <v>49.6</v>
      </c>
      <c r="I5" s="29"/>
      <c r="J5" s="30">
        <f aca="true" t="shared" si="0" ref="J5:J40">H5+I5</f>
        <v>49.6</v>
      </c>
      <c r="K5" s="30">
        <f aca="true" t="shared" si="1" ref="K5:K40">J5*0.6</f>
        <v>29.759999999999998</v>
      </c>
      <c r="L5" s="29">
        <f>RANK(K5,$K$5:$K$10,0)</f>
        <v>1</v>
      </c>
      <c r="M5" s="31"/>
    </row>
    <row r="6" spans="1:13" s="2" customFormat="1" ht="39" customHeight="1">
      <c r="A6" s="15">
        <v>2</v>
      </c>
      <c r="B6" s="16" t="s">
        <v>21</v>
      </c>
      <c r="C6" s="16" t="s">
        <v>22</v>
      </c>
      <c r="D6" s="17" t="s">
        <v>23</v>
      </c>
      <c r="E6" s="16" t="s">
        <v>18</v>
      </c>
      <c r="F6" s="18" t="s">
        <v>19</v>
      </c>
      <c r="G6" s="18" t="s">
        <v>24</v>
      </c>
      <c r="H6" s="15">
        <v>48.2</v>
      </c>
      <c r="I6" s="29"/>
      <c r="J6" s="30">
        <f t="shared" si="0"/>
        <v>48.2</v>
      </c>
      <c r="K6" s="30">
        <f t="shared" si="1"/>
        <v>28.92</v>
      </c>
      <c r="L6" s="29">
        <f>RANK(K6,$K$5:$K$10,0)</f>
        <v>2</v>
      </c>
      <c r="M6" s="31"/>
    </row>
    <row r="7" spans="1:13" s="2" customFormat="1" ht="39" customHeight="1">
      <c r="A7" s="15">
        <v>3</v>
      </c>
      <c r="B7" s="16" t="s">
        <v>25</v>
      </c>
      <c r="C7" s="16" t="s">
        <v>22</v>
      </c>
      <c r="D7" s="17" t="s">
        <v>23</v>
      </c>
      <c r="E7" s="16" t="s">
        <v>18</v>
      </c>
      <c r="F7" s="18" t="s">
        <v>19</v>
      </c>
      <c r="G7" s="18" t="s">
        <v>26</v>
      </c>
      <c r="H7" s="15">
        <v>44.2</v>
      </c>
      <c r="I7" s="29"/>
      <c r="J7" s="30">
        <f t="shared" si="0"/>
        <v>44.2</v>
      </c>
      <c r="K7" s="30">
        <f t="shared" si="1"/>
        <v>26.52</v>
      </c>
      <c r="L7" s="29">
        <f>RANK(K7,$K$5:$K$10,0)</f>
        <v>3</v>
      </c>
      <c r="M7" s="31"/>
    </row>
    <row r="8" spans="1:13" s="2" customFormat="1" ht="39" customHeight="1">
      <c r="A8" s="15">
        <v>4</v>
      </c>
      <c r="B8" s="16" t="s">
        <v>27</v>
      </c>
      <c r="C8" s="16" t="s">
        <v>22</v>
      </c>
      <c r="D8" s="17" t="s">
        <v>23</v>
      </c>
      <c r="E8" s="16" t="s">
        <v>18</v>
      </c>
      <c r="F8" s="18" t="s">
        <v>19</v>
      </c>
      <c r="G8" s="18" t="s">
        <v>28</v>
      </c>
      <c r="H8" s="15">
        <v>43.3</v>
      </c>
      <c r="I8" s="29"/>
      <c r="J8" s="30">
        <f t="shared" si="0"/>
        <v>43.3</v>
      </c>
      <c r="K8" s="30">
        <f t="shared" si="1"/>
        <v>25.979999999999997</v>
      </c>
      <c r="L8" s="29">
        <f>RANK(K8,$K$5:$K$10,0)</f>
        <v>4</v>
      </c>
      <c r="M8" s="31"/>
    </row>
    <row r="9" spans="1:13" s="2" customFormat="1" ht="39" customHeight="1">
      <c r="A9" s="15">
        <v>5</v>
      </c>
      <c r="B9" s="16" t="s">
        <v>29</v>
      </c>
      <c r="C9" s="16" t="s">
        <v>16</v>
      </c>
      <c r="D9" s="17" t="s">
        <v>23</v>
      </c>
      <c r="E9" s="16" t="s">
        <v>18</v>
      </c>
      <c r="F9" s="18" t="s">
        <v>19</v>
      </c>
      <c r="G9" s="18" t="s">
        <v>30</v>
      </c>
      <c r="H9" s="15">
        <v>43.1</v>
      </c>
      <c r="I9" s="29"/>
      <c r="J9" s="30">
        <f t="shared" si="0"/>
        <v>43.1</v>
      </c>
      <c r="K9" s="30">
        <f t="shared" si="1"/>
        <v>25.86</v>
      </c>
      <c r="L9" s="29">
        <f>RANK(K9,$K$5:$K$10,0)</f>
        <v>5</v>
      </c>
      <c r="M9" s="31"/>
    </row>
    <row r="10" spans="1:13" s="2" customFormat="1" ht="39" customHeight="1">
      <c r="A10" s="15">
        <v>6</v>
      </c>
      <c r="B10" s="16" t="s">
        <v>31</v>
      </c>
      <c r="C10" s="16" t="s">
        <v>16</v>
      </c>
      <c r="D10" s="17" t="s">
        <v>23</v>
      </c>
      <c r="E10" s="16" t="s">
        <v>18</v>
      </c>
      <c r="F10" s="18" t="s">
        <v>19</v>
      </c>
      <c r="G10" s="18" t="s">
        <v>32</v>
      </c>
      <c r="H10" s="15">
        <v>41.4</v>
      </c>
      <c r="I10" s="29"/>
      <c r="J10" s="30">
        <f t="shared" si="0"/>
        <v>41.4</v>
      </c>
      <c r="K10" s="30">
        <f t="shared" si="1"/>
        <v>24.84</v>
      </c>
      <c r="L10" s="29">
        <f>RANK(K10,$K$5:$K$10,0)</f>
        <v>6</v>
      </c>
      <c r="M10" s="31"/>
    </row>
    <row r="11" spans="1:13" s="2" customFormat="1" ht="39" customHeight="1">
      <c r="A11" s="15">
        <v>7</v>
      </c>
      <c r="B11" s="16" t="s">
        <v>33</v>
      </c>
      <c r="C11" s="16" t="s">
        <v>22</v>
      </c>
      <c r="D11" s="19" t="s">
        <v>34</v>
      </c>
      <c r="E11" s="16" t="s">
        <v>18</v>
      </c>
      <c r="F11" s="18" t="s">
        <v>35</v>
      </c>
      <c r="G11" s="18" t="s">
        <v>36</v>
      </c>
      <c r="H11" s="15">
        <v>59.2</v>
      </c>
      <c r="I11" s="29"/>
      <c r="J11" s="30">
        <f t="shared" si="0"/>
        <v>59.2</v>
      </c>
      <c r="K11" s="30">
        <f t="shared" si="1"/>
        <v>35.52</v>
      </c>
      <c r="L11" s="29">
        <f>RANK(K11,$K$11:$K$13,0)</f>
        <v>1</v>
      </c>
      <c r="M11" s="31"/>
    </row>
    <row r="12" spans="1:13" s="2" customFormat="1" ht="39" customHeight="1">
      <c r="A12" s="15">
        <v>8</v>
      </c>
      <c r="B12" s="16" t="s">
        <v>37</v>
      </c>
      <c r="C12" s="16" t="s">
        <v>16</v>
      </c>
      <c r="D12" s="19" t="s">
        <v>34</v>
      </c>
      <c r="E12" s="16" t="s">
        <v>18</v>
      </c>
      <c r="F12" s="18" t="s">
        <v>35</v>
      </c>
      <c r="G12" s="18" t="s">
        <v>38</v>
      </c>
      <c r="H12" s="15">
        <v>57.9</v>
      </c>
      <c r="I12" s="29"/>
      <c r="J12" s="30">
        <f t="shared" si="0"/>
        <v>57.9</v>
      </c>
      <c r="K12" s="30">
        <f t="shared" si="1"/>
        <v>34.739999999999995</v>
      </c>
      <c r="L12" s="29">
        <f>RANK(K12,$K$11:$K$13,0)</f>
        <v>2</v>
      </c>
      <c r="M12" s="31"/>
    </row>
    <row r="13" spans="1:13" s="2" customFormat="1" ht="39" customHeight="1">
      <c r="A13" s="15">
        <v>9</v>
      </c>
      <c r="B13" s="16" t="s">
        <v>39</v>
      </c>
      <c r="C13" s="16" t="s">
        <v>16</v>
      </c>
      <c r="D13" s="19" t="s">
        <v>34</v>
      </c>
      <c r="E13" s="16" t="s">
        <v>18</v>
      </c>
      <c r="F13" s="18" t="s">
        <v>35</v>
      </c>
      <c r="G13" s="18" t="s">
        <v>40</v>
      </c>
      <c r="H13" s="15">
        <v>57.9</v>
      </c>
      <c r="I13" s="29"/>
      <c r="J13" s="30">
        <f t="shared" si="0"/>
        <v>57.9</v>
      </c>
      <c r="K13" s="30">
        <f t="shared" si="1"/>
        <v>34.739999999999995</v>
      </c>
      <c r="L13" s="29">
        <f>RANK(K13,$K$11:$K$13,0)</f>
        <v>2</v>
      </c>
      <c r="M13" s="31"/>
    </row>
    <row r="14" spans="1:13" s="2" customFormat="1" ht="39" customHeight="1">
      <c r="A14" s="15">
        <v>10</v>
      </c>
      <c r="B14" s="16" t="s">
        <v>41</v>
      </c>
      <c r="C14" s="16" t="s">
        <v>16</v>
      </c>
      <c r="D14" s="19" t="s">
        <v>42</v>
      </c>
      <c r="E14" s="16" t="s">
        <v>43</v>
      </c>
      <c r="F14" s="18" t="s">
        <v>44</v>
      </c>
      <c r="G14" s="18" t="s">
        <v>45</v>
      </c>
      <c r="H14" s="15">
        <v>65.2</v>
      </c>
      <c r="I14" s="29"/>
      <c r="J14" s="30">
        <f t="shared" si="0"/>
        <v>65.2</v>
      </c>
      <c r="K14" s="30">
        <f t="shared" si="1"/>
        <v>39.12</v>
      </c>
      <c r="L14" s="29">
        <f>RANK(K14,$K$14:$K$16,0)</f>
        <v>1</v>
      </c>
      <c r="M14" s="31"/>
    </row>
    <row r="15" spans="1:13" s="2" customFormat="1" ht="39" customHeight="1">
      <c r="A15" s="15">
        <v>11</v>
      </c>
      <c r="B15" s="16" t="s">
        <v>46</v>
      </c>
      <c r="C15" s="16" t="s">
        <v>22</v>
      </c>
      <c r="D15" s="19" t="s">
        <v>42</v>
      </c>
      <c r="E15" s="16" t="s">
        <v>43</v>
      </c>
      <c r="F15" s="18" t="s">
        <v>44</v>
      </c>
      <c r="G15" s="18" t="s">
        <v>47</v>
      </c>
      <c r="H15" s="15">
        <v>62.7</v>
      </c>
      <c r="I15" s="29"/>
      <c r="J15" s="30">
        <f t="shared" si="0"/>
        <v>62.7</v>
      </c>
      <c r="K15" s="30">
        <f t="shared" si="1"/>
        <v>37.62</v>
      </c>
      <c r="L15" s="29">
        <f>RANK(K15,$K$14:$K$16,0)</f>
        <v>2</v>
      </c>
      <c r="M15" s="31"/>
    </row>
    <row r="16" spans="1:13" s="2" customFormat="1" ht="39" customHeight="1">
      <c r="A16" s="15">
        <v>12</v>
      </c>
      <c r="B16" s="16" t="s">
        <v>48</v>
      </c>
      <c r="C16" s="16" t="s">
        <v>16</v>
      </c>
      <c r="D16" s="19" t="s">
        <v>42</v>
      </c>
      <c r="E16" s="16" t="s">
        <v>43</v>
      </c>
      <c r="F16" s="18" t="s">
        <v>44</v>
      </c>
      <c r="G16" s="18" t="s">
        <v>49</v>
      </c>
      <c r="H16" s="15">
        <v>62.3</v>
      </c>
      <c r="I16" s="29"/>
      <c r="J16" s="30">
        <f t="shared" si="0"/>
        <v>62.3</v>
      </c>
      <c r="K16" s="30">
        <f t="shared" si="1"/>
        <v>37.379999999999995</v>
      </c>
      <c r="L16" s="29">
        <f>RANK(K16,$K$14:$K$16,0)</f>
        <v>3</v>
      </c>
      <c r="M16" s="31"/>
    </row>
    <row r="17" spans="1:13" s="2" customFormat="1" ht="39" customHeight="1">
      <c r="A17" s="15">
        <v>13</v>
      </c>
      <c r="B17" s="16" t="s">
        <v>50</v>
      </c>
      <c r="C17" s="16" t="s">
        <v>16</v>
      </c>
      <c r="D17" s="19" t="s">
        <v>51</v>
      </c>
      <c r="E17" s="16" t="s">
        <v>52</v>
      </c>
      <c r="F17" s="18" t="s">
        <v>53</v>
      </c>
      <c r="G17" s="18" t="s">
        <v>54</v>
      </c>
      <c r="H17" s="15">
        <v>63.4</v>
      </c>
      <c r="I17" s="29"/>
      <c r="J17" s="30">
        <f t="shared" si="0"/>
        <v>63.4</v>
      </c>
      <c r="K17" s="30">
        <f t="shared" si="1"/>
        <v>38.04</v>
      </c>
      <c r="L17" s="29">
        <f>RANK(K17,$K$17:$K$19,0)</f>
        <v>1</v>
      </c>
      <c r="M17" s="31"/>
    </row>
    <row r="18" spans="1:13" s="2" customFormat="1" ht="39" customHeight="1">
      <c r="A18" s="15">
        <v>14</v>
      </c>
      <c r="B18" s="16" t="s">
        <v>55</v>
      </c>
      <c r="C18" s="16" t="s">
        <v>16</v>
      </c>
      <c r="D18" s="19" t="s">
        <v>51</v>
      </c>
      <c r="E18" s="16" t="s">
        <v>52</v>
      </c>
      <c r="F18" s="18" t="s">
        <v>53</v>
      </c>
      <c r="G18" s="18" t="s">
        <v>56</v>
      </c>
      <c r="H18" s="15">
        <v>59.7</v>
      </c>
      <c r="I18" s="29"/>
      <c r="J18" s="30">
        <f t="shared" si="0"/>
        <v>59.7</v>
      </c>
      <c r="K18" s="30">
        <f t="shared" si="1"/>
        <v>35.82</v>
      </c>
      <c r="L18" s="29">
        <f>RANK(K18,$K$17:$K$19,0)</f>
        <v>2</v>
      </c>
      <c r="M18" s="31"/>
    </row>
    <row r="19" spans="1:13" s="2" customFormat="1" ht="39" customHeight="1">
      <c r="A19" s="15">
        <v>15</v>
      </c>
      <c r="B19" s="16" t="s">
        <v>57</v>
      </c>
      <c r="C19" s="16" t="s">
        <v>16</v>
      </c>
      <c r="D19" s="19" t="s">
        <v>51</v>
      </c>
      <c r="E19" s="16" t="s">
        <v>52</v>
      </c>
      <c r="F19" s="18" t="s">
        <v>53</v>
      </c>
      <c r="G19" s="18" t="s">
        <v>58</v>
      </c>
      <c r="H19" s="15">
        <v>59</v>
      </c>
      <c r="I19" s="29"/>
      <c r="J19" s="30">
        <f t="shared" si="0"/>
        <v>59</v>
      </c>
      <c r="K19" s="30">
        <f t="shared" si="1"/>
        <v>35.4</v>
      </c>
      <c r="L19" s="29">
        <f>RANK(K19,$K$17:$K$19,0)</f>
        <v>3</v>
      </c>
      <c r="M19" s="31"/>
    </row>
    <row r="20" spans="1:13" s="2" customFormat="1" ht="39" customHeight="1">
      <c r="A20" s="15">
        <v>16</v>
      </c>
      <c r="B20" s="16" t="s">
        <v>59</v>
      </c>
      <c r="C20" s="16" t="s">
        <v>16</v>
      </c>
      <c r="D20" s="20" t="s">
        <v>60</v>
      </c>
      <c r="E20" s="16" t="s">
        <v>18</v>
      </c>
      <c r="F20" s="18" t="s">
        <v>61</v>
      </c>
      <c r="G20" s="18" t="s">
        <v>62</v>
      </c>
      <c r="H20" s="15">
        <v>70.7</v>
      </c>
      <c r="I20" s="29"/>
      <c r="J20" s="30">
        <f t="shared" si="0"/>
        <v>70.7</v>
      </c>
      <c r="K20" s="30">
        <f t="shared" si="1"/>
        <v>42.42</v>
      </c>
      <c r="L20" s="29">
        <f aca="true" t="shared" si="2" ref="L20:L25">RANK(K20,$K$20:$K$25,0)</f>
        <v>1</v>
      </c>
      <c r="M20" s="31"/>
    </row>
    <row r="21" spans="1:253" s="3" customFormat="1" ht="39" customHeight="1">
      <c r="A21" s="15">
        <v>17</v>
      </c>
      <c r="B21" s="21" t="s">
        <v>63</v>
      </c>
      <c r="C21" s="21" t="s">
        <v>22</v>
      </c>
      <c r="D21" s="20" t="s">
        <v>60</v>
      </c>
      <c r="E21" s="21" t="s">
        <v>18</v>
      </c>
      <c r="F21" s="22" t="s">
        <v>61</v>
      </c>
      <c r="G21" s="22" t="s">
        <v>64</v>
      </c>
      <c r="H21" s="23">
        <v>67.9</v>
      </c>
      <c r="I21" s="32">
        <v>2</v>
      </c>
      <c r="J21" s="30">
        <f t="shared" si="0"/>
        <v>69.9</v>
      </c>
      <c r="K21" s="30">
        <f t="shared" si="1"/>
        <v>41.940000000000005</v>
      </c>
      <c r="L21" s="29">
        <f t="shared" si="2"/>
        <v>2</v>
      </c>
      <c r="M21" s="3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13" s="2" customFormat="1" ht="39" customHeight="1">
      <c r="A22" s="15">
        <v>18</v>
      </c>
      <c r="B22" s="16" t="s">
        <v>65</v>
      </c>
      <c r="C22" s="16" t="s">
        <v>16</v>
      </c>
      <c r="D22" s="20" t="s">
        <v>60</v>
      </c>
      <c r="E22" s="16" t="s">
        <v>18</v>
      </c>
      <c r="F22" s="18" t="s">
        <v>61</v>
      </c>
      <c r="G22" s="18" t="s">
        <v>66</v>
      </c>
      <c r="H22" s="15">
        <v>67.8</v>
      </c>
      <c r="I22" s="29"/>
      <c r="J22" s="30">
        <f t="shared" si="0"/>
        <v>67.8</v>
      </c>
      <c r="K22" s="30">
        <f t="shared" si="1"/>
        <v>40.68</v>
      </c>
      <c r="L22" s="29">
        <f t="shared" si="2"/>
        <v>3</v>
      </c>
      <c r="M22" s="31"/>
    </row>
    <row r="23" spans="1:13" s="2" customFormat="1" ht="39" customHeight="1">
      <c r="A23" s="15">
        <v>19</v>
      </c>
      <c r="B23" s="16" t="s">
        <v>15</v>
      </c>
      <c r="C23" s="16" t="s">
        <v>16</v>
      </c>
      <c r="D23" s="20" t="s">
        <v>60</v>
      </c>
      <c r="E23" s="16" t="s">
        <v>18</v>
      </c>
      <c r="F23" s="18" t="s">
        <v>61</v>
      </c>
      <c r="G23" s="18" t="s">
        <v>67</v>
      </c>
      <c r="H23" s="15">
        <v>67.5</v>
      </c>
      <c r="I23" s="29"/>
      <c r="J23" s="30">
        <f t="shared" si="0"/>
        <v>67.5</v>
      </c>
      <c r="K23" s="30">
        <f t="shared" si="1"/>
        <v>40.5</v>
      </c>
      <c r="L23" s="29">
        <f t="shared" si="2"/>
        <v>4</v>
      </c>
      <c r="M23" s="31"/>
    </row>
    <row r="24" spans="1:13" s="2" customFormat="1" ht="39" customHeight="1">
      <c r="A24" s="15">
        <v>20</v>
      </c>
      <c r="B24" s="16" t="s">
        <v>68</v>
      </c>
      <c r="C24" s="16" t="s">
        <v>22</v>
      </c>
      <c r="D24" s="20" t="s">
        <v>60</v>
      </c>
      <c r="E24" s="16" t="s">
        <v>18</v>
      </c>
      <c r="F24" s="18" t="s">
        <v>61</v>
      </c>
      <c r="G24" s="18" t="s">
        <v>69</v>
      </c>
      <c r="H24" s="15">
        <v>66.8</v>
      </c>
      <c r="I24" s="29"/>
      <c r="J24" s="30">
        <f t="shared" si="0"/>
        <v>66.8</v>
      </c>
      <c r="K24" s="30">
        <f t="shared" si="1"/>
        <v>40.08</v>
      </c>
      <c r="L24" s="29">
        <f t="shared" si="2"/>
        <v>5</v>
      </c>
      <c r="M24" s="31"/>
    </row>
    <row r="25" spans="1:13" s="2" customFormat="1" ht="39" customHeight="1">
      <c r="A25" s="15">
        <v>21</v>
      </c>
      <c r="B25" s="16" t="s">
        <v>70</v>
      </c>
      <c r="C25" s="16" t="s">
        <v>16</v>
      </c>
      <c r="D25" s="20" t="s">
        <v>60</v>
      </c>
      <c r="E25" s="16" t="s">
        <v>18</v>
      </c>
      <c r="F25" s="18" t="s">
        <v>61</v>
      </c>
      <c r="G25" s="18" t="s">
        <v>71</v>
      </c>
      <c r="H25" s="15">
        <v>65.4</v>
      </c>
      <c r="I25" s="29"/>
      <c r="J25" s="30">
        <f t="shared" si="0"/>
        <v>65.4</v>
      </c>
      <c r="K25" s="30">
        <f t="shared" si="1"/>
        <v>39.24</v>
      </c>
      <c r="L25" s="29">
        <f t="shared" si="2"/>
        <v>6</v>
      </c>
      <c r="M25" s="31"/>
    </row>
    <row r="26" spans="1:13" s="2" customFormat="1" ht="39" customHeight="1">
      <c r="A26" s="15">
        <v>22</v>
      </c>
      <c r="B26" s="16" t="s">
        <v>72</v>
      </c>
      <c r="C26" s="16" t="s">
        <v>16</v>
      </c>
      <c r="D26" s="20" t="s">
        <v>73</v>
      </c>
      <c r="E26" s="16" t="s">
        <v>74</v>
      </c>
      <c r="F26" s="18" t="s">
        <v>75</v>
      </c>
      <c r="G26" s="18" t="s">
        <v>76</v>
      </c>
      <c r="H26" s="15">
        <v>70</v>
      </c>
      <c r="I26" s="29"/>
      <c r="J26" s="30">
        <f t="shared" si="0"/>
        <v>70</v>
      </c>
      <c r="K26" s="30">
        <f t="shared" si="1"/>
        <v>42</v>
      </c>
      <c r="L26" s="29">
        <f aca="true" t="shared" si="3" ref="L26:L31">RANK(K26,$K$26:$K$31,0)</f>
        <v>1</v>
      </c>
      <c r="M26" s="31"/>
    </row>
    <row r="27" spans="1:13" s="2" customFormat="1" ht="39" customHeight="1">
      <c r="A27" s="15">
        <v>23</v>
      </c>
      <c r="B27" s="16" t="s">
        <v>77</v>
      </c>
      <c r="C27" s="16" t="s">
        <v>22</v>
      </c>
      <c r="D27" s="20" t="s">
        <v>73</v>
      </c>
      <c r="E27" s="16" t="s">
        <v>74</v>
      </c>
      <c r="F27" s="18" t="s">
        <v>75</v>
      </c>
      <c r="G27" s="18" t="s">
        <v>78</v>
      </c>
      <c r="H27" s="15">
        <v>62.3</v>
      </c>
      <c r="I27" s="29"/>
      <c r="J27" s="30">
        <f t="shared" si="0"/>
        <v>62.3</v>
      </c>
      <c r="K27" s="30">
        <f t="shared" si="1"/>
        <v>37.379999999999995</v>
      </c>
      <c r="L27" s="29">
        <f t="shared" si="3"/>
        <v>2</v>
      </c>
      <c r="M27" s="31"/>
    </row>
    <row r="28" spans="1:13" s="2" customFormat="1" ht="39" customHeight="1">
      <c r="A28" s="15">
        <v>24</v>
      </c>
      <c r="B28" s="16" t="s">
        <v>79</v>
      </c>
      <c r="C28" s="16" t="s">
        <v>22</v>
      </c>
      <c r="D28" s="20" t="s">
        <v>73</v>
      </c>
      <c r="E28" s="16" t="s">
        <v>74</v>
      </c>
      <c r="F28" s="18" t="s">
        <v>75</v>
      </c>
      <c r="G28" s="18" t="s">
        <v>80</v>
      </c>
      <c r="H28" s="15">
        <v>60.2</v>
      </c>
      <c r="I28" s="29"/>
      <c r="J28" s="30">
        <f t="shared" si="0"/>
        <v>60.2</v>
      </c>
      <c r="K28" s="30">
        <f t="shared" si="1"/>
        <v>36.12</v>
      </c>
      <c r="L28" s="29">
        <f t="shared" si="3"/>
        <v>3</v>
      </c>
      <c r="M28" s="31"/>
    </row>
    <row r="29" spans="1:13" s="2" customFormat="1" ht="39" customHeight="1">
      <c r="A29" s="15">
        <v>25</v>
      </c>
      <c r="B29" s="16" t="s">
        <v>81</v>
      </c>
      <c r="C29" s="16" t="s">
        <v>16</v>
      </c>
      <c r="D29" s="20" t="s">
        <v>73</v>
      </c>
      <c r="E29" s="16" t="s">
        <v>74</v>
      </c>
      <c r="F29" s="18" t="s">
        <v>75</v>
      </c>
      <c r="G29" s="18" t="s">
        <v>82</v>
      </c>
      <c r="H29" s="15">
        <v>57.6</v>
      </c>
      <c r="I29" s="29"/>
      <c r="J29" s="30">
        <f t="shared" si="0"/>
        <v>57.6</v>
      </c>
      <c r="K29" s="30">
        <f t="shared" si="1"/>
        <v>34.56</v>
      </c>
      <c r="L29" s="29">
        <f t="shared" si="3"/>
        <v>4</v>
      </c>
      <c r="M29" s="31"/>
    </row>
    <row r="30" spans="1:13" s="2" customFormat="1" ht="39" customHeight="1">
      <c r="A30" s="15">
        <v>26</v>
      </c>
      <c r="B30" s="16" t="s">
        <v>83</v>
      </c>
      <c r="C30" s="16" t="s">
        <v>16</v>
      </c>
      <c r="D30" s="20" t="s">
        <v>73</v>
      </c>
      <c r="E30" s="16" t="s">
        <v>74</v>
      </c>
      <c r="F30" s="18" t="s">
        <v>75</v>
      </c>
      <c r="G30" s="18" t="s">
        <v>84</v>
      </c>
      <c r="H30" s="15">
        <v>56.5</v>
      </c>
      <c r="I30" s="29"/>
      <c r="J30" s="30">
        <f t="shared" si="0"/>
        <v>56.5</v>
      </c>
      <c r="K30" s="30">
        <f t="shared" si="1"/>
        <v>33.9</v>
      </c>
      <c r="L30" s="29">
        <f t="shared" si="3"/>
        <v>5</v>
      </c>
      <c r="M30" s="31"/>
    </row>
    <row r="31" spans="1:13" s="2" customFormat="1" ht="39" customHeight="1">
      <c r="A31" s="15">
        <v>27</v>
      </c>
      <c r="B31" s="21" t="s">
        <v>85</v>
      </c>
      <c r="C31" s="21" t="s">
        <v>22</v>
      </c>
      <c r="D31" s="20" t="s">
        <v>73</v>
      </c>
      <c r="E31" s="21" t="s">
        <v>74</v>
      </c>
      <c r="F31" s="22" t="s">
        <v>75</v>
      </c>
      <c r="G31" s="22" t="s">
        <v>86</v>
      </c>
      <c r="H31" s="23">
        <v>51</v>
      </c>
      <c r="I31" s="32">
        <v>4</v>
      </c>
      <c r="J31" s="30">
        <f t="shared" si="0"/>
        <v>55</v>
      </c>
      <c r="K31" s="30">
        <f t="shared" si="1"/>
        <v>33</v>
      </c>
      <c r="L31" s="29">
        <f t="shared" si="3"/>
        <v>6</v>
      </c>
      <c r="M31" s="31"/>
    </row>
    <row r="32" spans="1:13" s="2" customFormat="1" ht="39" customHeight="1">
      <c r="A32" s="15">
        <v>28</v>
      </c>
      <c r="B32" s="16" t="s">
        <v>87</v>
      </c>
      <c r="C32" s="16" t="s">
        <v>22</v>
      </c>
      <c r="D32" s="19" t="s">
        <v>88</v>
      </c>
      <c r="E32" s="16" t="s">
        <v>89</v>
      </c>
      <c r="F32" s="18" t="s">
        <v>90</v>
      </c>
      <c r="G32" s="18" t="s">
        <v>91</v>
      </c>
      <c r="H32" s="15">
        <v>63.6</v>
      </c>
      <c r="I32" s="29"/>
      <c r="J32" s="30">
        <f t="shared" si="0"/>
        <v>63.6</v>
      </c>
      <c r="K32" s="30">
        <f t="shared" si="1"/>
        <v>38.16</v>
      </c>
      <c r="L32" s="29">
        <f>RANK(K32,$K$32:$K$34,0)</f>
        <v>1</v>
      </c>
      <c r="M32" s="31"/>
    </row>
    <row r="33" spans="1:13" s="2" customFormat="1" ht="39" customHeight="1">
      <c r="A33" s="15">
        <v>29</v>
      </c>
      <c r="B33" s="16" t="s">
        <v>92</v>
      </c>
      <c r="C33" s="16" t="s">
        <v>22</v>
      </c>
      <c r="D33" s="19" t="s">
        <v>88</v>
      </c>
      <c r="E33" s="16" t="s">
        <v>89</v>
      </c>
      <c r="F33" s="18" t="s">
        <v>90</v>
      </c>
      <c r="G33" s="18" t="s">
        <v>93</v>
      </c>
      <c r="H33" s="15">
        <v>62.6</v>
      </c>
      <c r="I33" s="29"/>
      <c r="J33" s="30">
        <f t="shared" si="0"/>
        <v>62.6</v>
      </c>
      <c r="K33" s="30">
        <f t="shared" si="1"/>
        <v>37.56</v>
      </c>
      <c r="L33" s="29">
        <f>RANK(K33,$K$32:$K$34,0)</f>
        <v>2</v>
      </c>
      <c r="M33" s="31"/>
    </row>
    <row r="34" spans="1:13" s="2" customFormat="1" ht="39" customHeight="1">
      <c r="A34" s="15">
        <v>30</v>
      </c>
      <c r="B34" s="16" t="s">
        <v>94</v>
      </c>
      <c r="C34" s="16" t="s">
        <v>16</v>
      </c>
      <c r="D34" s="19" t="s">
        <v>88</v>
      </c>
      <c r="E34" s="16" t="s">
        <v>89</v>
      </c>
      <c r="F34" s="18" t="s">
        <v>90</v>
      </c>
      <c r="G34" s="18" t="s">
        <v>95</v>
      </c>
      <c r="H34" s="15">
        <v>60.3</v>
      </c>
      <c r="I34" s="29"/>
      <c r="J34" s="30">
        <f t="shared" si="0"/>
        <v>60.3</v>
      </c>
      <c r="K34" s="30">
        <f t="shared" si="1"/>
        <v>36.18</v>
      </c>
      <c r="L34" s="29">
        <f>RANK(K34,$K$32:$K$34,0)</f>
        <v>3</v>
      </c>
      <c r="M34" s="31"/>
    </row>
    <row r="35" spans="1:13" s="2" customFormat="1" ht="39" customHeight="1">
      <c r="A35" s="15">
        <v>31</v>
      </c>
      <c r="B35" s="16" t="s">
        <v>96</v>
      </c>
      <c r="C35" s="16" t="s">
        <v>22</v>
      </c>
      <c r="D35" s="20" t="s">
        <v>97</v>
      </c>
      <c r="E35" s="16" t="s">
        <v>98</v>
      </c>
      <c r="F35" s="18" t="s">
        <v>99</v>
      </c>
      <c r="G35" s="18" t="s">
        <v>100</v>
      </c>
      <c r="H35" s="15">
        <v>72.7</v>
      </c>
      <c r="I35" s="29"/>
      <c r="J35" s="30">
        <f t="shared" si="0"/>
        <v>72.7</v>
      </c>
      <c r="K35" s="30">
        <f t="shared" si="1"/>
        <v>43.62</v>
      </c>
      <c r="L35" s="29">
        <f>RANK(K35,$K$35:$K$37,0)</f>
        <v>1</v>
      </c>
      <c r="M35" s="31"/>
    </row>
    <row r="36" spans="1:13" s="2" customFormat="1" ht="39" customHeight="1">
      <c r="A36" s="15">
        <v>32</v>
      </c>
      <c r="B36" s="16" t="s">
        <v>101</v>
      </c>
      <c r="C36" s="16" t="s">
        <v>16</v>
      </c>
      <c r="D36" s="20" t="s">
        <v>97</v>
      </c>
      <c r="E36" s="16" t="s">
        <v>98</v>
      </c>
      <c r="F36" s="18" t="s">
        <v>99</v>
      </c>
      <c r="G36" s="18" t="s">
        <v>102</v>
      </c>
      <c r="H36" s="15">
        <v>62.8</v>
      </c>
      <c r="I36" s="29"/>
      <c r="J36" s="30">
        <f t="shared" si="0"/>
        <v>62.8</v>
      </c>
      <c r="K36" s="30">
        <f t="shared" si="1"/>
        <v>37.68</v>
      </c>
      <c r="L36" s="29">
        <f>RANK(K36,$K$35:$K$37,0)</f>
        <v>2</v>
      </c>
      <c r="M36" s="31"/>
    </row>
    <row r="37" spans="1:13" s="2" customFormat="1" ht="39" customHeight="1">
      <c r="A37" s="15">
        <v>33</v>
      </c>
      <c r="B37" s="16" t="s">
        <v>103</v>
      </c>
      <c r="C37" s="16" t="s">
        <v>22</v>
      </c>
      <c r="D37" s="20" t="s">
        <v>97</v>
      </c>
      <c r="E37" s="16" t="s">
        <v>98</v>
      </c>
      <c r="F37" s="18" t="s">
        <v>99</v>
      </c>
      <c r="G37" s="18" t="s">
        <v>104</v>
      </c>
      <c r="H37" s="15">
        <v>61.7</v>
      </c>
      <c r="I37" s="29"/>
      <c r="J37" s="30">
        <f t="shared" si="0"/>
        <v>61.7</v>
      </c>
      <c r="K37" s="30">
        <f t="shared" si="1"/>
        <v>37.02</v>
      </c>
      <c r="L37" s="29">
        <f>RANK(K37,$K$35:$K$37,0)</f>
        <v>3</v>
      </c>
      <c r="M37" s="31"/>
    </row>
    <row r="38" spans="1:13" s="2" customFormat="1" ht="39" customHeight="1">
      <c r="A38" s="15">
        <v>34</v>
      </c>
      <c r="B38" s="21" t="s">
        <v>105</v>
      </c>
      <c r="C38" s="21" t="s">
        <v>16</v>
      </c>
      <c r="D38" s="24" t="s">
        <v>97</v>
      </c>
      <c r="E38" s="21" t="s">
        <v>106</v>
      </c>
      <c r="F38" s="22" t="s">
        <v>107</v>
      </c>
      <c r="G38" s="22" t="s">
        <v>108</v>
      </c>
      <c r="H38" s="23">
        <v>58.3</v>
      </c>
      <c r="I38" s="32">
        <v>6</v>
      </c>
      <c r="J38" s="30">
        <f t="shared" si="0"/>
        <v>64.3</v>
      </c>
      <c r="K38" s="30">
        <f t="shared" si="1"/>
        <v>38.58</v>
      </c>
      <c r="L38" s="32">
        <f>RANK(K38,$K$38:$K$40,0)</f>
        <v>1</v>
      </c>
      <c r="M38" s="33"/>
    </row>
    <row r="39" spans="1:13" s="2" customFormat="1" ht="39" customHeight="1">
      <c r="A39" s="15">
        <v>35</v>
      </c>
      <c r="B39" s="16" t="s">
        <v>109</v>
      </c>
      <c r="C39" s="16" t="s">
        <v>16</v>
      </c>
      <c r="D39" s="24" t="s">
        <v>97</v>
      </c>
      <c r="E39" s="16" t="s">
        <v>106</v>
      </c>
      <c r="F39" s="18" t="s">
        <v>107</v>
      </c>
      <c r="G39" s="18" t="s">
        <v>110</v>
      </c>
      <c r="H39" s="15">
        <v>60.8</v>
      </c>
      <c r="I39" s="29"/>
      <c r="J39" s="30">
        <f t="shared" si="0"/>
        <v>60.8</v>
      </c>
      <c r="K39" s="30">
        <f t="shared" si="1"/>
        <v>36.48</v>
      </c>
      <c r="L39" s="32">
        <f>RANK(K39,$K$38:$K$40,0)</f>
        <v>2</v>
      </c>
      <c r="M39" s="33"/>
    </row>
    <row r="40" spans="1:13" s="2" customFormat="1" ht="39" customHeight="1">
      <c r="A40" s="15">
        <v>36</v>
      </c>
      <c r="B40" s="16" t="s">
        <v>111</v>
      </c>
      <c r="C40" s="16" t="s">
        <v>16</v>
      </c>
      <c r="D40" s="24" t="s">
        <v>97</v>
      </c>
      <c r="E40" s="16" t="s">
        <v>106</v>
      </c>
      <c r="F40" s="18" t="s">
        <v>107</v>
      </c>
      <c r="G40" s="18" t="s">
        <v>112</v>
      </c>
      <c r="H40" s="15">
        <v>60.6</v>
      </c>
      <c r="I40" s="29"/>
      <c r="J40" s="30">
        <f t="shared" si="0"/>
        <v>60.6</v>
      </c>
      <c r="K40" s="30">
        <f t="shared" si="1"/>
        <v>36.36</v>
      </c>
      <c r="L40" s="32">
        <f>RANK(K40,$K$38:$K$40,0)</f>
        <v>3</v>
      </c>
      <c r="M40" s="33"/>
    </row>
    <row r="41" spans="1:13" s="2" customFormat="1" ht="39" customHeight="1">
      <c r="A41" s="15">
        <v>37</v>
      </c>
      <c r="B41" s="16" t="s">
        <v>113</v>
      </c>
      <c r="C41" s="16" t="s">
        <v>16</v>
      </c>
      <c r="D41" s="19" t="s">
        <v>114</v>
      </c>
      <c r="E41" s="16" t="s">
        <v>115</v>
      </c>
      <c r="F41" s="18" t="s">
        <v>116</v>
      </c>
      <c r="G41" s="18" t="s">
        <v>117</v>
      </c>
      <c r="H41" s="15">
        <v>70.9</v>
      </c>
      <c r="I41" s="29"/>
      <c r="J41" s="30">
        <f aca="true" t="shared" si="4" ref="J41:J104">H41+I41</f>
        <v>70.9</v>
      </c>
      <c r="K41" s="30">
        <f aca="true" t="shared" si="5" ref="K41:K104">J41*0.6</f>
        <v>42.54</v>
      </c>
      <c r="L41" s="29">
        <f aca="true" t="shared" si="6" ref="L41:L46">RANK(K41,$K$41:$K$46,0)</f>
        <v>1</v>
      </c>
      <c r="M41" s="31"/>
    </row>
    <row r="42" spans="1:13" s="2" customFormat="1" ht="39" customHeight="1">
      <c r="A42" s="15">
        <v>38</v>
      </c>
      <c r="B42" s="16" t="s">
        <v>118</v>
      </c>
      <c r="C42" s="16" t="s">
        <v>16</v>
      </c>
      <c r="D42" s="19" t="s">
        <v>114</v>
      </c>
      <c r="E42" s="16" t="s">
        <v>115</v>
      </c>
      <c r="F42" s="18" t="s">
        <v>116</v>
      </c>
      <c r="G42" s="18" t="s">
        <v>119</v>
      </c>
      <c r="H42" s="15">
        <v>65</v>
      </c>
      <c r="I42" s="29"/>
      <c r="J42" s="30">
        <f t="shared" si="4"/>
        <v>65</v>
      </c>
      <c r="K42" s="30">
        <f t="shared" si="5"/>
        <v>39</v>
      </c>
      <c r="L42" s="29">
        <f t="shared" si="6"/>
        <v>2</v>
      </c>
      <c r="M42" s="31"/>
    </row>
    <row r="43" spans="1:13" s="2" customFormat="1" ht="39" customHeight="1">
      <c r="A43" s="15">
        <v>39</v>
      </c>
      <c r="B43" s="16" t="s">
        <v>120</v>
      </c>
      <c r="C43" s="16" t="s">
        <v>16</v>
      </c>
      <c r="D43" s="19" t="s">
        <v>114</v>
      </c>
      <c r="E43" s="16" t="s">
        <v>115</v>
      </c>
      <c r="F43" s="18" t="s">
        <v>116</v>
      </c>
      <c r="G43" s="18" t="s">
        <v>121</v>
      </c>
      <c r="H43" s="15">
        <v>61</v>
      </c>
      <c r="I43" s="29"/>
      <c r="J43" s="30">
        <f t="shared" si="4"/>
        <v>61</v>
      </c>
      <c r="K43" s="30">
        <f t="shared" si="5"/>
        <v>36.6</v>
      </c>
      <c r="L43" s="29">
        <f t="shared" si="6"/>
        <v>3</v>
      </c>
      <c r="M43" s="31"/>
    </row>
    <row r="44" spans="1:13" s="2" customFormat="1" ht="39" customHeight="1">
      <c r="A44" s="15">
        <v>40</v>
      </c>
      <c r="B44" s="16" t="s">
        <v>122</v>
      </c>
      <c r="C44" s="16" t="s">
        <v>22</v>
      </c>
      <c r="D44" s="19" t="s">
        <v>114</v>
      </c>
      <c r="E44" s="16" t="s">
        <v>115</v>
      </c>
      <c r="F44" s="18" t="s">
        <v>116</v>
      </c>
      <c r="G44" s="18" t="s">
        <v>123</v>
      </c>
      <c r="H44" s="15">
        <v>60.4</v>
      </c>
      <c r="I44" s="29"/>
      <c r="J44" s="30">
        <f t="shared" si="4"/>
        <v>60.4</v>
      </c>
      <c r="K44" s="30">
        <f t="shared" si="5"/>
        <v>36.239999999999995</v>
      </c>
      <c r="L44" s="29">
        <f t="shared" si="6"/>
        <v>4</v>
      </c>
      <c r="M44" s="31"/>
    </row>
    <row r="45" spans="1:13" s="2" customFormat="1" ht="39" customHeight="1">
      <c r="A45" s="15">
        <v>41</v>
      </c>
      <c r="B45" s="16" t="s">
        <v>124</v>
      </c>
      <c r="C45" s="16" t="s">
        <v>16</v>
      </c>
      <c r="D45" s="19" t="s">
        <v>114</v>
      </c>
      <c r="E45" s="16" t="s">
        <v>115</v>
      </c>
      <c r="F45" s="18" t="s">
        <v>116</v>
      </c>
      <c r="G45" s="18" t="s">
        <v>125</v>
      </c>
      <c r="H45" s="15">
        <v>56.5</v>
      </c>
      <c r="I45" s="29"/>
      <c r="J45" s="30">
        <f t="shared" si="4"/>
        <v>56.5</v>
      </c>
      <c r="K45" s="30">
        <f t="shared" si="5"/>
        <v>33.9</v>
      </c>
      <c r="L45" s="29">
        <f t="shared" si="6"/>
        <v>5</v>
      </c>
      <c r="M45" s="31"/>
    </row>
    <row r="46" spans="1:13" s="2" customFormat="1" ht="39" customHeight="1">
      <c r="A46" s="15">
        <v>42</v>
      </c>
      <c r="B46" s="16" t="s">
        <v>126</v>
      </c>
      <c r="C46" s="16" t="s">
        <v>22</v>
      </c>
      <c r="D46" s="19" t="s">
        <v>114</v>
      </c>
      <c r="E46" s="16" t="s">
        <v>115</v>
      </c>
      <c r="F46" s="18" t="s">
        <v>116</v>
      </c>
      <c r="G46" s="18" t="s">
        <v>127</v>
      </c>
      <c r="H46" s="15">
        <v>56</v>
      </c>
      <c r="I46" s="29"/>
      <c r="J46" s="30">
        <f t="shared" si="4"/>
        <v>56</v>
      </c>
      <c r="K46" s="30">
        <f t="shared" si="5"/>
        <v>33.6</v>
      </c>
      <c r="L46" s="29">
        <f t="shared" si="6"/>
        <v>6</v>
      </c>
      <c r="M46" s="31"/>
    </row>
    <row r="47" spans="1:13" s="2" customFormat="1" ht="39" customHeight="1">
      <c r="A47" s="15">
        <v>43</v>
      </c>
      <c r="B47" s="21" t="s">
        <v>128</v>
      </c>
      <c r="C47" s="21" t="s">
        <v>22</v>
      </c>
      <c r="D47" s="25" t="s">
        <v>114</v>
      </c>
      <c r="E47" s="21" t="s">
        <v>129</v>
      </c>
      <c r="F47" s="22" t="s">
        <v>130</v>
      </c>
      <c r="G47" s="22" t="s">
        <v>131</v>
      </c>
      <c r="H47" s="23">
        <v>58.6</v>
      </c>
      <c r="I47" s="32">
        <v>4</v>
      </c>
      <c r="J47" s="30">
        <f t="shared" si="4"/>
        <v>62.6</v>
      </c>
      <c r="K47" s="30">
        <f t="shared" si="5"/>
        <v>37.56</v>
      </c>
      <c r="L47" s="32">
        <f>RANK(K47,$K$47:$K$49,0)</f>
        <v>1</v>
      </c>
      <c r="M47" s="33"/>
    </row>
    <row r="48" spans="1:13" s="2" customFormat="1" ht="39" customHeight="1">
      <c r="A48" s="15">
        <v>44</v>
      </c>
      <c r="B48" s="16" t="s">
        <v>132</v>
      </c>
      <c r="C48" s="16" t="s">
        <v>22</v>
      </c>
      <c r="D48" s="25" t="s">
        <v>114</v>
      </c>
      <c r="E48" s="16" t="s">
        <v>129</v>
      </c>
      <c r="F48" s="18" t="s">
        <v>130</v>
      </c>
      <c r="G48" s="18" t="s">
        <v>133</v>
      </c>
      <c r="H48" s="15">
        <v>62.5</v>
      </c>
      <c r="I48" s="29"/>
      <c r="J48" s="30">
        <f t="shared" si="4"/>
        <v>62.5</v>
      </c>
      <c r="K48" s="30">
        <f t="shared" si="5"/>
        <v>37.5</v>
      </c>
      <c r="L48" s="32">
        <f>RANK(K48,$K$47:$K$49,0)</f>
        <v>2</v>
      </c>
      <c r="M48" s="33"/>
    </row>
    <row r="49" spans="1:13" s="2" customFormat="1" ht="39" customHeight="1">
      <c r="A49" s="15">
        <v>45</v>
      </c>
      <c r="B49" s="16" t="s">
        <v>134</v>
      </c>
      <c r="C49" s="16" t="s">
        <v>16</v>
      </c>
      <c r="D49" s="25" t="s">
        <v>114</v>
      </c>
      <c r="E49" s="16" t="s">
        <v>129</v>
      </c>
      <c r="F49" s="18" t="s">
        <v>130</v>
      </c>
      <c r="G49" s="18" t="s">
        <v>135</v>
      </c>
      <c r="H49" s="15">
        <v>61.2</v>
      </c>
      <c r="I49" s="29"/>
      <c r="J49" s="30">
        <f t="shared" si="4"/>
        <v>61.2</v>
      </c>
      <c r="K49" s="30">
        <f t="shared" si="5"/>
        <v>36.72</v>
      </c>
      <c r="L49" s="32">
        <f>RANK(K49,$K$47:$K$49,0)</f>
        <v>3</v>
      </c>
      <c r="M49" s="33"/>
    </row>
    <row r="50" spans="1:13" s="2" customFormat="1" ht="39" customHeight="1">
      <c r="A50" s="15">
        <v>46</v>
      </c>
      <c r="B50" s="16" t="s">
        <v>136</v>
      </c>
      <c r="C50" s="16" t="s">
        <v>22</v>
      </c>
      <c r="D50" s="19" t="s">
        <v>137</v>
      </c>
      <c r="E50" s="16" t="s">
        <v>129</v>
      </c>
      <c r="F50" s="18" t="s">
        <v>138</v>
      </c>
      <c r="G50" s="18" t="s">
        <v>139</v>
      </c>
      <c r="H50" s="15">
        <v>72.5</v>
      </c>
      <c r="I50" s="29"/>
      <c r="J50" s="30">
        <f t="shared" si="4"/>
        <v>72.5</v>
      </c>
      <c r="K50" s="30">
        <f t="shared" si="5"/>
        <v>43.5</v>
      </c>
      <c r="L50" s="29">
        <f aca="true" t="shared" si="7" ref="L50:L55">RANK(K50,$K$50:$K$55,0)</f>
        <v>1</v>
      </c>
      <c r="M50" s="31"/>
    </row>
    <row r="51" spans="1:13" s="2" customFormat="1" ht="39" customHeight="1">
      <c r="A51" s="15">
        <v>47</v>
      </c>
      <c r="B51" s="16" t="s">
        <v>140</v>
      </c>
      <c r="C51" s="16" t="s">
        <v>22</v>
      </c>
      <c r="D51" s="19" t="s">
        <v>137</v>
      </c>
      <c r="E51" s="16" t="s">
        <v>129</v>
      </c>
      <c r="F51" s="18" t="s">
        <v>138</v>
      </c>
      <c r="G51" s="18" t="s">
        <v>141</v>
      </c>
      <c r="H51" s="15">
        <v>67</v>
      </c>
      <c r="I51" s="29"/>
      <c r="J51" s="30">
        <f t="shared" si="4"/>
        <v>67</v>
      </c>
      <c r="K51" s="30">
        <f t="shared" si="5"/>
        <v>40.199999999999996</v>
      </c>
      <c r="L51" s="29">
        <f t="shared" si="7"/>
        <v>2</v>
      </c>
      <c r="M51" s="31"/>
    </row>
    <row r="52" spans="1:13" s="2" customFormat="1" ht="39" customHeight="1">
      <c r="A52" s="15">
        <v>48</v>
      </c>
      <c r="B52" s="16" t="s">
        <v>142</v>
      </c>
      <c r="C52" s="16" t="s">
        <v>22</v>
      </c>
      <c r="D52" s="19" t="s">
        <v>137</v>
      </c>
      <c r="E52" s="16" t="s">
        <v>129</v>
      </c>
      <c r="F52" s="18" t="s">
        <v>138</v>
      </c>
      <c r="G52" s="18" t="s">
        <v>143</v>
      </c>
      <c r="H52" s="15">
        <v>64</v>
      </c>
      <c r="I52" s="29"/>
      <c r="J52" s="30">
        <f t="shared" si="4"/>
        <v>64</v>
      </c>
      <c r="K52" s="30">
        <f t="shared" si="5"/>
        <v>38.4</v>
      </c>
      <c r="L52" s="29">
        <f t="shared" si="7"/>
        <v>3</v>
      </c>
      <c r="M52" s="31"/>
    </row>
    <row r="53" spans="1:13" s="2" customFormat="1" ht="39" customHeight="1">
      <c r="A53" s="15">
        <v>49</v>
      </c>
      <c r="B53" s="16" t="s">
        <v>144</v>
      </c>
      <c r="C53" s="16" t="s">
        <v>22</v>
      </c>
      <c r="D53" s="19" t="s">
        <v>137</v>
      </c>
      <c r="E53" s="16" t="s">
        <v>129</v>
      </c>
      <c r="F53" s="18" t="s">
        <v>138</v>
      </c>
      <c r="G53" s="18" t="s">
        <v>145</v>
      </c>
      <c r="H53" s="15">
        <v>63.6</v>
      </c>
      <c r="I53" s="29"/>
      <c r="J53" s="30">
        <f t="shared" si="4"/>
        <v>63.6</v>
      </c>
      <c r="K53" s="30">
        <f t="shared" si="5"/>
        <v>38.16</v>
      </c>
      <c r="L53" s="29">
        <f t="shared" si="7"/>
        <v>4</v>
      </c>
      <c r="M53" s="31"/>
    </row>
    <row r="54" spans="1:13" s="2" customFormat="1" ht="39" customHeight="1">
      <c r="A54" s="15">
        <v>50</v>
      </c>
      <c r="B54" s="16" t="s">
        <v>146</v>
      </c>
      <c r="C54" s="16" t="s">
        <v>22</v>
      </c>
      <c r="D54" s="19" t="s">
        <v>137</v>
      </c>
      <c r="E54" s="16" t="s">
        <v>129</v>
      </c>
      <c r="F54" s="18" t="s">
        <v>138</v>
      </c>
      <c r="G54" s="18" t="s">
        <v>147</v>
      </c>
      <c r="H54" s="15">
        <v>62.1</v>
      </c>
      <c r="I54" s="29"/>
      <c r="J54" s="30">
        <f t="shared" si="4"/>
        <v>62.1</v>
      </c>
      <c r="K54" s="30">
        <f t="shared" si="5"/>
        <v>37.26</v>
      </c>
      <c r="L54" s="29">
        <f t="shared" si="7"/>
        <v>5</v>
      </c>
      <c r="M54" s="31"/>
    </row>
    <row r="55" spans="1:13" s="2" customFormat="1" ht="39" customHeight="1">
      <c r="A55" s="15">
        <v>51</v>
      </c>
      <c r="B55" s="16" t="s">
        <v>148</v>
      </c>
      <c r="C55" s="16" t="s">
        <v>16</v>
      </c>
      <c r="D55" s="19" t="s">
        <v>137</v>
      </c>
      <c r="E55" s="16" t="s">
        <v>129</v>
      </c>
      <c r="F55" s="18" t="s">
        <v>138</v>
      </c>
      <c r="G55" s="18" t="s">
        <v>149</v>
      </c>
      <c r="H55" s="15">
        <v>61.4</v>
      </c>
      <c r="I55" s="29"/>
      <c r="J55" s="30">
        <f t="shared" si="4"/>
        <v>61.4</v>
      </c>
      <c r="K55" s="30">
        <f t="shared" si="5"/>
        <v>36.839999999999996</v>
      </c>
      <c r="L55" s="29">
        <f t="shared" si="7"/>
        <v>6</v>
      </c>
      <c r="M55" s="31"/>
    </row>
    <row r="56" spans="1:13" s="2" customFormat="1" ht="39" customHeight="1">
      <c r="A56" s="15">
        <v>52</v>
      </c>
      <c r="B56" s="16" t="s">
        <v>150</v>
      </c>
      <c r="C56" s="16" t="s">
        <v>22</v>
      </c>
      <c r="D56" s="19" t="s">
        <v>137</v>
      </c>
      <c r="E56" s="16" t="s">
        <v>151</v>
      </c>
      <c r="F56" s="18" t="s">
        <v>152</v>
      </c>
      <c r="G56" s="18" t="s">
        <v>153</v>
      </c>
      <c r="H56" s="15">
        <v>64.7</v>
      </c>
      <c r="I56" s="29"/>
      <c r="J56" s="30">
        <f t="shared" si="4"/>
        <v>64.7</v>
      </c>
      <c r="K56" s="30">
        <f t="shared" si="5"/>
        <v>38.82</v>
      </c>
      <c r="L56" s="29">
        <f>RANK(K56,$K$56:$K$58,0)</f>
        <v>1</v>
      </c>
      <c r="M56" s="31"/>
    </row>
    <row r="57" spans="1:13" s="2" customFormat="1" ht="39" customHeight="1">
      <c r="A57" s="15">
        <v>53</v>
      </c>
      <c r="B57" s="16" t="s">
        <v>154</v>
      </c>
      <c r="C57" s="16" t="s">
        <v>22</v>
      </c>
      <c r="D57" s="19" t="s">
        <v>137</v>
      </c>
      <c r="E57" s="16" t="s">
        <v>151</v>
      </c>
      <c r="F57" s="18" t="s">
        <v>152</v>
      </c>
      <c r="G57" s="18" t="s">
        <v>155</v>
      </c>
      <c r="H57" s="15">
        <v>62.7</v>
      </c>
      <c r="I57" s="29"/>
      <c r="J57" s="30">
        <f t="shared" si="4"/>
        <v>62.7</v>
      </c>
      <c r="K57" s="30">
        <f t="shared" si="5"/>
        <v>37.62</v>
      </c>
      <c r="L57" s="29">
        <f>RANK(K57,$K$56:$K$58,0)</f>
        <v>2</v>
      </c>
      <c r="M57" s="31"/>
    </row>
    <row r="58" spans="1:13" s="2" customFormat="1" ht="39" customHeight="1">
      <c r="A58" s="15">
        <v>54</v>
      </c>
      <c r="B58" s="16" t="s">
        <v>156</v>
      </c>
      <c r="C58" s="16" t="s">
        <v>22</v>
      </c>
      <c r="D58" s="19" t="s">
        <v>137</v>
      </c>
      <c r="E58" s="16" t="s">
        <v>151</v>
      </c>
      <c r="F58" s="18" t="s">
        <v>152</v>
      </c>
      <c r="G58" s="18" t="s">
        <v>157</v>
      </c>
      <c r="H58" s="15">
        <v>61.2</v>
      </c>
      <c r="I58" s="29"/>
      <c r="J58" s="30">
        <f t="shared" si="4"/>
        <v>61.2</v>
      </c>
      <c r="K58" s="30">
        <f t="shared" si="5"/>
        <v>36.72</v>
      </c>
      <c r="L58" s="29">
        <f>RANK(K58,$K$56:$K$58,0)</f>
        <v>3</v>
      </c>
      <c r="M58" s="31"/>
    </row>
    <row r="59" spans="1:13" s="2" customFormat="1" ht="39" customHeight="1">
      <c r="A59" s="15">
        <v>55</v>
      </c>
      <c r="B59" s="21" t="s">
        <v>158</v>
      </c>
      <c r="C59" s="21" t="s">
        <v>22</v>
      </c>
      <c r="D59" s="25" t="s">
        <v>137</v>
      </c>
      <c r="E59" s="21" t="s">
        <v>159</v>
      </c>
      <c r="F59" s="22" t="s">
        <v>160</v>
      </c>
      <c r="G59" s="22" t="s">
        <v>161</v>
      </c>
      <c r="H59" s="23">
        <v>58.6</v>
      </c>
      <c r="I59" s="32">
        <v>4</v>
      </c>
      <c r="J59" s="30">
        <f t="shared" si="4"/>
        <v>62.6</v>
      </c>
      <c r="K59" s="30">
        <f t="shared" si="5"/>
        <v>37.56</v>
      </c>
      <c r="L59" s="32">
        <f>RANK(K59,$K$59:$K$61,0)</f>
        <v>1</v>
      </c>
      <c r="M59" s="33"/>
    </row>
    <row r="60" spans="1:13" s="2" customFormat="1" ht="39" customHeight="1">
      <c r="A60" s="15">
        <v>56</v>
      </c>
      <c r="B60" s="16" t="s">
        <v>162</v>
      </c>
      <c r="C60" s="16" t="s">
        <v>16</v>
      </c>
      <c r="D60" s="25" t="s">
        <v>137</v>
      </c>
      <c r="E60" s="16" t="s">
        <v>159</v>
      </c>
      <c r="F60" s="18" t="s">
        <v>160</v>
      </c>
      <c r="G60" s="18" t="s">
        <v>163</v>
      </c>
      <c r="H60" s="15">
        <v>59.8</v>
      </c>
      <c r="I60" s="29"/>
      <c r="J60" s="30">
        <f t="shared" si="4"/>
        <v>59.8</v>
      </c>
      <c r="K60" s="30">
        <f t="shared" si="5"/>
        <v>35.879999999999995</v>
      </c>
      <c r="L60" s="32">
        <f>RANK(K60,$K$59:$K$61,0)</f>
        <v>2</v>
      </c>
      <c r="M60" s="33"/>
    </row>
    <row r="61" spans="1:13" s="3" customFormat="1" ht="39" customHeight="1">
      <c r="A61" s="15">
        <v>57</v>
      </c>
      <c r="B61" s="16" t="s">
        <v>164</v>
      </c>
      <c r="C61" s="16" t="s">
        <v>16</v>
      </c>
      <c r="D61" s="25" t="s">
        <v>137</v>
      </c>
      <c r="E61" s="16" t="s">
        <v>159</v>
      </c>
      <c r="F61" s="18" t="s">
        <v>160</v>
      </c>
      <c r="G61" s="18" t="s">
        <v>165</v>
      </c>
      <c r="H61" s="15">
        <v>59.6</v>
      </c>
      <c r="I61" s="29"/>
      <c r="J61" s="30">
        <f t="shared" si="4"/>
        <v>59.6</v>
      </c>
      <c r="K61" s="30">
        <f t="shared" si="5"/>
        <v>35.76</v>
      </c>
      <c r="L61" s="32">
        <f>RANK(K61,$K$59:$K$61,0)</f>
        <v>3</v>
      </c>
      <c r="M61" s="33"/>
    </row>
    <row r="62" spans="1:13" s="2" customFormat="1" ht="39" customHeight="1">
      <c r="A62" s="15">
        <v>58</v>
      </c>
      <c r="B62" s="16" t="s">
        <v>166</v>
      </c>
      <c r="C62" s="16" t="s">
        <v>22</v>
      </c>
      <c r="D62" s="19" t="s">
        <v>167</v>
      </c>
      <c r="E62" s="16" t="s">
        <v>168</v>
      </c>
      <c r="F62" s="18" t="s">
        <v>169</v>
      </c>
      <c r="G62" s="18" t="s">
        <v>170</v>
      </c>
      <c r="H62" s="15">
        <v>71.2</v>
      </c>
      <c r="I62" s="29"/>
      <c r="J62" s="30">
        <f t="shared" si="4"/>
        <v>71.2</v>
      </c>
      <c r="K62" s="30">
        <f t="shared" si="5"/>
        <v>42.72</v>
      </c>
      <c r="L62" s="29">
        <f>RANK(K62,$K$62:$K$64,0)</f>
        <v>1</v>
      </c>
      <c r="M62" s="31"/>
    </row>
    <row r="63" spans="1:13" s="2" customFormat="1" ht="39" customHeight="1">
      <c r="A63" s="15">
        <v>59</v>
      </c>
      <c r="B63" s="16" t="s">
        <v>171</v>
      </c>
      <c r="C63" s="16" t="s">
        <v>22</v>
      </c>
      <c r="D63" s="19" t="s">
        <v>167</v>
      </c>
      <c r="E63" s="16" t="s">
        <v>168</v>
      </c>
      <c r="F63" s="18" t="s">
        <v>169</v>
      </c>
      <c r="G63" s="18" t="s">
        <v>172</v>
      </c>
      <c r="H63" s="15">
        <v>64.3</v>
      </c>
      <c r="I63" s="29"/>
      <c r="J63" s="30">
        <f t="shared" si="4"/>
        <v>64.3</v>
      </c>
      <c r="K63" s="30">
        <f t="shared" si="5"/>
        <v>38.58</v>
      </c>
      <c r="L63" s="29">
        <f>RANK(K63,$K$62:$K$64,0)</f>
        <v>2</v>
      </c>
      <c r="M63" s="31"/>
    </row>
    <row r="64" spans="1:13" s="2" customFormat="1" ht="39" customHeight="1">
      <c r="A64" s="15">
        <v>60</v>
      </c>
      <c r="B64" s="16" t="s">
        <v>173</v>
      </c>
      <c r="C64" s="16" t="s">
        <v>16</v>
      </c>
      <c r="D64" s="19" t="s">
        <v>167</v>
      </c>
      <c r="E64" s="16" t="s">
        <v>168</v>
      </c>
      <c r="F64" s="18" t="s">
        <v>169</v>
      </c>
      <c r="G64" s="18" t="s">
        <v>174</v>
      </c>
      <c r="H64" s="15">
        <v>57.5</v>
      </c>
      <c r="I64" s="29"/>
      <c r="J64" s="30">
        <f t="shared" si="4"/>
        <v>57.5</v>
      </c>
      <c r="K64" s="30">
        <f t="shared" si="5"/>
        <v>34.5</v>
      </c>
      <c r="L64" s="29">
        <f>RANK(K64,$K$62:$K$64,0)</f>
        <v>3</v>
      </c>
      <c r="M64" s="31"/>
    </row>
    <row r="65" spans="1:13" s="2" customFormat="1" ht="39" customHeight="1">
      <c r="A65" s="15">
        <v>61</v>
      </c>
      <c r="B65" s="16" t="s">
        <v>175</v>
      </c>
      <c r="C65" s="16" t="s">
        <v>22</v>
      </c>
      <c r="D65" s="19" t="s">
        <v>167</v>
      </c>
      <c r="E65" s="16" t="s">
        <v>176</v>
      </c>
      <c r="F65" s="18" t="s">
        <v>177</v>
      </c>
      <c r="G65" s="18" t="s">
        <v>178</v>
      </c>
      <c r="H65" s="15">
        <v>67.6</v>
      </c>
      <c r="I65" s="29"/>
      <c r="J65" s="30">
        <f t="shared" si="4"/>
        <v>67.6</v>
      </c>
      <c r="K65" s="30">
        <f t="shared" si="5"/>
        <v>40.559999999999995</v>
      </c>
      <c r="L65" s="29">
        <f>RANK(K65,$K$65:$K$67,0)</f>
        <v>1</v>
      </c>
      <c r="M65" s="31"/>
    </row>
    <row r="66" spans="1:13" s="2" customFormat="1" ht="39" customHeight="1">
      <c r="A66" s="15">
        <v>62</v>
      </c>
      <c r="B66" s="16" t="s">
        <v>179</v>
      </c>
      <c r="C66" s="16" t="s">
        <v>22</v>
      </c>
      <c r="D66" s="19" t="s">
        <v>167</v>
      </c>
      <c r="E66" s="16" t="s">
        <v>176</v>
      </c>
      <c r="F66" s="18" t="s">
        <v>177</v>
      </c>
      <c r="G66" s="18" t="s">
        <v>180</v>
      </c>
      <c r="H66" s="15">
        <v>60.7</v>
      </c>
      <c r="I66" s="29"/>
      <c r="J66" s="30">
        <f t="shared" si="4"/>
        <v>60.7</v>
      </c>
      <c r="K66" s="30">
        <f t="shared" si="5"/>
        <v>36.42</v>
      </c>
      <c r="L66" s="29">
        <f>RANK(K66,$K$65:$K$67,0)</f>
        <v>2</v>
      </c>
      <c r="M66" s="31"/>
    </row>
    <row r="67" spans="1:13" s="2" customFormat="1" ht="39" customHeight="1">
      <c r="A67" s="15">
        <v>63</v>
      </c>
      <c r="B67" s="16" t="s">
        <v>181</v>
      </c>
      <c r="C67" s="16" t="s">
        <v>22</v>
      </c>
      <c r="D67" s="19" t="s">
        <v>167</v>
      </c>
      <c r="E67" s="16" t="s">
        <v>176</v>
      </c>
      <c r="F67" s="18" t="s">
        <v>177</v>
      </c>
      <c r="G67" s="18" t="s">
        <v>182</v>
      </c>
      <c r="H67" s="15">
        <v>59.4</v>
      </c>
      <c r="I67" s="29"/>
      <c r="J67" s="30">
        <f t="shared" si="4"/>
        <v>59.4</v>
      </c>
      <c r="K67" s="30">
        <f t="shared" si="5"/>
        <v>35.64</v>
      </c>
      <c r="L67" s="29">
        <f>RANK(K67,$K$65:$K$67,0)</f>
        <v>3</v>
      </c>
      <c r="M67" s="31"/>
    </row>
    <row r="68" spans="1:13" s="2" customFormat="1" ht="39" customHeight="1">
      <c r="A68" s="15">
        <v>64</v>
      </c>
      <c r="B68" s="16" t="s">
        <v>183</v>
      </c>
      <c r="C68" s="16" t="s">
        <v>16</v>
      </c>
      <c r="D68" s="19" t="s">
        <v>184</v>
      </c>
      <c r="E68" s="16" t="s">
        <v>18</v>
      </c>
      <c r="F68" s="18" t="s">
        <v>185</v>
      </c>
      <c r="G68" s="34" t="s">
        <v>186</v>
      </c>
      <c r="H68" s="15">
        <v>60.3</v>
      </c>
      <c r="I68" s="29"/>
      <c r="J68" s="30">
        <f t="shared" si="4"/>
        <v>60.3</v>
      </c>
      <c r="K68" s="30">
        <f t="shared" si="5"/>
        <v>36.18</v>
      </c>
      <c r="L68" s="29">
        <f>RANK(K68,$K$68:$K$70,0)</f>
        <v>1</v>
      </c>
      <c r="M68" s="31"/>
    </row>
    <row r="69" spans="1:13" s="2" customFormat="1" ht="39" customHeight="1">
      <c r="A69" s="15">
        <v>65</v>
      </c>
      <c r="B69" s="16" t="s">
        <v>187</v>
      </c>
      <c r="C69" s="16" t="s">
        <v>22</v>
      </c>
      <c r="D69" s="19" t="s">
        <v>184</v>
      </c>
      <c r="E69" s="16" t="s">
        <v>18</v>
      </c>
      <c r="F69" s="18" t="s">
        <v>185</v>
      </c>
      <c r="G69" s="18" t="s">
        <v>188</v>
      </c>
      <c r="H69" s="15">
        <v>59.8</v>
      </c>
      <c r="I69" s="29"/>
      <c r="J69" s="30">
        <f t="shared" si="4"/>
        <v>59.8</v>
      </c>
      <c r="K69" s="30">
        <f t="shared" si="5"/>
        <v>35.879999999999995</v>
      </c>
      <c r="L69" s="29">
        <f>RANK(K69,$K$68:$K$70,0)</f>
        <v>2</v>
      </c>
      <c r="M69" s="31"/>
    </row>
    <row r="70" spans="1:13" s="2" customFormat="1" ht="39" customHeight="1">
      <c r="A70" s="15">
        <v>66</v>
      </c>
      <c r="B70" s="16" t="s">
        <v>189</v>
      </c>
      <c r="C70" s="16" t="s">
        <v>22</v>
      </c>
      <c r="D70" s="19" t="s">
        <v>184</v>
      </c>
      <c r="E70" s="16" t="s">
        <v>18</v>
      </c>
      <c r="F70" s="18" t="s">
        <v>185</v>
      </c>
      <c r="G70" s="18" t="s">
        <v>190</v>
      </c>
      <c r="H70" s="15">
        <v>53.7</v>
      </c>
      <c r="I70" s="29"/>
      <c r="J70" s="30">
        <f t="shared" si="4"/>
        <v>53.7</v>
      </c>
      <c r="K70" s="30">
        <f t="shared" si="5"/>
        <v>32.22</v>
      </c>
      <c r="L70" s="29">
        <f>RANK(K70,$K$68:$K$70,0)</f>
        <v>3</v>
      </c>
      <c r="M70" s="31"/>
    </row>
    <row r="71" spans="1:13" s="2" customFormat="1" ht="39" customHeight="1">
      <c r="A71" s="15">
        <v>67</v>
      </c>
      <c r="B71" s="16" t="s">
        <v>191</v>
      </c>
      <c r="C71" s="16" t="s">
        <v>22</v>
      </c>
      <c r="D71" s="19" t="s">
        <v>192</v>
      </c>
      <c r="E71" s="16" t="s">
        <v>18</v>
      </c>
      <c r="F71" s="18" t="s">
        <v>193</v>
      </c>
      <c r="G71" s="18" t="s">
        <v>194</v>
      </c>
      <c r="H71" s="15">
        <v>71.1</v>
      </c>
      <c r="I71" s="29"/>
      <c r="J71" s="30">
        <f t="shared" si="4"/>
        <v>71.1</v>
      </c>
      <c r="K71" s="30">
        <f t="shared" si="5"/>
        <v>42.66</v>
      </c>
      <c r="L71" s="29">
        <f>RANK(K71,$K$71:$K$73,0)</f>
        <v>1</v>
      </c>
      <c r="M71" s="31"/>
    </row>
    <row r="72" spans="1:13" s="2" customFormat="1" ht="39" customHeight="1">
      <c r="A72" s="15">
        <v>68</v>
      </c>
      <c r="B72" s="16" t="s">
        <v>195</v>
      </c>
      <c r="C72" s="16" t="s">
        <v>22</v>
      </c>
      <c r="D72" s="19" t="s">
        <v>192</v>
      </c>
      <c r="E72" s="16" t="s">
        <v>18</v>
      </c>
      <c r="F72" s="18" t="s">
        <v>193</v>
      </c>
      <c r="G72" s="18" t="s">
        <v>196</v>
      </c>
      <c r="H72" s="15">
        <v>61</v>
      </c>
      <c r="I72" s="29"/>
      <c r="J72" s="30">
        <f t="shared" si="4"/>
        <v>61</v>
      </c>
      <c r="K72" s="30">
        <f t="shared" si="5"/>
        <v>36.6</v>
      </c>
      <c r="L72" s="29">
        <f>RANK(K72,$K$71:$K$73,0)</f>
        <v>2</v>
      </c>
      <c r="M72" s="31"/>
    </row>
    <row r="73" spans="1:13" s="2" customFormat="1" ht="39" customHeight="1">
      <c r="A73" s="15">
        <v>69</v>
      </c>
      <c r="B73" s="16" t="s">
        <v>197</v>
      </c>
      <c r="C73" s="16" t="s">
        <v>16</v>
      </c>
      <c r="D73" s="19" t="s">
        <v>192</v>
      </c>
      <c r="E73" s="16" t="s">
        <v>18</v>
      </c>
      <c r="F73" s="18" t="s">
        <v>193</v>
      </c>
      <c r="G73" s="18" t="s">
        <v>198</v>
      </c>
      <c r="H73" s="15">
        <v>59</v>
      </c>
      <c r="I73" s="29"/>
      <c r="J73" s="30">
        <f t="shared" si="4"/>
        <v>59</v>
      </c>
      <c r="K73" s="30">
        <f t="shared" si="5"/>
        <v>35.4</v>
      </c>
      <c r="L73" s="29">
        <f>RANK(K73,$K$71:$K$73,0)</f>
        <v>3</v>
      </c>
      <c r="M73" s="31"/>
    </row>
    <row r="74" spans="1:13" s="2" customFormat="1" ht="39" customHeight="1">
      <c r="A74" s="15">
        <v>70</v>
      </c>
      <c r="B74" s="16" t="s">
        <v>199</v>
      </c>
      <c r="C74" s="16" t="s">
        <v>22</v>
      </c>
      <c r="D74" s="19" t="s">
        <v>200</v>
      </c>
      <c r="E74" s="16" t="s">
        <v>201</v>
      </c>
      <c r="F74" s="18" t="s">
        <v>202</v>
      </c>
      <c r="G74" s="18" t="s">
        <v>203</v>
      </c>
      <c r="H74" s="15">
        <v>68.7</v>
      </c>
      <c r="I74" s="29"/>
      <c r="J74" s="30">
        <f t="shared" si="4"/>
        <v>68.7</v>
      </c>
      <c r="K74" s="30">
        <f t="shared" si="5"/>
        <v>41.22</v>
      </c>
      <c r="L74" s="29">
        <f aca="true" t="shared" si="8" ref="L74:L79">RANK(K74,$K$74:$K$79,0)</f>
        <v>1</v>
      </c>
      <c r="M74" s="31"/>
    </row>
    <row r="75" spans="1:13" s="2" customFormat="1" ht="39" customHeight="1">
      <c r="A75" s="15">
        <v>71</v>
      </c>
      <c r="B75" s="16" t="s">
        <v>204</v>
      </c>
      <c r="C75" s="16" t="s">
        <v>16</v>
      </c>
      <c r="D75" s="19" t="s">
        <v>200</v>
      </c>
      <c r="E75" s="16" t="s">
        <v>201</v>
      </c>
      <c r="F75" s="18" t="s">
        <v>202</v>
      </c>
      <c r="G75" s="18" t="s">
        <v>205</v>
      </c>
      <c r="H75" s="15">
        <v>65.3</v>
      </c>
      <c r="I75" s="29"/>
      <c r="J75" s="30">
        <f t="shared" si="4"/>
        <v>65.3</v>
      </c>
      <c r="K75" s="30">
        <f t="shared" si="5"/>
        <v>39.18</v>
      </c>
      <c r="L75" s="29">
        <f t="shared" si="8"/>
        <v>2</v>
      </c>
      <c r="M75" s="31"/>
    </row>
    <row r="76" spans="1:13" s="2" customFormat="1" ht="39" customHeight="1">
      <c r="A76" s="15">
        <v>72</v>
      </c>
      <c r="B76" s="16" t="s">
        <v>206</v>
      </c>
      <c r="C76" s="16" t="s">
        <v>22</v>
      </c>
      <c r="D76" s="19" t="s">
        <v>200</v>
      </c>
      <c r="E76" s="16" t="s">
        <v>201</v>
      </c>
      <c r="F76" s="18" t="s">
        <v>202</v>
      </c>
      <c r="G76" s="18" t="s">
        <v>207</v>
      </c>
      <c r="H76" s="15">
        <v>63.6</v>
      </c>
      <c r="I76" s="29"/>
      <c r="J76" s="30">
        <f t="shared" si="4"/>
        <v>63.6</v>
      </c>
      <c r="K76" s="30">
        <f t="shared" si="5"/>
        <v>38.16</v>
      </c>
      <c r="L76" s="29">
        <f t="shared" si="8"/>
        <v>3</v>
      </c>
      <c r="M76" s="31"/>
    </row>
    <row r="77" spans="1:13" s="2" customFormat="1" ht="39" customHeight="1">
      <c r="A77" s="15">
        <v>73</v>
      </c>
      <c r="B77" s="16" t="s">
        <v>208</v>
      </c>
      <c r="C77" s="16" t="s">
        <v>16</v>
      </c>
      <c r="D77" s="19" t="s">
        <v>200</v>
      </c>
      <c r="E77" s="16" t="s">
        <v>201</v>
      </c>
      <c r="F77" s="18" t="s">
        <v>202</v>
      </c>
      <c r="G77" s="18" t="s">
        <v>209</v>
      </c>
      <c r="H77" s="15">
        <v>63.1</v>
      </c>
      <c r="I77" s="29"/>
      <c r="J77" s="30">
        <f t="shared" si="4"/>
        <v>63.1</v>
      </c>
      <c r="K77" s="30">
        <f t="shared" si="5"/>
        <v>37.86</v>
      </c>
      <c r="L77" s="29">
        <f t="shared" si="8"/>
        <v>4</v>
      </c>
      <c r="M77" s="31"/>
    </row>
    <row r="78" spans="1:13" s="2" customFormat="1" ht="39" customHeight="1">
      <c r="A78" s="15">
        <v>74</v>
      </c>
      <c r="B78" s="16" t="s">
        <v>210</v>
      </c>
      <c r="C78" s="16" t="s">
        <v>16</v>
      </c>
      <c r="D78" s="19" t="s">
        <v>200</v>
      </c>
      <c r="E78" s="16" t="s">
        <v>201</v>
      </c>
      <c r="F78" s="18" t="s">
        <v>202</v>
      </c>
      <c r="G78" s="18" t="s">
        <v>211</v>
      </c>
      <c r="H78" s="15">
        <v>60.9</v>
      </c>
      <c r="I78" s="29"/>
      <c r="J78" s="30">
        <f t="shared" si="4"/>
        <v>60.9</v>
      </c>
      <c r="K78" s="30">
        <f t="shared" si="5"/>
        <v>36.54</v>
      </c>
      <c r="L78" s="29">
        <f t="shared" si="8"/>
        <v>5</v>
      </c>
      <c r="M78" s="31"/>
    </row>
    <row r="79" spans="1:13" s="2" customFormat="1" ht="39" customHeight="1">
      <c r="A79" s="15">
        <v>75</v>
      </c>
      <c r="B79" s="16" t="s">
        <v>212</v>
      </c>
      <c r="C79" s="16" t="s">
        <v>16</v>
      </c>
      <c r="D79" s="19" t="s">
        <v>200</v>
      </c>
      <c r="E79" s="16" t="s">
        <v>201</v>
      </c>
      <c r="F79" s="18" t="s">
        <v>202</v>
      </c>
      <c r="G79" s="18" t="s">
        <v>213</v>
      </c>
      <c r="H79" s="15">
        <v>60.7</v>
      </c>
      <c r="I79" s="29"/>
      <c r="J79" s="30">
        <f t="shared" si="4"/>
        <v>60.7</v>
      </c>
      <c r="K79" s="30">
        <f t="shared" si="5"/>
        <v>36.42</v>
      </c>
      <c r="L79" s="29">
        <f t="shared" si="8"/>
        <v>6</v>
      </c>
      <c r="M79" s="31"/>
    </row>
    <row r="80" spans="1:13" s="2" customFormat="1" ht="39" customHeight="1">
      <c r="A80" s="15">
        <v>76</v>
      </c>
      <c r="B80" s="16" t="s">
        <v>214</v>
      </c>
      <c r="C80" s="16" t="s">
        <v>16</v>
      </c>
      <c r="D80" s="19" t="s">
        <v>215</v>
      </c>
      <c r="E80" s="16" t="s">
        <v>18</v>
      </c>
      <c r="F80" s="18" t="s">
        <v>216</v>
      </c>
      <c r="G80" s="18" t="s">
        <v>217</v>
      </c>
      <c r="H80" s="15">
        <v>67.3</v>
      </c>
      <c r="I80" s="29"/>
      <c r="J80" s="30">
        <f t="shared" si="4"/>
        <v>67.3</v>
      </c>
      <c r="K80" s="30">
        <f t="shared" si="5"/>
        <v>40.379999999999995</v>
      </c>
      <c r="L80" s="29">
        <f>RANK(K80,$K$80:$K$82,0)</f>
        <v>1</v>
      </c>
      <c r="M80" s="31"/>
    </row>
    <row r="81" spans="1:13" s="2" customFormat="1" ht="39" customHeight="1">
      <c r="A81" s="15">
        <v>77</v>
      </c>
      <c r="B81" s="16" t="s">
        <v>218</v>
      </c>
      <c r="C81" s="16" t="s">
        <v>22</v>
      </c>
      <c r="D81" s="19" t="s">
        <v>215</v>
      </c>
      <c r="E81" s="16" t="s">
        <v>18</v>
      </c>
      <c r="F81" s="18" t="s">
        <v>216</v>
      </c>
      <c r="G81" s="18" t="s">
        <v>219</v>
      </c>
      <c r="H81" s="15">
        <v>62.2</v>
      </c>
      <c r="I81" s="29"/>
      <c r="J81" s="30">
        <f t="shared" si="4"/>
        <v>62.2</v>
      </c>
      <c r="K81" s="30">
        <f t="shared" si="5"/>
        <v>37.32</v>
      </c>
      <c r="L81" s="29">
        <f>RANK(K81,$K$80:$K$82,0)</f>
        <v>2</v>
      </c>
      <c r="M81" s="31"/>
    </row>
    <row r="82" spans="1:13" s="2" customFormat="1" ht="39" customHeight="1">
      <c r="A82" s="15">
        <v>78</v>
      </c>
      <c r="B82" s="16" t="s">
        <v>220</v>
      </c>
      <c r="C82" s="16" t="s">
        <v>22</v>
      </c>
      <c r="D82" s="19" t="s">
        <v>215</v>
      </c>
      <c r="E82" s="16" t="s">
        <v>18</v>
      </c>
      <c r="F82" s="18" t="s">
        <v>216</v>
      </c>
      <c r="G82" s="18" t="s">
        <v>221</v>
      </c>
      <c r="H82" s="15">
        <v>59.4</v>
      </c>
      <c r="I82" s="29"/>
      <c r="J82" s="30">
        <f t="shared" si="4"/>
        <v>59.4</v>
      </c>
      <c r="K82" s="30">
        <f t="shared" si="5"/>
        <v>35.64</v>
      </c>
      <c r="L82" s="29">
        <f>RANK(K82,$K$80:$K$82,0)</f>
        <v>3</v>
      </c>
      <c r="M82" s="31"/>
    </row>
    <row r="83" spans="1:13" s="2" customFormat="1" ht="39" customHeight="1">
      <c r="A83" s="15">
        <v>79</v>
      </c>
      <c r="B83" s="16" t="s">
        <v>222</v>
      </c>
      <c r="C83" s="16" t="s">
        <v>16</v>
      </c>
      <c r="D83" s="19" t="s">
        <v>223</v>
      </c>
      <c r="E83" s="16" t="s">
        <v>224</v>
      </c>
      <c r="F83" s="18" t="s">
        <v>225</v>
      </c>
      <c r="G83" s="18" t="s">
        <v>226</v>
      </c>
      <c r="H83" s="15">
        <v>65.3</v>
      </c>
      <c r="I83" s="29"/>
      <c r="J83" s="30">
        <f t="shared" si="4"/>
        <v>65.3</v>
      </c>
      <c r="K83" s="30">
        <f t="shared" si="5"/>
        <v>39.18</v>
      </c>
      <c r="L83" s="29">
        <f>RANK(K83,$K$83:$K$85,0)</f>
        <v>1</v>
      </c>
      <c r="M83" s="31"/>
    </row>
    <row r="84" spans="1:13" s="2" customFormat="1" ht="39" customHeight="1">
      <c r="A84" s="15">
        <v>80</v>
      </c>
      <c r="B84" s="16" t="s">
        <v>227</v>
      </c>
      <c r="C84" s="16" t="s">
        <v>22</v>
      </c>
      <c r="D84" s="19" t="s">
        <v>223</v>
      </c>
      <c r="E84" s="16" t="s">
        <v>224</v>
      </c>
      <c r="F84" s="18" t="s">
        <v>225</v>
      </c>
      <c r="G84" s="18" t="s">
        <v>228</v>
      </c>
      <c r="H84" s="15">
        <v>63.5</v>
      </c>
      <c r="I84" s="29"/>
      <c r="J84" s="30">
        <f t="shared" si="4"/>
        <v>63.5</v>
      </c>
      <c r="K84" s="30">
        <f t="shared" si="5"/>
        <v>38.1</v>
      </c>
      <c r="L84" s="29">
        <f>RANK(K84,$K$83:$K$85,0)</f>
        <v>2</v>
      </c>
      <c r="M84" s="31"/>
    </row>
    <row r="85" spans="1:13" s="2" customFormat="1" ht="39" customHeight="1">
      <c r="A85" s="15">
        <v>81</v>
      </c>
      <c r="B85" s="16" t="s">
        <v>229</v>
      </c>
      <c r="C85" s="16" t="s">
        <v>16</v>
      </c>
      <c r="D85" s="19" t="s">
        <v>223</v>
      </c>
      <c r="E85" s="16" t="s">
        <v>224</v>
      </c>
      <c r="F85" s="18" t="s">
        <v>225</v>
      </c>
      <c r="G85" s="18" t="s">
        <v>230</v>
      </c>
      <c r="H85" s="15">
        <v>61.2</v>
      </c>
      <c r="I85" s="29"/>
      <c r="J85" s="30">
        <f t="shared" si="4"/>
        <v>61.2</v>
      </c>
      <c r="K85" s="30">
        <f t="shared" si="5"/>
        <v>36.72</v>
      </c>
      <c r="L85" s="29">
        <f>RANK(K85,$K$83:$K$85,0)</f>
        <v>3</v>
      </c>
      <c r="M85" s="31"/>
    </row>
    <row r="86" spans="1:13" s="2" customFormat="1" ht="39" customHeight="1">
      <c r="A86" s="15">
        <v>82</v>
      </c>
      <c r="B86" s="16" t="s">
        <v>231</v>
      </c>
      <c r="C86" s="16" t="s">
        <v>16</v>
      </c>
      <c r="D86" s="19" t="s">
        <v>232</v>
      </c>
      <c r="E86" s="16" t="s">
        <v>233</v>
      </c>
      <c r="F86" s="18" t="s">
        <v>234</v>
      </c>
      <c r="G86" s="18" t="s">
        <v>235</v>
      </c>
      <c r="H86" s="15">
        <v>72.1</v>
      </c>
      <c r="I86" s="29"/>
      <c r="J86" s="30">
        <f t="shared" si="4"/>
        <v>72.1</v>
      </c>
      <c r="K86" s="30">
        <f t="shared" si="5"/>
        <v>43.26</v>
      </c>
      <c r="L86" s="29">
        <f>RANK(K86,$K$86:$K$88,0)</f>
        <v>1</v>
      </c>
      <c r="M86" s="31"/>
    </row>
    <row r="87" spans="1:13" s="2" customFormat="1" ht="39" customHeight="1">
      <c r="A87" s="15">
        <v>83</v>
      </c>
      <c r="B87" s="16" t="s">
        <v>236</v>
      </c>
      <c r="C87" s="16" t="s">
        <v>22</v>
      </c>
      <c r="D87" s="19" t="s">
        <v>232</v>
      </c>
      <c r="E87" s="16" t="s">
        <v>233</v>
      </c>
      <c r="F87" s="18" t="s">
        <v>234</v>
      </c>
      <c r="G87" s="18" t="s">
        <v>237</v>
      </c>
      <c r="H87" s="15">
        <v>68.9</v>
      </c>
      <c r="I87" s="29"/>
      <c r="J87" s="30">
        <f t="shared" si="4"/>
        <v>68.9</v>
      </c>
      <c r="K87" s="30">
        <f t="shared" si="5"/>
        <v>41.34</v>
      </c>
      <c r="L87" s="29">
        <f>RANK(K87,$K$86:$K$88,0)</f>
        <v>2</v>
      </c>
      <c r="M87" s="31"/>
    </row>
    <row r="88" spans="1:13" s="2" customFormat="1" ht="39" customHeight="1">
      <c r="A88" s="15">
        <v>84</v>
      </c>
      <c r="B88" s="21" t="s">
        <v>238</v>
      </c>
      <c r="C88" s="21" t="s">
        <v>22</v>
      </c>
      <c r="D88" s="19" t="s">
        <v>232</v>
      </c>
      <c r="E88" s="21" t="s">
        <v>233</v>
      </c>
      <c r="F88" s="22" t="s">
        <v>234</v>
      </c>
      <c r="G88" s="22" t="s">
        <v>239</v>
      </c>
      <c r="H88" s="23">
        <v>61.1</v>
      </c>
      <c r="I88" s="32">
        <v>4</v>
      </c>
      <c r="J88" s="30">
        <f t="shared" si="4"/>
        <v>65.1</v>
      </c>
      <c r="K88" s="30">
        <f t="shared" si="5"/>
        <v>39.059999999999995</v>
      </c>
      <c r="L88" s="29">
        <f>RANK(K88,$K$86:$K$88,0)</f>
        <v>3</v>
      </c>
      <c r="M88" s="31"/>
    </row>
    <row r="89" spans="1:13" s="2" customFormat="1" ht="39" customHeight="1">
      <c r="A89" s="15">
        <v>85</v>
      </c>
      <c r="B89" s="16" t="s">
        <v>240</v>
      </c>
      <c r="C89" s="16" t="s">
        <v>22</v>
      </c>
      <c r="D89" s="19" t="s">
        <v>232</v>
      </c>
      <c r="E89" s="16" t="s">
        <v>224</v>
      </c>
      <c r="F89" s="18" t="s">
        <v>241</v>
      </c>
      <c r="G89" s="18" t="s">
        <v>242</v>
      </c>
      <c r="H89" s="15">
        <v>61.9</v>
      </c>
      <c r="I89" s="29"/>
      <c r="J89" s="30">
        <f t="shared" si="4"/>
        <v>61.9</v>
      </c>
      <c r="K89" s="30">
        <f t="shared" si="5"/>
        <v>37.14</v>
      </c>
      <c r="L89" s="29">
        <f>RANK(K89,$K$89:$K$91,0)</f>
        <v>1</v>
      </c>
      <c r="M89" s="31"/>
    </row>
    <row r="90" spans="1:13" s="2" customFormat="1" ht="39" customHeight="1">
      <c r="A90" s="15">
        <v>86</v>
      </c>
      <c r="B90" s="21" t="s">
        <v>243</v>
      </c>
      <c r="C90" s="21" t="s">
        <v>16</v>
      </c>
      <c r="D90" s="19" t="s">
        <v>232</v>
      </c>
      <c r="E90" s="21" t="s">
        <v>224</v>
      </c>
      <c r="F90" s="22" t="s">
        <v>241</v>
      </c>
      <c r="G90" s="22" t="s">
        <v>244</v>
      </c>
      <c r="H90" s="23">
        <v>57</v>
      </c>
      <c r="I90" s="32">
        <v>4</v>
      </c>
      <c r="J90" s="30">
        <f t="shared" si="4"/>
        <v>61</v>
      </c>
      <c r="K90" s="30">
        <f t="shared" si="5"/>
        <v>36.6</v>
      </c>
      <c r="L90" s="29">
        <f>RANK(K90,$K$89:$K$91,0)</f>
        <v>2</v>
      </c>
      <c r="M90" s="31"/>
    </row>
    <row r="91" spans="1:13" s="2" customFormat="1" ht="39" customHeight="1">
      <c r="A91" s="15">
        <v>87</v>
      </c>
      <c r="B91" s="16" t="s">
        <v>245</v>
      </c>
      <c r="C91" s="16" t="s">
        <v>16</v>
      </c>
      <c r="D91" s="19" t="s">
        <v>232</v>
      </c>
      <c r="E91" s="16" t="s">
        <v>224</v>
      </c>
      <c r="F91" s="18" t="s">
        <v>241</v>
      </c>
      <c r="G91" s="18" t="s">
        <v>246</v>
      </c>
      <c r="H91" s="15">
        <v>60.1</v>
      </c>
      <c r="I91" s="29"/>
      <c r="J91" s="30">
        <f t="shared" si="4"/>
        <v>60.1</v>
      </c>
      <c r="K91" s="30">
        <f t="shared" si="5"/>
        <v>36.06</v>
      </c>
      <c r="L91" s="29">
        <f>RANK(K91,$K$89:$K$91,0)</f>
        <v>3</v>
      </c>
      <c r="M91" s="31"/>
    </row>
    <row r="92" spans="1:13" s="2" customFormat="1" ht="39" customHeight="1">
      <c r="A92" s="15">
        <v>88</v>
      </c>
      <c r="B92" s="16" t="s">
        <v>247</v>
      </c>
      <c r="C92" s="16" t="s">
        <v>16</v>
      </c>
      <c r="D92" s="19" t="s">
        <v>248</v>
      </c>
      <c r="E92" s="16" t="s">
        <v>249</v>
      </c>
      <c r="F92" s="18" t="s">
        <v>250</v>
      </c>
      <c r="G92" s="18" t="s">
        <v>251</v>
      </c>
      <c r="H92" s="15">
        <v>68.1</v>
      </c>
      <c r="I92" s="29"/>
      <c r="J92" s="30">
        <f t="shared" si="4"/>
        <v>68.1</v>
      </c>
      <c r="K92" s="30">
        <f t="shared" si="5"/>
        <v>40.85999999999999</v>
      </c>
      <c r="L92" s="29">
        <v>1</v>
      </c>
      <c r="M92" s="31"/>
    </row>
    <row r="93" spans="1:13" s="2" customFormat="1" ht="39" customHeight="1">
      <c r="A93" s="15">
        <v>89</v>
      </c>
      <c r="B93" s="16" t="s">
        <v>252</v>
      </c>
      <c r="C93" s="16" t="s">
        <v>16</v>
      </c>
      <c r="D93" s="19" t="s">
        <v>248</v>
      </c>
      <c r="E93" s="16" t="s">
        <v>249</v>
      </c>
      <c r="F93" s="18" t="s">
        <v>250</v>
      </c>
      <c r="G93" s="18" t="s">
        <v>253</v>
      </c>
      <c r="H93" s="15">
        <v>61.7</v>
      </c>
      <c r="I93" s="29"/>
      <c r="J93" s="30">
        <f t="shared" si="4"/>
        <v>61.7</v>
      </c>
      <c r="K93" s="30">
        <f t="shared" si="5"/>
        <v>37.02</v>
      </c>
      <c r="L93" s="29">
        <v>2</v>
      </c>
      <c r="M93" s="31"/>
    </row>
    <row r="94" spans="1:13" s="2" customFormat="1" ht="39" customHeight="1">
      <c r="A94" s="15">
        <v>90</v>
      </c>
      <c r="B94" s="16" t="s">
        <v>254</v>
      </c>
      <c r="C94" s="16" t="s">
        <v>22</v>
      </c>
      <c r="D94" s="19" t="s">
        <v>248</v>
      </c>
      <c r="E94" s="16" t="s">
        <v>249</v>
      </c>
      <c r="F94" s="18" t="s">
        <v>250</v>
      </c>
      <c r="G94" s="18" t="s">
        <v>255</v>
      </c>
      <c r="H94" s="15">
        <v>55.4</v>
      </c>
      <c r="I94" s="29"/>
      <c r="J94" s="30">
        <f t="shared" si="4"/>
        <v>55.4</v>
      </c>
      <c r="K94" s="30">
        <f t="shared" si="5"/>
        <v>33.239999999999995</v>
      </c>
      <c r="L94" s="29">
        <v>3</v>
      </c>
      <c r="M94" s="31"/>
    </row>
    <row r="95" spans="1:13" s="3" customFormat="1" ht="39" customHeight="1">
      <c r="A95" s="15">
        <v>91</v>
      </c>
      <c r="B95" s="21" t="s">
        <v>256</v>
      </c>
      <c r="C95" s="21" t="s">
        <v>16</v>
      </c>
      <c r="D95" s="25" t="s">
        <v>248</v>
      </c>
      <c r="E95" s="21" t="s">
        <v>224</v>
      </c>
      <c r="F95" s="22" t="s">
        <v>257</v>
      </c>
      <c r="G95" s="22" t="s">
        <v>258</v>
      </c>
      <c r="H95" s="23">
        <v>64.7</v>
      </c>
      <c r="I95" s="32">
        <v>4</v>
      </c>
      <c r="J95" s="30">
        <f t="shared" si="4"/>
        <v>68.7</v>
      </c>
      <c r="K95" s="30">
        <f t="shared" si="5"/>
        <v>41.22</v>
      </c>
      <c r="L95" s="32">
        <f>RANK(K95,$K$95:$K$97,0)</f>
        <v>1</v>
      </c>
      <c r="M95" s="33"/>
    </row>
    <row r="96" spans="1:13" s="2" customFormat="1" ht="39" customHeight="1">
      <c r="A96" s="15">
        <v>92</v>
      </c>
      <c r="B96" s="16" t="s">
        <v>259</v>
      </c>
      <c r="C96" s="16" t="s">
        <v>16</v>
      </c>
      <c r="D96" s="25" t="s">
        <v>248</v>
      </c>
      <c r="E96" s="16" t="s">
        <v>224</v>
      </c>
      <c r="F96" s="18" t="s">
        <v>257</v>
      </c>
      <c r="G96" s="18" t="s">
        <v>260</v>
      </c>
      <c r="H96" s="15">
        <v>63.7</v>
      </c>
      <c r="I96" s="29"/>
      <c r="J96" s="30">
        <f t="shared" si="4"/>
        <v>63.7</v>
      </c>
      <c r="K96" s="30">
        <f t="shared" si="5"/>
        <v>38.22</v>
      </c>
      <c r="L96" s="32">
        <f>RANK(K96,$K$95:$K$97,0)</f>
        <v>2</v>
      </c>
      <c r="M96" s="33"/>
    </row>
    <row r="97" spans="1:13" s="2" customFormat="1" ht="39" customHeight="1">
      <c r="A97" s="15">
        <v>93</v>
      </c>
      <c r="B97" s="16" t="s">
        <v>261</v>
      </c>
      <c r="C97" s="16" t="s">
        <v>16</v>
      </c>
      <c r="D97" s="25" t="s">
        <v>248</v>
      </c>
      <c r="E97" s="16" t="s">
        <v>224</v>
      </c>
      <c r="F97" s="18" t="s">
        <v>257</v>
      </c>
      <c r="G97" s="18" t="s">
        <v>262</v>
      </c>
      <c r="H97" s="15">
        <v>59.5</v>
      </c>
      <c r="I97" s="29"/>
      <c r="J97" s="30">
        <f t="shared" si="4"/>
        <v>59.5</v>
      </c>
      <c r="K97" s="30">
        <f t="shared" si="5"/>
        <v>35.699999999999996</v>
      </c>
      <c r="L97" s="32">
        <f>RANK(K97,$K$95:$K$97,0)</f>
        <v>3</v>
      </c>
      <c r="M97" s="33"/>
    </row>
    <row r="98" spans="1:13" s="2" customFormat="1" ht="39" customHeight="1">
      <c r="A98" s="15">
        <v>94</v>
      </c>
      <c r="B98" s="16" t="s">
        <v>263</v>
      </c>
      <c r="C98" s="16" t="s">
        <v>22</v>
      </c>
      <c r="D98" s="19" t="s">
        <v>264</v>
      </c>
      <c r="E98" s="16" t="s">
        <v>265</v>
      </c>
      <c r="F98" s="18" t="s">
        <v>266</v>
      </c>
      <c r="G98" s="18" t="s">
        <v>267</v>
      </c>
      <c r="H98" s="15">
        <v>61.8</v>
      </c>
      <c r="I98" s="29"/>
      <c r="J98" s="30">
        <f t="shared" si="4"/>
        <v>61.8</v>
      </c>
      <c r="K98" s="30">
        <f t="shared" si="5"/>
        <v>37.08</v>
      </c>
      <c r="L98" s="29">
        <f>RANK(K98,$K$98:$K$100,0)</f>
        <v>1</v>
      </c>
      <c r="M98" s="31"/>
    </row>
    <row r="99" spans="1:13" s="2" customFormat="1" ht="39" customHeight="1">
      <c r="A99" s="15">
        <v>95</v>
      </c>
      <c r="B99" s="16" t="s">
        <v>268</v>
      </c>
      <c r="C99" s="16" t="s">
        <v>22</v>
      </c>
      <c r="D99" s="19" t="s">
        <v>264</v>
      </c>
      <c r="E99" s="16" t="s">
        <v>265</v>
      </c>
      <c r="F99" s="18" t="s">
        <v>266</v>
      </c>
      <c r="G99" s="18" t="s">
        <v>269</v>
      </c>
      <c r="H99" s="15">
        <v>59.6</v>
      </c>
      <c r="I99" s="29"/>
      <c r="J99" s="30">
        <f t="shared" si="4"/>
        <v>59.6</v>
      </c>
      <c r="K99" s="30">
        <f t="shared" si="5"/>
        <v>35.76</v>
      </c>
      <c r="L99" s="29">
        <f>RANK(K99,$K$98:$K$100,0)</f>
        <v>2</v>
      </c>
      <c r="M99" s="31"/>
    </row>
    <row r="100" spans="1:13" s="2" customFormat="1" ht="39" customHeight="1">
      <c r="A100" s="15">
        <v>96</v>
      </c>
      <c r="B100" s="16" t="s">
        <v>270</v>
      </c>
      <c r="C100" s="16" t="s">
        <v>22</v>
      </c>
      <c r="D100" s="19" t="s">
        <v>264</v>
      </c>
      <c r="E100" s="16" t="s">
        <v>265</v>
      </c>
      <c r="F100" s="18" t="s">
        <v>266</v>
      </c>
      <c r="G100" s="18" t="s">
        <v>271</v>
      </c>
      <c r="H100" s="15">
        <v>58.4</v>
      </c>
      <c r="I100" s="29"/>
      <c r="J100" s="30">
        <f t="shared" si="4"/>
        <v>58.4</v>
      </c>
      <c r="K100" s="30">
        <f t="shared" si="5"/>
        <v>35.04</v>
      </c>
      <c r="L100" s="29">
        <f>RANK(K100,$K$98:$K$100,0)</f>
        <v>3</v>
      </c>
      <c r="M100" s="31"/>
    </row>
    <row r="101" spans="1:13" s="2" customFormat="1" ht="39" customHeight="1">
      <c r="A101" s="15">
        <v>97</v>
      </c>
      <c r="B101" s="16" t="s">
        <v>272</v>
      </c>
      <c r="C101" s="16" t="s">
        <v>22</v>
      </c>
      <c r="D101" s="19" t="s">
        <v>264</v>
      </c>
      <c r="E101" s="16" t="s">
        <v>273</v>
      </c>
      <c r="F101" s="18" t="s">
        <v>274</v>
      </c>
      <c r="G101" s="18" t="s">
        <v>275</v>
      </c>
      <c r="H101" s="15">
        <v>55.4</v>
      </c>
      <c r="I101" s="29"/>
      <c r="J101" s="30">
        <f t="shared" si="4"/>
        <v>55.4</v>
      </c>
      <c r="K101" s="30">
        <f t="shared" si="5"/>
        <v>33.239999999999995</v>
      </c>
      <c r="L101" s="29">
        <v>1</v>
      </c>
      <c r="M101" s="31"/>
    </row>
    <row r="102" spans="1:13" s="2" customFormat="1" ht="39" customHeight="1">
      <c r="A102" s="15">
        <v>98</v>
      </c>
      <c r="B102" s="16" t="s">
        <v>276</v>
      </c>
      <c r="C102" s="16" t="s">
        <v>16</v>
      </c>
      <c r="D102" s="19" t="s">
        <v>264</v>
      </c>
      <c r="E102" s="16" t="s">
        <v>273</v>
      </c>
      <c r="F102" s="18" t="s">
        <v>274</v>
      </c>
      <c r="G102" s="18" t="s">
        <v>277</v>
      </c>
      <c r="H102" s="15">
        <v>52.6</v>
      </c>
      <c r="I102" s="29"/>
      <c r="J102" s="30">
        <f t="shared" si="4"/>
        <v>52.6</v>
      </c>
      <c r="K102" s="30">
        <f t="shared" si="5"/>
        <v>31.56</v>
      </c>
      <c r="L102" s="29">
        <v>2</v>
      </c>
      <c r="M102" s="31"/>
    </row>
    <row r="103" spans="1:13" s="2" customFormat="1" ht="39" customHeight="1">
      <c r="A103" s="15">
        <v>99</v>
      </c>
      <c r="B103" s="16" t="s">
        <v>278</v>
      </c>
      <c r="C103" s="16" t="s">
        <v>22</v>
      </c>
      <c r="D103" s="19" t="s">
        <v>264</v>
      </c>
      <c r="E103" s="16" t="s">
        <v>273</v>
      </c>
      <c r="F103" s="18" t="s">
        <v>274</v>
      </c>
      <c r="G103" s="18" t="s">
        <v>279</v>
      </c>
      <c r="H103" s="15">
        <v>52.5</v>
      </c>
      <c r="I103" s="29"/>
      <c r="J103" s="30">
        <f t="shared" si="4"/>
        <v>52.5</v>
      </c>
      <c r="K103" s="30">
        <f t="shared" si="5"/>
        <v>31.5</v>
      </c>
      <c r="L103" s="29">
        <v>3</v>
      </c>
      <c r="M103" s="31"/>
    </row>
    <row r="104" spans="1:13" s="2" customFormat="1" ht="39" customHeight="1">
      <c r="A104" s="15">
        <v>100</v>
      </c>
      <c r="B104" s="16" t="s">
        <v>280</v>
      </c>
      <c r="C104" s="16" t="s">
        <v>22</v>
      </c>
      <c r="D104" s="19" t="s">
        <v>281</v>
      </c>
      <c r="E104" s="16" t="s">
        <v>282</v>
      </c>
      <c r="F104" s="18" t="s">
        <v>283</v>
      </c>
      <c r="G104" s="18" t="s">
        <v>284</v>
      </c>
      <c r="H104" s="15">
        <v>65.1</v>
      </c>
      <c r="I104" s="29"/>
      <c r="J104" s="30">
        <f t="shared" si="4"/>
        <v>65.1</v>
      </c>
      <c r="K104" s="30">
        <f t="shared" si="5"/>
        <v>39.059999999999995</v>
      </c>
      <c r="L104" s="29">
        <f>RANK(K104,$K$104:$K$106,0)</f>
        <v>1</v>
      </c>
      <c r="M104" s="31"/>
    </row>
    <row r="105" spans="1:13" s="2" customFormat="1" ht="39" customHeight="1">
      <c r="A105" s="15">
        <v>101</v>
      </c>
      <c r="B105" s="16" t="s">
        <v>285</v>
      </c>
      <c r="C105" s="16" t="s">
        <v>22</v>
      </c>
      <c r="D105" s="19" t="s">
        <v>281</v>
      </c>
      <c r="E105" s="16" t="s">
        <v>282</v>
      </c>
      <c r="F105" s="18" t="s">
        <v>283</v>
      </c>
      <c r="G105" s="18" t="s">
        <v>286</v>
      </c>
      <c r="H105" s="15">
        <v>60.8</v>
      </c>
      <c r="I105" s="29"/>
      <c r="J105" s="30">
        <f aca="true" t="shared" si="9" ref="J105:J139">H105+I105</f>
        <v>60.8</v>
      </c>
      <c r="K105" s="30">
        <f aca="true" t="shared" si="10" ref="K105:K139">J105*0.6</f>
        <v>36.48</v>
      </c>
      <c r="L105" s="29">
        <f>RANK(K105,$K$104:$K$106,0)</f>
        <v>2</v>
      </c>
      <c r="M105" s="31"/>
    </row>
    <row r="106" spans="1:13" s="2" customFormat="1" ht="39" customHeight="1">
      <c r="A106" s="15">
        <v>102</v>
      </c>
      <c r="B106" s="21" t="s">
        <v>287</v>
      </c>
      <c r="C106" s="21" t="s">
        <v>22</v>
      </c>
      <c r="D106" s="19" t="s">
        <v>281</v>
      </c>
      <c r="E106" s="21" t="s">
        <v>282</v>
      </c>
      <c r="F106" s="22" t="s">
        <v>283</v>
      </c>
      <c r="G106" s="22" t="s">
        <v>288</v>
      </c>
      <c r="H106" s="23">
        <v>57.7</v>
      </c>
      <c r="I106" s="32">
        <v>2</v>
      </c>
      <c r="J106" s="30">
        <f t="shared" si="9"/>
        <v>59.7</v>
      </c>
      <c r="K106" s="30">
        <f t="shared" si="10"/>
        <v>35.82</v>
      </c>
      <c r="L106" s="29">
        <f>RANK(K106,$K$104:$K$106,0)</f>
        <v>3</v>
      </c>
      <c r="M106" s="31"/>
    </row>
    <row r="107" spans="1:13" s="2" customFormat="1" ht="39" customHeight="1">
      <c r="A107" s="15">
        <v>103</v>
      </c>
      <c r="B107" s="16" t="s">
        <v>289</v>
      </c>
      <c r="C107" s="16" t="s">
        <v>16</v>
      </c>
      <c r="D107" s="19" t="s">
        <v>290</v>
      </c>
      <c r="E107" s="16" t="s">
        <v>18</v>
      </c>
      <c r="F107" s="18" t="s">
        <v>291</v>
      </c>
      <c r="G107" s="18" t="s">
        <v>292</v>
      </c>
      <c r="H107" s="15">
        <v>61.5</v>
      </c>
      <c r="I107" s="29"/>
      <c r="J107" s="30">
        <f t="shared" si="9"/>
        <v>61.5</v>
      </c>
      <c r="K107" s="30">
        <f t="shared" si="10"/>
        <v>36.9</v>
      </c>
      <c r="L107" s="29">
        <f>RANK(K107,$K$107:$K$109,0)</f>
        <v>1</v>
      </c>
      <c r="M107" s="31"/>
    </row>
    <row r="108" spans="1:13" s="2" customFormat="1" ht="39" customHeight="1">
      <c r="A108" s="15">
        <v>104</v>
      </c>
      <c r="B108" s="16" t="s">
        <v>293</v>
      </c>
      <c r="C108" s="16" t="s">
        <v>22</v>
      </c>
      <c r="D108" s="19" t="s">
        <v>290</v>
      </c>
      <c r="E108" s="16" t="s">
        <v>18</v>
      </c>
      <c r="F108" s="18" t="s">
        <v>291</v>
      </c>
      <c r="G108" s="18" t="s">
        <v>294</v>
      </c>
      <c r="H108" s="15">
        <v>59.8</v>
      </c>
      <c r="I108" s="29"/>
      <c r="J108" s="30">
        <f t="shared" si="9"/>
        <v>59.8</v>
      </c>
      <c r="K108" s="30">
        <f t="shared" si="10"/>
        <v>35.879999999999995</v>
      </c>
      <c r="L108" s="29">
        <f>RANK(K108,$K$107:$K$109,0)</f>
        <v>2</v>
      </c>
      <c r="M108" s="31"/>
    </row>
    <row r="109" spans="1:13" s="3" customFormat="1" ht="39" customHeight="1">
      <c r="A109" s="15">
        <v>105</v>
      </c>
      <c r="B109" s="21" t="s">
        <v>295</v>
      </c>
      <c r="C109" s="21" t="s">
        <v>16</v>
      </c>
      <c r="D109" s="19" t="s">
        <v>290</v>
      </c>
      <c r="E109" s="21" t="s">
        <v>18</v>
      </c>
      <c r="F109" s="22" t="s">
        <v>291</v>
      </c>
      <c r="G109" s="22" t="s">
        <v>296</v>
      </c>
      <c r="H109" s="23">
        <v>54.4</v>
      </c>
      <c r="I109" s="32">
        <v>4</v>
      </c>
      <c r="J109" s="30">
        <f t="shared" si="9"/>
        <v>58.4</v>
      </c>
      <c r="K109" s="30">
        <f t="shared" si="10"/>
        <v>35.04</v>
      </c>
      <c r="L109" s="29">
        <f>RANK(K109,$K$107:$K$109,0)</f>
        <v>3</v>
      </c>
      <c r="M109" s="31"/>
    </row>
    <row r="110" spans="1:13" s="2" customFormat="1" ht="39" customHeight="1">
      <c r="A110" s="15">
        <v>106</v>
      </c>
      <c r="B110" s="16" t="s">
        <v>297</v>
      </c>
      <c r="C110" s="16" t="s">
        <v>16</v>
      </c>
      <c r="D110" s="19" t="s">
        <v>298</v>
      </c>
      <c r="E110" s="16" t="s">
        <v>18</v>
      </c>
      <c r="F110" s="18" t="s">
        <v>299</v>
      </c>
      <c r="G110" s="18" t="s">
        <v>300</v>
      </c>
      <c r="H110" s="15">
        <v>69.8</v>
      </c>
      <c r="I110" s="29"/>
      <c r="J110" s="30">
        <f t="shared" si="9"/>
        <v>69.8</v>
      </c>
      <c r="K110" s="30">
        <f t="shared" si="10"/>
        <v>41.879999999999995</v>
      </c>
      <c r="L110" s="29">
        <f>RANK(K110,$K$110:$K$112,0)</f>
        <v>1</v>
      </c>
      <c r="M110" s="31"/>
    </row>
    <row r="111" spans="1:13" s="2" customFormat="1" ht="39" customHeight="1">
      <c r="A111" s="15">
        <v>107</v>
      </c>
      <c r="B111" s="16" t="s">
        <v>301</v>
      </c>
      <c r="C111" s="16" t="s">
        <v>22</v>
      </c>
      <c r="D111" s="19" t="s">
        <v>298</v>
      </c>
      <c r="E111" s="16" t="s">
        <v>18</v>
      </c>
      <c r="F111" s="18" t="s">
        <v>299</v>
      </c>
      <c r="G111" s="18" t="s">
        <v>302</v>
      </c>
      <c r="H111" s="15">
        <v>58.5</v>
      </c>
      <c r="I111" s="29"/>
      <c r="J111" s="30">
        <f t="shared" si="9"/>
        <v>58.5</v>
      </c>
      <c r="K111" s="30">
        <f t="shared" si="10"/>
        <v>35.1</v>
      </c>
      <c r="L111" s="29">
        <f>RANK(K111,$K$110:$K$112,0)</f>
        <v>2</v>
      </c>
      <c r="M111" s="31"/>
    </row>
    <row r="112" spans="1:13" s="2" customFormat="1" ht="39" customHeight="1">
      <c r="A112" s="15">
        <v>108</v>
      </c>
      <c r="B112" s="16" t="s">
        <v>303</v>
      </c>
      <c r="C112" s="16" t="s">
        <v>16</v>
      </c>
      <c r="D112" s="19" t="s">
        <v>298</v>
      </c>
      <c r="E112" s="16" t="s">
        <v>18</v>
      </c>
      <c r="F112" s="18" t="s">
        <v>299</v>
      </c>
      <c r="G112" s="18" t="s">
        <v>304</v>
      </c>
      <c r="H112" s="15">
        <v>57.7</v>
      </c>
      <c r="I112" s="29"/>
      <c r="J112" s="30">
        <f t="shared" si="9"/>
        <v>57.7</v>
      </c>
      <c r="K112" s="30">
        <f t="shared" si="10"/>
        <v>34.62</v>
      </c>
      <c r="L112" s="29">
        <f>RANK(K112,$K$110:$K$112,0)</f>
        <v>3</v>
      </c>
      <c r="M112" s="31"/>
    </row>
    <row r="113" spans="1:13" s="2" customFormat="1" ht="39" customHeight="1">
      <c r="A113" s="15">
        <v>109</v>
      </c>
      <c r="B113" s="16" t="s">
        <v>305</v>
      </c>
      <c r="C113" s="16" t="s">
        <v>22</v>
      </c>
      <c r="D113" s="19" t="s">
        <v>306</v>
      </c>
      <c r="E113" s="16" t="s">
        <v>18</v>
      </c>
      <c r="F113" s="18" t="s">
        <v>307</v>
      </c>
      <c r="G113" s="18" t="s">
        <v>308</v>
      </c>
      <c r="H113" s="15">
        <v>67.4</v>
      </c>
      <c r="I113" s="29"/>
      <c r="J113" s="30">
        <f t="shared" si="9"/>
        <v>67.4</v>
      </c>
      <c r="K113" s="30">
        <f t="shared" si="10"/>
        <v>40.440000000000005</v>
      </c>
      <c r="L113" s="29">
        <f>RANK(K113,$K$113:$K$115,0)</f>
        <v>1</v>
      </c>
      <c r="M113" s="31"/>
    </row>
    <row r="114" spans="1:13" s="2" customFormat="1" ht="39" customHeight="1">
      <c r="A114" s="15">
        <v>110</v>
      </c>
      <c r="B114" s="16" t="s">
        <v>309</v>
      </c>
      <c r="C114" s="16" t="s">
        <v>22</v>
      </c>
      <c r="D114" s="19" t="s">
        <v>306</v>
      </c>
      <c r="E114" s="16" t="s">
        <v>18</v>
      </c>
      <c r="F114" s="18" t="s">
        <v>307</v>
      </c>
      <c r="G114" s="18" t="s">
        <v>310</v>
      </c>
      <c r="H114" s="15">
        <v>59.6</v>
      </c>
      <c r="I114" s="29"/>
      <c r="J114" s="30">
        <f t="shared" si="9"/>
        <v>59.6</v>
      </c>
      <c r="K114" s="30">
        <f t="shared" si="10"/>
        <v>35.76</v>
      </c>
      <c r="L114" s="29">
        <f>RANK(K114,$K$113:$K$115,0)</f>
        <v>2</v>
      </c>
      <c r="M114" s="31"/>
    </row>
    <row r="115" spans="1:13" s="2" customFormat="1" ht="39" customHeight="1">
      <c r="A115" s="15">
        <v>111</v>
      </c>
      <c r="B115" s="16" t="s">
        <v>311</v>
      </c>
      <c r="C115" s="16" t="s">
        <v>22</v>
      </c>
      <c r="D115" s="19" t="s">
        <v>306</v>
      </c>
      <c r="E115" s="16" t="s">
        <v>18</v>
      </c>
      <c r="F115" s="18" t="s">
        <v>307</v>
      </c>
      <c r="G115" s="18" t="s">
        <v>312</v>
      </c>
      <c r="H115" s="15">
        <v>59.2</v>
      </c>
      <c r="I115" s="29"/>
      <c r="J115" s="30">
        <f t="shared" si="9"/>
        <v>59.2</v>
      </c>
      <c r="K115" s="30">
        <f t="shared" si="10"/>
        <v>35.52</v>
      </c>
      <c r="L115" s="29">
        <f>RANK(K115,$K$113:$K$115,0)</f>
        <v>3</v>
      </c>
      <c r="M115" s="31"/>
    </row>
    <row r="116" spans="1:13" s="2" customFormat="1" ht="39" customHeight="1">
      <c r="A116" s="15">
        <v>112</v>
      </c>
      <c r="B116" s="16" t="s">
        <v>313</v>
      </c>
      <c r="C116" s="16" t="s">
        <v>16</v>
      </c>
      <c r="D116" s="19" t="s">
        <v>306</v>
      </c>
      <c r="E116" s="16" t="s">
        <v>314</v>
      </c>
      <c r="F116" s="18" t="s">
        <v>315</v>
      </c>
      <c r="G116" s="18" t="s">
        <v>316</v>
      </c>
      <c r="H116" s="15">
        <v>57.2</v>
      </c>
      <c r="I116" s="29"/>
      <c r="J116" s="30">
        <f t="shared" si="9"/>
        <v>57.2</v>
      </c>
      <c r="K116" s="30">
        <f t="shared" si="10"/>
        <v>34.32</v>
      </c>
      <c r="L116" s="29">
        <f>RANK(K116,$K$116:$K$118,0)</f>
        <v>1</v>
      </c>
      <c r="M116" s="31"/>
    </row>
    <row r="117" spans="1:13" s="2" customFormat="1" ht="39" customHeight="1">
      <c r="A117" s="15">
        <v>113</v>
      </c>
      <c r="B117" s="16" t="s">
        <v>317</v>
      </c>
      <c r="C117" s="16" t="s">
        <v>16</v>
      </c>
      <c r="D117" s="19" t="s">
        <v>306</v>
      </c>
      <c r="E117" s="16" t="s">
        <v>314</v>
      </c>
      <c r="F117" s="18" t="s">
        <v>315</v>
      </c>
      <c r="G117" s="18" t="s">
        <v>318</v>
      </c>
      <c r="H117" s="15">
        <v>50.6</v>
      </c>
      <c r="I117" s="29"/>
      <c r="J117" s="30">
        <f t="shared" si="9"/>
        <v>50.6</v>
      </c>
      <c r="K117" s="30">
        <f t="shared" si="10"/>
        <v>30.36</v>
      </c>
      <c r="L117" s="29">
        <f>RANK(K117,$K$116:$K$118,0)</f>
        <v>2</v>
      </c>
      <c r="M117" s="31"/>
    </row>
    <row r="118" spans="1:13" s="2" customFormat="1" ht="39" customHeight="1">
      <c r="A118" s="15">
        <v>114</v>
      </c>
      <c r="B118" s="16" t="s">
        <v>319</v>
      </c>
      <c r="C118" s="16" t="s">
        <v>22</v>
      </c>
      <c r="D118" s="19" t="s">
        <v>306</v>
      </c>
      <c r="E118" s="16" t="s">
        <v>314</v>
      </c>
      <c r="F118" s="18" t="s">
        <v>315</v>
      </c>
      <c r="G118" s="18" t="s">
        <v>320</v>
      </c>
      <c r="H118" s="15">
        <v>44.8</v>
      </c>
      <c r="I118" s="29"/>
      <c r="J118" s="30">
        <f t="shared" si="9"/>
        <v>44.8</v>
      </c>
      <c r="K118" s="30">
        <f t="shared" si="10"/>
        <v>26.88</v>
      </c>
      <c r="L118" s="29">
        <f>RANK(K118,$K$116:$K$118,0)</f>
        <v>3</v>
      </c>
      <c r="M118" s="31"/>
    </row>
    <row r="119" spans="1:13" s="2" customFormat="1" ht="39" customHeight="1">
      <c r="A119" s="15">
        <v>115</v>
      </c>
      <c r="B119" s="16" t="s">
        <v>321</v>
      </c>
      <c r="C119" s="16" t="s">
        <v>16</v>
      </c>
      <c r="D119" s="19" t="s">
        <v>306</v>
      </c>
      <c r="E119" s="16" t="s">
        <v>322</v>
      </c>
      <c r="F119" s="18" t="s">
        <v>323</v>
      </c>
      <c r="G119" s="18" t="s">
        <v>324</v>
      </c>
      <c r="H119" s="15">
        <v>63.2</v>
      </c>
      <c r="I119" s="29"/>
      <c r="J119" s="30">
        <f t="shared" si="9"/>
        <v>63.2</v>
      </c>
      <c r="K119" s="30">
        <f t="shared" si="10"/>
        <v>37.92</v>
      </c>
      <c r="L119" s="29">
        <v>1</v>
      </c>
      <c r="M119" s="31"/>
    </row>
    <row r="120" spans="1:13" s="2" customFormat="1" ht="39" customHeight="1">
      <c r="A120" s="15">
        <v>116</v>
      </c>
      <c r="B120" s="16" t="s">
        <v>325</v>
      </c>
      <c r="C120" s="16" t="s">
        <v>22</v>
      </c>
      <c r="D120" s="19" t="s">
        <v>306</v>
      </c>
      <c r="E120" s="16" t="s">
        <v>322</v>
      </c>
      <c r="F120" s="18" t="s">
        <v>323</v>
      </c>
      <c r="G120" s="18" t="s">
        <v>326</v>
      </c>
      <c r="H120" s="15">
        <v>42</v>
      </c>
      <c r="I120" s="29"/>
      <c r="J120" s="30">
        <f t="shared" si="9"/>
        <v>42</v>
      </c>
      <c r="K120" s="30">
        <f t="shared" si="10"/>
        <v>25.2</v>
      </c>
      <c r="L120" s="29">
        <v>2</v>
      </c>
      <c r="M120" s="31"/>
    </row>
    <row r="121" spans="1:13" s="2" customFormat="1" ht="39" customHeight="1">
      <c r="A121" s="15">
        <v>117</v>
      </c>
      <c r="B121" s="16" t="s">
        <v>327</v>
      </c>
      <c r="C121" s="16" t="s">
        <v>22</v>
      </c>
      <c r="D121" s="19" t="s">
        <v>306</v>
      </c>
      <c r="E121" s="16" t="s">
        <v>322</v>
      </c>
      <c r="F121" s="18" t="s">
        <v>323</v>
      </c>
      <c r="G121" s="18" t="s">
        <v>328</v>
      </c>
      <c r="H121" s="15">
        <v>38.4</v>
      </c>
      <c r="I121" s="29"/>
      <c r="J121" s="30">
        <f t="shared" si="9"/>
        <v>38.4</v>
      </c>
      <c r="K121" s="30">
        <f t="shared" si="10"/>
        <v>23.04</v>
      </c>
      <c r="L121" s="29">
        <v>3</v>
      </c>
      <c r="M121" s="31"/>
    </row>
    <row r="122" spans="1:13" s="2" customFormat="1" ht="39" customHeight="1">
      <c r="A122" s="15">
        <v>118</v>
      </c>
      <c r="B122" s="16" t="s">
        <v>329</v>
      </c>
      <c r="C122" s="16" t="s">
        <v>16</v>
      </c>
      <c r="D122" s="19" t="s">
        <v>330</v>
      </c>
      <c r="E122" s="16" t="s">
        <v>224</v>
      </c>
      <c r="F122" s="18" t="s">
        <v>331</v>
      </c>
      <c r="G122" s="18" t="s">
        <v>332</v>
      </c>
      <c r="H122" s="15">
        <v>54.4</v>
      </c>
      <c r="I122" s="29"/>
      <c r="J122" s="30">
        <f t="shared" si="9"/>
        <v>54.4</v>
      </c>
      <c r="K122" s="30">
        <f t="shared" si="10"/>
        <v>32.64</v>
      </c>
      <c r="L122" s="29">
        <v>1</v>
      </c>
      <c r="M122" s="31"/>
    </row>
    <row r="123" spans="1:13" s="2" customFormat="1" ht="39" customHeight="1">
      <c r="A123" s="15">
        <v>119</v>
      </c>
      <c r="B123" s="16" t="s">
        <v>333</v>
      </c>
      <c r="C123" s="16" t="s">
        <v>16</v>
      </c>
      <c r="D123" s="19" t="s">
        <v>330</v>
      </c>
      <c r="E123" s="16" t="s">
        <v>224</v>
      </c>
      <c r="F123" s="18" t="s">
        <v>331</v>
      </c>
      <c r="G123" s="18" t="s">
        <v>334</v>
      </c>
      <c r="H123" s="15">
        <v>50.6</v>
      </c>
      <c r="I123" s="29"/>
      <c r="J123" s="30">
        <f t="shared" si="9"/>
        <v>50.6</v>
      </c>
      <c r="K123" s="30">
        <f t="shared" si="10"/>
        <v>30.36</v>
      </c>
      <c r="L123" s="29">
        <v>2</v>
      </c>
      <c r="M123" s="31"/>
    </row>
    <row r="124" spans="1:13" s="2" customFormat="1" ht="39" customHeight="1">
      <c r="A124" s="15">
        <v>120</v>
      </c>
      <c r="B124" s="16" t="s">
        <v>335</v>
      </c>
      <c r="C124" s="16" t="s">
        <v>22</v>
      </c>
      <c r="D124" s="19" t="s">
        <v>330</v>
      </c>
      <c r="E124" s="16" t="s">
        <v>224</v>
      </c>
      <c r="F124" s="18" t="s">
        <v>331</v>
      </c>
      <c r="G124" s="18" t="s">
        <v>336</v>
      </c>
      <c r="H124" s="15">
        <v>46.7</v>
      </c>
      <c r="I124" s="29"/>
      <c r="J124" s="30">
        <f t="shared" si="9"/>
        <v>46.7</v>
      </c>
      <c r="K124" s="30">
        <f t="shared" si="10"/>
        <v>28.02</v>
      </c>
      <c r="L124" s="29">
        <v>3</v>
      </c>
      <c r="M124" s="31"/>
    </row>
    <row r="125" spans="1:13" s="2" customFormat="1" ht="39" customHeight="1">
      <c r="A125" s="15">
        <v>121</v>
      </c>
      <c r="B125" s="16" t="s">
        <v>337</v>
      </c>
      <c r="C125" s="16" t="s">
        <v>16</v>
      </c>
      <c r="D125" s="19" t="s">
        <v>330</v>
      </c>
      <c r="E125" s="16" t="s">
        <v>322</v>
      </c>
      <c r="F125" s="18" t="s">
        <v>338</v>
      </c>
      <c r="G125" s="18" t="s">
        <v>339</v>
      </c>
      <c r="H125" s="15">
        <v>54.6</v>
      </c>
      <c r="I125" s="29"/>
      <c r="J125" s="30">
        <f t="shared" si="9"/>
        <v>54.6</v>
      </c>
      <c r="K125" s="30">
        <f t="shared" si="10"/>
        <v>32.76</v>
      </c>
      <c r="L125" s="29">
        <v>1</v>
      </c>
      <c r="M125" s="31"/>
    </row>
    <row r="126" spans="1:13" s="2" customFormat="1" ht="39" customHeight="1">
      <c r="A126" s="15">
        <v>122</v>
      </c>
      <c r="B126" s="16" t="s">
        <v>340</v>
      </c>
      <c r="C126" s="16" t="s">
        <v>22</v>
      </c>
      <c r="D126" s="19" t="s">
        <v>330</v>
      </c>
      <c r="E126" s="16" t="s">
        <v>322</v>
      </c>
      <c r="F126" s="18" t="s">
        <v>338</v>
      </c>
      <c r="G126" s="18" t="s">
        <v>341</v>
      </c>
      <c r="H126" s="15">
        <v>52.3</v>
      </c>
      <c r="I126" s="29"/>
      <c r="J126" s="30">
        <f t="shared" si="9"/>
        <v>52.3</v>
      </c>
      <c r="K126" s="30">
        <f t="shared" si="10"/>
        <v>31.379999999999995</v>
      </c>
      <c r="L126" s="29">
        <v>2</v>
      </c>
      <c r="M126" s="31"/>
    </row>
    <row r="127" spans="1:13" s="2" customFormat="1" ht="39" customHeight="1">
      <c r="A127" s="15">
        <v>123</v>
      </c>
      <c r="B127" s="16" t="s">
        <v>342</v>
      </c>
      <c r="C127" s="16" t="s">
        <v>22</v>
      </c>
      <c r="D127" s="19" t="s">
        <v>330</v>
      </c>
      <c r="E127" s="16" t="s">
        <v>322</v>
      </c>
      <c r="F127" s="18" t="s">
        <v>338</v>
      </c>
      <c r="G127" s="18" t="s">
        <v>343</v>
      </c>
      <c r="H127" s="15">
        <v>47.9</v>
      </c>
      <c r="I127" s="29"/>
      <c r="J127" s="30">
        <f t="shared" si="9"/>
        <v>47.9</v>
      </c>
      <c r="K127" s="30">
        <f t="shared" si="10"/>
        <v>28.74</v>
      </c>
      <c r="L127" s="29">
        <v>3</v>
      </c>
      <c r="M127" s="31"/>
    </row>
    <row r="128" spans="1:13" s="2" customFormat="1" ht="39" customHeight="1">
      <c r="A128" s="15">
        <v>124</v>
      </c>
      <c r="B128" s="16" t="s">
        <v>344</v>
      </c>
      <c r="C128" s="16" t="s">
        <v>16</v>
      </c>
      <c r="D128" s="19" t="s">
        <v>345</v>
      </c>
      <c r="E128" s="16" t="s">
        <v>346</v>
      </c>
      <c r="F128" s="18" t="s">
        <v>347</v>
      </c>
      <c r="G128" s="18" t="s">
        <v>348</v>
      </c>
      <c r="H128" s="15">
        <v>54.3</v>
      </c>
      <c r="I128" s="29"/>
      <c r="J128" s="30">
        <f t="shared" si="9"/>
        <v>54.3</v>
      </c>
      <c r="K128" s="30">
        <f t="shared" si="10"/>
        <v>32.58</v>
      </c>
      <c r="L128" s="29">
        <v>1</v>
      </c>
      <c r="M128" s="31"/>
    </row>
    <row r="129" spans="1:13" s="2" customFormat="1" ht="39" customHeight="1">
      <c r="A129" s="15">
        <v>125</v>
      </c>
      <c r="B129" s="16" t="s">
        <v>349</v>
      </c>
      <c r="C129" s="16" t="s">
        <v>22</v>
      </c>
      <c r="D129" s="19" t="s">
        <v>345</v>
      </c>
      <c r="E129" s="16" t="s">
        <v>346</v>
      </c>
      <c r="F129" s="18" t="s">
        <v>347</v>
      </c>
      <c r="G129" s="18" t="s">
        <v>350</v>
      </c>
      <c r="H129" s="15">
        <v>44.8</v>
      </c>
      <c r="I129" s="29"/>
      <c r="J129" s="30">
        <f t="shared" si="9"/>
        <v>44.8</v>
      </c>
      <c r="K129" s="30">
        <f t="shared" si="10"/>
        <v>26.88</v>
      </c>
      <c r="L129" s="29">
        <v>2</v>
      </c>
      <c r="M129" s="31"/>
    </row>
    <row r="130" spans="1:13" s="2" customFormat="1" ht="39" customHeight="1">
      <c r="A130" s="15">
        <v>126</v>
      </c>
      <c r="B130" s="16" t="s">
        <v>351</v>
      </c>
      <c r="C130" s="16" t="s">
        <v>22</v>
      </c>
      <c r="D130" s="19" t="s">
        <v>345</v>
      </c>
      <c r="E130" s="16" t="s">
        <v>346</v>
      </c>
      <c r="F130" s="18" t="s">
        <v>347</v>
      </c>
      <c r="G130" s="18" t="s">
        <v>352</v>
      </c>
      <c r="H130" s="15">
        <v>42.5</v>
      </c>
      <c r="I130" s="29"/>
      <c r="J130" s="30">
        <f t="shared" si="9"/>
        <v>42.5</v>
      </c>
      <c r="K130" s="30">
        <f t="shared" si="10"/>
        <v>25.5</v>
      </c>
      <c r="L130" s="29">
        <v>3</v>
      </c>
      <c r="M130" s="31"/>
    </row>
    <row r="131" spans="1:13" s="2" customFormat="1" ht="39" customHeight="1">
      <c r="A131" s="15">
        <v>127</v>
      </c>
      <c r="B131" s="16" t="s">
        <v>353</v>
      </c>
      <c r="C131" s="16" t="s">
        <v>22</v>
      </c>
      <c r="D131" s="19" t="s">
        <v>354</v>
      </c>
      <c r="E131" s="16" t="s">
        <v>18</v>
      </c>
      <c r="F131" s="18" t="s">
        <v>355</v>
      </c>
      <c r="G131" s="18" t="s">
        <v>356</v>
      </c>
      <c r="H131" s="15">
        <v>68.1</v>
      </c>
      <c r="I131" s="29"/>
      <c r="J131" s="30">
        <f t="shared" si="9"/>
        <v>68.1</v>
      </c>
      <c r="K131" s="30">
        <f t="shared" si="10"/>
        <v>40.85999999999999</v>
      </c>
      <c r="L131" s="29">
        <f>RANK(K131,$K$131:$K$133,0)</f>
        <v>1</v>
      </c>
      <c r="M131" s="31"/>
    </row>
    <row r="132" spans="1:13" s="2" customFormat="1" ht="39" customHeight="1">
      <c r="A132" s="15">
        <v>128</v>
      </c>
      <c r="B132" s="16" t="s">
        <v>357</v>
      </c>
      <c r="C132" s="16" t="s">
        <v>22</v>
      </c>
      <c r="D132" s="19" t="s">
        <v>354</v>
      </c>
      <c r="E132" s="16" t="s">
        <v>18</v>
      </c>
      <c r="F132" s="18" t="s">
        <v>355</v>
      </c>
      <c r="G132" s="18" t="s">
        <v>358</v>
      </c>
      <c r="H132" s="15">
        <v>62.9</v>
      </c>
      <c r="I132" s="29"/>
      <c r="J132" s="30">
        <f t="shared" si="9"/>
        <v>62.9</v>
      </c>
      <c r="K132" s="30">
        <f t="shared" si="10"/>
        <v>37.739999999999995</v>
      </c>
      <c r="L132" s="29">
        <f>RANK(K132,$K$131:$K$133,0)</f>
        <v>2</v>
      </c>
      <c r="M132" s="31"/>
    </row>
    <row r="133" spans="1:13" s="2" customFormat="1" ht="39" customHeight="1">
      <c r="A133" s="15">
        <v>129</v>
      </c>
      <c r="B133" s="16" t="s">
        <v>359</v>
      </c>
      <c r="C133" s="16" t="s">
        <v>22</v>
      </c>
      <c r="D133" s="19" t="s">
        <v>354</v>
      </c>
      <c r="E133" s="16" t="s">
        <v>18</v>
      </c>
      <c r="F133" s="18" t="s">
        <v>355</v>
      </c>
      <c r="G133" s="18" t="s">
        <v>360</v>
      </c>
      <c r="H133" s="15">
        <v>62.7</v>
      </c>
      <c r="I133" s="29"/>
      <c r="J133" s="30">
        <f t="shared" si="9"/>
        <v>62.7</v>
      </c>
      <c r="K133" s="30">
        <f t="shared" si="10"/>
        <v>37.62</v>
      </c>
      <c r="L133" s="29">
        <f>RANK(K133,$K$131:$K$133,0)</f>
        <v>3</v>
      </c>
      <c r="M133" s="31"/>
    </row>
    <row r="134" spans="1:13" s="2" customFormat="1" ht="39" customHeight="1">
      <c r="A134" s="15">
        <v>130</v>
      </c>
      <c r="B134" s="16" t="s">
        <v>361</v>
      </c>
      <c r="C134" s="16" t="s">
        <v>22</v>
      </c>
      <c r="D134" s="19" t="s">
        <v>362</v>
      </c>
      <c r="E134" s="16" t="s">
        <v>363</v>
      </c>
      <c r="F134" s="18" t="s">
        <v>364</v>
      </c>
      <c r="G134" s="18" t="s">
        <v>365</v>
      </c>
      <c r="H134" s="15">
        <v>60.2</v>
      </c>
      <c r="I134" s="29"/>
      <c r="J134" s="30">
        <f t="shared" si="9"/>
        <v>60.2</v>
      </c>
      <c r="K134" s="30">
        <f t="shared" si="10"/>
        <v>36.12</v>
      </c>
      <c r="L134" s="29">
        <f>RANK(K134,$K$134:$K$136,0)</f>
        <v>1</v>
      </c>
      <c r="M134" s="31"/>
    </row>
    <row r="135" spans="1:13" s="2" customFormat="1" ht="39" customHeight="1">
      <c r="A135" s="15">
        <v>131</v>
      </c>
      <c r="B135" s="16" t="s">
        <v>366</v>
      </c>
      <c r="C135" s="16" t="s">
        <v>22</v>
      </c>
      <c r="D135" s="19" t="s">
        <v>362</v>
      </c>
      <c r="E135" s="16" t="s">
        <v>363</v>
      </c>
      <c r="F135" s="18" t="s">
        <v>364</v>
      </c>
      <c r="G135" s="18" t="s">
        <v>367</v>
      </c>
      <c r="H135" s="15">
        <v>58</v>
      </c>
      <c r="I135" s="29"/>
      <c r="J135" s="30">
        <f t="shared" si="9"/>
        <v>58</v>
      </c>
      <c r="K135" s="30">
        <f t="shared" si="10"/>
        <v>34.8</v>
      </c>
      <c r="L135" s="29">
        <f>RANK(K135,$K$134:$K$136,0)</f>
        <v>2</v>
      </c>
      <c r="M135" s="31"/>
    </row>
    <row r="136" spans="1:13" s="2" customFormat="1" ht="39" customHeight="1">
      <c r="A136" s="15">
        <v>132</v>
      </c>
      <c r="B136" s="16" t="s">
        <v>368</v>
      </c>
      <c r="C136" s="16" t="s">
        <v>22</v>
      </c>
      <c r="D136" s="19" t="s">
        <v>362</v>
      </c>
      <c r="E136" s="16" t="s">
        <v>363</v>
      </c>
      <c r="F136" s="18" t="s">
        <v>364</v>
      </c>
      <c r="G136" s="18" t="s">
        <v>369</v>
      </c>
      <c r="H136" s="15">
        <v>56</v>
      </c>
      <c r="I136" s="29"/>
      <c r="J136" s="30">
        <f t="shared" si="9"/>
        <v>56</v>
      </c>
      <c r="K136" s="30">
        <f t="shared" si="10"/>
        <v>33.6</v>
      </c>
      <c r="L136" s="29">
        <f>RANK(K136,$K$134:$K$136,0)</f>
        <v>3</v>
      </c>
      <c r="M136" s="31"/>
    </row>
    <row r="137" spans="1:13" s="2" customFormat="1" ht="39" customHeight="1">
      <c r="A137" s="15">
        <v>133</v>
      </c>
      <c r="B137" s="16" t="s">
        <v>370</v>
      </c>
      <c r="C137" s="16" t="s">
        <v>16</v>
      </c>
      <c r="D137" s="19" t="s">
        <v>371</v>
      </c>
      <c r="E137" s="16" t="s">
        <v>18</v>
      </c>
      <c r="F137" s="18" t="s">
        <v>372</v>
      </c>
      <c r="G137" s="18" t="s">
        <v>373</v>
      </c>
      <c r="H137" s="15">
        <v>56.9</v>
      </c>
      <c r="I137" s="29"/>
      <c r="J137" s="30">
        <f t="shared" si="9"/>
        <v>56.9</v>
      </c>
      <c r="K137" s="30">
        <f t="shared" si="10"/>
        <v>34.14</v>
      </c>
      <c r="L137" s="29">
        <f>RANK(K137,$K$137:$K$139,0)</f>
        <v>1</v>
      </c>
      <c r="M137" s="31"/>
    </row>
    <row r="138" spans="1:13" s="2" customFormat="1" ht="39" customHeight="1">
      <c r="A138" s="15">
        <v>134</v>
      </c>
      <c r="B138" s="16" t="s">
        <v>374</v>
      </c>
      <c r="C138" s="16" t="s">
        <v>16</v>
      </c>
      <c r="D138" s="19" t="s">
        <v>371</v>
      </c>
      <c r="E138" s="16" t="s">
        <v>18</v>
      </c>
      <c r="F138" s="18" t="s">
        <v>372</v>
      </c>
      <c r="G138" s="18" t="s">
        <v>375</v>
      </c>
      <c r="H138" s="15">
        <v>56.5</v>
      </c>
      <c r="I138" s="29"/>
      <c r="J138" s="30">
        <f t="shared" si="9"/>
        <v>56.5</v>
      </c>
      <c r="K138" s="30">
        <f t="shared" si="10"/>
        <v>33.9</v>
      </c>
      <c r="L138" s="29">
        <f>RANK(K138,$K$137:$K$139,0)</f>
        <v>2</v>
      </c>
      <c r="M138" s="31"/>
    </row>
    <row r="139" spans="1:13" s="2" customFormat="1" ht="39" customHeight="1">
      <c r="A139" s="15">
        <v>135</v>
      </c>
      <c r="B139" s="16" t="s">
        <v>376</v>
      </c>
      <c r="C139" s="16" t="s">
        <v>16</v>
      </c>
      <c r="D139" s="19" t="s">
        <v>371</v>
      </c>
      <c r="E139" s="16" t="s">
        <v>18</v>
      </c>
      <c r="F139" s="18" t="s">
        <v>372</v>
      </c>
      <c r="G139" s="18" t="s">
        <v>377</v>
      </c>
      <c r="H139" s="15">
        <v>56</v>
      </c>
      <c r="I139" s="29"/>
      <c r="J139" s="30">
        <f t="shared" si="9"/>
        <v>56</v>
      </c>
      <c r="K139" s="30">
        <f t="shared" si="10"/>
        <v>33.6</v>
      </c>
      <c r="L139" s="29">
        <f>RANK(K139,$K$137:$K$139,0)</f>
        <v>3</v>
      </c>
      <c r="M139" s="31"/>
    </row>
    <row r="140" spans="1:13" s="2" customFormat="1" ht="39" customHeight="1">
      <c r="A140" s="15">
        <v>136</v>
      </c>
      <c r="B140" s="16" t="s">
        <v>378</v>
      </c>
      <c r="C140" s="16" t="s">
        <v>22</v>
      </c>
      <c r="D140" s="19" t="s">
        <v>379</v>
      </c>
      <c r="E140" s="16" t="s">
        <v>314</v>
      </c>
      <c r="F140" s="18" t="s">
        <v>380</v>
      </c>
      <c r="G140" s="18" t="s">
        <v>381</v>
      </c>
      <c r="H140" s="15">
        <v>47.2</v>
      </c>
      <c r="I140" s="29"/>
      <c r="J140" s="30">
        <f aca="true" t="shared" si="11" ref="J140:J158">H140+I140</f>
        <v>47.2</v>
      </c>
      <c r="K140" s="30">
        <f aca="true" t="shared" si="12" ref="K140:K158">J140*0.6</f>
        <v>28.32</v>
      </c>
      <c r="L140" s="29">
        <v>1</v>
      </c>
      <c r="M140" s="31"/>
    </row>
    <row r="141" spans="1:13" s="2" customFormat="1" ht="39" customHeight="1">
      <c r="A141" s="15">
        <v>137</v>
      </c>
      <c r="B141" s="16" t="s">
        <v>382</v>
      </c>
      <c r="C141" s="16" t="s">
        <v>16</v>
      </c>
      <c r="D141" s="19" t="s">
        <v>379</v>
      </c>
      <c r="E141" s="16" t="s">
        <v>314</v>
      </c>
      <c r="F141" s="18" t="s">
        <v>380</v>
      </c>
      <c r="G141" s="18" t="s">
        <v>383</v>
      </c>
      <c r="H141" s="15">
        <v>36.8</v>
      </c>
      <c r="I141" s="29"/>
      <c r="J141" s="30">
        <f t="shared" si="11"/>
        <v>36.8</v>
      </c>
      <c r="K141" s="30">
        <f t="shared" si="12"/>
        <v>22.08</v>
      </c>
      <c r="L141" s="29">
        <v>2</v>
      </c>
      <c r="M141" s="31"/>
    </row>
  </sheetData>
  <sheetProtection/>
  <autoFilter ref="A4:M141"/>
  <mergeCells count="2">
    <mergeCell ref="A2:M2"/>
    <mergeCell ref="A3:M3"/>
  </mergeCells>
  <printOptions horizontalCentered="1"/>
  <pageMargins left="0.39305555555555555" right="0.39305555555555555" top="0.5118055555555555" bottom="0.4722222222222222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2023-06-06T01:04:25Z</cp:lastPrinted>
  <dcterms:created xsi:type="dcterms:W3CDTF">2006-09-13T11:21:51Z</dcterms:created>
  <dcterms:modified xsi:type="dcterms:W3CDTF">2023-11-16T08:40:37Z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DEB78F02F2F6494CB3C690F528B38AF0_13</vt:lpwstr>
  </property>
</Properties>
</file>