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931"/>
  </bookViews>
  <sheets>
    <sheet name="2022成绩计算" sheetId="1" r:id="rId1"/>
    <sheet name="KSO_Salary_Config" sheetId="2" state="veryHidden" r:id="rId2"/>
  </sheets>
  <calcPr calcId="144525"/>
</workbook>
</file>

<file path=xl/sharedStrings.xml><?xml version="1.0" encoding="utf-8"?>
<sst xmlns="http://schemas.openxmlformats.org/spreadsheetml/2006/main" count="45" uniqueCount="42">
  <si>
    <t>陕西省地方志办公室直属事业单位2023年下半年公开招聘工作人员成绩及进入体检人员名单</t>
  </si>
  <si>
    <t>序号</t>
  </si>
  <si>
    <t>报考  单位</t>
  </si>
  <si>
    <t>岗位名称</t>
  </si>
  <si>
    <t>姓名</t>
  </si>
  <si>
    <t>准考证号</t>
  </si>
  <si>
    <t>笔试    成绩</t>
  </si>
  <si>
    <t>面试  成绩</t>
  </si>
  <si>
    <t>总成绩</t>
  </si>
  <si>
    <t>是否进入体检</t>
  </si>
  <si>
    <t>名次</t>
  </si>
  <si>
    <t>备注</t>
  </si>
  <si>
    <t>陕西省方志馆</t>
  </si>
  <si>
    <t>612335110193陕西省方志馆会计</t>
  </si>
  <si>
    <t>王杰</t>
  </si>
  <si>
    <t>1123300308018</t>
  </si>
  <si>
    <t>赵思莹</t>
  </si>
  <si>
    <t>1123300308016</t>
  </si>
  <si>
    <t>李梦迪</t>
  </si>
  <si>
    <t>1123300308019</t>
  </si>
  <si>
    <t>612335110194陕西省方志馆信息化建设</t>
  </si>
  <si>
    <t>于成龙</t>
  </si>
  <si>
    <t>1123300308112</t>
  </si>
  <si>
    <t>邢丽萍</t>
  </si>
  <si>
    <t>1123300308106</t>
  </si>
  <si>
    <t>高希望</t>
  </si>
  <si>
    <t>1123300308120</t>
  </si>
  <si>
    <t>612335110195陕西省方志馆编辑</t>
  </si>
  <si>
    <t>刘瑛璐</t>
  </si>
  <si>
    <t>1123300308219</t>
  </si>
  <si>
    <t>朱姝闻</t>
  </si>
  <si>
    <t>1123300308222</t>
  </si>
  <si>
    <t>是</t>
  </si>
  <si>
    <t>郑湘宜</t>
  </si>
  <si>
    <t>1123300308311</t>
  </si>
  <si>
    <t>否</t>
  </si>
  <si>
    <t>张莹</t>
  </si>
  <si>
    <t>1123300308220</t>
  </si>
  <si>
    <t>张娇</t>
  </si>
  <si>
    <t>1123300308203</t>
  </si>
  <si>
    <t>王玉婕</t>
  </si>
  <si>
    <t>1123300308230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</si>
</sst>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000000000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sz val="13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1"/>
      <color indexed="8"/>
      <name val="仿宋"/>
      <charset val="134"/>
    </font>
    <font>
      <sz val="11"/>
      <color indexed="63"/>
      <name val="仿宋"/>
      <charset val="134"/>
    </font>
    <font>
      <sz val="9"/>
      <color theme="1"/>
      <name val="仿宋"/>
      <charset val="0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仿宋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6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4" fillId="0" borderId="12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24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5"/>
  <sheetViews>
    <sheetView tabSelected="1" zoomScale="115" zoomScaleNormal="115" workbookViewId="0">
      <selection activeCell="G2" sqref="G2:G3"/>
    </sheetView>
  </sheetViews>
  <sheetFormatPr defaultColWidth="9" defaultRowHeight="36" customHeight="1"/>
  <cols>
    <col min="1" max="1" width="6.625" style="1" customWidth="1"/>
    <col min="2" max="2" width="7.175" style="1" customWidth="1"/>
    <col min="3" max="3" width="6.73333333333333" style="1" customWidth="1"/>
    <col min="4" max="4" width="7.5" style="2" customWidth="1"/>
    <col min="5" max="5" width="14.45" style="3" customWidth="1"/>
    <col min="6" max="6" width="7.60833333333333" style="1" customWidth="1"/>
    <col min="7" max="7" width="7.38333333333333" style="1" customWidth="1"/>
    <col min="8" max="8" width="7.93333333333333" style="1" customWidth="1"/>
    <col min="9" max="9" width="6.51666666666667" style="1" customWidth="1"/>
    <col min="10" max="10" width="5.1" style="1" customWidth="1"/>
    <col min="11" max="11" width="5.43333333333333" style="1" customWidth="1"/>
    <col min="12" max="12" width="9" style="1"/>
    <col min="13" max="13" width="18.25" style="1"/>
    <col min="14" max="16384" width="9" style="1"/>
  </cols>
  <sheetData>
    <row r="1" ht="7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customHeight="1" spans="1:11">
      <c r="A3" s="5"/>
      <c r="B3" s="5"/>
      <c r="C3" s="5"/>
      <c r="D3" s="6"/>
      <c r="E3" s="7"/>
      <c r="F3" s="5"/>
      <c r="G3" s="5"/>
      <c r="H3" s="5"/>
      <c r="I3" s="5"/>
      <c r="J3" s="5"/>
      <c r="K3" s="5"/>
    </row>
    <row r="4" ht="60" customHeight="1" spans="1:13">
      <c r="A4" s="8">
        <v>1</v>
      </c>
      <c r="B4" s="9" t="s">
        <v>12</v>
      </c>
      <c r="C4" s="10" t="s">
        <v>13</v>
      </c>
      <c r="D4" s="11" t="s">
        <v>14</v>
      </c>
      <c r="E4" s="12" t="s">
        <v>15</v>
      </c>
      <c r="F4" s="13">
        <v>211.9</v>
      </c>
      <c r="G4" s="14">
        <v>79.6</v>
      </c>
      <c r="H4" s="15">
        <f>ROUNDDOWN(F4/3*0.6+G4*0.4,2)</f>
        <v>74.22</v>
      </c>
      <c r="I4" s="8" t="str">
        <f t="shared" ref="I4:I14" si="0">IF(J4&lt;=1,"是","否")</f>
        <v>是</v>
      </c>
      <c r="J4" s="8">
        <f>RANK(H4,$H$4:$H$6,0)</f>
        <v>1</v>
      </c>
      <c r="K4" s="8"/>
      <c r="M4" s="22"/>
    </row>
    <row r="5" ht="60" customHeight="1" spans="1:11">
      <c r="A5" s="8">
        <v>2</v>
      </c>
      <c r="B5" s="16"/>
      <c r="C5" s="10"/>
      <c r="D5" s="11" t="s">
        <v>16</v>
      </c>
      <c r="E5" s="12" t="s">
        <v>17</v>
      </c>
      <c r="F5" s="13">
        <v>199.2</v>
      </c>
      <c r="G5" s="14">
        <v>81.4</v>
      </c>
      <c r="H5" s="15">
        <f>ROUNDDOWN(F5/3*0.6+G5*0.4,2)</f>
        <v>72.4</v>
      </c>
      <c r="I5" s="8" t="str">
        <f t="shared" si="0"/>
        <v>否</v>
      </c>
      <c r="J5" s="8">
        <f>RANK(H5,$H$4:$H$6,0)</f>
        <v>2</v>
      </c>
      <c r="K5" s="8"/>
    </row>
    <row r="6" ht="60" customHeight="1" spans="1:11">
      <c r="A6" s="8">
        <v>3</v>
      </c>
      <c r="B6" s="16"/>
      <c r="C6" s="10"/>
      <c r="D6" s="11" t="s">
        <v>18</v>
      </c>
      <c r="E6" s="12" t="s">
        <v>19</v>
      </c>
      <c r="F6" s="13">
        <v>198.9</v>
      </c>
      <c r="G6" s="14">
        <v>81</v>
      </c>
      <c r="H6" s="15">
        <f t="shared" ref="H4:H12" si="1">ROUNDDOWN(F6/3*0.6+G6*0.4,2)</f>
        <v>72.18</v>
      </c>
      <c r="I6" s="8" t="str">
        <f t="shared" si="0"/>
        <v>否</v>
      </c>
      <c r="J6" s="8">
        <f>RANK(H6,$H$4:$H$6,0)</f>
        <v>3</v>
      </c>
      <c r="K6" s="8"/>
    </row>
    <row r="7" ht="60" customHeight="1" spans="1:11">
      <c r="A7" s="8">
        <v>4</v>
      </c>
      <c r="B7" s="16"/>
      <c r="C7" s="10" t="s">
        <v>20</v>
      </c>
      <c r="D7" s="11" t="s">
        <v>21</v>
      </c>
      <c r="E7" s="12" t="s">
        <v>22</v>
      </c>
      <c r="F7" s="13">
        <v>209.8</v>
      </c>
      <c r="G7" s="14">
        <v>85.6</v>
      </c>
      <c r="H7" s="15">
        <f t="shared" si="1"/>
        <v>76.2</v>
      </c>
      <c r="I7" s="8" t="str">
        <f t="shared" si="0"/>
        <v>是</v>
      </c>
      <c r="J7" s="8">
        <f>RANK(H7,$H$7:$H$9,0)</f>
        <v>1</v>
      </c>
      <c r="K7" s="8"/>
    </row>
    <row r="8" ht="60" customHeight="1" spans="1:11">
      <c r="A8" s="8">
        <v>5</v>
      </c>
      <c r="B8" s="16"/>
      <c r="C8" s="10"/>
      <c r="D8" s="11" t="s">
        <v>23</v>
      </c>
      <c r="E8" s="12" t="s">
        <v>24</v>
      </c>
      <c r="F8" s="13">
        <v>209</v>
      </c>
      <c r="G8" s="14">
        <v>84</v>
      </c>
      <c r="H8" s="15">
        <f t="shared" si="1"/>
        <v>75.4</v>
      </c>
      <c r="I8" s="8" t="str">
        <f t="shared" si="0"/>
        <v>否</v>
      </c>
      <c r="J8" s="8">
        <f>RANK(H8,$H$7:$H$9,0)</f>
        <v>2</v>
      </c>
      <c r="K8" s="8"/>
    </row>
    <row r="9" ht="60" customHeight="1" spans="1:11">
      <c r="A9" s="8">
        <v>6</v>
      </c>
      <c r="B9" s="16"/>
      <c r="C9" s="10"/>
      <c r="D9" s="11" t="s">
        <v>25</v>
      </c>
      <c r="E9" s="12" t="s">
        <v>26</v>
      </c>
      <c r="F9" s="13">
        <v>206.5</v>
      </c>
      <c r="G9" s="14">
        <v>82.4</v>
      </c>
      <c r="H9" s="15">
        <f t="shared" si="1"/>
        <v>74.26</v>
      </c>
      <c r="I9" s="8" t="str">
        <f t="shared" si="0"/>
        <v>否</v>
      </c>
      <c r="J9" s="8">
        <f>RANK(H9,$H$7:$H$9,0)</f>
        <v>3</v>
      </c>
      <c r="K9" s="23"/>
    </row>
    <row r="10" ht="60" customHeight="1" spans="1:11">
      <c r="A10" s="8">
        <v>7</v>
      </c>
      <c r="B10" s="16"/>
      <c r="C10" s="17" t="s">
        <v>27</v>
      </c>
      <c r="D10" s="11" t="s">
        <v>28</v>
      </c>
      <c r="E10" s="12" t="s">
        <v>29</v>
      </c>
      <c r="F10" s="13">
        <v>221.1</v>
      </c>
      <c r="G10" s="14">
        <v>81.4</v>
      </c>
      <c r="H10" s="15">
        <f t="shared" si="1"/>
        <v>76.78</v>
      </c>
      <c r="I10" s="8" t="str">
        <f t="shared" si="0"/>
        <v>是</v>
      </c>
      <c r="J10" s="8">
        <f>RANK(H10,$H$10:$H$11,0)</f>
        <v>1</v>
      </c>
      <c r="K10" s="8"/>
    </row>
    <row r="11" ht="60" customHeight="1" spans="1:11">
      <c r="A11" s="8">
        <v>8</v>
      </c>
      <c r="B11" s="16"/>
      <c r="C11" s="18"/>
      <c r="D11" s="11" t="s">
        <v>30</v>
      </c>
      <c r="E11" s="12" t="s">
        <v>31</v>
      </c>
      <c r="F11" s="13">
        <v>207.5</v>
      </c>
      <c r="G11" s="14">
        <v>87.8</v>
      </c>
      <c r="H11" s="15">
        <f t="shared" si="1"/>
        <v>76.62</v>
      </c>
      <c r="I11" s="8" t="s">
        <v>32</v>
      </c>
      <c r="J11" s="8">
        <f>RANK(H11,$H$10:$H$11,0)</f>
        <v>2</v>
      </c>
      <c r="K11" s="8"/>
    </row>
    <row r="12" ht="60" customHeight="1" spans="1:11">
      <c r="A12" s="8">
        <v>9</v>
      </c>
      <c r="B12" s="16"/>
      <c r="C12" s="18"/>
      <c r="D12" s="11" t="s">
        <v>33</v>
      </c>
      <c r="E12" s="12" t="s">
        <v>34</v>
      </c>
      <c r="F12" s="19">
        <v>209.7</v>
      </c>
      <c r="G12" s="19">
        <v>86.2</v>
      </c>
      <c r="H12" s="15">
        <f t="shared" si="1"/>
        <v>76.42</v>
      </c>
      <c r="I12" s="8" t="s">
        <v>35</v>
      </c>
      <c r="J12" s="19">
        <v>3</v>
      </c>
      <c r="K12" s="19"/>
    </row>
    <row r="13" ht="60" customHeight="1" spans="1:11">
      <c r="A13" s="8">
        <v>10</v>
      </c>
      <c r="B13" s="16"/>
      <c r="C13" s="18"/>
      <c r="D13" s="11" t="s">
        <v>36</v>
      </c>
      <c r="E13" s="24" t="s">
        <v>37</v>
      </c>
      <c r="F13" s="19">
        <v>206.7</v>
      </c>
      <c r="G13" s="19">
        <v>80.2</v>
      </c>
      <c r="H13" s="15">
        <f>ROUNDDOWN(F13/3*0.6+G13*0.4,2)</f>
        <v>73.42</v>
      </c>
      <c r="I13" s="8" t="s">
        <v>35</v>
      </c>
      <c r="J13" s="19">
        <v>4</v>
      </c>
      <c r="K13" s="19"/>
    </row>
    <row r="14" ht="60" customHeight="1" spans="1:11">
      <c r="A14" s="8">
        <v>11</v>
      </c>
      <c r="B14" s="16"/>
      <c r="C14" s="18"/>
      <c r="D14" s="11" t="s">
        <v>38</v>
      </c>
      <c r="E14" s="12" t="s">
        <v>39</v>
      </c>
      <c r="F14" s="19">
        <v>208.7</v>
      </c>
      <c r="G14" s="19">
        <v>0</v>
      </c>
      <c r="H14" s="15">
        <f>ROUNDDOWN(F14/3*0.6+G14*0.4,2)</f>
        <v>41.74</v>
      </c>
      <c r="I14" s="19" t="s">
        <v>35</v>
      </c>
      <c r="J14" s="19">
        <v>5</v>
      </c>
      <c r="K14" s="19"/>
    </row>
    <row r="15" ht="60" customHeight="1" spans="1:11">
      <c r="A15" s="8">
        <v>12</v>
      </c>
      <c r="B15" s="20"/>
      <c r="C15" s="21"/>
      <c r="D15" s="11" t="s">
        <v>40</v>
      </c>
      <c r="E15" s="12" t="s">
        <v>41</v>
      </c>
      <c r="F15" s="19">
        <v>206.9</v>
      </c>
      <c r="G15" s="19">
        <v>0</v>
      </c>
      <c r="H15" s="15">
        <f>ROUNDDOWN(F15/3*0.6+G15*0.4,2)</f>
        <v>41.38</v>
      </c>
      <c r="I15" s="19" t="s">
        <v>35</v>
      </c>
      <c r="J15" s="19">
        <v>6</v>
      </c>
      <c r="K15" s="19"/>
    </row>
  </sheetData>
  <mergeCells count="16">
    <mergeCell ref="A1:K1"/>
    <mergeCell ref="A2:A3"/>
    <mergeCell ref="B2:B3"/>
    <mergeCell ref="B4:B15"/>
    <mergeCell ref="C2:C3"/>
    <mergeCell ref="C4:C6"/>
    <mergeCell ref="C7:C9"/>
    <mergeCell ref="C10:C15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C16" sqref="C1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2022成绩计算</vt:lpstr>
      <vt:lpstr>KSO_Salary_Config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limw</dc:creator>
  <cp:lastModifiedBy>怪怪怪怪人</cp:lastModifiedBy>
  <dcterms:created xsi:type="dcterms:W3CDTF">2020-04-26T01:14:00Z</dcterms:created>
  <dcterms:modified xsi:type="dcterms:W3CDTF">2023-11-14T01:33:25Z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2CCCD76C351B4D1A94394BF760607899</vt:lpwstr>
  </property>
</Properties>
</file>