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成绩汇总 (2)" sheetId="1" r:id="rId1"/>
    <sheet name="面试成绩" sheetId="2" r:id="rId2"/>
    <sheet name="成绩汇总" sheetId="3" r:id="rId3"/>
  </sheets>
  <definedNames>
    <definedName name="2022综合成绩二批" localSheetId="2">'成绩汇总'!$B$4:$I$4</definedName>
    <definedName name="2022综合成绩二批" localSheetId="0">'成绩汇总 (2)'!#REF!</definedName>
    <definedName name="2022综合成绩二批">'面试成绩'!$B$4:$J$4</definedName>
  </definedNames>
  <calcPr fullCalcOnLoad="1"/>
</workbook>
</file>

<file path=xl/sharedStrings.xml><?xml version="1.0" encoding="utf-8"?>
<sst xmlns="http://schemas.openxmlformats.org/spreadsheetml/2006/main" count="166" uniqueCount="60">
  <si>
    <t>单位：（盖章）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</si>
  <si>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</si>
  <si>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</si>
  <si>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</si>
  <si>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</si>
  <si>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</si>
  <si>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</si>
  <si>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</si>
  <si>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</si>
  <si>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</si>
  <si>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</si>
  <si>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r>
      <t>备注：1.</t>
    </r>
    <r>
      <rPr>
        <sz val="10"/>
        <rFont val="宋体"/>
        <family val="0"/>
      </rPr>
      <t xml:space="preserve">报考同一岗位考生在不同考场进行面试的时候，需要进行加权计算。计算方法：用本岗位考生有效原始面试成绩的总平均分，分别除以该岗位各考场考生面试原始成绩的平均分，求得各面试考场的加权系数。用各面试考场的加权系数分别乘以本考场考生的原始面试成绩，所得结果即为加权后该考生的面试成绩。
</t>
    </r>
    <r>
      <rPr>
        <sz val="10"/>
        <rFont val="宋体"/>
        <family val="0"/>
      </rPr>
      <t xml:space="preserve">      2.如不存在成绩加权，则加权系数和加权面试成绩无需填写。</t>
    </r>
  </si>
  <si>
    <t>魏航燕</t>
  </si>
  <si>
    <t>612301110128</t>
  </si>
  <si>
    <t>1123010201710</t>
  </si>
  <si>
    <t>西安市洪庆军队离休退休干部休养所</t>
  </si>
  <si>
    <t>韩晓颖</t>
  </si>
  <si>
    <t>1123010201805</t>
  </si>
  <si>
    <t>康宁宁</t>
  </si>
  <si>
    <t>1123010202119</t>
  </si>
  <si>
    <t>成鑫宇</t>
  </si>
  <si>
    <t>612301110129</t>
  </si>
  <si>
    <t>1123010202803</t>
  </si>
  <si>
    <t>西安烈士陵园</t>
  </si>
  <si>
    <t>王江童</t>
  </si>
  <si>
    <t>1123010202816</t>
  </si>
  <si>
    <t>陈友园</t>
  </si>
  <si>
    <t>1123010202804</t>
  </si>
  <si>
    <t>张承宗</t>
  </si>
  <si>
    <t>612301110130</t>
  </si>
  <si>
    <t>1123010203725</t>
  </si>
  <si>
    <t>西安市杨家村第二军队离休退休干部休养所</t>
  </si>
  <si>
    <t>马莎莎</t>
  </si>
  <si>
    <t>1123010203625</t>
  </si>
  <si>
    <t>沈卓怡</t>
  </si>
  <si>
    <t>1123010203318</t>
  </si>
  <si>
    <t>财务</t>
  </si>
  <si>
    <t>文秘</t>
  </si>
  <si>
    <t>西安市退役军人事务局面试笔试汇总表</t>
  </si>
  <si>
    <t>系数</t>
  </si>
  <si>
    <t>最终成绩</t>
  </si>
  <si>
    <t>排名</t>
  </si>
  <si>
    <t>笔试
原始成绩</t>
  </si>
  <si>
    <t>进入面试人员笔试成绩、面试成绩、考试总成绩和进入体检考察人员名单</t>
  </si>
  <si>
    <t>附件</t>
  </si>
  <si>
    <t>岗位代码</t>
  </si>
  <si>
    <t>事业单位名称</t>
  </si>
  <si>
    <t>岗位简称</t>
  </si>
  <si>
    <t>招聘人数</t>
  </si>
  <si>
    <t>1</t>
  </si>
  <si>
    <t>姓名</t>
  </si>
  <si>
    <t>笔试总成绩</t>
  </si>
  <si>
    <t>面试成绩</t>
  </si>
  <si>
    <t>考试总成绩</t>
  </si>
  <si>
    <t>笔试成绩</t>
  </si>
  <si>
    <t>职测分数</t>
  </si>
  <si>
    <t>综合分数</t>
  </si>
  <si>
    <t>是否进入体检考察</t>
  </si>
  <si>
    <t>西安市杨家村第二军队
离休退休干部休养所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</si>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</sst>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9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10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方正小标宋简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3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2" xfId="0" applyNumberFormat="1" applyBorder="1" applyAlignment="1" quotePrefix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30" workbookViewId="0" topLeftCell="A1">
      <selection activeCell="L9" sqref="L9"/>
    </sheetView>
  </sheetViews>
  <sheetFormatPr defaultColWidth="9.140625" defaultRowHeight="12"/>
  <cols>
    <col min="1" max="1" width="14.140625" style="4" bestFit="1" customWidth="1"/>
    <col min="2" max="2" width="21.57421875" style="4" bestFit="1" customWidth="1"/>
    <col min="3" max="4" width="9.140625" style="4" bestFit="1" customWidth="1"/>
    <col min="5" max="5" width="8.421875" style="4" customWidth="1"/>
    <col min="6" max="6" width="15.421875" style="4" customWidth="1"/>
    <col min="7" max="7" width="14.421875" style="4" customWidth="1"/>
    <col min="8" max="8" width="9.140625" style="4" bestFit="1" customWidth="1"/>
    <col min="9" max="9" width="11.140625" style="4" bestFit="1" customWidth="1"/>
    <col min="10" max="10" width="12.140625" style="4" customWidth="1"/>
    <col min="11" max="11" width="11.140625" style="4" bestFit="1" customWidth="1"/>
    <col min="12" max="12" width="13.140625" style="4" bestFit="1" customWidth="1"/>
    <col min="13" max="16384" width="9.140625" style="4" customWidth="1"/>
  </cols>
  <sheetData>
    <row r="1" spans="1:10" s="1" customFormat="1" ht="21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1" customFormat="1" ht="25.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" customFormat="1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2" s="1" customFormat="1" ht="25.5" customHeight="1">
      <c r="A4" s="28" t="s">
        <v>45</v>
      </c>
      <c r="B4" s="29" t="s">
        <v>46</v>
      </c>
      <c r="C4" s="23" t="s">
        <v>47</v>
      </c>
      <c r="D4" s="23" t="s">
        <v>48</v>
      </c>
      <c r="E4" s="24" t="s">
        <v>50</v>
      </c>
      <c r="F4" s="25" t="s">
        <v>4</v>
      </c>
      <c r="G4" s="23" t="s">
        <v>54</v>
      </c>
      <c r="H4" s="23"/>
      <c r="I4" s="23"/>
      <c r="J4" s="23" t="s">
        <v>52</v>
      </c>
      <c r="K4" s="24" t="s">
        <v>53</v>
      </c>
      <c r="L4" s="24" t="s">
        <v>57</v>
      </c>
    </row>
    <row r="5" spans="1:12" s="2" customFormat="1" ht="21.75" customHeight="1">
      <c r="A5" s="28"/>
      <c r="B5" s="29"/>
      <c r="C5" s="23"/>
      <c r="D5" s="23"/>
      <c r="E5" s="24"/>
      <c r="F5" s="26"/>
      <c r="G5" s="18" t="s">
        <v>55</v>
      </c>
      <c r="H5" s="18" t="s">
        <v>56</v>
      </c>
      <c r="I5" s="18" t="s">
        <v>51</v>
      </c>
      <c r="J5" s="23"/>
      <c r="K5" s="24"/>
      <c r="L5" s="24"/>
    </row>
    <row r="6" spans="1:13" s="3" customFormat="1" ht="30" customHeight="1">
      <c r="A6" s="22" t="s">
        <v>13</v>
      </c>
      <c r="B6" s="27" t="s">
        <v>15</v>
      </c>
      <c r="C6" s="22" t="s">
        <v>36</v>
      </c>
      <c r="D6" s="22" t="s">
        <v>49</v>
      </c>
      <c r="E6" s="8" t="s">
        <v>16</v>
      </c>
      <c r="F6" s="8" t="s">
        <v>17</v>
      </c>
      <c r="G6" s="7">
        <v>99.2</v>
      </c>
      <c r="H6" s="15">
        <v>122</v>
      </c>
      <c r="I6" s="21">
        <v>221.2</v>
      </c>
      <c r="J6" s="21">
        <v>79.4</v>
      </c>
      <c r="K6" s="7">
        <f>I6/3*0.6+J6*0.4</f>
        <v>76</v>
      </c>
      <c r="L6" s="20" t="s">
        <v>59</v>
      </c>
      <c r="M6" s="10"/>
    </row>
    <row r="7" spans="1:13" s="3" customFormat="1" ht="30" customHeight="1">
      <c r="A7" s="22"/>
      <c r="B7" s="27"/>
      <c r="C7" s="22"/>
      <c r="D7" s="22"/>
      <c r="E7" s="8" t="s">
        <v>12</v>
      </c>
      <c r="F7" s="8" t="s">
        <v>14</v>
      </c>
      <c r="G7" s="7">
        <v>99.6</v>
      </c>
      <c r="H7" s="15">
        <v>114</v>
      </c>
      <c r="I7" s="20">
        <v>213.6</v>
      </c>
      <c r="J7" s="21">
        <v>81.8</v>
      </c>
      <c r="K7" s="7">
        <f>I7/3*0.6+J7*0.4</f>
        <v>75.44</v>
      </c>
      <c r="L7" s="19"/>
      <c r="M7" s="10"/>
    </row>
    <row r="8" spans="1:13" s="3" customFormat="1" ht="30" customHeight="1">
      <c r="A8" s="22"/>
      <c r="B8" s="27"/>
      <c r="C8" s="22"/>
      <c r="D8" s="22"/>
      <c r="E8" s="8" t="s">
        <v>18</v>
      </c>
      <c r="F8" s="8" t="s">
        <v>19</v>
      </c>
      <c r="G8" s="7">
        <v>102.6</v>
      </c>
      <c r="H8" s="15">
        <v>107.5</v>
      </c>
      <c r="I8" s="21">
        <v>210.1</v>
      </c>
      <c r="J8" s="21">
        <v>78.2</v>
      </c>
      <c r="K8" s="7">
        <f aca="true" t="shared" si="0" ref="K7:K14">I8/3*0.6+J8*0.4</f>
        <v>73.3</v>
      </c>
      <c r="L8" s="7"/>
      <c r="M8" s="10"/>
    </row>
    <row r="9" spans="1:13" s="3" customFormat="1" ht="30" customHeight="1">
      <c r="A9" s="22" t="s">
        <v>21</v>
      </c>
      <c r="B9" s="22" t="s">
        <v>23</v>
      </c>
      <c r="C9" s="22" t="s">
        <v>37</v>
      </c>
      <c r="D9" s="22" t="s">
        <v>49</v>
      </c>
      <c r="E9" s="8" t="s">
        <v>20</v>
      </c>
      <c r="F9" s="8" t="s">
        <v>22</v>
      </c>
      <c r="G9" s="7">
        <v>104.8</v>
      </c>
      <c r="H9" s="16">
        <v>119.5</v>
      </c>
      <c r="I9" s="21">
        <v>224.3</v>
      </c>
      <c r="J9" s="21">
        <v>83</v>
      </c>
      <c r="K9" s="7">
        <f t="shared" si="0"/>
        <v>78.06</v>
      </c>
      <c r="L9" s="20" t="s">
        <v>59</v>
      </c>
      <c r="M9" s="10"/>
    </row>
    <row r="10" spans="1:13" s="3" customFormat="1" ht="30" customHeight="1">
      <c r="A10" s="22"/>
      <c r="B10" s="22"/>
      <c r="C10" s="22"/>
      <c r="D10" s="22"/>
      <c r="E10" s="8" t="s">
        <v>24</v>
      </c>
      <c r="F10" s="8" t="s">
        <v>25</v>
      </c>
      <c r="G10" s="7">
        <v>105.8</v>
      </c>
      <c r="H10" s="17">
        <v>117</v>
      </c>
      <c r="I10" s="21">
        <v>222.8</v>
      </c>
      <c r="J10" s="21">
        <v>78</v>
      </c>
      <c r="K10" s="7">
        <f t="shared" si="0"/>
        <v>75.75999999999999</v>
      </c>
      <c r="L10" s="7"/>
      <c r="M10" s="10"/>
    </row>
    <row r="11" spans="1:15" ht="30" customHeight="1">
      <c r="A11" s="22"/>
      <c r="B11" s="22"/>
      <c r="C11" s="22"/>
      <c r="D11" s="22"/>
      <c r="E11" s="8" t="s">
        <v>26</v>
      </c>
      <c r="F11" s="8" t="s">
        <v>27</v>
      </c>
      <c r="G11" s="7">
        <v>93</v>
      </c>
      <c r="H11" s="17">
        <v>121</v>
      </c>
      <c r="I11" s="20">
        <v>214</v>
      </c>
      <c r="J11" s="20">
        <v>73.2</v>
      </c>
      <c r="K11" s="7">
        <f t="shared" si="0"/>
        <v>72.08</v>
      </c>
      <c r="L11" s="7"/>
      <c r="M11" s="10"/>
      <c r="O11" s="3"/>
    </row>
    <row r="12" spans="1:15" ht="30" customHeight="1">
      <c r="A12" s="22" t="s">
        <v>29</v>
      </c>
      <c r="B12" s="27" t="s">
        <v>58</v>
      </c>
      <c r="C12" s="22" t="s">
        <v>36</v>
      </c>
      <c r="D12" s="22" t="s">
        <v>49</v>
      </c>
      <c r="E12" s="8" t="s">
        <v>28</v>
      </c>
      <c r="F12" s="8" t="s">
        <v>30</v>
      </c>
      <c r="G12" s="7">
        <v>110.6</v>
      </c>
      <c r="H12" s="16">
        <v>105.5</v>
      </c>
      <c r="I12" s="20">
        <v>216.1</v>
      </c>
      <c r="J12" s="20">
        <v>84.2</v>
      </c>
      <c r="K12" s="7">
        <f t="shared" si="0"/>
        <v>76.9</v>
      </c>
      <c r="L12" s="20" t="s">
        <v>59</v>
      </c>
      <c r="M12" s="10"/>
      <c r="O12" s="3"/>
    </row>
    <row r="13" spans="1:15" ht="30" customHeight="1">
      <c r="A13" s="22"/>
      <c r="B13" s="27"/>
      <c r="C13" s="22"/>
      <c r="D13" s="22"/>
      <c r="E13" s="8" t="s">
        <v>32</v>
      </c>
      <c r="F13" s="8" t="s">
        <v>33</v>
      </c>
      <c r="G13" s="7">
        <v>102.6</v>
      </c>
      <c r="H13" s="17">
        <v>118</v>
      </c>
      <c r="I13" s="20">
        <v>220.6</v>
      </c>
      <c r="J13" s="20">
        <v>79.2</v>
      </c>
      <c r="K13" s="7">
        <f t="shared" si="0"/>
        <v>75.8</v>
      </c>
      <c r="L13" s="7"/>
      <c r="M13" s="10"/>
      <c r="O13" s="3"/>
    </row>
    <row r="14" spans="1:15" ht="30" customHeight="1">
      <c r="A14" s="22"/>
      <c r="B14" s="27"/>
      <c r="C14" s="22"/>
      <c r="D14" s="22"/>
      <c r="E14" s="8" t="s">
        <v>34</v>
      </c>
      <c r="F14" s="8" t="s">
        <v>35</v>
      </c>
      <c r="G14" s="7">
        <v>122.4</v>
      </c>
      <c r="H14" s="17">
        <v>103</v>
      </c>
      <c r="I14" s="20">
        <v>225.4</v>
      </c>
      <c r="J14" s="20">
        <v>74</v>
      </c>
      <c r="K14" s="7">
        <f t="shared" si="0"/>
        <v>74.68</v>
      </c>
      <c r="L14" s="7"/>
      <c r="M14" s="10"/>
      <c r="O14" s="3"/>
    </row>
  </sheetData>
  <sheetProtection/>
  <mergeCells count="24">
    <mergeCell ref="A4:A5"/>
    <mergeCell ref="B4:B5"/>
    <mergeCell ref="A2:L2"/>
    <mergeCell ref="A1:J1"/>
    <mergeCell ref="A9:A11"/>
    <mergeCell ref="A12:A14"/>
    <mergeCell ref="B12:B14"/>
    <mergeCell ref="B6:B8"/>
    <mergeCell ref="D6:D8"/>
    <mergeCell ref="D9:D11"/>
    <mergeCell ref="D12:D14"/>
    <mergeCell ref="B9:B11"/>
    <mergeCell ref="C6:C8"/>
    <mergeCell ref="A6:A8"/>
    <mergeCell ref="C9:C11"/>
    <mergeCell ref="C12:C14"/>
    <mergeCell ref="G4:I4"/>
    <mergeCell ref="J4:J5"/>
    <mergeCell ref="K4:K5"/>
    <mergeCell ref="L4:L5"/>
    <mergeCell ref="C4:C5"/>
    <mergeCell ref="D4:D5"/>
    <mergeCell ref="E4:E5"/>
    <mergeCell ref="F4:F5"/>
  </mergeCells>
  <conditionalFormatting sqref="F6:F14">
    <cfRule type="duplicateValues" priority="3" dxfId="3">
      <formula>AND(COUNTIF($F$6:$F$14,F6)&gt;1,NOT(ISBLANK(F6)))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30" workbookViewId="0" topLeftCell="A1">
      <selection activeCell="E9" sqref="E9"/>
    </sheetView>
  </sheetViews>
  <sheetFormatPr defaultColWidth="9.140625" defaultRowHeight="12"/>
  <cols>
    <col min="1" max="1" width="9.140625" style="4" customWidth="1"/>
    <col min="2" max="2" width="8.421875" style="4" customWidth="1"/>
    <col min="3" max="3" width="14.421875" style="4" customWidth="1"/>
    <col min="4" max="4" width="15.421875" style="4" customWidth="1"/>
    <col min="5" max="5" width="43.00390625" style="4" customWidth="1"/>
    <col min="6" max="6" width="14.28125" style="4" customWidth="1"/>
    <col min="7" max="7" width="9.140625" style="4" customWidth="1"/>
    <col min="8" max="8" width="12.140625" style="4" customWidth="1"/>
    <col min="9" max="9" width="9.140625" style="4" customWidth="1"/>
    <col min="10" max="10" width="14.57421875" style="4" customWidth="1"/>
    <col min="11" max="16384" width="9.140625" style="4" customWidth="1"/>
  </cols>
  <sheetData>
    <row r="1" spans="1:10" s="1" customFormat="1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5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21.75" customHeigh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</row>
    <row r="4" spans="1:10" s="3" customFormat="1" ht="21.75" customHeight="1">
      <c r="A4" s="32"/>
      <c r="B4" s="34"/>
      <c r="C4" s="34"/>
      <c r="D4" s="34"/>
      <c r="E4" s="34"/>
      <c r="F4" s="34"/>
      <c r="G4" s="34"/>
      <c r="H4" s="34"/>
      <c r="I4" s="34"/>
      <c r="J4" s="34"/>
    </row>
    <row r="5" spans="1:10" s="3" customFormat="1" ht="30" customHeight="1">
      <c r="A5" s="7">
        <v>1</v>
      </c>
      <c r="B5" s="8" t="s">
        <v>12</v>
      </c>
      <c r="C5" s="8" t="s">
        <v>13</v>
      </c>
      <c r="D5" s="8" t="s">
        <v>14</v>
      </c>
      <c r="E5" s="9" t="s">
        <v>15</v>
      </c>
      <c r="F5" s="8" t="s">
        <v>36</v>
      </c>
      <c r="G5" s="36">
        <v>1</v>
      </c>
      <c r="H5" s="6">
        <v>81.8</v>
      </c>
      <c r="I5" s="6"/>
      <c r="J5" s="6"/>
    </row>
    <row r="6" spans="1:10" s="3" customFormat="1" ht="30" customHeight="1">
      <c r="A6" s="7">
        <v>2</v>
      </c>
      <c r="B6" s="8" t="s">
        <v>16</v>
      </c>
      <c r="C6" s="8" t="s">
        <v>13</v>
      </c>
      <c r="D6" s="8" t="s">
        <v>17</v>
      </c>
      <c r="E6" s="9" t="s">
        <v>15</v>
      </c>
      <c r="F6" s="8" t="s">
        <v>36</v>
      </c>
      <c r="G6" s="37"/>
      <c r="H6" s="6">
        <v>79.4</v>
      </c>
      <c r="I6" s="6"/>
      <c r="J6" s="6"/>
    </row>
    <row r="7" spans="1:10" s="3" customFormat="1" ht="30" customHeight="1">
      <c r="A7" s="7">
        <v>3</v>
      </c>
      <c r="B7" s="8" t="s">
        <v>18</v>
      </c>
      <c r="C7" s="8" t="s">
        <v>13</v>
      </c>
      <c r="D7" s="8" t="s">
        <v>19</v>
      </c>
      <c r="E7" s="9" t="s">
        <v>15</v>
      </c>
      <c r="F7" s="8" t="s">
        <v>36</v>
      </c>
      <c r="G7" s="38"/>
      <c r="H7" s="6">
        <v>78.2</v>
      </c>
      <c r="I7" s="6"/>
      <c r="J7" s="6"/>
    </row>
    <row r="8" spans="1:10" s="3" customFormat="1" ht="30" customHeight="1">
      <c r="A8" s="7">
        <v>4</v>
      </c>
      <c r="B8" s="8" t="s">
        <v>20</v>
      </c>
      <c r="C8" s="8" t="s">
        <v>21</v>
      </c>
      <c r="D8" s="8" t="s">
        <v>22</v>
      </c>
      <c r="E8" s="9" t="s">
        <v>23</v>
      </c>
      <c r="F8" s="8" t="s">
        <v>37</v>
      </c>
      <c r="G8" s="36">
        <v>1</v>
      </c>
      <c r="H8" s="6">
        <v>83</v>
      </c>
      <c r="I8" s="6"/>
      <c r="J8" s="6"/>
    </row>
    <row r="9" spans="1:10" s="3" customFormat="1" ht="30" customHeight="1">
      <c r="A9" s="7">
        <v>5</v>
      </c>
      <c r="B9" s="8" t="s">
        <v>24</v>
      </c>
      <c r="C9" s="8" t="s">
        <v>21</v>
      </c>
      <c r="D9" s="8" t="s">
        <v>25</v>
      </c>
      <c r="E9" s="9" t="s">
        <v>23</v>
      </c>
      <c r="F9" s="8" t="s">
        <v>37</v>
      </c>
      <c r="G9" s="37"/>
      <c r="H9" s="6">
        <v>78</v>
      </c>
      <c r="I9" s="6"/>
      <c r="J9" s="6"/>
    </row>
    <row r="10" spans="1:10" ht="30" customHeight="1">
      <c r="A10" s="7">
        <v>6</v>
      </c>
      <c r="B10" s="8" t="s">
        <v>26</v>
      </c>
      <c r="C10" s="8" t="s">
        <v>21</v>
      </c>
      <c r="D10" s="8" t="s">
        <v>27</v>
      </c>
      <c r="E10" s="9" t="s">
        <v>23</v>
      </c>
      <c r="F10" s="8" t="s">
        <v>37</v>
      </c>
      <c r="G10" s="38"/>
      <c r="H10" s="7">
        <v>73.2</v>
      </c>
      <c r="I10" s="5"/>
      <c r="J10" s="5"/>
    </row>
    <row r="11" spans="1:10" ht="30" customHeight="1">
      <c r="A11" s="7">
        <v>7</v>
      </c>
      <c r="B11" s="8" t="s">
        <v>28</v>
      </c>
      <c r="C11" s="8" t="s">
        <v>29</v>
      </c>
      <c r="D11" s="8" t="s">
        <v>30</v>
      </c>
      <c r="E11" s="9" t="s">
        <v>31</v>
      </c>
      <c r="F11" s="8" t="s">
        <v>36</v>
      </c>
      <c r="G11" s="39">
        <v>1</v>
      </c>
      <c r="H11" s="7">
        <v>84.2</v>
      </c>
      <c r="I11" s="5"/>
      <c r="J11" s="5"/>
    </row>
    <row r="12" spans="1:10" ht="30" customHeight="1">
      <c r="A12" s="7">
        <v>8</v>
      </c>
      <c r="B12" s="8" t="s">
        <v>32</v>
      </c>
      <c r="C12" s="8" t="s">
        <v>29</v>
      </c>
      <c r="D12" s="8" t="s">
        <v>33</v>
      </c>
      <c r="E12" s="9" t="s">
        <v>31</v>
      </c>
      <c r="F12" s="8" t="s">
        <v>36</v>
      </c>
      <c r="G12" s="40"/>
      <c r="H12" s="7">
        <v>79.2</v>
      </c>
      <c r="I12" s="5"/>
      <c r="J12" s="5"/>
    </row>
    <row r="13" spans="1:10" ht="30" customHeight="1">
      <c r="A13" s="7">
        <v>9</v>
      </c>
      <c r="B13" s="8" t="s">
        <v>34</v>
      </c>
      <c r="C13" s="8" t="s">
        <v>29</v>
      </c>
      <c r="D13" s="8" t="s">
        <v>35</v>
      </c>
      <c r="E13" s="9" t="s">
        <v>31</v>
      </c>
      <c r="F13" s="8" t="s">
        <v>36</v>
      </c>
      <c r="G13" s="41"/>
      <c r="H13" s="7">
        <v>74</v>
      </c>
      <c r="I13" s="5"/>
      <c r="J13" s="5"/>
    </row>
    <row r="14" spans="1:10" ht="55.5" customHeight="1">
      <c r="A14" s="35" t="s">
        <v>11</v>
      </c>
      <c r="B14" s="35"/>
      <c r="C14" s="35"/>
      <c r="D14" s="35"/>
      <c r="E14" s="35"/>
      <c r="F14" s="35"/>
      <c r="G14" s="35"/>
      <c r="H14" s="35"/>
      <c r="I14" s="35"/>
      <c r="J14" s="35"/>
    </row>
  </sheetData>
  <sheetProtection/>
  <mergeCells count="16">
    <mergeCell ref="I3:I4"/>
    <mergeCell ref="J3:J4"/>
    <mergeCell ref="A14:J14"/>
    <mergeCell ref="G5:G7"/>
    <mergeCell ref="G8:G10"/>
    <mergeCell ref="G11:G13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D5:D13">
    <cfRule type="duplicateValues" priority="1" dxfId="3">
      <formula>AND(COUNTIF($D$5:$D$13,D5)&gt;1,NOT(ISBLANK(D5)))</formula>
    </cfRule>
  </conditionalFormatting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30" workbookViewId="0" topLeftCell="A1">
      <selection activeCell="O4" sqref="O4"/>
    </sheetView>
  </sheetViews>
  <sheetFormatPr defaultColWidth="9.140625" defaultRowHeight="12"/>
  <cols>
    <col min="1" max="1" width="5.421875" style="4" bestFit="1" customWidth="1"/>
    <col min="2" max="2" width="8.421875" style="4" customWidth="1"/>
    <col min="3" max="3" width="14.421875" style="4" customWidth="1"/>
    <col min="4" max="4" width="15.421875" style="4" customWidth="1"/>
    <col min="5" max="5" width="40.28125" style="4" bestFit="1" customWidth="1"/>
    <col min="6" max="6" width="9.140625" style="4" bestFit="1" customWidth="1"/>
    <col min="7" max="7" width="12.140625" style="4" customWidth="1"/>
    <col min="8" max="8" width="9.140625" style="4" customWidth="1"/>
    <col min="9" max="9" width="9.140625" style="4" bestFit="1" customWidth="1"/>
    <col min="10" max="16384" width="9.140625" style="4" customWidth="1"/>
  </cols>
  <sheetData>
    <row r="1" spans="1:9" s="1" customFormat="1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5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</row>
    <row r="3" spans="1:12" s="2" customFormat="1" ht="21.75" customHeigh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8</v>
      </c>
      <c r="H3" s="33" t="s">
        <v>39</v>
      </c>
      <c r="I3" s="43" t="s">
        <v>42</v>
      </c>
      <c r="J3" s="42" t="s">
        <v>39</v>
      </c>
      <c r="K3" s="42" t="s">
        <v>40</v>
      </c>
      <c r="L3" s="42" t="s">
        <v>41</v>
      </c>
    </row>
    <row r="4" spans="1:12" s="3" customFormat="1" ht="21.75" customHeight="1">
      <c r="A4" s="32"/>
      <c r="B4" s="34"/>
      <c r="C4" s="34"/>
      <c r="D4" s="34"/>
      <c r="E4" s="34"/>
      <c r="F4" s="34"/>
      <c r="G4" s="34"/>
      <c r="H4" s="34"/>
      <c r="I4" s="34"/>
      <c r="J4" s="42"/>
      <c r="K4" s="42"/>
      <c r="L4" s="42"/>
    </row>
    <row r="5" spans="1:14" s="3" customFormat="1" ht="30" customHeight="1">
      <c r="A5" s="7">
        <v>1</v>
      </c>
      <c r="B5" s="8" t="s">
        <v>12</v>
      </c>
      <c r="C5" s="8" t="s">
        <v>13</v>
      </c>
      <c r="D5" s="8" t="s">
        <v>14</v>
      </c>
      <c r="E5" s="9" t="s">
        <v>15</v>
      </c>
      <c r="F5" s="8" t="s">
        <v>36</v>
      </c>
      <c r="G5" s="11">
        <v>81.8</v>
      </c>
      <c r="H5" s="6">
        <v>0.4</v>
      </c>
      <c r="I5" s="13">
        <v>213.6</v>
      </c>
      <c r="J5" s="7">
        <v>0.6</v>
      </c>
      <c r="K5" s="7">
        <f>N5*J5+G5*H5</f>
        <v>75.44</v>
      </c>
      <c r="L5" s="7">
        <v>2</v>
      </c>
      <c r="N5" s="10">
        <f>I5/3</f>
        <v>71.2</v>
      </c>
    </row>
    <row r="6" spans="1:14" s="3" customFormat="1" ht="30" customHeight="1">
      <c r="A6" s="7">
        <v>2</v>
      </c>
      <c r="B6" s="8" t="s">
        <v>16</v>
      </c>
      <c r="C6" s="8" t="s">
        <v>13</v>
      </c>
      <c r="D6" s="8" t="s">
        <v>17</v>
      </c>
      <c r="E6" s="9" t="s">
        <v>15</v>
      </c>
      <c r="F6" s="8" t="s">
        <v>36</v>
      </c>
      <c r="G6" s="11">
        <v>79.4</v>
      </c>
      <c r="H6" s="6">
        <v>0.4</v>
      </c>
      <c r="I6" s="11">
        <v>221.2</v>
      </c>
      <c r="J6" s="7">
        <v>0.6</v>
      </c>
      <c r="K6" s="7">
        <f aca="true" t="shared" si="0" ref="K6:K13">N6*J6+G6*H6</f>
        <v>76</v>
      </c>
      <c r="L6" s="7">
        <v>1</v>
      </c>
      <c r="N6" s="10">
        <f aca="true" t="shared" si="1" ref="N6:N13">I6/3</f>
        <v>73.73333333333333</v>
      </c>
    </row>
    <row r="7" spans="1:14" s="3" customFormat="1" ht="30" customHeight="1">
      <c r="A7" s="7">
        <v>3</v>
      </c>
      <c r="B7" s="8" t="s">
        <v>18</v>
      </c>
      <c r="C7" s="8" t="s">
        <v>13</v>
      </c>
      <c r="D7" s="8" t="s">
        <v>19</v>
      </c>
      <c r="E7" s="9" t="s">
        <v>15</v>
      </c>
      <c r="F7" s="8" t="s">
        <v>36</v>
      </c>
      <c r="G7" s="11">
        <v>78.2</v>
      </c>
      <c r="H7" s="6">
        <v>0.4</v>
      </c>
      <c r="I7" s="11">
        <v>210.1</v>
      </c>
      <c r="J7" s="7">
        <v>0.6</v>
      </c>
      <c r="K7" s="7">
        <f t="shared" si="0"/>
        <v>73.3</v>
      </c>
      <c r="L7" s="7">
        <v>3</v>
      </c>
      <c r="N7" s="10">
        <f t="shared" si="1"/>
        <v>70.03333333333333</v>
      </c>
    </row>
    <row r="8" spans="1:14" s="3" customFormat="1" ht="30" customHeight="1">
      <c r="A8" s="7">
        <v>4</v>
      </c>
      <c r="B8" s="8" t="s">
        <v>20</v>
      </c>
      <c r="C8" s="8" t="s">
        <v>21</v>
      </c>
      <c r="D8" s="8" t="s">
        <v>22</v>
      </c>
      <c r="E8" s="9" t="s">
        <v>23</v>
      </c>
      <c r="F8" s="8" t="s">
        <v>37</v>
      </c>
      <c r="G8" s="11">
        <v>83</v>
      </c>
      <c r="H8" s="6">
        <v>0.4</v>
      </c>
      <c r="I8" s="11">
        <v>224.3</v>
      </c>
      <c r="J8" s="7">
        <v>0.6</v>
      </c>
      <c r="K8" s="7">
        <f t="shared" si="0"/>
        <v>78.06</v>
      </c>
      <c r="L8" s="7">
        <v>1</v>
      </c>
      <c r="N8" s="10">
        <f t="shared" si="1"/>
        <v>74.76666666666667</v>
      </c>
    </row>
    <row r="9" spans="1:14" s="3" customFormat="1" ht="30" customHeight="1">
      <c r="A9" s="7">
        <v>5</v>
      </c>
      <c r="B9" s="8" t="s">
        <v>24</v>
      </c>
      <c r="C9" s="8" t="s">
        <v>21</v>
      </c>
      <c r="D9" s="8" t="s">
        <v>25</v>
      </c>
      <c r="E9" s="9" t="s">
        <v>23</v>
      </c>
      <c r="F9" s="8" t="s">
        <v>37</v>
      </c>
      <c r="G9" s="11">
        <v>78</v>
      </c>
      <c r="H9" s="6">
        <v>0.4</v>
      </c>
      <c r="I9" s="11">
        <v>222.8</v>
      </c>
      <c r="J9" s="7">
        <v>0.6</v>
      </c>
      <c r="K9" s="7">
        <f t="shared" si="0"/>
        <v>75.75999999999999</v>
      </c>
      <c r="L9" s="7">
        <v>2</v>
      </c>
      <c r="N9" s="10">
        <f t="shared" si="1"/>
        <v>74.26666666666667</v>
      </c>
    </row>
    <row r="10" spans="1:16" ht="30" customHeight="1">
      <c r="A10" s="7">
        <v>6</v>
      </c>
      <c r="B10" s="8" t="s">
        <v>26</v>
      </c>
      <c r="C10" s="8" t="s">
        <v>21</v>
      </c>
      <c r="D10" s="8" t="s">
        <v>27</v>
      </c>
      <c r="E10" s="9" t="s">
        <v>23</v>
      </c>
      <c r="F10" s="8" t="s">
        <v>37</v>
      </c>
      <c r="G10" s="12">
        <v>73.2</v>
      </c>
      <c r="H10" s="6">
        <v>0.4</v>
      </c>
      <c r="I10" s="12">
        <v>214</v>
      </c>
      <c r="J10" s="7">
        <v>0.6</v>
      </c>
      <c r="K10" s="7">
        <f t="shared" si="0"/>
        <v>72.08</v>
      </c>
      <c r="L10" s="7">
        <v>3</v>
      </c>
      <c r="N10" s="10">
        <f t="shared" si="1"/>
        <v>71.33333333333333</v>
      </c>
      <c r="P10" s="3"/>
    </row>
    <row r="11" spans="1:16" ht="30" customHeight="1">
      <c r="A11" s="7">
        <v>7</v>
      </c>
      <c r="B11" s="8" t="s">
        <v>28</v>
      </c>
      <c r="C11" s="8" t="s">
        <v>29</v>
      </c>
      <c r="D11" s="8" t="s">
        <v>30</v>
      </c>
      <c r="E11" s="9" t="s">
        <v>31</v>
      </c>
      <c r="F11" s="8" t="s">
        <v>36</v>
      </c>
      <c r="G11" s="12">
        <v>84.2</v>
      </c>
      <c r="H11" s="6">
        <v>0.4</v>
      </c>
      <c r="I11" s="12">
        <v>216.1</v>
      </c>
      <c r="J11" s="7">
        <v>0.6</v>
      </c>
      <c r="K11" s="7">
        <f t="shared" si="0"/>
        <v>76.9</v>
      </c>
      <c r="L11" s="7">
        <v>1</v>
      </c>
      <c r="N11" s="10">
        <f t="shared" si="1"/>
        <v>72.03333333333333</v>
      </c>
      <c r="P11" s="3"/>
    </row>
    <row r="12" spans="1:16" ht="30" customHeight="1">
      <c r="A12" s="7">
        <v>8</v>
      </c>
      <c r="B12" s="8" t="s">
        <v>32</v>
      </c>
      <c r="C12" s="8" t="s">
        <v>29</v>
      </c>
      <c r="D12" s="8" t="s">
        <v>33</v>
      </c>
      <c r="E12" s="9" t="s">
        <v>31</v>
      </c>
      <c r="F12" s="8" t="s">
        <v>36</v>
      </c>
      <c r="G12" s="12">
        <v>79.2</v>
      </c>
      <c r="H12" s="6">
        <v>0.4</v>
      </c>
      <c r="I12" s="12">
        <v>220.6</v>
      </c>
      <c r="J12" s="7">
        <v>0.6</v>
      </c>
      <c r="K12" s="7">
        <f t="shared" si="0"/>
        <v>75.8</v>
      </c>
      <c r="L12" s="7">
        <v>2</v>
      </c>
      <c r="N12" s="10">
        <f t="shared" si="1"/>
        <v>73.53333333333333</v>
      </c>
      <c r="P12" s="3"/>
    </row>
    <row r="13" spans="1:16" ht="30" customHeight="1">
      <c r="A13" s="7">
        <v>9</v>
      </c>
      <c r="B13" s="8" t="s">
        <v>34</v>
      </c>
      <c r="C13" s="8" t="s">
        <v>29</v>
      </c>
      <c r="D13" s="8" t="s">
        <v>35</v>
      </c>
      <c r="E13" s="9" t="s">
        <v>31</v>
      </c>
      <c r="F13" s="8" t="s">
        <v>36</v>
      </c>
      <c r="G13" s="12">
        <v>74</v>
      </c>
      <c r="H13" s="6">
        <v>0.4</v>
      </c>
      <c r="I13" s="12">
        <v>225.4</v>
      </c>
      <c r="J13" s="7">
        <v>0.6</v>
      </c>
      <c r="K13" s="7">
        <f t="shared" si="0"/>
        <v>74.68</v>
      </c>
      <c r="L13" s="7">
        <v>3</v>
      </c>
      <c r="N13" s="10">
        <f t="shared" si="1"/>
        <v>75.13333333333334</v>
      </c>
      <c r="P13" s="3"/>
    </row>
    <row r="14" spans="1:9" ht="55.5" customHeight="1">
      <c r="A14" s="35" t="s">
        <v>11</v>
      </c>
      <c r="B14" s="35"/>
      <c r="C14" s="35"/>
      <c r="D14" s="35"/>
      <c r="E14" s="35"/>
      <c r="F14" s="35"/>
      <c r="G14" s="35"/>
      <c r="H14" s="35"/>
      <c r="I14" s="35"/>
    </row>
  </sheetData>
  <sheetProtection/>
  <mergeCells count="15">
    <mergeCell ref="J3:J4"/>
    <mergeCell ref="K3:K4"/>
    <mergeCell ref="L3:L4"/>
    <mergeCell ref="H3:H4"/>
    <mergeCell ref="I3:I4"/>
    <mergeCell ref="A14:I1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conditionalFormatting sqref="D5:D13">
    <cfRule type="duplicateValues" priority="1" dxfId="3">
      <formula>AND(COUNTIF($D$5:$D$13,D5)&gt;1,NOT(ISBLANK(D5)))</formula>
    </cfRule>
  </conditionalFormatting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2023-11-01T02:46:56Z</cp:lastPrinted>
  <dcterms:created xsi:type="dcterms:W3CDTF">2022-06-21T03:35:04Z</dcterms:created>
  <dcterms:modified xsi:type="dcterms:W3CDTF">2023-11-01T02:47:12Z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E0DBF1471DC541E5BDB1C6B5A2E5A4A4_13</vt:lpwstr>
  </property>
  <property fmtid="{D5CDD505-2E9C-101B-9397-08002B2CF9AE}" pid="3" name="KSOProductBuildVer">
    <vt:lpwstr>2052-11.1.0.14309</vt:lpwstr>
  </property>
</Properties>
</file>