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<sst xmlns="http://schemas.openxmlformats.org/spreadsheetml/2006/main" count="81" uniqueCount="64">
  <si>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 xml:space="preserve">自治区应急管理厅事业单位2023年面向社会公开招聘工作人员
面试成绩、总成绩及进入体检人员名单 </t>
  </si>
  <si>
    <t>序号</t>
  </si>
  <si>
    <t>单位名称</t>
  </si>
  <si>
    <t>证件号码</t>
  </si>
  <si>
    <t>职位
代码</t>
  </si>
  <si>
    <t>招考
比例</t>
  </si>
  <si>
    <t>招考
人数</t>
  </si>
  <si>
    <t>笔试
成绩</t>
  </si>
  <si>
    <t>笔试成绩折算</t>
  </si>
  <si>
    <t>面试
成绩</t>
  </si>
  <si>
    <t>面试成绩折算</t>
  </si>
  <si>
    <t>总成绩</t>
  </si>
  <si>
    <t>名次</t>
  </si>
  <si>
    <t>是否进
入体检</t>
  </si>
  <si>
    <t>说明</t>
  </si>
  <si>
    <t>自治区矿山安全服务保障中心</t>
  </si>
  <si>
    <t>653122********0033</t>
  </si>
  <si>
    <t>23765114</t>
  </si>
  <si>
    <t>是</t>
  </si>
  <si>
    <t>652101********0413</t>
  </si>
  <si>
    <t>410222********1511</t>
  </si>
  <si>
    <t>412726********7998</t>
  </si>
  <si>
    <t>23765115</t>
  </si>
  <si>
    <t>610327********4650</t>
  </si>
  <si>
    <t>620522********2712</t>
  </si>
  <si>
    <t>622701********4276</t>
  </si>
  <si>
    <t>654126********1035</t>
  </si>
  <si>
    <t>652325********1435</t>
  </si>
  <si>
    <t>411025********3516</t>
  </si>
  <si>
    <t>650102********4017</t>
  </si>
  <si>
    <t>652922********1615</t>
  </si>
  <si>
    <t>652301********1553</t>
  </si>
  <si>
    <t>653125********0012</t>
  </si>
  <si>
    <t>654101********1770</t>
  </si>
  <si>
    <t>652801********1111</t>
  </si>
  <si>
    <t>653022********1226</t>
  </si>
  <si>
    <t>∕</t>
  </si>
  <si>
    <t>面试缺考</t>
  </si>
  <si>
    <t>654001********4918</t>
  </si>
  <si>
    <t>650103********4017</t>
  </si>
  <si>
    <t>23765116</t>
  </si>
  <si>
    <t>653129********1913</t>
  </si>
  <si>
    <t>654123********2219</t>
  </si>
  <si>
    <t>653021********0010</t>
  </si>
  <si>
    <t>652722********0211</t>
  </si>
  <si>
    <t>652122********0015</t>
  </si>
  <si>
    <t>650102********1246</t>
  </si>
  <si>
    <t>23765117</t>
  </si>
  <si>
    <t>652301********0010</t>
  </si>
  <si>
    <t>652828********0028</t>
  </si>
  <si>
    <t>653130********367X</t>
  </si>
  <si>
    <t>654125********027X</t>
  </si>
  <si>
    <t>411626********3540</t>
  </si>
  <si>
    <t>自治区煤炭科学研究所</t>
  </si>
  <si>
    <t>612501********1398</t>
  </si>
  <si>
    <t>自治区应急管理宣传教育中心</t>
  </si>
  <si>
    <t>610481********4613</t>
  </si>
  <si>
    <t>23765119</t>
  </si>
  <si>
    <t>653101********0425</t>
  </si>
  <si>
    <t>652201********1243</t>
  </si>
  <si>
    <t>411481********8719</t>
  </si>
  <si>
    <t>23765120</t>
  </si>
  <si>
    <t>652722********0741</t>
  </si>
  <si>
    <t>320324********1684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</si>
</sst>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6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20" zoomScaleNormal="120" workbookViewId="0" topLeftCell="A10">
      <selection activeCell="L10" sqref="L10"/>
    </sheetView>
  </sheetViews>
  <sheetFormatPr defaultColWidth="9.140625" defaultRowHeight="12.75"/>
  <cols>
    <col min="1" max="1" width="8.7109375" style="6" customWidth="1"/>
    <col min="2" max="2" width="26.7109375" style="6" customWidth="1"/>
    <col min="3" max="3" width="23.7109375" style="6" customWidth="1"/>
    <col min="4" max="4" width="11.140625" style="6" customWidth="1"/>
    <col min="5" max="5" width="9.7109375" style="6" customWidth="1"/>
    <col min="6" max="6" width="9.421875" style="6" customWidth="1"/>
    <col min="7" max="7" width="7.57421875" style="6" customWidth="1"/>
    <col min="8" max="8" width="8.28125" style="6" customWidth="1"/>
    <col min="9" max="9" width="7.421875" style="6" customWidth="1"/>
    <col min="10" max="10" width="8.140625" style="6" customWidth="1"/>
    <col min="11" max="11" width="10.140625" style="6" customWidth="1"/>
    <col min="12" max="12" width="8.28125" style="6" customWidth="1"/>
    <col min="13" max="13" width="13.8515625" style="6" customWidth="1"/>
    <col min="14" max="14" width="13.140625" style="6" customWidth="1"/>
    <col min="15" max="16384" width="9.140625" style="6" customWidth="1"/>
  </cols>
  <sheetData>
    <row r="1" spans="1:14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6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11" t="s">
        <v>10</v>
      </c>
      <c r="K2" s="26" t="s">
        <v>11</v>
      </c>
      <c r="L2" s="10" t="s">
        <v>12</v>
      </c>
      <c r="M2" s="10" t="s">
        <v>13</v>
      </c>
      <c r="N2" s="9" t="s">
        <v>14</v>
      </c>
    </row>
    <row r="3" spans="1:14" s="1" customFormat="1" ht="13.5" customHeight="1">
      <c r="A3" s="12">
        <v>1</v>
      </c>
      <c r="B3" s="13" t="s">
        <v>15</v>
      </c>
      <c r="C3" s="14" t="s">
        <v>16</v>
      </c>
      <c r="D3" s="15" t="s">
        <v>17</v>
      </c>
      <c r="E3" s="15">
        <v>3</v>
      </c>
      <c r="F3" s="15">
        <v>1</v>
      </c>
      <c r="G3" s="14">
        <v>190.5</v>
      </c>
      <c r="H3" s="14">
        <f>G3*0.5</f>
        <v>95.25</v>
      </c>
      <c r="I3" s="14">
        <v>84</v>
      </c>
      <c r="J3" s="14">
        <f>I3*0.5</f>
        <v>42</v>
      </c>
      <c r="K3" s="14">
        <f aca="true" t="shared" si="0" ref="K3:K39">H3+J3</f>
        <v>137.25</v>
      </c>
      <c r="L3" s="14">
        <v>1</v>
      </c>
      <c r="M3" s="27" t="s">
        <v>18</v>
      </c>
      <c r="N3" s="12"/>
    </row>
    <row r="4" spans="1:14" s="1" customFormat="1" ht="13.5" customHeight="1">
      <c r="A4" s="12">
        <v>2</v>
      </c>
      <c r="B4" s="16"/>
      <c r="C4" s="14" t="s">
        <v>19</v>
      </c>
      <c r="D4" s="17"/>
      <c r="E4" s="17"/>
      <c r="F4" s="17"/>
      <c r="G4" s="14">
        <v>150.5</v>
      </c>
      <c r="H4" s="14">
        <f>G4*0.5</f>
        <v>75.25</v>
      </c>
      <c r="I4" s="14">
        <v>77.8</v>
      </c>
      <c r="J4" s="14">
        <f>I4*0.5</f>
        <v>38.9</v>
      </c>
      <c r="K4" s="14">
        <f t="shared" si="0"/>
        <v>114.15</v>
      </c>
      <c r="L4" s="14">
        <v>2</v>
      </c>
      <c r="M4" s="14"/>
      <c r="N4" s="12"/>
    </row>
    <row r="5" spans="1:14" s="1" customFormat="1" ht="13.5" customHeight="1">
      <c r="A5" s="12">
        <v>3</v>
      </c>
      <c r="B5" s="16"/>
      <c r="C5" s="14" t="s">
        <v>20</v>
      </c>
      <c r="D5" s="18"/>
      <c r="E5" s="18"/>
      <c r="F5" s="18"/>
      <c r="G5" s="14">
        <v>150.5</v>
      </c>
      <c r="H5" s="14">
        <f>G5*0.5</f>
        <v>75.25</v>
      </c>
      <c r="I5" s="14">
        <v>72</v>
      </c>
      <c r="J5" s="14">
        <f>I5*0.5</f>
        <v>36</v>
      </c>
      <c r="K5" s="14">
        <f t="shared" si="0"/>
        <v>111.25</v>
      </c>
      <c r="L5" s="14">
        <v>3</v>
      </c>
      <c r="M5" s="14"/>
      <c r="N5" s="12"/>
    </row>
    <row r="6" spans="1:14" s="1" customFormat="1" ht="13.5" customHeight="1">
      <c r="A6" s="12">
        <v>4</v>
      </c>
      <c r="B6" s="16"/>
      <c r="C6" s="14" t="s">
        <v>21</v>
      </c>
      <c r="D6" s="15" t="s">
        <v>22</v>
      </c>
      <c r="E6" s="15">
        <v>3</v>
      </c>
      <c r="F6" s="15">
        <v>5</v>
      </c>
      <c r="G6" s="14">
        <v>209.5</v>
      </c>
      <c r="H6" s="14">
        <f aca="true" t="shared" si="1" ref="H6:H39">G6*0.4</f>
        <v>83.80000000000001</v>
      </c>
      <c r="I6" s="14">
        <v>71.4</v>
      </c>
      <c r="J6" s="14">
        <f aca="true" t="shared" si="2" ref="J6:J39">I6*0.6</f>
        <v>42.84</v>
      </c>
      <c r="K6" s="14">
        <f t="shared" si="0"/>
        <v>126.64000000000001</v>
      </c>
      <c r="L6" s="14">
        <v>1</v>
      </c>
      <c r="M6" s="27" t="s">
        <v>18</v>
      </c>
      <c r="N6" s="28"/>
    </row>
    <row r="7" spans="1:14" s="1" customFormat="1" ht="13.5" customHeight="1">
      <c r="A7" s="12">
        <v>5</v>
      </c>
      <c r="B7" s="16"/>
      <c r="C7" s="14" t="s">
        <v>23</v>
      </c>
      <c r="D7" s="17"/>
      <c r="E7" s="17"/>
      <c r="F7" s="17"/>
      <c r="G7" s="14">
        <v>189</v>
      </c>
      <c r="H7" s="14">
        <f t="shared" si="1"/>
        <v>75.60000000000001</v>
      </c>
      <c r="I7" s="14">
        <v>84.4</v>
      </c>
      <c r="J7" s="14">
        <f t="shared" si="2"/>
        <v>50.64</v>
      </c>
      <c r="K7" s="14">
        <f t="shared" si="0"/>
        <v>126.24000000000001</v>
      </c>
      <c r="L7" s="14">
        <v>2</v>
      </c>
      <c r="M7" s="27" t="s">
        <v>18</v>
      </c>
      <c r="N7" s="28"/>
    </row>
    <row r="8" spans="1:14" s="1" customFormat="1" ht="13.5" customHeight="1">
      <c r="A8" s="12">
        <v>6</v>
      </c>
      <c r="B8" s="16"/>
      <c r="C8" s="14" t="s">
        <v>24</v>
      </c>
      <c r="D8" s="17"/>
      <c r="E8" s="17"/>
      <c r="F8" s="17"/>
      <c r="G8" s="14">
        <v>187</v>
      </c>
      <c r="H8" s="14">
        <f t="shared" si="1"/>
        <v>74.8</v>
      </c>
      <c r="I8" s="14">
        <v>83</v>
      </c>
      <c r="J8" s="14">
        <f t="shared" si="2"/>
        <v>49.8</v>
      </c>
      <c r="K8" s="14">
        <f t="shared" si="0"/>
        <v>124.6</v>
      </c>
      <c r="L8" s="14">
        <v>3</v>
      </c>
      <c r="M8" s="27" t="s">
        <v>18</v>
      </c>
      <c r="N8" s="28"/>
    </row>
    <row r="9" spans="1:14" s="1" customFormat="1" ht="13.5" customHeight="1">
      <c r="A9" s="12">
        <v>7</v>
      </c>
      <c r="B9" s="16"/>
      <c r="C9" s="14" t="s">
        <v>25</v>
      </c>
      <c r="D9" s="17"/>
      <c r="E9" s="17"/>
      <c r="F9" s="17"/>
      <c r="G9" s="14">
        <v>172.5</v>
      </c>
      <c r="H9" s="14">
        <f t="shared" si="1"/>
        <v>69</v>
      </c>
      <c r="I9" s="14">
        <v>88.8</v>
      </c>
      <c r="J9" s="14">
        <f t="shared" si="2"/>
        <v>53.279999999999994</v>
      </c>
      <c r="K9" s="14">
        <f t="shared" si="0"/>
        <v>122.28</v>
      </c>
      <c r="L9" s="14">
        <v>4</v>
      </c>
      <c r="M9" s="27" t="s">
        <v>18</v>
      </c>
      <c r="N9" s="28"/>
    </row>
    <row r="10" spans="1:14" s="1" customFormat="1" ht="13.5" customHeight="1">
      <c r="A10" s="12">
        <v>8</v>
      </c>
      <c r="B10" s="16"/>
      <c r="C10" s="14" t="s">
        <v>26</v>
      </c>
      <c r="D10" s="17"/>
      <c r="E10" s="17"/>
      <c r="F10" s="17"/>
      <c r="G10" s="14">
        <v>198.5</v>
      </c>
      <c r="H10" s="14">
        <f t="shared" si="1"/>
        <v>79.4</v>
      </c>
      <c r="I10" s="14">
        <v>70.6</v>
      </c>
      <c r="J10" s="14">
        <f t="shared" si="2"/>
        <v>42.35999999999999</v>
      </c>
      <c r="K10" s="14">
        <f t="shared" si="0"/>
        <v>121.75999999999999</v>
      </c>
      <c r="L10" s="14">
        <v>5</v>
      </c>
      <c r="M10" s="27" t="s">
        <v>18</v>
      </c>
      <c r="N10" s="28"/>
    </row>
    <row r="11" spans="1:14" s="1" customFormat="1" ht="13.5" customHeight="1">
      <c r="A11" s="12">
        <v>9</v>
      </c>
      <c r="B11" s="16"/>
      <c r="C11" s="14" t="s">
        <v>27</v>
      </c>
      <c r="D11" s="17"/>
      <c r="E11" s="17"/>
      <c r="F11" s="17"/>
      <c r="G11" s="14">
        <v>180.5</v>
      </c>
      <c r="H11" s="14">
        <f t="shared" si="1"/>
        <v>72.2</v>
      </c>
      <c r="I11" s="14">
        <v>79.8</v>
      </c>
      <c r="J11" s="14">
        <f t="shared" si="2"/>
        <v>47.879999999999995</v>
      </c>
      <c r="K11" s="14">
        <f t="shared" si="0"/>
        <v>120.08</v>
      </c>
      <c r="L11" s="14">
        <v>6</v>
      </c>
      <c r="M11" s="14"/>
      <c r="N11" s="29"/>
    </row>
    <row r="12" spans="1:14" s="1" customFormat="1" ht="13.5" customHeight="1">
      <c r="A12" s="12">
        <v>10</v>
      </c>
      <c r="B12" s="16"/>
      <c r="C12" s="14" t="s">
        <v>28</v>
      </c>
      <c r="D12" s="17"/>
      <c r="E12" s="17"/>
      <c r="F12" s="17"/>
      <c r="G12" s="14">
        <v>174.5</v>
      </c>
      <c r="H12" s="14">
        <f t="shared" si="1"/>
        <v>69.8</v>
      </c>
      <c r="I12" s="14">
        <v>74.6</v>
      </c>
      <c r="J12" s="14">
        <f t="shared" si="2"/>
        <v>44.76</v>
      </c>
      <c r="K12" s="14">
        <f t="shared" si="0"/>
        <v>114.56</v>
      </c>
      <c r="L12" s="14">
        <v>7</v>
      </c>
      <c r="M12" s="14"/>
      <c r="N12" s="28"/>
    </row>
    <row r="13" spans="1:14" s="1" customFormat="1" ht="13.5" customHeight="1">
      <c r="A13" s="12">
        <v>11</v>
      </c>
      <c r="B13" s="16"/>
      <c r="C13" s="14" t="s">
        <v>29</v>
      </c>
      <c r="D13" s="17"/>
      <c r="E13" s="17"/>
      <c r="F13" s="17"/>
      <c r="G13" s="14">
        <v>151.5</v>
      </c>
      <c r="H13" s="14">
        <f t="shared" si="1"/>
        <v>60.6</v>
      </c>
      <c r="I13" s="14">
        <v>82.4</v>
      </c>
      <c r="J13" s="14">
        <f t="shared" si="2"/>
        <v>49.440000000000005</v>
      </c>
      <c r="K13" s="14">
        <f t="shared" si="0"/>
        <v>110.04</v>
      </c>
      <c r="L13" s="14">
        <v>8</v>
      </c>
      <c r="M13" s="14"/>
      <c r="N13" s="28"/>
    </row>
    <row r="14" spans="1:14" s="1" customFormat="1" ht="13.5" customHeight="1">
      <c r="A14" s="12">
        <v>12</v>
      </c>
      <c r="B14" s="16"/>
      <c r="C14" s="14" t="s">
        <v>30</v>
      </c>
      <c r="D14" s="17"/>
      <c r="E14" s="17"/>
      <c r="F14" s="17"/>
      <c r="G14" s="14">
        <v>159.5</v>
      </c>
      <c r="H14" s="14">
        <f t="shared" si="1"/>
        <v>63.800000000000004</v>
      </c>
      <c r="I14" s="14">
        <v>76.6</v>
      </c>
      <c r="J14" s="14">
        <f t="shared" si="2"/>
        <v>45.959999999999994</v>
      </c>
      <c r="K14" s="14">
        <f t="shared" si="0"/>
        <v>109.75999999999999</v>
      </c>
      <c r="L14" s="14">
        <v>9</v>
      </c>
      <c r="M14" s="14"/>
      <c r="N14" s="28"/>
    </row>
    <row r="15" spans="1:14" s="1" customFormat="1" ht="13.5" customHeight="1">
      <c r="A15" s="12">
        <v>13</v>
      </c>
      <c r="B15" s="16"/>
      <c r="C15" s="14" t="s">
        <v>31</v>
      </c>
      <c r="D15" s="17"/>
      <c r="E15" s="17"/>
      <c r="F15" s="17"/>
      <c r="G15" s="14">
        <v>154.5</v>
      </c>
      <c r="H15" s="14">
        <f t="shared" si="1"/>
        <v>61.800000000000004</v>
      </c>
      <c r="I15" s="14">
        <v>73.8</v>
      </c>
      <c r="J15" s="14">
        <f t="shared" si="2"/>
        <v>44.279999999999994</v>
      </c>
      <c r="K15" s="14">
        <f t="shared" si="0"/>
        <v>106.08</v>
      </c>
      <c r="L15" s="14">
        <v>10</v>
      </c>
      <c r="M15" s="14"/>
      <c r="N15" s="28"/>
    </row>
    <row r="16" spans="1:14" s="1" customFormat="1" ht="13.5" customHeight="1">
      <c r="A16" s="12">
        <v>14</v>
      </c>
      <c r="B16" s="16"/>
      <c r="C16" s="14" t="s">
        <v>32</v>
      </c>
      <c r="D16" s="17"/>
      <c r="E16" s="17"/>
      <c r="F16" s="17"/>
      <c r="G16" s="14">
        <v>143</v>
      </c>
      <c r="H16" s="14">
        <f t="shared" si="1"/>
        <v>57.2</v>
      </c>
      <c r="I16" s="14">
        <v>76.2</v>
      </c>
      <c r="J16" s="14">
        <f t="shared" si="2"/>
        <v>45.72</v>
      </c>
      <c r="K16" s="14">
        <f t="shared" si="0"/>
        <v>102.92</v>
      </c>
      <c r="L16" s="14">
        <v>11</v>
      </c>
      <c r="M16" s="14"/>
      <c r="N16" s="28"/>
    </row>
    <row r="17" spans="1:14" s="1" customFormat="1" ht="13.5" customHeight="1">
      <c r="A17" s="12">
        <v>15</v>
      </c>
      <c r="B17" s="16"/>
      <c r="C17" s="14" t="s">
        <v>33</v>
      </c>
      <c r="D17" s="17"/>
      <c r="E17" s="17"/>
      <c r="F17" s="17"/>
      <c r="G17" s="14">
        <v>138</v>
      </c>
      <c r="H17" s="14">
        <f t="shared" si="1"/>
        <v>55.2</v>
      </c>
      <c r="I17" s="14">
        <v>68.2</v>
      </c>
      <c r="J17" s="14">
        <f t="shared" si="2"/>
        <v>40.92</v>
      </c>
      <c r="K17" s="14">
        <f t="shared" si="0"/>
        <v>96.12</v>
      </c>
      <c r="L17" s="14">
        <v>12</v>
      </c>
      <c r="M17" s="14"/>
      <c r="N17" s="28"/>
    </row>
    <row r="18" spans="1:14" s="1" customFormat="1" ht="13.5" customHeight="1">
      <c r="A18" s="12">
        <v>16</v>
      </c>
      <c r="B18" s="16"/>
      <c r="C18" s="14" t="s">
        <v>34</v>
      </c>
      <c r="D18" s="17"/>
      <c r="E18" s="17"/>
      <c r="F18" s="17"/>
      <c r="G18" s="14">
        <v>138.5</v>
      </c>
      <c r="H18" s="14">
        <f t="shared" si="1"/>
        <v>55.400000000000006</v>
      </c>
      <c r="I18" s="14">
        <v>61.6</v>
      </c>
      <c r="J18" s="14">
        <f t="shared" si="2"/>
        <v>36.96</v>
      </c>
      <c r="K18" s="14">
        <f t="shared" si="0"/>
        <v>92.36000000000001</v>
      </c>
      <c r="L18" s="14">
        <v>13</v>
      </c>
      <c r="M18" s="14"/>
      <c r="N18" s="28"/>
    </row>
    <row r="19" spans="1:14" s="1" customFormat="1" ht="13.5" customHeight="1">
      <c r="A19" s="12">
        <v>17</v>
      </c>
      <c r="B19" s="16"/>
      <c r="C19" s="14" t="s">
        <v>35</v>
      </c>
      <c r="D19" s="17"/>
      <c r="E19" s="17"/>
      <c r="F19" s="17"/>
      <c r="G19" s="14">
        <v>144</v>
      </c>
      <c r="H19" s="14">
        <f t="shared" si="1"/>
        <v>57.6</v>
      </c>
      <c r="I19" s="14">
        <v>0</v>
      </c>
      <c r="J19" s="14">
        <f t="shared" si="2"/>
        <v>0</v>
      </c>
      <c r="K19" s="14">
        <f t="shared" si="0"/>
        <v>57.6</v>
      </c>
      <c r="L19" s="14" t="s">
        <v>36</v>
      </c>
      <c r="M19" s="14"/>
      <c r="N19" s="30" t="s">
        <v>37</v>
      </c>
    </row>
    <row r="20" spans="1:14" s="1" customFormat="1" ht="13.5" customHeight="1">
      <c r="A20" s="12">
        <v>18</v>
      </c>
      <c r="B20" s="16"/>
      <c r="C20" s="14" t="s">
        <v>38</v>
      </c>
      <c r="D20" s="17"/>
      <c r="E20" s="18"/>
      <c r="F20" s="18"/>
      <c r="G20" s="14">
        <v>139</v>
      </c>
      <c r="H20" s="14">
        <f t="shared" si="1"/>
        <v>55.6</v>
      </c>
      <c r="I20" s="14">
        <v>0</v>
      </c>
      <c r="J20" s="14">
        <f t="shared" si="2"/>
        <v>0</v>
      </c>
      <c r="K20" s="14">
        <f t="shared" si="0"/>
        <v>55.6</v>
      </c>
      <c r="L20" s="14" t="s">
        <v>36</v>
      </c>
      <c r="M20" s="14"/>
      <c r="N20" s="30" t="s">
        <v>37</v>
      </c>
    </row>
    <row r="21" spans="1:14" s="1" customFormat="1" ht="13.5" customHeight="1">
      <c r="A21" s="12">
        <v>19</v>
      </c>
      <c r="B21" s="16"/>
      <c r="C21" s="14" t="s">
        <v>39</v>
      </c>
      <c r="D21" s="15" t="s">
        <v>40</v>
      </c>
      <c r="E21" s="15">
        <v>3</v>
      </c>
      <c r="F21" s="15">
        <v>2</v>
      </c>
      <c r="G21" s="14">
        <v>217.5</v>
      </c>
      <c r="H21" s="14">
        <f t="shared" si="1"/>
        <v>87</v>
      </c>
      <c r="I21" s="14">
        <v>84.4</v>
      </c>
      <c r="J21" s="14">
        <f t="shared" si="2"/>
        <v>50.64</v>
      </c>
      <c r="K21" s="14">
        <f t="shared" si="0"/>
        <v>137.64</v>
      </c>
      <c r="L21" s="14">
        <v>1</v>
      </c>
      <c r="M21" s="27" t="s">
        <v>18</v>
      </c>
      <c r="N21" s="12"/>
    </row>
    <row r="22" spans="1:14" s="1" customFormat="1" ht="13.5" customHeight="1">
      <c r="A22" s="12">
        <v>20</v>
      </c>
      <c r="B22" s="16"/>
      <c r="C22" s="14" t="s">
        <v>41</v>
      </c>
      <c r="D22" s="17"/>
      <c r="E22" s="17"/>
      <c r="F22" s="17"/>
      <c r="G22" s="14">
        <v>180.5</v>
      </c>
      <c r="H22" s="14">
        <f t="shared" si="1"/>
        <v>72.2</v>
      </c>
      <c r="I22" s="14">
        <v>76.2</v>
      </c>
      <c r="J22" s="14">
        <f t="shared" si="2"/>
        <v>45.72</v>
      </c>
      <c r="K22" s="14">
        <f t="shared" si="0"/>
        <v>117.92</v>
      </c>
      <c r="L22" s="14">
        <v>2</v>
      </c>
      <c r="M22" s="27" t="s">
        <v>18</v>
      </c>
      <c r="N22" s="12"/>
    </row>
    <row r="23" spans="1:14" s="1" customFormat="1" ht="13.5" customHeight="1">
      <c r="A23" s="12">
        <v>21</v>
      </c>
      <c r="B23" s="16"/>
      <c r="C23" s="14" t="s">
        <v>42</v>
      </c>
      <c r="D23" s="17"/>
      <c r="E23" s="17"/>
      <c r="F23" s="17"/>
      <c r="G23" s="14">
        <v>170</v>
      </c>
      <c r="H23" s="14">
        <f t="shared" si="1"/>
        <v>68</v>
      </c>
      <c r="I23" s="14">
        <v>81.2</v>
      </c>
      <c r="J23" s="14">
        <f t="shared" si="2"/>
        <v>48.72</v>
      </c>
      <c r="K23" s="14">
        <f t="shared" si="0"/>
        <v>116.72</v>
      </c>
      <c r="L23" s="14">
        <v>3</v>
      </c>
      <c r="M23" s="14"/>
      <c r="N23" s="12"/>
    </row>
    <row r="24" spans="1:14" s="1" customFormat="1" ht="13.5" customHeight="1">
      <c r="A24" s="12">
        <v>22</v>
      </c>
      <c r="B24" s="16"/>
      <c r="C24" s="14" t="s">
        <v>43</v>
      </c>
      <c r="D24" s="17"/>
      <c r="E24" s="17"/>
      <c r="F24" s="17"/>
      <c r="G24" s="14">
        <v>160</v>
      </c>
      <c r="H24" s="14">
        <f t="shared" si="1"/>
        <v>64</v>
      </c>
      <c r="I24" s="14">
        <v>76.6</v>
      </c>
      <c r="J24" s="14">
        <f t="shared" si="2"/>
        <v>45.959999999999994</v>
      </c>
      <c r="K24" s="14">
        <f t="shared" si="0"/>
        <v>109.96</v>
      </c>
      <c r="L24" s="14">
        <v>4</v>
      </c>
      <c r="M24" s="14"/>
      <c r="N24" s="12"/>
    </row>
    <row r="25" spans="1:14" s="1" customFormat="1" ht="13.5" customHeight="1">
      <c r="A25" s="12">
        <v>23</v>
      </c>
      <c r="B25" s="16"/>
      <c r="C25" s="14" t="s">
        <v>44</v>
      </c>
      <c r="D25" s="17"/>
      <c r="E25" s="17"/>
      <c r="F25" s="17"/>
      <c r="G25" s="14">
        <v>144</v>
      </c>
      <c r="H25" s="14">
        <f t="shared" si="1"/>
        <v>57.6</v>
      </c>
      <c r="I25" s="14">
        <v>74</v>
      </c>
      <c r="J25" s="14">
        <f t="shared" si="2"/>
        <v>44.4</v>
      </c>
      <c r="K25" s="14">
        <f t="shared" si="0"/>
        <v>102</v>
      </c>
      <c r="L25" s="14">
        <v>5</v>
      </c>
      <c r="M25" s="14"/>
      <c r="N25" s="12"/>
    </row>
    <row r="26" spans="1:14" s="1" customFormat="1" ht="13.5" customHeight="1">
      <c r="A26" s="12">
        <v>24</v>
      </c>
      <c r="B26" s="16"/>
      <c r="C26" s="14" t="s">
        <v>45</v>
      </c>
      <c r="D26" s="18"/>
      <c r="E26" s="18"/>
      <c r="F26" s="18"/>
      <c r="G26" s="14">
        <v>132.5</v>
      </c>
      <c r="H26" s="14">
        <f t="shared" si="1"/>
        <v>53</v>
      </c>
      <c r="I26" s="14">
        <v>72.8</v>
      </c>
      <c r="J26" s="14">
        <f t="shared" si="2"/>
        <v>43.68</v>
      </c>
      <c r="K26" s="14">
        <f t="shared" si="0"/>
        <v>96.68</v>
      </c>
      <c r="L26" s="14">
        <v>6</v>
      </c>
      <c r="M26" s="14"/>
      <c r="N26" s="12"/>
    </row>
    <row r="27" spans="1:14" s="2" customFormat="1" ht="13.5" customHeight="1">
      <c r="A27" s="12">
        <v>25</v>
      </c>
      <c r="B27" s="16"/>
      <c r="C27" s="14" t="s">
        <v>46</v>
      </c>
      <c r="D27" s="15" t="s">
        <v>47</v>
      </c>
      <c r="E27" s="15">
        <v>3</v>
      </c>
      <c r="F27" s="15">
        <v>2</v>
      </c>
      <c r="G27" s="14">
        <v>196.5</v>
      </c>
      <c r="H27" s="14">
        <f t="shared" si="1"/>
        <v>78.60000000000001</v>
      </c>
      <c r="I27" s="14">
        <v>83.1</v>
      </c>
      <c r="J27" s="14">
        <f t="shared" si="2"/>
        <v>49.85999999999999</v>
      </c>
      <c r="K27" s="14">
        <f t="shared" si="0"/>
        <v>128.46</v>
      </c>
      <c r="L27" s="14">
        <v>1</v>
      </c>
      <c r="M27" s="27" t="s">
        <v>18</v>
      </c>
      <c r="N27" s="12"/>
    </row>
    <row r="28" spans="1:14" s="2" customFormat="1" ht="13.5" customHeight="1">
      <c r="A28" s="12">
        <v>26</v>
      </c>
      <c r="B28" s="16"/>
      <c r="C28" s="14" t="s">
        <v>48</v>
      </c>
      <c r="D28" s="17"/>
      <c r="E28" s="17"/>
      <c r="F28" s="17"/>
      <c r="G28" s="14">
        <v>190.5</v>
      </c>
      <c r="H28" s="14">
        <f t="shared" si="1"/>
        <v>76.2</v>
      </c>
      <c r="I28" s="14">
        <v>79.4</v>
      </c>
      <c r="J28" s="14">
        <f t="shared" si="2"/>
        <v>47.64</v>
      </c>
      <c r="K28" s="14">
        <f t="shared" si="0"/>
        <v>123.84</v>
      </c>
      <c r="L28" s="14">
        <v>2</v>
      </c>
      <c r="M28" s="27" t="s">
        <v>18</v>
      </c>
      <c r="N28" s="12"/>
    </row>
    <row r="29" spans="1:14" s="2" customFormat="1" ht="13.5" customHeight="1">
      <c r="A29" s="12">
        <v>27</v>
      </c>
      <c r="B29" s="16"/>
      <c r="C29" s="14" t="s">
        <v>49</v>
      </c>
      <c r="D29" s="17"/>
      <c r="E29" s="17"/>
      <c r="F29" s="17"/>
      <c r="G29" s="14">
        <v>189.5</v>
      </c>
      <c r="H29" s="14">
        <f t="shared" si="1"/>
        <v>75.8</v>
      </c>
      <c r="I29" s="14">
        <v>78.8</v>
      </c>
      <c r="J29" s="14">
        <f t="shared" si="2"/>
        <v>47.279999999999994</v>
      </c>
      <c r="K29" s="14">
        <f t="shared" si="0"/>
        <v>123.07999999999998</v>
      </c>
      <c r="L29" s="14">
        <v>3</v>
      </c>
      <c r="M29" s="14"/>
      <c r="N29" s="12"/>
    </row>
    <row r="30" spans="1:14" s="2" customFormat="1" ht="13.5" customHeight="1">
      <c r="A30" s="12">
        <v>28</v>
      </c>
      <c r="B30" s="16"/>
      <c r="C30" s="14" t="s">
        <v>50</v>
      </c>
      <c r="D30" s="17"/>
      <c r="E30" s="17"/>
      <c r="F30" s="17"/>
      <c r="G30" s="14">
        <v>186</v>
      </c>
      <c r="H30" s="14">
        <f t="shared" si="1"/>
        <v>74.4</v>
      </c>
      <c r="I30" s="14">
        <v>76.4</v>
      </c>
      <c r="J30" s="14">
        <f t="shared" si="2"/>
        <v>45.84</v>
      </c>
      <c r="K30" s="14">
        <f t="shared" si="0"/>
        <v>120.24000000000001</v>
      </c>
      <c r="L30" s="14">
        <v>4</v>
      </c>
      <c r="M30" s="14"/>
      <c r="N30" s="12"/>
    </row>
    <row r="31" spans="1:14" s="2" customFormat="1" ht="13.5" customHeight="1">
      <c r="A31" s="12">
        <v>29</v>
      </c>
      <c r="B31" s="16"/>
      <c r="C31" s="14" t="s">
        <v>51</v>
      </c>
      <c r="D31" s="17"/>
      <c r="E31" s="17"/>
      <c r="F31" s="17"/>
      <c r="G31" s="14">
        <v>191.5</v>
      </c>
      <c r="H31" s="14">
        <f t="shared" si="1"/>
        <v>76.60000000000001</v>
      </c>
      <c r="I31" s="14">
        <v>71.4</v>
      </c>
      <c r="J31" s="14">
        <f t="shared" si="2"/>
        <v>42.84</v>
      </c>
      <c r="K31" s="14">
        <f t="shared" si="0"/>
        <v>119.44000000000001</v>
      </c>
      <c r="L31" s="14">
        <v>5</v>
      </c>
      <c r="M31" s="14"/>
      <c r="N31" s="12"/>
    </row>
    <row r="32" spans="1:14" s="2" customFormat="1" ht="13.5" customHeight="1">
      <c r="A32" s="12">
        <v>30</v>
      </c>
      <c r="B32" s="19"/>
      <c r="C32" s="14" t="s">
        <v>52</v>
      </c>
      <c r="D32" s="17"/>
      <c r="E32" s="18"/>
      <c r="F32" s="18"/>
      <c r="G32" s="14">
        <v>193</v>
      </c>
      <c r="H32" s="14">
        <f t="shared" si="1"/>
        <v>77.2</v>
      </c>
      <c r="I32" s="14">
        <v>0</v>
      </c>
      <c r="J32" s="14">
        <f t="shared" si="2"/>
        <v>0</v>
      </c>
      <c r="K32" s="14">
        <f t="shared" si="0"/>
        <v>77.2</v>
      </c>
      <c r="L32" s="14" t="s">
        <v>36</v>
      </c>
      <c r="M32" s="14"/>
      <c r="N32" s="30" t="s">
        <v>37</v>
      </c>
    </row>
    <row r="33" spans="1:14" s="3" customFormat="1" ht="13.5" customHeight="1">
      <c r="A33" s="12">
        <v>31</v>
      </c>
      <c r="B33" s="20" t="s">
        <v>53</v>
      </c>
      <c r="C33" s="21" t="s">
        <v>54</v>
      </c>
      <c r="D33" s="14">
        <v>23765118</v>
      </c>
      <c r="E33" s="22">
        <v>3</v>
      </c>
      <c r="F33" s="22">
        <v>1</v>
      </c>
      <c r="G33" s="22">
        <v>160</v>
      </c>
      <c r="H33" s="14">
        <f t="shared" si="1"/>
        <v>64</v>
      </c>
      <c r="I33" s="22">
        <v>0</v>
      </c>
      <c r="J33" s="14">
        <f t="shared" si="2"/>
        <v>0</v>
      </c>
      <c r="K33" s="14">
        <f t="shared" si="0"/>
        <v>64</v>
      </c>
      <c r="L33" s="14" t="s">
        <v>36</v>
      </c>
      <c r="M33" s="22"/>
      <c r="N33" s="30" t="s">
        <v>37</v>
      </c>
    </row>
    <row r="34" spans="1:14" s="4" customFormat="1" ht="13.5" customHeight="1">
      <c r="A34" s="12">
        <v>32</v>
      </c>
      <c r="B34" s="23" t="s">
        <v>55</v>
      </c>
      <c r="C34" s="14" t="s">
        <v>56</v>
      </c>
      <c r="D34" s="15" t="s">
        <v>57</v>
      </c>
      <c r="E34" s="15">
        <v>3</v>
      </c>
      <c r="F34" s="15">
        <v>1</v>
      </c>
      <c r="G34" s="14">
        <v>183</v>
      </c>
      <c r="H34" s="14">
        <f t="shared" si="1"/>
        <v>73.2</v>
      </c>
      <c r="I34" s="14">
        <v>74</v>
      </c>
      <c r="J34" s="14">
        <f t="shared" si="2"/>
        <v>44.4</v>
      </c>
      <c r="K34" s="14">
        <f t="shared" si="0"/>
        <v>117.6</v>
      </c>
      <c r="L34" s="14">
        <v>1</v>
      </c>
      <c r="M34" s="27" t="s">
        <v>18</v>
      </c>
      <c r="N34" s="12"/>
    </row>
    <row r="35" spans="1:14" s="5" customFormat="1" ht="13.5" customHeight="1">
      <c r="A35" s="12">
        <v>33</v>
      </c>
      <c r="B35" s="17"/>
      <c r="C35" s="24" t="s">
        <v>58</v>
      </c>
      <c r="D35" s="17"/>
      <c r="E35" s="17"/>
      <c r="F35" s="17"/>
      <c r="G35" s="14">
        <v>157.5</v>
      </c>
      <c r="H35" s="14">
        <f t="shared" si="1"/>
        <v>63</v>
      </c>
      <c r="I35" s="14">
        <v>78.2</v>
      </c>
      <c r="J35" s="14">
        <f t="shared" si="2"/>
        <v>46.92</v>
      </c>
      <c r="K35" s="14">
        <f t="shared" si="0"/>
        <v>109.92</v>
      </c>
      <c r="L35" s="14">
        <v>2</v>
      </c>
      <c r="M35" s="14"/>
      <c r="N35" s="31"/>
    </row>
    <row r="36" spans="1:14" s="4" customFormat="1" ht="13.5" customHeight="1">
      <c r="A36" s="12">
        <v>34</v>
      </c>
      <c r="B36" s="17"/>
      <c r="C36" s="14" t="s">
        <v>59</v>
      </c>
      <c r="D36" s="18"/>
      <c r="E36" s="18"/>
      <c r="F36" s="18"/>
      <c r="G36" s="14">
        <v>149.5</v>
      </c>
      <c r="H36" s="14">
        <f t="shared" si="1"/>
        <v>59.800000000000004</v>
      </c>
      <c r="I36" s="14">
        <v>69.6</v>
      </c>
      <c r="J36" s="14">
        <f t="shared" si="2"/>
        <v>41.76</v>
      </c>
      <c r="K36" s="14">
        <f t="shared" si="0"/>
        <v>101.56</v>
      </c>
      <c r="L36" s="14">
        <v>3</v>
      </c>
      <c r="M36" s="14"/>
      <c r="N36" s="12"/>
    </row>
    <row r="37" spans="1:14" s="4" customFormat="1" ht="13.5" customHeight="1">
      <c r="A37" s="12">
        <v>35</v>
      </c>
      <c r="B37" s="17"/>
      <c r="C37" s="14" t="s">
        <v>60</v>
      </c>
      <c r="D37" s="14" t="s">
        <v>61</v>
      </c>
      <c r="E37" s="15">
        <v>3</v>
      </c>
      <c r="F37" s="15">
        <v>1</v>
      </c>
      <c r="G37" s="14">
        <v>195.5</v>
      </c>
      <c r="H37" s="14">
        <f t="shared" si="1"/>
        <v>78.2</v>
      </c>
      <c r="I37" s="14">
        <v>87</v>
      </c>
      <c r="J37" s="14">
        <f t="shared" si="2"/>
        <v>52.199999999999996</v>
      </c>
      <c r="K37" s="14">
        <f t="shared" si="0"/>
        <v>130.4</v>
      </c>
      <c r="L37" s="14">
        <v>1</v>
      </c>
      <c r="M37" s="27" t="s">
        <v>18</v>
      </c>
      <c r="N37" s="12"/>
    </row>
    <row r="38" spans="1:14" s="4" customFormat="1" ht="13.5" customHeight="1">
      <c r="A38" s="12">
        <v>36</v>
      </c>
      <c r="B38" s="17"/>
      <c r="C38" s="14" t="s">
        <v>62</v>
      </c>
      <c r="D38" s="14"/>
      <c r="E38" s="17"/>
      <c r="F38" s="17"/>
      <c r="G38" s="14">
        <v>199.5</v>
      </c>
      <c r="H38" s="14">
        <f t="shared" si="1"/>
        <v>79.80000000000001</v>
      </c>
      <c r="I38" s="14">
        <v>81.6</v>
      </c>
      <c r="J38" s="14">
        <f t="shared" si="2"/>
        <v>48.959999999999994</v>
      </c>
      <c r="K38" s="14">
        <f t="shared" si="0"/>
        <v>128.76</v>
      </c>
      <c r="L38" s="14">
        <v>2</v>
      </c>
      <c r="M38" s="14"/>
      <c r="N38" s="12"/>
    </row>
    <row r="39" spans="1:14" s="4" customFormat="1" ht="13.5" customHeight="1">
      <c r="A39" s="12">
        <v>37</v>
      </c>
      <c r="B39" s="18"/>
      <c r="C39" s="14" t="s">
        <v>63</v>
      </c>
      <c r="D39" s="25"/>
      <c r="E39" s="18"/>
      <c r="F39" s="18"/>
      <c r="G39" s="14">
        <v>204.5</v>
      </c>
      <c r="H39" s="14">
        <f t="shared" si="1"/>
        <v>81.80000000000001</v>
      </c>
      <c r="I39" s="14">
        <v>74</v>
      </c>
      <c r="J39" s="14">
        <f t="shared" si="2"/>
        <v>44.4</v>
      </c>
      <c r="K39" s="14">
        <f t="shared" si="0"/>
        <v>126.20000000000002</v>
      </c>
      <c r="L39" s="14">
        <v>3</v>
      </c>
      <c r="M39" s="14"/>
      <c r="N39" s="12"/>
    </row>
  </sheetData>
  <sheetProtection/>
  <mergeCells count="21">
    <mergeCell ref="A1:N1"/>
    <mergeCell ref="B3:B32"/>
    <mergeCell ref="B34:B39"/>
    <mergeCell ref="D3:D5"/>
    <mergeCell ref="D6:D20"/>
    <mergeCell ref="D21:D26"/>
    <mergeCell ref="D27:D32"/>
    <mergeCell ref="D34:D36"/>
    <mergeCell ref="D37:D39"/>
    <mergeCell ref="E3:E5"/>
    <mergeCell ref="E6:E20"/>
    <mergeCell ref="E21:E26"/>
    <mergeCell ref="E27:E32"/>
    <mergeCell ref="E34:E36"/>
    <mergeCell ref="E37:E39"/>
    <mergeCell ref="F3:F5"/>
    <mergeCell ref="F6:F20"/>
    <mergeCell ref="F21:F26"/>
    <mergeCell ref="F27:F32"/>
    <mergeCell ref="F34:F36"/>
    <mergeCell ref="F37:F39"/>
  </mergeCells>
  <printOptions/>
  <pageMargins left="0.39" right="0.28" top="0.67" bottom="0.59" header="0.5" footer="0.5"/>
  <pageSetup cellComments="asDisplayed" firstPageNumber="1" useFirstPageNumber="1"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2023-09-27T06:19:17Z</dcterms:created>
  <dcterms:modified xsi:type="dcterms:W3CDTF">2023-11-01T09:08:51Z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