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<sst xmlns="http://schemas.openxmlformats.org/spreadsheetml/2006/main" count="174" uniqueCount="83">
  <si>
    <t>自治区卫生健康委直属事业单位2023年面向社会公开招聘工作人员
考试成绩及进入体检环节人员名单</t>
  </si>
  <si>
    <t>序号</t>
  </si>
  <si>
    <t>准考证号</t>
  </si>
  <si>
    <t>报考单位</t>
  </si>
  <si>
    <t>岗位代码</t>
  </si>
  <si>
    <t>笔试成绩</t>
  </si>
  <si>
    <t>笔试权重</t>
  </si>
  <si>
    <t>面试成绩</t>
  </si>
  <si>
    <t>面试权重</t>
  </si>
  <si>
    <t>总成绩</t>
  </si>
  <si>
    <t>加试成绩</t>
  </si>
  <si>
    <t>排名</t>
  </si>
  <si>
    <t>是否进入体检环节</t>
  </si>
  <si>
    <t>5265110303603</t>
  </si>
  <si>
    <t>自治区第四人民医院</t>
  </si>
  <si>
    <t>是</t>
  </si>
  <si>
    <t>5265013500426</t>
  </si>
  <si>
    <t>否</t>
  </si>
  <si>
    <t>5265013501009</t>
  </si>
  <si>
    <t>5265013500812</t>
  </si>
  <si>
    <t>5265013501228</t>
  </si>
  <si>
    <t>5265150204202</t>
  </si>
  <si>
    <t>1165012400602</t>
  </si>
  <si>
    <t>自治区第五人民医院</t>
  </si>
  <si>
    <t>1165090103607</t>
  </si>
  <si>
    <t>1165060302325</t>
  </si>
  <si>
    <t>5165013202526</t>
  </si>
  <si>
    <t>5165013202524</t>
  </si>
  <si>
    <t>5165013202508</t>
  </si>
  <si>
    <t>5165013202511</t>
  </si>
  <si>
    <t>5165013202502</t>
  </si>
  <si>
    <t>5165013202504</t>
  </si>
  <si>
    <t>5365013104917</t>
  </si>
  <si>
    <t>5365013105029</t>
  </si>
  <si>
    <t>5365013104909</t>
  </si>
  <si>
    <t>5265060503523</t>
  </si>
  <si>
    <t>自治区妇幼保健院</t>
  </si>
  <si>
    <t>23765072</t>
  </si>
  <si>
    <t>5265013500822</t>
  </si>
  <si>
    <t>23765073</t>
  </si>
  <si>
    <t>5265013500120</t>
  </si>
  <si>
    <t>5265013500702</t>
  </si>
  <si>
    <t>5565120702225</t>
  </si>
  <si>
    <t>23765074</t>
  </si>
  <si>
    <t>5565090301607</t>
  </si>
  <si>
    <t>5565150203730</t>
  </si>
  <si>
    <t>5565013204417</t>
  </si>
  <si>
    <t>5565013204221</t>
  </si>
  <si>
    <t>5265013500807</t>
  </si>
  <si>
    <t>23765075</t>
  </si>
  <si>
    <t>弃考</t>
  </si>
  <si>
    <t>5265013501227</t>
  </si>
  <si>
    <t>23765076</t>
  </si>
  <si>
    <t>5265013500307</t>
  </si>
  <si>
    <t>5265013501318</t>
  </si>
  <si>
    <t>23765077</t>
  </si>
  <si>
    <t>5265013501016</t>
  </si>
  <si>
    <t>23765078</t>
  </si>
  <si>
    <t>5265013501325</t>
  </si>
  <si>
    <t>5665013204708</t>
  </si>
  <si>
    <t>23765079</t>
  </si>
  <si>
    <t>5665013204722</t>
  </si>
  <si>
    <t>5665013205228</t>
  </si>
  <si>
    <t>5665140704301</t>
  </si>
  <si>
    <t>自治区卫生健康宣传教育中心</t>
  </si>
  <si>
    <t>5665140704306</t>
  </si>
  <si>
    <t>5665180104228</t>
  </si>
  <si>
    <t>3165013104226</t>
  </si>
  <si>
    <t>自治区药物研究所</t>
  </si>
  <si>
    <t>23765110</t>
  </si>
  <si>
    <t>3165013102227</t>
  </si>
  <si>
    <t>3165013103402</t>
  </si>
  <si>
    <t>3165080502723</t>
  </si>
  <si>
    <t>23765111</t>
  </si>
  <si>
    <t>3165013101105</t>
  </si>
  <si>
    <t>3165013103316</t>
  </si>
  <si>
    <t>3165110302119</t>
  </si>
  <si>
    <t>自治区中药民族药研究所</t>
  </si>
  <si>
    <t>3165013103903</t>
  </si>
  <si>
    <t>3165013100521</t>
  </si>
  <si>
    <t>3165013102309</t>
  </si>
  <si>
    <t>自治区维吾尔医药研究所</t>
  </si>
  <si>
    <t>3165013102123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</si>
</sst>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4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topLeftCell="A45" workbookViewId="0">
      <selection activeCell="I37" sqref="I37"/>
    </sheetView>
  </sheetViews>
  <sheetFormatPr defaultColWidth="8.725" defaultRowHeight="13.5"/>
  <cols>
    <col min="1" max="1" width="5.125" style="1" customWidth="1"/>
    <col min="2" max="2" width="14.625" style="1" customWidth="1"/>
    <col min="3" max="3" width="26.375" style="1" customWidth="1"/>
    <col min="4" max="4" width="10.25" style="1" customWidth="1"/>
    <col min="5" max="5" width="11.125" style="1" customWidth="1"/>
    <col min="6" max="6" width="9.25" style="1" customWidth="1"/>
    <col min="7" max="7" width="10.875" style="1" customWidth="1"/>
    <col min="8" max="8" width="9.75" style="1" customWidth="1"/>
    <col min="9" max="9" width="8.375" style="1" customWidth="1"/>
    <col min="10" max="10" width="10" style="1" customWidth="1"/>
    <col min="11" max="11" width="5.625" style="1" customWidth="1"/>
    <col min="12" max="12" width="10.5" style="1" customWidth="1"/>
    <col min="13" max="16384" width="8.725" style="1"/>
  </cols>
  <sheetData>
    <row r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54" customHeight="1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51" customHeight="1" spans="1:1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12" t="s">
        <v>12</v>
      </c>
    </row>
    <row r="4" ht="25" customHeight="1" spans="1:12">
      <c r="A4" s="5">
        <v>1</v>
      </c>
      <c r="B4" s="5" t="s">
        <v>13</v>
      </c>
      <c r="C4" s="6" t="s">
        <v>14</v>
      </c>
      <c r="D4" s="7">
        <v>23765101</v>
      </c>
      <c r="E4" s="8">
        <v>131.1</v>
      </c>
      <c r="F4" s="8">
        <f t="shared" ref="F4:F9" si="0">(E4/3)*0.3</f>
        <v>13.11</v>
      </c>
      <c r="G4" s="8">
        <v>71.6</v>
      </c>
      <c r="H4" s="8">
        <f t="shared" ref="H4:H9" si="1">G4*0.7</f>
        <v>50.12</v>
      </c>
      <c r="I4" s="8">
        <f t="shared" ref="I4:I9" si="2">F4+H4</f>
        <v>63.23</v>
      </c>
      <c r="J4" s="5"/>
      <c r="K4" s="5">
        <v>1</v>
      </c>
      <c r="L4" s="5" t="s">
        <v>15</v>
      </c>
    </row>
    <row r="5" ht="25" customHeight="1" spans="1:12">
      <c r="A5" s="5">
        <v>2</v>
      </c>
      <c r="B5" s="5" t="s">
        <v>16</v>
      </c>
      <c r="C5" s="6" t="s">
        <v>14</v>
      </c>
      <c r="D5" s="9"/>
      <c r="E5" s="8">
        <v>152.5</v>
      </c>
      <c r="F5" s="8">
        <f t="shared" si="0"/>
        <v>15.25</v>
      </c>
      <c r="G5" s="8">
        <v>68.2</v>
      </c>
      <c r="H5" s="8">
        <f t="shared" si="1"/>
        <v>47.74</v>
      </c>
      <c r="I5" s="8">
        <f t="shared" si="2"/>
        <v>62.99</v>
      </c>
      <c r="J5" s="5"/>
      <c r="K5" s="5">
        <v>2</v>
      </c>
      <c r="L5" s="5" t="s">
        <v>17</v>
      </c>
    </row>
    <row r="6" ht="25" customHeight="1" spans="1:12">
      <c r="A6" s="5">
        <v>3</v>
      </c>
      <c r="B6" s="5" t="s">
        <v>18</v>
      </c>
      <c r="C6" s="6" t="s">
        <v>14</v>
      </c>
      <c r="D6" s="10"/>
      <c r="E6" s="8">
        <v>133</v>
      </c>
      <c r="F6" s="8">
        <f t="shared" si="0"/>
        <v>13.3</v>
      </c>
      <c r="G6" s="8">
        <v>66.2</v>
      </c>
      <c r="H6" s="8">
        <f t="shared" si="1"/>
        <v>46.34</v>
      </c>
      <c r="I6" s="8">
        <f t="shared" si="2"/>
        <v>59.64</v>
      </c>
      <c r="J6" s="5"/>
      <c r="K6" s="5">
        <v>3</v>
      </c>
      <c r="L6" s="5" t="s">
        <v>17</v>
      </c>
    </row>
    <row r="7" ht="25" customHeight="1" spans="1:12">
      <c r="A7" s="5">
        <v>4</v>
      </c>
      <c r="B7" s="5" t="s">
        <v>19</v>
      </c>
      <c r="C7" s="6" t="s">
        <v>14</v>
      </c>
      <c r="D7" s="7">
        <v>23765103</v>
      </c>
      <c r="E7" s="8">
        <v>153.3</v>
      </c>
      <c r="F7" s="8">
        <f t="shared" si="0"/>
        <v>15.33</v>
      </c>
      <c r="G7" s="8">
        <v>77</v>
      </c>
      <c r="H7" s="8">
        <f t="shared" si="1"/>
        <v>53.9</v>
      </c>
      <c r="I7" s="8">
        <f t="shared" si="2"/>
        <v>69.23</v>
      </c>
      <c r="J7" s="5"/>
      <c r="K7" s="5">
        <v>1</v>
      </c>
      <c r="L7" s="5" t="s">
        <v>15</v>
      </c>
    </row>
    <row r="8" ht="25" customHeight="1" spans="1:12">
      <c r="A8" s="5">
        <v>5</v>
      </c>
      <c r="B8" s="5" t="s">
        <v>20</v>
      </c>
      <c r="C8" s="6" t="s">
        <v>14</v>
      </c>
      <c r="D8" s="9"/>
      <c r="E8" s="8">
        <v>151.4</v>
      </c>
      <c r="F8" s="8">
        <f t="shared" si="0"/>
        <v>15.14</v>
      </c>
      <c r="G8" s="8">
        <v>73.2</v>
      </c>
      <c r="H8" s="8">
        <f t="shared" si="1"/>
        <v>51.24</v>
      </c>
      <c r="I8" s="8">
        <f t="shared" si="2"/>
        <v>66.38</v>
      </c>
      <c r="J8" s="5"/>
      <c r="K8" s="5">
        <v>2</v>
      </c>
      <c r="L8" s="5" t="s">
        <v>17</v>
      </c>
    </row>
    <row r="9" ht="25" customHeight="1" spans="1:12">
      <c r="A9" s="5">
        <v>6</v>
      </c>
      <c r="B9" s="5" t="s">
        <v>21</v>
      </c>
      <c r="C9" s="6" t="s">
        <v>14</v>
      </c>
      <c r="D9" s="10"/>
      <c r="E9" s="8">
        <v>163.8</v>
      </c>
      <c r="F9" s="8">
        <f t="shared" si="0"/>
        <v>16.38</v>
      </c>
      <c r="G9" s="8">
        <v>65.6</v>
      </c>
      <c r="H9" s="8">
        <f t="shared" si="1"/>
        <v>45.92</v>
      </c>
      <c r="I9" s="8">
        <f t="shared" si="2"/>
        <v>62.3</v>
      </c>
      <c r="J9" s="5"/>
      <c r="K9" s="5">
        <v>3</v>
      </c>
      <c r="L9" s="5" t="s">
        <v>17</v>
      </c>
    </row>
    <row r="10" ht="25" customHeight="1" spans="1:12">
      <c r="A10" s="5">
        <v>7</v>
      </c>
      <c r="B10" s="13" t="s">
        <v>22</v>
      </c>
      <c r="C10" s="6" t="s">
        <v>23</v>
      </c>
      <c r="D10" s="7">
        <v>23765105</v>
      </c>
      <c r="E10" s="8">
        <v>184.5</v>
      </c>
      <c r="F10" s="8">
        <v>18.45</v>
      </c>
      <c r="G10" s="8">
        <v>78.4</v>
      </c>
      <c r="H10" s="8">
        <v>54.88</v>
      </c>
      <c r="I10" s="8">
        <v>73.33</v>
      </c>
      <c r="J10" s="5"/>
      <c r="K10" s="5">
        <v>1</v>
      </c>
      <c r="L10" s="5" t="s">
        <v>15</v>
      </c>
    </row>
    <row r="11" ht="25" customHeight="1" spans="1:12">
      <c r="A11" s="5">
        <v>8</v>
      </c>
      <c r="B11" s="13" t="s">
        <v>24</v>
      </c>
      <c r="C11" s="6" t="s">
        <v>23</v>
      </c>
      <c r="D11" s="9"/>
      <c r="E11" s="8">
        <v>173</v>
      </c>
      <c r="F11" s="8">
        <v>17.3</v>
      </c>
      <c r="G11" s="8">
        <v>65</v>
      </c>
      <c r="H11" s="8">
        <v>45.5</v>
      </c>
      <c r="I11" s="8">
        <v>62.8</v>
      </c>
      <c r="J11" s="5"/>
      <c r="K11" s="5">
        <v>2</v>
      </c>
      <c r="L11" s="5" t="s">
        <v>17</v>
      </c>
    </row>
    <row r="12" ht="25" customHeight="1" spans="1:12">
      <c r="A12" s="5">
        <v>9</v>
      </c>
      <c r="B12" s="13" t="s">
        <v>25</v>
      </c>
      <c r="C12" s="6" t="s">
        <v>23</v>
      </c>
      <c r="D12" s="10"/>
      <c r="E12" s="8">
        <v>183.5</v>
      </c>
      <c r="F12" s="8">
        <v>18.35</v>
      </c>
      <c r="G12" s="8">
        <v>62.8</v>
      </c>
      <c r="H12" s="8">
        <v>43.96</v>
      </c>
      <c r="I12" s="8">
        <v>62.31</v>
      </c>
      <c r="J12" s="5"/>
      <c r="K12" s="5">
        <v>3</v>
      </c>
      <c r="L12" s="5" t="s">
        <v>17</v>
      </c>
    </row>
    <row r="13" ht="25" customHeight="1" spans="1:12">
      <c r="A13" s="5">
        <v>10</v>
      </c>
      <c r="B13" s="13" t="s">
        <v>26</v>
      </c>
      <c r="C13" s="6" t="s">
        <v>23</v>
      </c>
      <c r="D13" s="7">
        <v>23765106</v>
      </c>
      <c r="E13" s="8">
        <v>156.1</v>
      </c>
      <c r="F13" s="8">
        <v>15.61</v>
      </c>
      <c r="G13" s="8">
        <v>78.4</v>
      </c>
      <c r="H13" s="8">
        <v>54.88</v>
      </c>
      <c r="I13" s="8">
        <v>70.49</v>
      </c>
      <c r="J13" s="5"/>
      <c r="K13" s="5">
        <v>1</v>
      </c>
      <c r="L13" s="5" t="s">
        <v>15</v>
      </c>
    </row>
    <row r="14" ht="25" customHeight="1" spans="1:12">
      <c r="A14" s="5">
        <v>11</v>
      </c>
      <c r="B14" s="13" t="s">
        <v>27</v>
      </c>
      <c r="C14" s="6" t="s">
        <v>23</v>
      </c>
      <c r="D14" s="9"/>
      <c r="E14" s="8">
        <v>171.4</v>
      </c>
      <c r="F14" s="8">
        <v>17.14</v>
      </c>
      <c r="G14" s="8">
        <v>71</v>
      </c>
      <c r="H14" s="8">
        <v>49.7</v>
      </c>
      <c r="I14" s="8">
        <v>66.84</v>
      </c>
      <c r="J14" s="5"/>
      <c r="K14" s="5">
        <v>2</v>
      </c>
      <c r="L14" s="5" t="s">
        <v>17</v>
      </c>
    </row>
    <row r="15" ht="25" customHeight="1" spans="1:12">
      <c r="A15" s="5">
        <v>12</v>
      </c>
      <c r="B15" s="13" t="s">
        <v>28</v>
      </c>
      <c r="C15" s="6" t="s">
        <v>23</v>
      </c>
      <c r="D15" s="10"/>
      <c r="E15" s="8">
        <v>164.3</v>
      </c>
      <c r="F15" s="8">
        <v>16.43</v>
      </c>
      <c r="G15" s="8">
        <v>60.6</v>
      </c>
      <c r="H15" s="8">
        <v>42.42</v>
      </c>
      <c r="I15" s="8">
        <v>58.85</v>
      </c>
      <c r="J15" s="5"/>
      <c r="K15" s="5">
        <v>3</v>
      </c>
      <c r="L15" s="5" t="s">
        <v>17</v>
      </c>
    </row>
    <row r="16" ht="25" customHeight="1" spans="1:12">
      <c r="A16" s="5">
        <v>13</v>
      </c>
      <c r="B16" s="13" t="s">
        <v>29</v>
      </c>
      <c r="C16" s="6" t="s">
        <v>23</v>
      </c>
      <c r="D16" s="7">
        <v>23765107</v>
      </c>
      <c r="E16" s="8">
        <v>154.9</v>
      </c>
      <c r="F16" s="8">
        <v>15.49</v>
      </c>
      <c r="G16" s="8">
        <v>75.4</v>
      </c>
      <c r="H16" s="8">
        <v>52.78</v>
      </c>
      <c r="I16" s="8">
        <v>68.27</v>
      </c>
      <c r="J16" s="5"/>
      <c r="K16" s="5">
        <v>1</v>
      </c>
      <c r="L16" s="5" t="s">
        <v>15</v>
      </c>
    </row>
    <row r="17" ht="25" customHeight="1" spans="1:12">
      <c r="A17" s="5">
        <v>14</v>
      </c>
      <c r="B17" s="13" t="s">
        <v>30</v>
      </c>
      <c r="C17" s="6" t="s">
        <v>23</v>
      </c>
      <c r="D17" s="9"/>
      <c r="E17" s="8">
        <v>143.9</v>
      </c>
      <c r="F17" s="8">
        <v>14.39</v>
      </c>
      <c r="G17" s="8">
        <v>70</v>
      </c>
      <c r="H17" s="8">
        <v>49</v>
      </c>
      <c r="I17" s="8">
        <v>63.39</v>
      </c>
      <c r="J17" s="5"/>
      <c r="K17" s="5">
        <v>2</v>
      </c>
      <c r="L17" s="5" t="s">
        <v>17</v>
      </c>
    </row>
    <row r="18" ht="25" customHeight="1" spans="1:12">
      <c r="A18" s="5">
        <v>15</v>
      </c>
      <c r="B18" s="13" t="s">
        <v>31</v>
      </c>
      <c r="C18" s="6" t="s">
        <v>23</v>
      </c>
      <c r="D18" s="10"/>
      <c r="E18" s="8">
        <v>146</v>
      </c>
      <c r="F18" s="8">
        <v>14.6</v>
      </c>
      <c r="G18" s="8">
        <v>66</v>
      </c>
      <c r="H18" s="8">
        <v>46.2</v>
      </c>
      <c r="I18" s="8">
        <v>60.8</v>
      </c>
      <c r="J18" s="5"/>
      <c r="K18" s="5">
        <v>3</v>
      </c>
      <c r="L18" s="5" t="s">
        <v>17</v>
      </c>
    </row>
    <row r="19" ht="25" customHeight="1" spans="1:12">
      <c r="A19" s="5">
        <v>16</v>
      </c>
      <c r="B19" s="13" t="s">
        <v>32</v>
      </c>
      <c r="C19" s="6" t="s">
        <v>23</v>
      </c>
      <c r="D19" s="7">
        <v>23765108</v>
      </c>
      <c r="E19" s="8">
        <v>141.3</v>
      </c>
      <c r="F19" s="8">
        <v>14.13</v>
      </c>
      <c r="G19" s="8">
        <v>73.4</v>
      </c>
      <c r="H19" s="8">
        <v>51.38</v>
      </c>
      <c r="I19" s="8">
        <v>65.51</v>
      </c>
      <c r="J19" s="5"/>
      <c r="K19" s="5">
        <v>1</v>
      </c>
      <c r="L19" s="5" t="s">
        <v>15</v>
      </c>
    </row>
    <row r="20" ht="25" customHeight="1" spans="1:12">
      <c r="A20" s="5">
        <v>17</v>
      </c>
      <c r="B20" s="13" t="s">
        <v>33</v>
      </c>
      <c r="C20" s="6" t="s">
        <v>23</v>
      </c>
      <c r="D20" s="9"/>
      <c r="E20" s="8">
        <v>157</v>
      </c>
      <c r="F20" s="8">
        <v>15.7</v>
      </c>
      <c r="G20" s="8">
        <v>70.4</v>
      </c>
      <c r="H20" s="8">
        <v>49.28</v>
      </c>
      <c r="I20" s="8">
        <v>64.98</v>
      </c>
      <c r="J20" s="5"/>
      <c r="K20" s="5">
        <v>2</v>
      </c>
      <c r="L20" s="5" t="s">
        <v>17</v>
      </c>
    </row>
    <row r="21" ht="25" customHeight="1" spans="1:12">
      <c r="A21" s="5">
        <v>18</v>
      </c>
      <c r="B21" s="13" t="s">
        <v>34</v>
      </c>
      <c r="C21" s="6" t="s">
        <v>23</v>
      </c>
      <c r="D21" s="10"/>
      <c r="E21" s="8">
        <v>152.4</v>
      </c>
      <c r="F21" s="8">
        <v>15.24</v>
      </c>
      <c r="G21" s="8">
        <v>69.8</v>
      </c>
      <c r="H21" s="8">
        <v>48.86</v>
      </c>
      <c r="I21" s="8">
        <v>64.1</v>
      </c>
      <c r="J21" s="5"/>
      <c r="K21" s="5">
        <v>3</v>
      </c>
      <c r="L21" s="5" t="s">
        <v>17</v>
      </c>
    </row>
    <row r="22" ht="25" customHeight="1" spans="1:12">
      <c r="A22" s="5">
        <v>19</v>
      </c>
      <c r="B22" s="5" t="s">
        <v>35</v>
      </c>
      <c r="C22" s="6" t="s">
        <v>36</v>
      </c>
      <c r="D22" s="5" t="s">
        <v>37</v>
      </c>
      <c r="E22" s="8">
        <v>139.5</v>
      </c>
      <c r="F22" s="8">
        <f>(E22/3)*0.4</f>
        <v>18.6</v>
      </c>
      <c r="G22" s="8">
        <v>66.6</v>
      </c>
      <c r="H22" s="8">
        <f>G22*0.6</f>
        <v>39.96</v>
      </c>
      <c r="I22" s="8">
        <f>F22+H22</f>
        <v>58.56</v>
      </c>
      <c r="J22" s="5"/>
      <c r="K22" s="5">
        <v>1</v>
      </c>
      <c r="L22" s="5" t="s">
        <v>15</v>
      </c>
    </row>
    <row r="23" ht="25" customHeight="1" spans="1:12">
      <c r="A23" s="5">
        <v>20</v>
      </c>
      <c r="B23" s="5" t="s">
        <v>38</v>
      </c>
      <c r="C23" s="6" t="s">
        <v>36</v>
      </c>
      <c r="D23" s="7" t="s">
        <v>39</v>
      </c>
      <c r="E23" s="8">
        <v>162.1</v>
      </c>
      <c r="F23" s="8">
        <f t="shared" ref="F23:F39" si="3">(E23/3)*0.4</f>
        <v>21.6133333333333</v>
      </c>
      <c r="G23" s="8">
        <v>75</v>
      </c>
      <c r="H23" s="8">
        <f t="shared" ref="H23:H39" si="4">G23*0.6</f>
        <v>45</v>
      </c>
      <c r="I23" s="8">
        <f t="shared" ref="I23:I39" si="5">F23+H23</f>
        <v>66.6133333333333</v>
      </c>
      <c r="J23" s="5"/>
      <c r="K23" s="5">
        <v>1</v>
      </c>
      <c r="L23" s="5" t="s">
        <v>15</v>
      </c>
    </row>
    <row r="24" ht="25" customHeight="1" spans="1:12">
      <c r="A24" s="5">
        <v>21</v>
      </c>
      <c r="B24" s="5" t="s">
        <v>40</v>
      </c>
      <c r="C24" s="6" t="s">
        <v>36</v>
      </c>
      <c r="D24" s="9"/>
      <c r="E24" s="8">
        <v>162.8</v>
      </c>
      <c r="F24" s="8">
        <f t="shared" si="3"/>
        <v>21.7066666666667</v>
      </c>
      <c r="G24" s="8">
        <v>68.2</v>
      </c>
      <c r="H24" s="8">
        <f t="shared" si="4"/>
        <v>40.92</v>
      </c>
      <c r="I24" s="8">
        <f t="shared" si="5"/>
        <v>62.6266666666667</v>
      </c>
      <c r="J24" s="5"/>
      <c r="K24" s="5">
        <v>2</v>
      </c>
      <c r="L24" s="5" t="s">
        <v>17</v>
      </c>
    </row>
    <row r="25" ht="25" customHeight="1" spans="1:12">
      <c r="A25" s="5">
        <v>22</v>
      </c>
      <c r="B25" s="5" t="s">
        <v>41</v>
      </c>
      <c r="C25" s="6" t="s">
        <v>36</v>
      </c>
      <c r="D25" s="10"/>
      <c r="E25" s="8">
        <v>163.3</v>
      </c>
      <c r="F25" s="8">
        <f t="shared" si="3"/>
        <v>21.7733333333333</v>
      </c>
      <c r="G25" s="8">
        <v>67.2</v>
      </c>
      <c r="H25" s="8">
        <f t="shared" si="4"/>
        <v>40.32</v>
      </c>
      <c r="I25" s="8">
        <f t="shared" si="5"/>
        <v>62.0933333333333</v>
      </c>
      <c r="J25" s="5"/>
      <c r="K25" s="5">
        <v>3</v>
      </c>
      <c r="L25" s="5" t="s">
        <v>17</v>
      </c>
    </row>
    <row r="26" ht="25" customHeight="1" spans="1:12">
      <c r="A26" s="5">
        <v>23</v>
      </c>
      <c r="B26" s="11" t="s">
        <v>42</v>
      </c>
      <c r="C26" s="6" t="s">
        <v>36</v>
      </c>
      <c r="D26" s="7" t="s">
        <v>43</v>
      </c>
      <c r="E26" s="8">
        <v>162.1</v>
      </c>
      <c r="F26" s="8">
        <f t="shared" si="3"/>
        <v>21.6133333333333</v>
      </c>
      <c r="G26" s="8">
        <v>79.6</v>
      </c>
      <c r="H26" s="8">
        <f t="shared" si="4"/>
        <v>47.76</v>
      </c>
      <c r="I26" s="8">
        <f t="shared" si="5"/>
        <v>69.3733333333333</v>
      </c>
      <c r="J26" s="5"/>
      <c r="K26" s="5">
        <v>1</v>
      </c>
      <c r="L26" s="5" t="s">
        <v>15</v>
      </c>
    </row>
    <row r="27" ht="25" customHeight="1" spans="1:12">
      <c r="A27" s="5">
        <v>24</v>
      </c>
      <c r="B27" s="5" t="s">
        <v>44</v>
      </c>
      <c r="C27" s="6" t="s">
        <v>36</v>
      </c>
      <c r="D27" s="9"/>
      <c r="E27" s="8">
        <v>150.8</v>
      </c>
      <c r="F27" s="8">
        <f t="shared" si="3"/>
        <v>20.1066666666667</v>
      </c>
      <c r="G27" s="8">
        <v>76.2</v>
      </c>
      <c r="H27" s="8">
        <f t="shared" si="4"/>
        <v>45.72</v>
      </c>
      <c r="I27" s="8">
        <f t="shared" si="5"/>
        <v>65.8266666666667</v>
      </c>
      <c r="J27" s="5"/>
      <c r="K27" s="5">
        <v>2</v>
      </c>
      <c r="L27" s="5" t="s">
        <v>15</v>
      </c>
    </row>
    <row r="28" ht="25" customHeight="1" spans="1:12">
      <c r="A28" s="5">
        <v>25</v>
      </c>
      <c r="B28" s="5" t="s">
        <v>45</v>
      </c>
      <c r="C28" s="6" t="s">
        <v>36</v>
      </c>
      <c r="D28" s="9"/>
      <c r="E28" s="8">
        <v>184.4</v>
      </c>
      <c r="F28" s="8">
        <f t="shared" si="3"/>
        <v>24.5866666666667</v>
      </c>
      <c r="G28" s="8">
        <v>68.4</v>
      </c>
      <c r="H28" s="8">
        <f t="shared" si="4"/>
        <v>41.04</v>
      </c>
      <c r="I28" s="8">
        <f t="shared" si="5"/>
        <v>65.6266666666667</v>
      </c>
      <c r="J28" s="5"/>
      <c r="K28" s="5">
        <v>3</v>
      </c>
      <c r="L28" s="5" t="s">
        <v>17</v>
      </c>
    </row>
    <row r="29" ht="25" customHeight="1" spans="1:12">
      <c r="A29" s="5">
        <v>26</v>
      </c>
      <c r="B29" s="5" t="s">
        <v>46</v>
      </c>
      <c r="C29" s="6" t="s">
        <v>36</v>
      </c>
      <c r="D29" s="9"/>
      <c r="E29" s="8">
        <v>166.4</v>
      </c>
      <c r="F29" s="8">
        <f t="shared" si="3"/>
        <v>22.1866666666667</v>
      </c>
      <c r="G29" s="8">
        <v>50.6</v>
      </c>
      <c r="H29" s="8">
        <f t="shared" si="4"/>
        <v>30.36</v>
      </c>
      <c r="I29" s="8">
        <f t="shared" si="5"/>
        <v>52.5466666666667</v>
      </c>
      <c r="J29" s="5"/>
      <c r="K29" s="5">
        <v>4</v>
      </c>
      <c r="L29" s="5" t="s">
        <v>17</v>
      </c>
    </row>
    <row r="30" ht="25" customHeight="1" spans="1:12">
      <c r="A30" s="5">
        <v>27</v>
      </c>
      <c r="B30" s="5" t="s">
        <v>47</v>
      </c>
      <c r="C30" s="6" t="s">
        <v>36</v>
      </c>
      <c r="D30" s="10"/>
      <c r="E30" s="8">
        <v>156.4</v>
      </c>
      <c r="F30" s="8">
        <f t="shared" si="3"/>
        <v>20.8533333333333</v>
      </c>
      <c r="G30" s="8">
        <v>73.2</v>
      </c>
      <c r="H30" s="8">
        <f t="shared" si="4"/>
        <v>43.92</v>
      </c>
      <c r="I30" s="8">
        <f t="shared" si="5"/>
        <v>64.7733333333333</v>
      </c>
      <c r="J30" s="5"/>
      <c r="K30" s="5">
        <v>5</v>
      </c>
      <c r="L30" s="5" t="s">
        <v>17</v>
      </c>
    </row>
    <row r="31" ht="25" customHeight="1" spans="1:12">
      <c r="A31" s="5">
        <v>28</v>
      </c>
      <c r="B31" s="5" t="s">
        <v>48</v>
      </c>
      <c r="C31" s="6" t="s">
        <v>36</v>
      </c>
      <c r="D31" s="5" t="s">
        <v>49</v>
      </c>
      <c r="E31" s="8">
        <v>147.9</v>
      </c>
      <c r="F31" s="8">
        <f t="shared" si="3"/>
        <v>19.72</v>
      </c>
      <c r="G31" s="8" t="s">
        <v>50</v>
      </c>
      <c r="H31" s="8">
        <v>0</v>
      </c>
      <c r="I31" s="8">
        <v>0</v>
      </c>
      <c r="J31" s="5"/>
      <c r="K31" s="5">
        <v>1</v>
      </c>
      <c r="L31" s="5" t="s">
        <v>17</v>
      </c>
    </row>
    <row r="32" ht="25" customHeight="1" spans="1:12">
      <c r="A32" s="5">
        <v>29</v>
      </c>
      <c r="B32" s="5" t="s">
        <v>51</v>
      </c>
      <c r="C32" s="6" t="s">
        <v>36</v>
      </c>
      <c r="D32" s="7" t="s">
        <v>52</v>
      </c>
      <c r="E32" s="8">
        <v>166.2</v>
      </c>
      <c r="F32" s="8">
        <f t="shared" si="3"/>
        <v>22.16</v>
      </c>
      <c r="G32" s="8">
        <v>77</v>
      </c>
      <c r="H32" s="8">
        <f t="shared" si="4"/>
        <v>46.2</v>
      </c>
      <c r="I32" s="8">
        <f t="shared" si="5"/>
        <v>68.36</v>
      </c>
      <c r="J32" s="5"/>
      <c r="K32" s="5">
        <v>1</v>
      </c>
      <c r="L32" s="5" t="s">
        <v>15</v>
      </c>
    </row>
    <row r="33" ht="25" customHeight="1" spans="1:12">
      <c r="A33" s="5">
        <v>30</v>
      </c>
      <c r="B33" s="5" t="s">
        <v>53</v>
      </c>
      <c r="C33" s="6" t="s">
        <v>36</v>
      </c>
      <c r="D33" s="10"/>
      <c r="E33" s="8">
        <v>154.9</v>
      </c>
      <c r="F33" s="8">
        <f t="shared" si="3"/>
        <v>20.6533333333333</v>
      </c>
      <c r="G33" s="8">
        <v>55.6</v>
      </c>
      <c r="H33" s="8">
        <f t="shared" si="4"/>
        <v>33.36</v>
      </c>
      <c r="I33" s="8">
        <f t="shared" si="5"/>
        <v>54.0133333333333</v>
      </c>
      <c r="J33" s="5"/>
      <c r="K33" s="5">
        <v>2</v>
      </c>
      <c r="L33" s="5" t="s">
        <v>17</v>
      </c>
    </row>
    <row r="34" ht="25" customHeight="1" spans="1:12">
      <c r="A34" s="5">
        <v>31</v>
      </c>
      <c r="B34" s="11" t="s">
        <v>54</v>
      </c>
      <c r="C34" s="6" t="s">
        <v>36</v>
      </c>
      <c r="D34" s="5" t="s">
        <v>55</v>
      </c>
      <c r="E34" s="8">
        <v>121.2</v>
      </c>
      <c r="F34" s="8">
        <f t="shared" si="3"/>
        <v>16.16</v>
      </c>
      <c r="G34" s="8">
        <v>62.6</v>
      </c>
      <c r="H34" s="8">
        <f t="shared" si="4"/>
        <v>37.56</v>
      </c>
      <c r="I34" s="8">
        <f t="shared" si="5"/>
        <v>53.72</v>
      </c>
      <c r="J34" s="5"/>
      <c r="K34" s="5">
        <v>1</v>
      </c>
      <c r="L34" s="5" t="s">
        <v>15</v>
      </c>
    </row>
    <row r="35" ht="25" customHeight="1" spans="1:12">
      <c r="A35" s="5">
        <v>32</v>
      </c>
      <c r="B35" s="5" t="s">
        <v>56</v>
      </c>
      <c r="C35" s="6" t="s">
        <v>36</v>
      </c>
      <c r="D35" s="7" t="s">
        <v>57</v>
      </c>
      <c r="E35" s="8">
        <v>145.8</v>
      </c>
      <c r="F35" s="8">
        <f t="shared" si="3"/>
        <v>19.44</v>
      </c>
      <c r="G35" s="8">
        <v>77.9</v>
      </c>
      <c r="H35" s="8">
        <f t="shared" si="4"/>
        <v>46.74</v>
      </c>
      <c r="I35" s="8">
        <f t="shared" si="5"/>
        <v>66.18</v>
      </c>
      <c r="J35" s="5"/>
      <c r="K35" s="5">
        <v>1</v>
      </c>
      <c r="L35" s="5" t="s">
        <v>15</v>
      </c>
    </row>
    <row r="36" ht="25" customHeight="1" spans="1:12">
      <c r="A36" s="5">
        <v>33</v>
      </c>
      <c r="B36" s="5" t="s">
        <v>58</v>
      </c>
      <c r="C36" s="6" t="s">
        <v>36</v>
      </c>
      <c r="D36" s="10"/>
      <c r="E36" s="8">
        <v>141</v>
      </c>
      <c r="F36" s="8">
        <f t="shared" si="3"/>
        <v>18.8</v>
      </c>
      <c r="G36" s="8">
        <v>69.4</v>
      </c>
      <c r="H36" s="8">
        <f t="shared" si="4"/>
        <v>41.64</v>
      </c>
      <c r="I36" s="8">
        <f t="shared" si="5"/>
        <v>60.44</v>
      </c>
      <c r="J36" s="5"/>
      <c r="K36" s="5">
        <v>2</v>
      </c>
      <c r="L36" s="5" t="s">
        <v>17</v>
      </c>
    </row>
    <row r="37" ht="25" customHeight="1" spans="1:12">
      <c r="A37" s="5">
        <v>34</v>
      </c>
      <c r="B37" s="5" t="s">
        <v>59</v>
      </c>
      <c r="C37" s="6" t="s">
        <v>36</v>
      </c>
      <c r="D37" s="7" t="s">
        <v>60</v>
      </c>
      <c r="E37" s="8">
        <v>185</v>
      </c>
      <c r="F37" s="8">
        <f t="shared" si="3"/>
        <v>24.6666666666667</v>
      </c>
      <c r="G37" s="8">
        <v>75.8</v>
      </c>
      <c r="H37" s="8">
        <f t="shared" si="4"/>
        <v>45.48</v>
      </c>
      <c r="I37" s="8">
        <f t="shared" si="5"/>
        <v>70.1466666666667</v>
      </c>
      <c r="J37" s="5"/>
      <c r="K37" s="5">
        <v>1</v>
      </c>
      <c r="L37" s="5" t="s">
        <v>15</v>
      </c>
    </row>
    <row r="38" ht="25" customHeight="1" spans="1:12">
      <c r="A38" s="5">
        <v>35</v>
      </c>
      <c r="B38" s="5" t="s">
        <v>61</v>
      </c>
      <c r="C38" s="6" t="s">
        <v>36</v>
      </c>
      <c r="D38" s="9"/>
      <c r="E38" s="8">
        <v>169</v>
      </c>
      <c r="F38" s="8">
        <f t="shared" si="3"/>
        <v>22.5333333333333</v>
      </c>
      <c r="G38" s="8">
        <v>76.6</v>
      </c>
      <c r="H38" s="8">
        <f t="shared" si="4"/>
        <v>45.96</v>
      </c>
      <c r="I38" s="8">
        <f t="shared" si="5"/>
        <v>68.4933333333333</v>
      </c>
      <c r="J38" s="5"/>
      <c r="K38" s="5">
        <v>2</v>
      </c>
      <c r="L38" s="5" t="s">
        <v>17</v>
      </c>
    </row>
    <row r="39" ht="25" customHeight="1" spans="1:12">
      <c r="A39" s="5">
        <v>36</v>
      </c>
      <c r="B39" s="5" t="s">
        <v>62</v>
      </c>
      <c r="C39" s="6" t="s">
        <v>36</v>
      </c>
      <c r="D39" s="10"/>
      <c r="E39" s="8">
        <v>150.2</v>
      </c>
      <c r="F39" s="8">
        <f t="shared" si="3"/>
        <v>20.0266666666667</v>
      </c>
      <c r="G39" s="8">
        <v>78.4</v>
      </c>
      <c r="H39" s="8">
        <f t="shared" si="4"/>
        <v>47.04</v>
      </c>
      <c r="I39" s="8">
        <f t="shared" si="5"/>
        <v>67.0666666666667</v>
      </c>
      <c r="J39" s="5"/>
      <c r="K39" s="5">
        <v>3</v>
      </c>
      <c r="L39" s="5" t="s">
        <v>17</v>
      </c>
    </row>
    <row r="40" ht="25" customHeight="1" spans="1:12">
      <c r="A40" s="5">
        <v>37</v>
      </c>
      <c r="B40" s="5" t="s">
        <v>63</v>
      </c>
      <c r="C40" s="6" t="s">
        <v>64</v>
      </c>
      <c r="D40" s="7">
        <v>23765109</v>
      </c>
      <c r="E40" s="8">
        <v>188.6</v>
      </c>
      <c r="F40" s="8">
        <f>(E40/3)*0.4</f>
        <v>25.1466666666667</v>
      </c>
      <c r="G40" s="8">
        <v>82</v>
      </c>
      <c r="H40" s="8">
        <f>G40*0.6</f>
        <v>49.2</v>
      </c>
      <c r="I40" s="8">
        <f>F40+H40</f>
        <v>74.3466666666667</v>
      </c>
      <c r="J40" s="5"/>
      <c r="K40" s="5">
        <v>1</v>
      </c>
      <c r="L40" s="5" t="s">
        <v>15</v>
      </c>
    </row>
    <row r="41" ht="25" customHeight="1" spans="1:12">
      <c r="A41" s="5">
        <v>38</v>
      </c>
      <c r="B41" s="5" t="s">
        <v>65</v>
      </c>
      <c r="C41" s="6" t="s">
        <v>64</v>
      </c>
      <c r="D41" s="9"/>
      <c r="E41" s="8">
        <v>177</v>
      </c>
      <c r="F41" s="8">
        <f>(E41/3)*0.4</f>
        <v>23.6</v>
      </c>
      <c r="G41" s="8">
        <v>69.6</v>
      </c>
      <c r="H41" s="8">
        <f>G41*0.6</f>
        <v>41.76</v>
      </c>
      <c r="I41" s="8">
        <f>F41+H41</f>
        <v>65.36</v>
      </c>
      <c r="J41" s="5"/>
      <c r="K41" s="5">
        <v>2</v>
      </c>
      <c r="L41" s="5" t="s">
        <v>17</v>
      </c>
    </row>
    <row r="42" ht="25" customHeight="1" spans="1:12">
      <c r="A42" s="5">
        <v>39</v>
      </c>
      <c r="B42" s="5" t="s">
        <v>66</v>
      </c>
      <c r="C42" s="6" t="s">
        <v>64</v>
      </c>
      <c r="D42" s="10"/>
      <c r="E42" s="8">
        <v>173.8</v>
      </c>
      <c r="F42" s="8">
        <f>(E42/3)*0.4</f>
        <v>23.1733333333333</v>
      </c>
      <c r="G42" s="8">
        <v>69</v>
      </c>
      <c r="H42" s="8">
        <f>G42*0.6</f>
        <v>41.4</v>
      </c>
      <c r="I42" s="8">
        <f>F42+H42</f>
        <v>64.5733333333333</v>
      </c>
      <c r="J42" s="5"/>
      <c r="K42" s="5">
        <v>3</v>
      </c>
      <c r="L42" s="5" t="s">
        <v>17</v>
      </c>
    </row>
    <row r="43" ht="25" customHeight="1" spans="1:12">
      <c r="A43" s="5">
        <v>40</v>
      </c>
      <c r="B43" s="5" t="s">
        <v>67</v>
      </c>
      <c r="C43" s="6" t="s">
        <v>68</v>
      </c>
      <c r="D43" s="7" t="s">
        <v>69</v>
      </c>
      <c r="E43" s="8">
        <v>194</v>
      </c>
      <c r="F43" s="8">
        <f>(E43/3)*0.4</f>
        <v>25.8666666666667</v>
      </c>
      <c r="G43" s="8">
        <v>80.2</v>
      </c>
      <c r="H43" s="8">
        <f>G43*0.6</f>
        <v>48.12</v>
      </c>
      <c r="I43" s="8">
        <f>F43+H43</f>
        <v>73.9866666666667</v>
      </c>
      <c r="J43" s="5"/>
      <c r="K43" s="5">
        <v>1</v>
      </c>
      <c r="L43" s="5" t="s">
        <v>15</v>
      </c>
    </row>
    <row r="44" ht="25" customHeight="1" spans="1:12">
      <c r="A44" s="5">
        <v>41</v>
      </c>
      <c r="B44" s="5" t="s">
        <v>70</v>
      </c>
      <c r="C44" s="6" t="s">
        <v>68</v>
      </c>
      <c r="D44" s="9"/>
      <c r="E44" s="8">
        <v>178</v>
      </c>
      <c r="F44" s="8">
        <f t="shared" ref="F44:F53" si="6">(E44/3)*0.4</f>
        <v>23.7333333333333</v>
      </c>
      <c r="G44" s="8">
        <v>81.4</v>
      </c>
      <c r="H44" s="8">
        <f t="shared" ref="H44:H53" si="7">G44*0.6</f>
        <v>48.84</v>
      </c>
      <c r="I44" s="8">
        <f t="shared" ref="I44:I53" si="8">F44+H44</f>
        <v>72.5733333333333</v>
      </c>
      <c r="J44" s="5"/>
      <c r="K44" s="5">
        <v>2</v>
      </c>
      <c r="L44" s="5" t="s">
        <v>17</v>
      </c>
    </row>
    <row r="45" ht="25" customHeight="1" spans="1:12">
      <c r="A45" s="5">
        <v>42</v>
      </c>
      <c r="B45" s="5" t="s">
        <v>71</v>
      </c>
      <c r="C45" s="6" t="s">
        <v>68</v>
      </c>
      <c r="D45" s="10"/>
      <c r="E45" s="8">
        <v>177</v>
      </c>
      <c r="F45" s="8">
        <f t="shared" si="6"/>
        <v>23.6</v>
      </c>
      <c r="G45" s="8">
        <v>65.2</v>
      </c>
      <c r="H45" s="8">
        <f t="shared" si="7"/>
        <v>39.12</v>
      </c>
      <c r="I45" s="8">
        <f t="shared" si="8"/>
        <v>62.72</v>
      </c>
      <c r="J45" s="5"/>
      <c r="K45" s="5">
        <v>3</v>
      </c>
      <c r="L45" s="5" t="s">
        <v>17</v>
      </c>
    </row>
    <row r="46" ht="25" customHeight="1" spans="1:12">
      <c r="A46" s="5">
        <v>43</v>
      </c>
      <c r="B46" s="5" t="s">
        <v>72</v>
      </c>
      <c r="C46" s="6" t="s">
        <v>68</v>
      </c>
      <c r="D46" s="7" t="s">
        <v>73</v>
      </c>
      <c r="E46" s="8">
        <v>173</v>
      </c>
      <c r="F46" s="8">
        <f t="shared" si="6"/>
        <v>23.0666666666667</v>
      </c>
      <c r="G46" s="8">
        <v>81</v>
      </c>
      <c r="H46" s="8">
        <f t="shared" si="7"/>
        <v>48.6</v>
      </c>
      <c r="I46" s="8">
        <f t="shared" si="8"/>
        <v>71.6666666666667</v>
      </c>
      <c r="J46" s="5"/>
      <c r="K46" s="5">
        <v>1</v>
      </c>
      <c r="L46" s="5" t="s">
        <v>15</v>
      </c>
    </row>
    <row r="47" ht="25" customHeight="1" spans="1:12">
      <c r="A47" s="5">
        <v>44</v>
      </c>
      <c r="B47" s="5" t="s">
        <v>74</v>
      </c>
      <c r="C47" s="6" t="s">
        <v>68</v>
      </c>
      <c r="D47" s="9"/>
      <c r="E47" s="8">
        <v>164</v>
      </c>
      <c r="F47" s="8">
        <f t="shared" si="6"/>
        <v>21.8666666666667</v>
      </c>
      <c r="G47" s="8">
        <v>76.6</v>
      </c>
      <c r="H47" s="8">
        <f t="shared" si="7"/>
        <v>45.96</v>
      </c>
      <c r="I47" s="8">
        <f t="shared" si="8"/>
        <v>67.8266666666667</v>
      </c>
      <c r="J47" s="5"/>
      <c r="K47" s="5">
        <v>2</v>
      </c>
      <c r="L47" s="5" t="s">
        <v>17</v>
      </c>
    </row>
    <row r="48" ht="25" customHeight="1" spans="1:12">
      <c r="A48" s="5">
        <v>45</v>
      </c>
      <c r="B48" s="5" t="s">
        <v>75</v>
      </c>
      <c r="C48" s="6" t="s">
        <v>68</v>
      </c>
      <c r="D48" s="10"/>
      <c r="E48" s="8">
        <v>159</v>
      </c>
      <c r="F48" s="8">
        <f t="shared" si="6"/>
        <v>21.2</v>
      </c>
      <c r="G48" s="8">
        <v>69.8</v>
      </c>
      <c r="H48" s="8">
        <f t="shared" si="7"/>
        <v>41.88</v>
      </c>
      <c r="I48" s="8">
        <f t="shared" si="8"/>
        <v>63.08</v>
      </c>
      <c r="J48" s="5"/>
      <c r="K48" s="5">
        <v>3</v>
      </c>
      <c r="L48" s="5" t="s">
        <v>17</v>
      </c>
    </row>
    <row r="49" ht="25" customHeight="1" spans="1:12">
      <c r="A49" s="5">
        <v>46</v>
      </c>
      <c r="B49" s="13" t="s">
        <v>76</v>
      </c>
      <c r="C49" s="6" t="s">
        <v>77</v>
      </c>
      <c r="D49" s="7">
        <v>23765112</v>
      </c>
      <c r="E49" s="8">
        <v>191.5</v>
      </c>
      <c r="F49" s="8">
        <f t="shared" si="6"/>
        <v>25.5333333333333</v>
      </c>
      <c r="G49" s="8">
        <v>73.4</v>
      </c>
      <c r="H49" s="8">
        <f t="shared" si="7"/>
        <v>44.04</v>
      </c>
      <c r="I49" s="8">
        <f t="shared" si="8"/>
        <v>69.5733333333333</v>
      </c>
      <c r="J49" s="5"/>
      <c r="K49" s="5">
        <v>1</v>
      </c>
      <c r="L49" s="5" t="s">
        <v>15</v>
      </c>
    </row>
    <row r="50" ht="25" customHeight="1" spans="1:12">
      <c r="A50" s="5">
        <v>47</v>
      </c>
      <c r="B50" s="5" t="s">
        <v>78</v>
      </c>
      <c r="C50" s="6" t="s">
        <v>77</v>
      </c>
      <c r="D50" s="9"/>
      <c r="E50" s="8">
        <v>121</v>
      </c>
      <c r="F50" s="8">
        <f t="shared" si="6"/>
        <v>16.1333333333333</v>
      </c>
      <c r="G50" s="8">
        <v>67.8</v>
      </c>
      <c r="H50" s="8">
        <f t="shared" si="7"/>
        <v>40.68</v>
      </c>
      <c r="I50" s="8">
        <f t="shared" si="8"/>
        <v>56.8133333333333</v>
      </c>
      <c r="J50" s="5"/>
      <c r="K50" s="5">
        <v>2</v>
      </c>
      <c r="L50" s="5" t="s">
        <v>17</v>
      </c>
    </row>
    <row r="51" ht="25" customHeight="1" spans="1:12">
      <c r="A51" s="5">
        <v>48</v>
      </c>
      <c r="B51" s="5" t="s">
        <v>79</v>
      </c>
      <c r="C51" s="6" t="s">
        <v>77</v>
      </c>
      <c r="D51" s="10"/>
      <c r="E51" s="8">
        <v>119.5</v>
      </c>
      <c r="F51" s="8">
        <f t="shared" si="6"/>
        <v>15.9333333333333</v>
      </c>
      <c r="G51" s="8">
        <v>67.4</v>
      </c>
      <c r="H51" s="8">
        <f t="shared" si="7"/>
        <v>40.44</v>
      </c>
      <c r="I51" s="8">
        <f t="shared" si="8"/>
        <v>56.3733333333333</v>
      </c>
      <c r="J51" s="5"/>
      <c r="K51" s="5">
        <v>3</v>
      </c>
      <c r="L51" s="5" t="s">
        <v>17</v>
      </c>
    </row>
    <row r="52" ht="25" customHeight="1" spans="1:12">
      <c r="A52" s="5">
        <v>49</v>
      </c>
      <c r="B52" s="13" t="s">
        <v>80</v>
      </c>
      <c r="C52" s="6" t="s">
        <v>81</v>
      </c>
      <c r="D52" s="7">
        <v>23765113</v>
      </c>
      <c r="E52" s="8">
        <v>130</v>
      </c>
      <c r="F52" s="8">
        <f t="shared" si="6"/>
        <v>17.3333333333333</v>
      </c>
      <c r="G52" s="8">
        <v>75.6</v>
      </c>
      <c r="H52" s="8">
        <f t="shared" si="7"/>
        <v>45.36</v>
      </c>
      <c r="I52" s="8">
        <f t="shared" si="8"/>
        <v>62.6933333333333</v>
      </c>
      <c r="J52" s="5"/>
      <c r="K52" s="5">
        <v>1</v>
      </c>
      <c r="L52" s="5" t="s">
        <v>15</v>
      </c>
    </row>
    <row r="53" ht="25" customHeight="1" spans="1:12">
      <c r="A53" s="5">
        <v>50</v>
      </c>
      <c r="B53" s="13" t="s">
        <v>82</v>
      </c>
      <c r="C53" s="6" t="s">
        <v>81</v>
      </c>
      <c r="D53" s="10"/>
      <c r="E53" s="8">
        <v>110</v>
      </c>
      <c r="F53" s="8">
        <f t="shared" si="6"/>
        <v>14.6666666666667</v>
      </c>
      <c r="G53" s="8">
        <v>56.4</v>
      </c>
      <c r="H53" s="8">
        <f t="shared" si="7"/>
        <v>33.84</v>
      </c>
      <c r="I53" s="8">
        <f t="shared" si="8"/>
        <v>48.5066666666667</v>
      </c>
      <c r="J53" s="5"/>
      <c r="K53" s="5">
        <v>2</v>
      </c>
      <c r="L53" s="5" t="s">
        <v>17</v>
      </c>
    </row>
  </sheetData>
  <mergeCells count="17">
    <mergeCell ref="D4:D6"/>
    <mergeCell ref="D7:D9"/>
    <mergeCell ref="D10:D12"/>
    <mergeCell ref="D13:D15"/>
    <mergeCell ref="D16:D18"/>
    <mergeCell ref="D19:D21"/>
    <mergeCell ref="D23:D25"/>
    <mergeCell ref="D26:D30"/>
    <mergeCell ref="D32:D33"/>
    <mergeCell ref="D35:D36"/>
    <mergeCell ref="D37:D39"/>
    <mergeCell ref="D40:D42"/>
    <mergeCell ref="D43:D45"/>
    <mergeCell ref="D46:D48"/>
    <mergeCell ref="D49:D51"/>
    <mergeCell ref="D52:D53"/>
    <mergeCell ref="A1:L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MATEBOOK</dc:creator>
  <cp:lastModifiedBy>admin</cp:lastModifiedBy>
  <dcterms:created xsi:type="dcterms:W3CDTF">2023-10-23T02:25:00Z</dcterms:created>
  <dcterms:modified xsi:type="dcterms:W3CDTF">2023-10-23T09:50:59Z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001994B894ED4EAC9F89A59A70AF75C6_13</vt:lpwstr>
  </property>
  <property fmtid="{D5CDD505-2E9C-101B-9397-08002B2CF9AE}" pid="3" name="KSOProductBuildVer">
    <vt:lpwstr>2052-12.1.0.15712</vt:lpwstr>
  </property>
</Properties>
</file>