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968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<sst xmlns="http://schemas.openxmlformats.org/spreadsheetml/2006/main" count="680" uniqueCount="231">
  <si>
    <t>附件</t>
  </si>
  <si>
    <t>序号</t>
  </si>
  <si>
    <t>主管部门</t>
  </si>
  <si>
    <t>报考单位</t>
  </si>
  <si>
    <t>报考职位</t>
  </si>
  <si>
    <t>职位代码</t>
  </si>
  <si>
    <t>招聘计划</t>
  </si>
  <si>
    <t>姓名</t>
  </si>
  <si>
    <t>准考证号</t>
  </si>
  <si>
    <t>职业</t>
  </si>
  <si>
    <t>综合</t>
  </si>
  <si>
    <t>加分</t>
  </si>
  <si>
    <t>总成绩</t>
  </si>
  <si>
    <t>笔试折后分（含政策性加分）</t>
  </si>
  <si>
    <t>面试总分</t>
  </si>
  <si>
    <t>面试折后分</t>
  </si>
  <si>
    <t>总分</t>
  </si>
  <si>
    <t>排名</t>
  </si>
  <si>
    <t>荆门九派通融媒体中心</t>
  </si>
  <si>
    <t>播音主持</t>
  </si>
  <si>
    <t>1001001001</t>
  </si>
  <si>
    <t>李豪素</t>
  </si>
  <si>
    <t>张雨龙</t>
  </si>
  <si>
    <t>刘隽煜</t>
  </si>
  <si>
    <t>陈馨敏</t>
  </si>
  <si>
    <t>周泓宇</t>
  </si>
  <si>
    <t>蔺倩</t>
  </si>
  <si>
    <t>唐明启</t>
  </si>
  <si>
    <t>孟凡宇</t>
  </si>
  <si>
    <t>杨琪</t>
  </si>
  <si>
    <t>融媒体采编</t>
  </si>
  <si>
    <t>1001001002</t>
  </si>
  <si>
    <t>王悦</t>
  </si>
  <si>
    <t>张蒙洁</t>
  </si>
  <si>
    <t>刘庆</t>
  </si>
  <si>
    <t>官路威</t>
  </si>
  <si>
    <t>杨雷</t>
  </si>
  <si>
    <t>施洁茹</t>
  </si>
  <si>
    <t>孙冰晨</t>
  </si>
  <si>
    <t>毛玥</t>
  </si>
  <si>
    <t>王鹏飞</t>
  </si>
  <si>
    <t>潘荆鄂</t>
  </si>
  <si>
    <t>严双</t>
  </si>
  <si>
    <t>姜澜琦</t>
  </si>
  <si>
    <t>李慧敏</t>
  </si>
  <si>
    <t>王一骁</t>
  </si>
  <si>
    <t>苏逸凡</t>
  </si>
  <si>
    <t>李芷涵</t>
  </si>
  <si>
    <t>梁洪</t>
  </si>
  <si>
    <t>刘珈吟</t>
  </si>
  <si>
    <t>黄健</t>
  </si>
  <si>
    <t>徐红岩</t>
  </si>
  <si>
    <t>曾彭宇</t>
  </si>
  <si>
    <t>王呈航</t>
  </si>
  <si>
    <t>黄郑雨</t>
  </si>
  <si>
    <t>李德胜</t>
  </si>
  <si>
    <t>袁家军</t>
  </si>
  <si>
    <t>廖海鹏</t>
  </si>
  <si>
    <t>张新月</t>
  </si>
  <si>
    <t>谭航</t>
  </si>
  <si>
    <t>罗欣宇</t>
  </si>
  <si>
    <t>郭清瑶</t>
  </si>
  <si>
    <t>张译之</t>
  </si>
  <si>
    <t>王祠苗</t>
  </si>
  <si>
    <t>滕瑶</t>
  </si>
  <si>
    <t>田雍尧</t>
  </si>
  <si>
    <t>涂双敏</t>
  </si>
  <si>
    <t>邓锦铭</t>
  </si>
  <si>
    <t>陈坤</t>
  </si>
  <si>
    <t>陈家辉</t>
  </si>
  <si>
    <t>付伽</t>
  </si>
  <si>
    <t>樊熙</t>
  </si>
  <si>
    <t>崔思瑶</t>
  </si>
  <si>
    <t>任芮萱</t>
  </si>
  <si>
    <t>融媒体营销人员</t>
  </si>
  <si>
    <t>1001001003</t>
  </si>
  <si>
    <t>谢伊然</t>
  </si>
  <si>
    <t>陈亚杰</t>
  </si>
  <si>
    <t>岳茗卉</t>
  </si>
  <si>
    <t>新媒体软件开发技术员</t>
  </si>
  <si>
    <t>1001001004</t>
  </si>
  <si>
    <t>叶凡</t>
  </si>
  <si>
    <t>张润坤</t>
  </si>
  <si>
    <t>王兴羽</t>
  </si>
  <si>
    <t>谢光明</t>
  </si>
  <si>
    <t>赵咸宗</t>
  </si>
  <si>
    <t>薛雨欣</t>
  </si>
  <si>
    <t>荆门市经信局</t>
  </si>
  <si>
    <t>市中小企业服务中心</t>
  </si>
  <si>
    <t>产业政策研究人员1</t>
  </si>
  <si>
    <t>1002001001</t>
  </si>
  <si>
    <t>王亚</t>
  </si>
  <si>
    <t>贾草儿</t>
  </si>
  <si>
    <t>李博申</t>
  </si>
  <si>
    <t>周健</t>
  </si>
  <si>
    <t>张小东</t>
  </si>
  <si>
    <t>杨吉源</t>
  </si>
  <si>
    <t>产业政策研究人员2</t>
  </si>
  <si>
    <t>1002001002</t>
  </si>
  <si>
    <t>隋志强</t>
  </si>
  <si>
    <t>陈诗璐</t>
  </si>
  <si>
    <t>产业政策研究人员3</t>
  </si>
  <si>
    <t>1002001003</t>
  </si>
  <si>
    <t>范荆鹏</t>
  </si>
  <si>
    <t>贺瑞博</t>
  </si>
  <si>
    <t>郭志</t>
  </si>
  <si>
    <t>产业政策研究人员4</t>
  </si>
  <si>
    <t>1002001004</t>
  </si>
  <si>
    <t>朱丹丹</t>
  </si>
  <si>
    <t>熊丹妮</t>
  </si>
  <si>
    <t>刘蕊一</t>
  </si>
  <si>
    <t>产业政策研究人员5</t>
  </si>
  <si>
    <t>1002001005</t>
  </si>
  <si>
    <t>朱济博</t>
  </si>
  <si>
    <t>李炎利</t>
  </si>
  <si>
    <t>肖帅</t>
  </si>
  <si>
    <t>产业政策研究人员6</t>
  </si>
  <si>
    <t>1002001006</t>
  </si>
  <si>
    <t>张晗芬</t>
  </si>
  <si>
    <t>符振源</t>
  </si>
  <si>
    <t>王艺</t>
  </si>
  <si>
    <t>荆门市行政审批局</t>
  </si>
  <si>
    <t>市大数据中心</t>
  </si>
  <si>
    <t>工作人员1</t>
  </si>
  <si>
    <t>1003001001</t>
  </si>
  <si>
    <t>周文婷</t>
  </si>
  <si>
    <t>郭思琦</t>
  </si>
  <si>
    <t>柳酽</t>
  </si>
  <si>
    <t>工作人员2</t>
  </si>
  <si>
    <t>1003001002</t>
  </si>
  <si>
    <t>韩雷</t>
  </si>
  <si>
    <t>杨灿</t>
  </si>
  <si>
    <t>董越</t>
  </si>
  <si>
    <t>胡文洁</t>
  </si>
  <si>
    <t>戴昊</t>
  </si>
  <si>
    <t>陶子厚</t>
  </si>
  <si>
    <t>李莉</t>
  </si>
  <si>
    <t>陈双慧</t>
  </si>
  <si>
    <t>张幸池</t>
  </si>
  <si>
    <t>刘小杰</t>
  </si>
  <si>
    <t>冉爽</t>
  </si>
  <si>
    <t>姚彬倩</t>
  </si>
  <si>
    <t>荆门市招商局</t>
  </si>
  <si>
    <t>荆门市招商促进中心</t>
  </si>
  <si>
    <t>工作人员</t>
  </si>
  <si>
    <t>1004001001</t>
  </si>
  <si>
    <t>程涵博</t>
  </si>
  <si>
    <t>张紫洁</t>
  </si>
  <si>
    <t>郭倩倩</t>
  </si>
  <si>
    <t>陈伊梅</t>
  </si>
  <si>
    <t>张丽媛</t>
  </si>
  <si>
    <t>雷长毅</t>
  </si>
  <si>
    <t>曹淑姝</t>
  </si>
  <si>
    <t>张璇</t>
  </si>
  <si>
    <t>卫卢慧</t>
  </si>
  <si>
    <t>张昕</t>
  </si>
  <si>
    <t>江雅婧</t>
  </si>
  <si>
    <t>杨嫣子</t>
  </si>
  <si>
    <t>罗文</t>
  </si>
  <si>
    <t>程子祎</t>
  </si>
  <si>
    <t>卓成玉</t>
  </si>
  <si>
    <t>荆门市消防救援支队</t>
  </si>
  <si>
    <t>荆门市消防救援训练与战勤保障大队</t>
  </si>
  <si>
    <t>后勤管理岗</t>
  </si>
  <si>
    <t>1005001001</t>
  </si>
  <si>
    <t>尤宏琳</t>
  </si>
  <si>
    <t>陈雨薇</t>
  </si>
  <si>
    <t>李钟逸</t>
  </si>
  <si>
    <t>技术岗1</t>
  </si>
  <si>
    <t>1005001002</t>
  </si>
  <si>
    <t>马小龙</t>
  </si>
  <si>
    <t>曾志宇</t>
  </si>
  <si>
    <t>王楚庆</t>
  </si>
  <si>
    <t>技术岗2</t>
  </si>
  <si>
    <t>1005001003</t>
  </si>
  <si>
    <t>王佐江</t>
  </si>
  <si>
    <t>张昀洲</t>
  </si>
  <si>
    <t>罗文凯</t>
  </si>
  <si>
    <t>综合管理岗</t>
  </si>
  <si>
    <t>1005001004</t>
  </si>
  <si>
    <t>刘婷婷</t>
  </si>
  <si>
    <t>袁明清</t>
  </si>
  <si>
    <t>宋贵文</t>
  </si>
  <si>
    <t>荆门市沙洋县消防救援大队</t>
  </si>
  <si>
    <t>综合管理岗1</t>
  </si>
  <si>
    <t>1005002001</t>
  </si>
  <si>
    <t>任荣胜</t>
  </si>
  <si>
    <t>宋越越</t>
  </si>
  <si>
    <t>郑珂</t>
  </si>
  <si>
    <t>综合管理岗2</t>
  </si>
  <si>
    <t>1005002002</t>
  </si>
  <si>
    <t>范雨苓</t>
  </si>
  <si>
    <t>王明江</t>
  </si>
  <si>
    <t>马灵华</t>
  </si>
  <si>
    <t>曹祯</t>
  </si>
  <si>
    <t>路润青</t>
  </si>
  <si>
    <t>刘艳</t>
  </si>
  <si>
    <t>骆潇</t>
  </si>
  <si>
    <t>汪圣明</t>
  </si>
  <si>
    <t>魏天晓</t>
  </si>
  <si>
    <t>彭庆远</t>
  </si>
  <si>
    <t>殷爽</t>
  </si>
  <si>
    <t>刘振振</t>
  </si>
  <si>
    <t>孙祎婷</t>
  </si>
  <si>
    <t>陈紫婕</t>
  </si>
  <si>
    <t>李昭</t>
  </si>
  <si>
    <t>陈林芳</t>
  </si>
  <si>
    <t>田远</t>
  </si>
  <si>
    <t>李熳畑</t>
  </si>
  <si>
    <t>龚治平</t>
  </si>
  <si>
    <t>马自超</t>
  </si>
  <si>
    <t>刘晓静</t>
  </si>
  <si>
    <t>鄢邵康</t>
  </si>
  <si>
    <t>尹一凡</t>
  </si>
  <si>
    <t>扶俊逸</t>
  </si>
  <si>
    <t>张雯瑄</t>
  </si>
  <si>
    <t>姚中凯</t>
  </si>
  <si>
    <t>陈家怡</t>
  </si>
  <si>
    <t>甘小葛</t>
  </si>
  <si>
    <t>曹丽婷</t>
  </si>
  <si>
    <t>蔡伟</t>
  </si>
  <si>
    <t>叶峻宏</t>
  </si>
  <si>
    <t>许万高</t>
  </si>
  <si>
    <t>赵昕</t>
  </si>
  <si>
    <t>陈涛</t>
  </si>
  <si>
    <t>钟凡</t>
  </si>
  <si>
    <t>张淇勋</t>
  </si>
  <si>
    <t>杨斐</t>
  </si>
  <si>
    <t>王康阳</t>
  </si>
  <si>
    <t>刘晓宇</t>
  </si>
  <si>
    <t>荆门市部分市直事业单位2023年专项公开招聘工作人员综合成绩表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</si>
</sst>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333333"/>
      <name val="Calibri"/>
      <family val="0"/>
    </font>
    <font>
      <sz val="10"/>
      <color rgb="FF000000"/>
      <name val="Calibri"/>
      <family val="0"/>
    </font>
    <font>
      <sz val="16"/>
      <color theme="1"/>
      <name val="黑体"/>
      <family val="3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177" fontId="47" fillId="0" borderId="10" xfId="0" applyNumberFormat="1" applyFont="1" applyFill="1" applyBorder="1" applyAlignment="1">
      <alignment horizontal="center" vertical="center" wrapText="1"/>
    </xf>
    <xf numFmtId="178" fontId="49" fillId="33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5.7109375" style="3" bestFit="1" customWidth="1"/>
    <col min="2" max="2" width="8.8515625" style="1" customWidth="1"/>
    <col min="3" max="3" width="21.28125" style="1" customWidth="1"/>
    <col min="4" max="4" width="11.140625" style="1" bestFit="1" customWidth="1"/>
    <col min="5" max="7" width="8.8515625" style="1" customWidth="1"/>
    <col min="8" max="8" width="12.7109375" style="1" bestFit="1" customWidth="1"/>
    <col min="9" max="13" width="8.8515625" style="1" customWidth="1"/>
    <col min="14" max="16384" width="8.8515625" style="3" customWidth="1"/>
  </cols>
  <sheetData>
    <row r="1" spans="1:7" ht="20.25">
      <c r="A1" s="35" t="s">
        <v>0</v>
      </c>
      <c r="B1" s="35"/>
      <c r="C1" s="35"/>
      <c r="G1" s="2"/>
    </row>
    <row r="2" spans="1:17" ht="26.25">
      <c r="A2" s="36" t="s">
        <v>230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7" customFormat="1" ht="48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s="7" customFormat="1" ht="14.25">
      <c r="A4" s="8">
        <v>1</v>
      </c>
      <c r="B4" s="37" t="s">
        <v>18</v>
      </c>
      <c r="C4" s="9" t="s">
        <v>18</v>
      </c>
      <c r="D4" s="10" t="s">
        <v>19</v>
      </c>
      <c r="E4" s="11" t="s">
        <v>20</v>
      </c>
      <c r="F4" s="40">
        <v>3</v>
      </c>
      <c r="G4" s="12" t="s">
        <v>21</v>
      </c>
      <c r="H4" s="13">
        <v>52391602125</v>
      </c>
      <c r="I4" s="14">
        <v>79.41</v>
      </c>
      <c r="J4" s="14">
        <v>123.3</v>
      </c>
      <c r="K4" s="15"/>
      <c r="L4" s="14">
        <v>202.71</v>
      </c>
      <c r="M4" s="16">
        <f aca="true" t="shared" si="0" ref="M4:M67">(L4/3+K4)*0.4</f>
        <v>27.028000000000006</v>
      </c>
      <c r="N4" s="17">
        <v>85</v>
      </c>
      <c r="O4" s="18">
        <f aca="true" t="shared" si="1" ref="O4:O67">N4*0.6</f>
        <v>51</v>
      </c>
      <c r="P4" s="18">
        <f aca="true" t="shared" si="2" ref="P4:P67">M4+O4</f>
        <v>78.028</v>
      </c>
      <c r="Q4" s="19">
        <v>1</v>
      </c>
    </row>
    <row r="5" spans="1:17" s="7" customFormat="1" ht="14.25">
      <c r="A5" s="8">
        <v>2</v>
      </c>
      <c r="B5" s="38"/>
      <c r="C5" s="9" t="s">
        <v>18</v>
      </c>
      <c r="D5" s="10" t="s">
        <v>19</v>
      </c>
      <c r="E5" s="11" t="s">
        <v>20</v>
      </c>
      <c r="F5" s="41"/>
      <c r="G5" s="12" t="s">
        <v>22</v>
      </c>
      <c r="H5" s="13">
        <v>52391603826</v>
      </c>
      <c r="I5" s="14">
        <v>90.92</v>
      </c>
      <c r="J5" s="14">
        <v>113.4</v>
      </c>
      <c r="K5" s="15"/>
      <c r="L5" s="14">
        <v>204.32</v>
      </c>
      <c r="M5" s="16">
        <f t="shared" si="0"/>
        <v>27.24266666666667</v>
      </c>
      <c r="N5" s="17">
        <v>81.8</v>
      </c>
      <c r="O5" s="18">
        <f t="shared" si="1"/>
        <v>49.08</v>
      </c>
      <c r="P5" s="18">
        <f t="shared" si="2"/>
        <v>76.32266666666666</v>
      </c>
      <c r="Q5" s="19">
        <v>2</v>
      </c>
    </row>
    <row r="6" spans="1:17" s="7" customFormat="1" ht="14.25">
      <c r="A6" s="8">
        <v>3</v>
      </c>
      <c r="B6" s="38"/>
      <c r="C6" s="9" t="s">
        <v>18</v>
      </c>
      <c r="D6" s="10" t="s">
        <v>19</v>
      </c>
      <c r="E6" s="11" t="s">
        <v>20</v>
      </c>
      <c r="F6" s="41"/>
      <c r="G6" s="12" t="s">
        <v>23</v>
      </c>
      <c r="H6" s="13">
        <v>52391603413</v>
      </c>
      <c r="I6" s="14">
        <v>86.45</v>
      </c>
      <c r="J6" s="14">
        <v>105.3</v>
      </c>
      <c r="K6" s="15"/>
      <c r="L6" s="14">
        <v>191.75</v>
      </c>
      <c r="M6" s="16">
        <f t="shared" si="0"/>
        <v>25.566666666666666</v>
      </c>
      <c r="N6" s="17">
        <v>84.4</v>
      </c>
      <c r="O6" s="18">
        <f t="shared" si="1"/>
        <v>50.64</v>
      </c>
      <c r="P6" s="18">
        <f t="shared" si="2"/>
        <v>76.20666666666666</v>
      </c>
      <c r="Q6" s="19">
        <v>3</v>
      </c>
    </row>
    <row r="7" spans="1:17" s="7" customFormat="1" ht="14.25">
      <c r="A7" s="8">
        <v>4</v>
      </c>
      <c r="B7" s="38"/>
      <c r="C7" s="9" t="s">
        <v>18</v>
      </c>
      <c r="D7" s="10" t="s">
        <v>19</v>
      </c>
      <c r="E7" s="11" t="s">
        <v>20</v>
      </c>
      <c r="F7" s="41"/>
      <c r="G7" s="12" t="s">
        <v>24</v>
      </c>
      <c r="H7" s="13">
        <v>52391605725</v>
      </c>
      <c r="I7" s="14">
        <v>75.19</v>
      </c>
      <c r="J7" s="14">
        <v>114.9</v>
      </c>
      <c r="K7" s="15"/>
      <c r="L7" s="14">
        <v>190.09</v>
      </c>
      <c r="M7" s="16">
        <f t="shared" si="0"/>
        <v>25.345333333333336</v>
      </c>
      <c r="N7" s="17">
        <v>84.4</v>
      </c>
      <c r="O7" s="18">
        <f t="shared" si="1"/>
        <v>50.64</v>
      </c>
      <c r="P7" s="18">
        <f t="shared" si="2"/>
        <v>75.98533333333333</v>
      </c>
      <c r="Q7" s="19">
        <v>4</v>
      </c>
    </row>
    <row r="8" spans="1:17" s="7" customFormat="1" ht="14.25">
      <c r="A8" s="8">
        <v>5</v>
      </c>
      <c r="B8" s="38"/>
      <c r="C8" s="9" t="s">
        <v>18</v>
      </c>
      <c r="D8" s="10" t="s">
        <v>19</v>
      </c>
      <c r="E8" s="11" t="s">
        <v>20</v>
      </c>
      <c r="F8" s="41"/>
      <c r="G8" s="12" t="s">
        <v>25</v>
      </c>
      <c r="H8" s="13">
        <v>52391604320</v>
      </c>
      <c r="I8" s="14">
        <v>86.55</v>
      </c>
      <c r="J8" s="14">
        <v>108.9</v>
      </c>
      <c r="K8" s="15"/>
      <c r="L8" s="14">
        <v>195.45</v>
      </c>
      <c r="M8" s="16">
        <f t="shared" si="0"/>
        <v>26.06</v>
      </c>
      <c r="N8" s="17">
        <v>82.1</v>
      </c>
      <c r="O8" s="18">
        <f t="shared" si="1"/>
        <v>49.26</v>
      </c>
      <c r="P8" s="18">
        <f t="shared" si="2"/>
        <v>75.32</v>
      </c>
      <c r="Q8" s="19">
        <v>5</v>
      </c>
    </row>
    <row r="9" spans="1:17" s="7" customFormat="1" ht="14.25">
      <c r="A9" s="8">
        <v>6</v>
      </c>
      <c r="B9" s="38"/>
      <c r="C9" s="9" t="s">
        <v>18</v>
      </c>
      <c r="D9" s="10" t="s">
        <v>19</v>
      </c>
      <c r="E9" s="11" t="s">
        <v>20</v>
      </c>
      <c r="F9" s="41"/>
      <c r="G9" s="12" t="s">
        <v>26</v>
      </c>
      <c r="H9" s="13">
        <v>52391609618</v>
      </c>
      <c r="I9" s="14">
        <v>70.97</v>
      </c>
      <c r="J9" s="14">
        <v>111.3</v>
      </c>
      <c r="K9" s="15"/>
      <c r="L9" s="14">
        <v>182.27</v>
      </c>
      <c r="M9" s="16">
        <f t="shared" si="0"/>
        <v>24.302666666666667</v>
      </c>
      <c r="N9" s="17">
        <v>83.2</v>
      </c>
      <c r="O9" s="18">
        <f t="shared" si="1"/>
        <v>49.92</v>
      </c>
      <c r="P9" s="18">
        <f t="shared" si="2"/>
        <v>74.22266666666667</v>
      </c>
      <c r="Q9" s="19">
        <v>6</v>
      </c>
    </row>
    <row r="10" spans="1:17" s="7" customFormat="1" ht="14.25">
      <c r="A10" s="8">
        <v>7</v>
      </c>
      <c r="B10" s="38"/>
      <c r="C10" s="9" t="s">
        <v>18</v>
      </c>
      <c r="D10" s="10" t="s">
        <v>19</v>
      </c>
      <c r="E10" s="11" t="s">
        <v>20</v>
      </c>
      <c r="F10" s="41"/>
      <c r="G10" s="12" t="s">
        <v>27</v>
      </c>
      <c r="H10" s="13">
        <v>52391608708</v>
      </c>
      <c r="I10" s="14">
        <v>63.33</v>
      </c>
      <c r="J10" s="14">
        <v>109</v>
      </c>
      <c r="K10" s="15"/>
      <c r="L10" s="14">
        <v>172.33</v>
      </c>
      <c r="M10" s="16">
        <f t="shared" si="0"/>
        <v>22.977333333333334</v>
      </c>
      <c r="N10" s="17">
        <v>84.2</v>
      </c>
      <c r="O10" s="18">
        <f t="shared" si="1"/>
        <v>50.52</v>
      </c>
      <c r="P10" s="18">
        <f t="shared" si="2"/>
        <v>73.49733333333333</v>
      </c>
      <c r="Q10" s="19">
        <v>7</v>
      </c>
    </row>
    <row r="11" spans="1:17" s="7" customFormat="1" ht="14.25">
      <c r="A11" s="8">
        <v>8</v>
      </c>
      <c r="B11" s="38"/>
      <c r="C11" s="9" t="s">
        <v>18</v>
      </c>
      <c r="D11" s="10" t="s">
        <v>19</v>
      </c>
      <c r="E11" s="11" t="s">
        <v>20</v>
      </c>
      <c r="F11" s="41"/>
      <c r="G11" s="12" t="s">
        <v>28</v>
      </c>
      <c r="H11" s="13">
        <v>52391602330</v>
      </c>
      <c r="I11" s="14">
        <v>72</v>
      </c>
      <c r="J11" s="14">
        <v>102.8</v>
      </c>
      <c r="K11" s="15"/>
      <c r="L11" s="14">
        <v>174.8</v>
      </c>
      <c r="M11" s="16">
        <f t="shared" si="0"/>
        <v>23.306666666666672</v>
      </c>
      <c r="N11" s="17">
        <v>82.1</v>
      </c>
      <c r="O11" s="18">
        <f t="shared" si="1"/>
        <v>49.26</v>
      </c>
      <c r="P11" s="18">
        <f t="shared" si="2"/>
        <v>72.56666666666666</v>
      </c>
      <c r="Q11" s="19">
        <v>8</v>
      </c>
    </row>
    <row r="12" spans="1:17" s="7" customFormat="1" ht="14.25">
      <c r="A12" s="8">
        <v>9</v>
      </c>
      <c r="B12" s="38"/>
      <c r="C12" s="9" t="s">
        <v>18</v>
      </c>
      <c r="D12" s="10" t="s">
        <v>19</v>
      </c>
      <c r="E12" s="11" t="s">
        <v>20</v>
      </c>
      <c r="F12" s="41"/>
      <c r="G12" s="12" t="s">
        <v>29</v>
      </c>
      <c r="H12" s="13">
        <v>52391606802</v>
      </c>
      <c r="I12" s="14">
        <v>62.66</v>
      </c>
      <c r="J12" s="14">
        <v>101.1</v>
      </c>
      <c r="K12" s="15"/>
      <c r="L12" s="14">
        <v>163.76</v>
      </c>
      <c r="M12" s="16">
        <f t="shared" si="0"/>
        <v>21.834666666666667</v>
      </c>
      <c r="N12" s="17">
        <v>80</v>
      </c>
      <c r="O12" s="18">
        <f t="shared" si="1"/>
        <v>48</v>
      </c>
      <c r="P12" s="18">
        <f t="shared" si="2"/>
        <v>69.83466666666666</v>
      </c>
      <c r="Q12" s="19">
        <v>9</v>
      </c>
    </row>
    <row r="13" spans="1:17" ht="24">
      <c r="A13" s="8">
        <v>10</v>
      </c>
      <c r="B13" s="38"/>
      <c r="C13" s="9" t="s">
        <v>18</v>
      </c>
      <c r="D13" s="9" t="s">
        <v>30</v>
      </c>
      <c r="E13" s="20" t="s">
        <v>31</v>
      </c>
      <c r="F13" s="37">
        <v>14</v>
      </c>
      <c r="G13" s="9" t="s">
        <v>32</v>
      </c>
      <c r="H13" s="21">
        <v>52391604816</v>
      </c>
      <c r="I13" s="22">
        <v>94.43</v>
      </c>
      <c r="J13" s="22">
        <v>123</v>
      </c>
      <c r="K13" s="9">
        <v>5</v>
      </c>
      <c r="L13" s="22">
        <v>217.43</v>
      </c>
      <c r="M13" s="23">
        <f t="shared" si="0"/>
        <v>30.99066666666667</v>
      </c>
      <c r="N13" s="24">
        <v>87</v>
      </c>
      <c r="O13" s="18">
        <f t="shared" si="1"/>
        <v>52.199999999999996</v>
      </c>
      <c r="P13" s="18">
        <f t="shared" si="2"/>
        <v>83.19066666666666</v>
      </c>
      <c r="Q13" s="25">
        <f>SUMPRODUCT((E$13:E$385=E13)*(P$13:P$385&gt;P13))+1</f>
        <v>1</v>
      </c>
    </row>
    <row r="14" spans="1:17" ht="24">
      <c r="A14" s="8">
        <v>11</v>
      </c>
      <c r="B14" s="38"/>
      <c r="C14" s="9" t="s">
        <v>18</v>
      </c>
      <c r="D14" s="9" t="s">
        <v>30</v>
      </c>
      <c r="E14" s="20" t="s">
        <v>31</v>
      </c>
      <c r="F14" s="38"/>
      <c r="G14" s="9" t="s">
        <v>33</v>
      </c>
      <c r="H14" s="21">
        <v>52391603823</v>
      </c>
      <c r="I14" s="22">
        <v>89.81</v>
      </c>
      <c r="J14" s="22">
        <v>116.5</v>
      </c>
      <c r="K14" s="9">
        <v>5</v>
      </c>
      <c r="L14" s="22">
        <v>206.31</v>
      </c>
      <c r="M14" s="23">
        <f t="shared" si="0"/>
        <v>29.508</v>
      </c>
      <c r="N14" s="24">
        <v>87.6</v>
      </c>
      <c r="O14" s="18">
        <f t="shared" si="1"/>
        <v>52.559999999999995</v>
      </c>
      <c r="P14" s="18">
        <f t="shared" si="2"/>
        <v>82.068</v>
      </c>
      <c r="Q14" s="25">
        <f aca="true" t="shared" si="3" ref="Q14:Q77">SUMPRODUCT((E$13:E$385=E14)*(P$13:P$385&gt;P14))+1</f>
        <v>2</v>
      </c>
    </row>
    <row r="15" spans="1:17" ht="24">
      <c r="A15" s="8">
        <v>12</v>
      </c>
      <c r="B15" s="38"/>
      <c r="C15" s="9" t="s">
        <v>18</v>
      </c>
      <c r="D15" s="9" t="s">
        <v>30</v>
      </c>
      <c r="E15" s="20" t="s">
        <v>31</v>
      </c>
      <c r="F15" s="38"/>
      <c r="G15" s="9" t="s">
        <v>34</v>
      </c>
      <c r="H15" s="21">
        <v>52391608711</v>
      </c>
      <c r="I15" s="22">
        <v>109.99</v>
      </c>
      <c r="J15" s="22">
        <v>124.9</v>
      </c>
      <c r="K15" s="9"/>
      <c r="L15" s="22">
        <v>234.89</v>
      </c>
      <c r="M15" s="23">
        <f t="shared" si="0"/>
        <v>31.31866666666667</v>
      </c>
      <c r="N15" s="24">
        <v>84.2</v>
      </c>
      <c r="O15" s="18">
        <f t="shared" si="1"/>
        <v>50.52</v>
      </c>
      <c r="P15" s="18">
        <f t="shared" si="2"/>
        <v>81.83866666666667</v>
      </c>
      <c r="Q15" s="25">
        <f t="shared" si="3"/>
        <v>3</v>
      </c>
    </row>
    <row r="16" spans="1:17" ht="24">
      <c r="A16" s="8">
        <v>13</v>
      </c>
      <c r="B16" s="38"/>
      <c r="C16" s="9" t="s">
        <v>18</v>
      </c>
      <c r="D16" s="9" t="s">
        <v>30</v>
      </c>
      <c r="E16" s="20" t="s">
        <v>31</v>
      </c>
      <c r="F16" s="38"/>
      <c r="G16" s="9" t="s">
        <v>35</v>
      </c>
      <c r="H16" s="21">
        <v>52391603009</v>
      </c>
      <c r="I16" s="22">
        <v>111.11</v>
      </c>
      <c r="J16" s="22">
        <v>117</v>
      </c>
      <c r="K16" s="9"/>
      <c r="L16" s="22">
        <v>228.11</v>
      </c>
      <c r="M16" s="23">
        <f t="shared" si="0"/>
        <v>30.414666666666673</v>
      </c>
      <c r="N16" s="24">
        <v>85.6</v>
      </c>
      <c r="O16" s="18">
        <f t="shared" si="1"/>
        <v>51.35999999999999</v>
      </c>
      <c r="P16" s="18">
        <f t="shared" si="2"/>
        <v>81.77466666666666</v>
      </c>
      <c r="Q16" s="25">
        <f t="shared" si="3"/>
        <v>4</v>
      </c>
    </row>
    <row r="17" spans="1:17" ht="24">
      <c r="A17" s="8">
        <v>14</v>
      </c>
      <c r="B17" s="38"/>
      <c r="C17" s="9" t="s">
        <v>18</v>
      </c>
      <c r="D17" s="9" t="s">
        <v>30</v>
      </c>
      <c r="E17" s="20" t="s">
        <v>31</v>
      </c>
      <c r="F17" s="38"/>
      <c r="G17" s="9" t="s">
        <v>36</v>
      </c>
      <c r="H17" s="21">
        <v>52391600828</v>
      </c>
      <c r="I17" s="22">
        <v>90.48</v>
      </c>
      <c r="J17" s="22">
        <v>119.5</v>
      </c>
      <c r="K17" s="9">
        <v>5</v>
      </c>
      <c r="L17" s="22">
        <v>209.98</v>
      </c>
      <c r="M17" s="23">
        <f t="shared" si="0"/>
        <v>29.99733333333333</v>
      </c>
      <c r="N17" s="24">
        <v>86.2</v>
      </c>
      <c r="O17" s="18">
        <f t="shared" si="1"/>
        <v>51.72</v>
      </c>
      <c r="P17" s="18">
        <f t="shared" si="2"/>
        <v>81.71733333333333</v>
      </c>
      <c r="Q17" s="25">
        <f t="shared" si="3"/>
        <v>5</v>
      </c>
    </row>
    <row r="18" spans="1:17" ht="24">
      <c r="A18" s="8">
        <v>15</v>
      </c>
      <c r="B18" s="38"/>
      <c r="C18" s="9" t="s">
        <v>18</v>
      </c>
      <c r="D18" s="9" t="s">
        <v>30</v>
      </c>
      <c r="E18" s="20" t="s">
        <v>31</v>
      </c>
      <c r="F18" s="38"/>
      <c r="G18" s="9" t="s">
        <v>37</v>
      </c>
      <c r="H18" s="21">
        <v>52391601103</v>
      </c>
      <c r="I18" s="22">
        <v>99.91</v>
      </c>
      <c r="J18" s="22">
        <v>122.8</v>
      </c>
      <c r="K18" s="9"/>
      <c r="L18" s="22">
        <v>222.71</v>
      </c>
      <c r="M18" s="23">
        <f t="shared" si="0"/>
        <v>29.694666666666667</v>
      </c>
      <c r="N18" s="24">
        <v>86.4</v>
      </c>
      <c r="O18" s="18">
        <f t="shared" si="1"/>
        <v>51.84</v>
      </c>
      <c r="P18" s="18">
        <f t="shared" si="2"/>
        <v>81.53466666666667</v>
      </c>
      <c r="Q18" s="25">
        <f t="shared" si="3"/>
        <v>6</v>
      </c>
    </row>
    <row r="19" spans="1:17" ht="24">
      <c r="A19" s="8">
        <v>16</v>
      </c>
      <c r="B19" s="38"/>
      <c r="C19" s="9" t="s">
        <v>18</v>
      </c>
      <c r="D19" s="9" t="s">
        <v>30</v>
      </c>
      <c r="E19" s="20" t="s">
        <v>31</v>
      </c>
      <c r="F19" s="38"/>
      <c r="G19" s="9" t="s">
        <v>38</v>
      </c>
      <c r="H19" s="21">
        <v>52391606109</v>
      </c>
      <c r="I19" s="22">
        <v>105.08</v>
      </c>
      <c r="J19" s="22">
        <v>121.1</v>
      </c>
      <c r="K19" s="9"/>
      <c r="L19" s="22">
        <v>226.18</v>
      </c>
      <c r="M19" s="23">
        <f t="shared" si="0"/>
        <v>30.157333333333334</v>
      </c>
      <c r="N19" s="24">
        <v>84.8</v>
      </c>
      <c r="O19" s="18">
        <f t="shared" si="1"/>
        <v>50.879999999999995</v>
      </c>
      <c r="P19" s="18">
        <f t="shared" si="2"/>
        <v>81.03733333333332</v>
      </c>
      <c r="Q19" s="25">
        <f t="shared" si="3"/>
        <v>7</v>
      </c>
    </row>
    <row r="20" spans="1:17" ht="24">
      <c r="A20" s="8">
        <v>17</v>
      </c>
      <c r="B20" s="38"/>
      <c r="C20" s="9" t="s">
        <v>18</v>
      </c>
      <c r="D20" s="9" t="s">
        <v>30</v>
      </c>
      <c r="E20" s="20" t="s">
        <v>31</v>
      </c>
      <c r="F20" s="38"/>
      <c r="G20" s="9" t="s">
        <v>39</v>
      </c>
      <c r="H20" s="21">
        <v>52391605104</v>
      </c>
      <c r="I20" s="22">
        <v>105.93</v>
      </c>
      <c r="J20" s="22">
        <v>116.9</v>
      </c>
      <c r="K20" s="9"/>
      <c r="L20" s="22">
        <v>222.83</v>
      </c>
      <c r="M20" s="23">
        <f t="shared" si="0"/>
        <v>29.71066666666667</v>
      </c>
      <c r="N20" s="24">
        <v>85.2</v>
      </c>
      <c r="O20" s="18">
        <f t="shared" si="1"/>
        <v>51.12</v>
      </c>
      <c r="P20" s="18">
        <f t="shared" si="2"/>
        <v>80.83066666666667</v>
      </c>
      <c r="Q20" s="25">
        <f t="shared" si="3"/>
        <v>8</v>
      </c>
    </row>
    <row r="21" spans="1:17" ht="24">
      <c r="A21" s="8">
        <v>18</v>
      </c>
      <c r="B21" s="38"/>
      <c r="C21" s="9" t="s">
        <v>18</v>
      </c>
      <c r="D21" s="9" t="s">
        <v>30</v>
      </c>
      <c r="E21" s="20" t="s">
        <v>31</v>
      </c>
      <c r="F21" s="38"/>
      <c r="G21" s="9" t="s">
        <v>40</v>
      </c>
      <c r="H21" s="21">
        <v>52391603226</v>
      </c>
      <c r="I21" s="22">
        <v>92.53</v>
      </c>
      <c r="J21" s="22">
        <v>116.1</v>
      </c>
      <c r="K21" s="9">
        <v>5</v>
      </c>
      <c r="L21" s="22">
        <v>208.63</v>
      </c>
      <c r="M21" s="23">
        <f t="shared" si="0"/>
        <v>29.817333333333337</v>
      </c>
      <c r="N21" s="24">
        <v>84.2</v>
      </c>
      <c r="O21" s="18">
        <f t="shared" si="1"/>
        <v>50.52</v>
      </c>
      <c r="P21" s="18">
        <f t="shared" si="2"/>
        <v>80.33733333333333</v>
      </c>
      <c r="Q21" s="25">
        <f t="shared" si="3"/>
        <v>9</v>
      </c>
    </row>
    <row r="22" spans="1:17" ht="24">
      <c r="A22" s="8">
        <v>19</v>
      </c>
      <c r="B22" s="38"/>
      <c r="C22" s="9" t="s">
        <v>18</v>
      </c>
      <c r="D22" s="9" t="s">
        <v>30</v>
      </c>
      <c r="E22" s="20" t="s">
        <v>31</v>
      </c>
      <c r="F22" s="38"/>
      <c r="G22" s="9" t="s">
        <v>41</v>
      </c>
      <c r="H22" s="21">
        <v>52391607820</v>
      </c>
      <c r="I22" s="22">
        <v>98.74</v>
      </c>
      <c r="J22" s="22">
        <v>122.7</v>
      </c>
      <c r="K22" s="9"/>
      <c r="L22" s="22">
        <v>221.44</v>
      </c>
      <c r="M22" s="23">
        <f t="shared" si="0"/>
        <v>29.525333333333336</v>
      </c>
      <c r="N22" s="24">
        <v>84.6</v>
      </c>
      <c r="O22" s="18">
        <f t="shared" si="1"/>
        <v>50.76</v>
      </c>
      <c r="P22" s="18">
        <f t="shared" si="2"/>
        <v>80.28533333333334</v>
      </c>
      <c r="Q22" s="25">
        <f t="shared" si="3"/>
        <v>10</v>
      </c>
    </row>
    <row r="23" spans="1:17" ht="24">
      <c r="A23" s="8">
        <v>20</v>
      </c>
      <c r="B23" s="38"/>
      <c r="C23" s="9" t="s">
        <v>18</v>
      </c>
      <c r="D23" s="9" t="s">
        <v>30</v>
      </c>
      <c r="E23" s="20" t="s">
        <v>31</v>
      </c>
      <c r="F23" s="38"/>
      <c r="G23" s="9" t="s">
        <v>42</v>
      </c>
      <c r="H23" s="21">
        <v>52391601812</v>
      </c>
      <c r="I23" s="22">
        <v>97.59</v>
      </c>
      <c r="J23" s="22">
        <v>123.8</v>
      </c>
      <c r="K23" s="9"/>
      <c r="L23" s="22">
        <v>221.39</v>
      </c>
      <c r="M23" s="23">
        <f t="shared" si="0"/>
        <v>29.518666666666668</v>
      </c>
      <c r="N23" s="24">
        <v>84.4</v>
      </c>
      <c r="O23" s="18">
        <f t="shared" si="1"/>
        <v>50.64</v>
      </c>
      <c r="P23" s="18">
        <f t="shared" si="2"/>
        <v>80.15866666666668</v>
      </c>
      <c r="Q23" s="25">
        <f t="shared" si="3"/>
        <v>11</v>
      </c>
    </row>
    <row r="24" spans="1:17" ht="24">
      <c r="A24" s="8">
        <v>21</v>
      </c>
      <c r="B24" s="38"/>
      <c r="C24" s="9" t="s">
        <v>18</v>
      </c>
      <c r="D24" s="9" t="s">
        <v>30</v>
      </c>
      <c r="E24" s="20" t="s">
        <v>31</v>
      </c>
      <c r="F24" s="38"/>
      <c r="G24" s="9" t="s">
        <v>43</v>
      </c>
      <c r="H24" s="21">
        <v>52391606414</v>
      </c>
      <c r="I24" s="22">
        <v>104.5</v>
      </c>
      <c r="J24" s="22">
        <v>114.7</v>
      </c>
      <c r="K24" s="9"/>
      <c r="L24" s="22">
        <v>219.2</v>
      </c>
      <c r="M24" s="23">
        <f t="shared" si="0"/>
        <v>29.226666666666667</v>
      </c>
      <c r="N24" s="24">
        <v>84.8</v>
      </c>
      <c r="O24" s="18">
        <f t="shared" si="1"/>
        <v>50.879999999999995</v>
      </c>
      <c r="P24" s="18">
        <f t="shared" si="2"/>
        <v>80.10666666666665</v>
      </c>
      <c r="Q24" s="25">
        <f t="shared" si="3"/>
        <v>12</v>
      </c>
    </row>
    <row r="25" spans="1:17" ht="24">
      <c r="A25" s="8">
        <v>22</v>
      </c>
      <c r="B25" s="38"/>
      <c r="C25" s="9" t="s">
        <v>18</v>
      </c>
      <c r="D25" s="9" t="s">
        <v>30</v>
      </c>
      <c r="E25" s="20" t="s">
        <v>31</v>
      </c>
      <c r="F25" s="38"/>
      <c r="G25" s="9" t="s">
        <v>44</v>
      </c>
      <c r="H25" s="21">
        <v>52391601010</v>
      </c>
      <c r="I25" s="22">
        <v>102.9</v>
      </c>
      <c r="J25" s="22">
        <v>124.4</v>
      </c>
      <c r="K25" s="9"/>
      <c r="L25" s="22">
        <v>227.3</v>
      </c>
      <c r="M25" s="23">
        <f t="shared" si="0"/>
        <v>30.30666666666667</v>
      </c>
      <c r="N25" s="24">
        <v>82.6</v>
      </c>
      <c r="O25" s="18">
        <f t="shared" si="1"/>
        <v>49.559999999999995</v>
      </c>
      <c r="P25" s="18">
        <f t="shared" si="2"/>
        <v>79.86666666666666</v>
      </c>
      <c r="Q25" s="25">
        <f t="shared" si="3"/>
        <v>13</v>
      </c>
    </row>
    <row r="26" spans="1:17" ht="24">
      <c r="A26" s="8">
        <v>23</v>
      </c>
      <c r="B26" s="38"/>
      <c r="C26" s="9" t="s">
        <v>18</v>
      </c>
      <c r="D26" s="9" t="s">
        <v>30</v>
      </c>
      <c r="E26" s="20" t="s">
        <v>31</v>
      </c>
      <c r="F26" s="38"/>
      <c r="G26" s="9" t="s">
        <v>45</v>
      </c>
      <c r="H26" s="21">
        <v>52391601620</v>
      </c>
      <c r="I26" s="22">
        <v>103.12</v>
      </c>
      <c r="J26" s="22">
        <v>114.4</v>
      </c>
      <c r="K26" s="9"/>
      <c r="L26" s="22">
        <v>217.52</v>
      </c>
      <c r="M26" s="23">
        <f t="shared" si="0"/>
        <v>29.00266666666667</v>
      </c>
      <c r="N26" s="24">
        <v>84.6</v>
      </c>
      <c r="O26" s="18">
        <f t="shared" si="1"/>
        <v>50.76</v>
      </c>
      <c r="P26" s="18">
        <f t="shared" si="2"/>
        <v>79.76266666666666</v>
      </c>
      <c r="Q26" s="25">
        <f t="shared" si="3"/>
        <v>14</v>
      </c>
    </row>
    <row r="27" spans="1:17" ht="24">
      <c r="A27" s="8">
        <v>24</v>
      </c>
      <c r="B27" s="38"/>
      <c r="C27" s="9" t="s">
        <v>18</v>
      </c>
      <c r="D27" s="9" t="s">
        <v>30</v>
      </c>
      <c r="E27" s="20" t="s">
        <v>31</v>
      </c>
      <c r="F27" s="38"/>
      <c r="G27" s="9" t="s">
        <v>46</v>
      </c>
      <c r="H27" s="21">
        <v>52391606606</v>
      </c>
      <c r="I27" s="22">
        <v>109.28</v>
      </c>
      <c r="J27" s="22">
        <v>117.1</v>
      </c>
      <c r="K27" s="9"/>
      <c r="L27" s="22">
        <v>226.38</v>
      </c>
      <c r="M27" s="23">
        <f t="shared" si="0"/>
        <v>30.183999999999997</v>
      </c>
      <c r="N27" s="24">
        <v>82.4</v>
      </c>
      <c r="O27" s="18">
        <f t="shared" si="1"/>
        <v>49.440000000000005</v>
      </c>
      <c r="P27" s="18">
        <f t="shared" si="2"/>
        <v>79.624</v>
      </c>
      <c r="Q27" s="25">
        <f t="shared" si="3"/>
        <v>15</v>
      </c>
    </row>
    <row r="28" spans="1:17" ht="24">
      <c r="A28" s="8">
        <v>25</v>
      </c>
      <c r="B28" s="38"/>
      <c r="C28" s="9" t="s">
        <v>18</v>
      </c>
      <c r="D28" s="9" t="s">
        <v>30</v>
      </c>
      <c r="E28" s="20" t="s">
        <v>31</v>
      </c>
      <c r="F28" s="38"/>
      <c r="G28" s="9" t="s">
        <v>47</v>
      </c>
      <c r="H28" s="21">
        <v>52391601612</v>
      </c>
      <c r="I28" s="22">
        <v>96.75</v>
      </c>
      <c r="J28" s="22">
        <v>121.3</v>
      </c>
      <c r="K28" s="9"/>
      <c r="L28" s="22">
        <v>218.05</v>
      </c>
      <c r="M28" s="23">
        <f t="shared" si="0"/>
        <v>29.073333333333338</v>
      </c>
      <c r="N28" s="24">
        <v>84.2</v>
      </c>
      <c r="O28" s="18">
        <f t="shared" si="1"/>
        <v>50.52</v>
      </c>
      <c r="P28" s="18">
        <f t="shared" si="2"/>
        <v>79.59333333333333</v>
      </c>
      <c r="Q28" s="25">
        <f t="shared" si="3"/>
        <v>16</v>
      </c>
    </row>
    <row r="29" spans="1:17" ht="24">
      <c r="A29" s="8">
        <v>26</v>
      </c>
      <c r="B29" s="38"/>
      <c r="C29" s="9" t="s">
        <v>18</v>
      </c>
      <c r="D29" s="9" t="s">
        <v>30</v>
      </c>
      <c r="E29" s="20" t="s">
        <v>31</v>
      </c>
      <c r="F29" s="38"/>
      <c r="G29" s="9" t="s">
        <v>48</v>
      </c>
      <c r="H29" s="21">
        <v>52391604115</v>
      </c>
      <c r="I29" s="22">
        <v>113.26</v>
      </c>
      <c r="J29" s="22">
        <v>118.6</v>
      </c>
      <c r="K29" s="9"/>
      <c r="L29" s="22">
        <v>231.86</v>
      </c>
      <c r="M29" s="23">
        <f t="shared" si="0"/>
        <v>30.914666666666673</v>
      </c>
      <c r="N29" s="24">
        <v>81</v>
      </c>
      <c r="O29" s="18">
        <f t="shared" si="1"/>
        <v>48.6</v>
      </c>
      <c r="P29" s="18">
        <f t="shared" si="2"/>
        <v>79.51466666666667</v>
      </c>
      <c r="Q29" s="25">
        <f t="shared" si="3"/>
        <v>17</v>
      </c>
    </row>
    <row r="30" spans="1:17" ht="24">
      <c r="A30" s="8">
        <v>27</v>
      </c>
      <c r="B30" s="38"/>
      <c r="C30" s="9" t="s">
        <v>18</v>
      </c>
      <c r="D30" s="9" t="s">
        <v>30</v>
      </c>
      <c r="E30" s="20" t="s">
        <v>31</v>
      </c>
      <c r="F30" s="38"/>
      <c r="G30" s="26" t="s">
        <v>49</v>
      </c>
      <c r="H30" s="21">
        <v>52391602622</v>
      </c>
      <c r="I30" s="27">
        <v>91.75</v>
      </c>
      <c r="J30" s="27">
        <v>123.1</v>
      </c>
      <c r="K30" s="26"/>
      <c r="L30" s="27">
        <v>214.85</v>
      </c>
      <c r="M30" s="28">
        <f t="shared" si="0"/>
        <v>28.646666666666665</v>
      </c>
      <c r="N30" s="24">
        <v>84.6</v>
      </c>
      <c r="O30" s="18">
        <f t="shared" si="1"/>
        <v>50.76</v>
      </c>
      <c r="P30" s="18">
        <f t="shared" si="2"/>
        <v>79.40666666666667</v>
      </c>
      <c r="Q30" s="25">
        <f t="shared" si="3"/>
        <v>18</v>
      </c>
    </row>
    <row r="31" spans="1:17" ht="24">
      <c r="A31" s="8">
        <v>28</v>
      </c>
      <c r="B31" s="38"/>
      <c r="C31" s="9" t="s">
        <v>18</v>
      </c>
      <c r="D31" s="9" t="s">
        <v>30</v>
      </c>
      <c r="E31" s="20" t="s">
        <v>31</v>
      </c>
      <c r="F31" s="38"/>
      <c r="G31" s="9" t="s">
        <v>50</v>
      </c>
      <c r="H31" s="21">
        <v>52391603610</v>
      </c>
      <c r="I31" s="22">
        <v>106.63</v>
      </c>
      <c r="J31" s="22">
        <v>113</v>
      </c>
      <c r="K31" s="9"/>
      <c r="L31" s="22">
        <v>219.63</v>
      </c>
      <c r="M31" s="23">
        <f t="shared" si="0"/>
        <v>29.284</v>
      </c>
      <c r="N31" s="24">
        <v>83</v>
      </c>
      <c r="O31" s="18">
        <f t="shared" si="1"/>
        <v>49.8</v>
      </c>
      <c r="P31" s="18">
        <f t="shared" si="2"/>
        <v>79.084</v>
      </c>
      <c r="Q31" s="25">
        <f t="shared" si="3"/>
        <v>19</v>
      </c>
    </row>
    <row r="32" spans="1:17" ht="24">
      <c r="A32" s="8">
        <v>29</v>
      </c>
      <c r="B32" s="38"/>
      <c r="C32" s="9" t="s">
        <v>18</v>
      </c>
      <c r="D32" s="9" t="s">
        <v>30</v>
      </c>
      <c r="E32" s="20" t="s">
        <v>31</v>
      </c>
      <c r="F32" s="38"/>
      <c r="G32" s="9" t="s">
        <v>51</v>
      </c>
      <c r="H32" s="21">
        <v>52391600113</v>
      </c>
      <c r="I32" s="22">
        <v>104.43</v>
      </c>
      <c r="J32" s="22">
        <v>124.6</v>
      </c>
      <c r="K32" s="9"/>
      <c r="L32" s="22">
        <v>229.03</v>
      </c>
      <c r="M32" s="23">
        <f t="shared" si="0"/>
        <v>30.537333333333336</v>
      </c>
      <c r="N32" s="24">
        <v>80.6</v>
      </c>
      <c r="O32" s="18">
        <f t="shared" si="1"/>
        <v>48.35999999999999</v>
      </c>
      <c r="P32" s="18">
        <f t="shared" si="2"/>
        <v>78.89733333333334</v>
      </c>
      <c r="Q32" s="25">
        <f t="shared" si="3"/>
        <v>20</v>
      </c>
    </row>
    <row r="33" spans="1:17" ht="24">
      <c r="A33" s="8">
        <v>30</v>
      </c>
      <c r="B33" s="38"/>
      <c r="C33" s="9" t="s">
        <v>18</v>
      </c>
      <c r="D33" s="9" t="s">
        <v>30</v>
      </c>
      <c r="E33" s="20" t="s">
        <v>31</v>
      </c>
      <c r="F33" s="38"/>
      <c r="G33" s="9" t="s">
        <v>52</v>
      </c>
      <c r="H33" s="21">
        <v>52391604622</v>
      </c>
      <c r="I33" s="22">
        <v>96.16</v>
      </c>
      <c r="J33" s="22">
        <v>119</v>
      </c>
      <c r="K33" s="9"/>
      <c r="L33" s="22">
        <v>215.16</v>
      </c>
      <c r="M33" s="23">
        <f t="shared" si="0"/>
        <v>28.688000000000002</v>
      </c>
      <c r="N33" s="24">
        <v>83.6</v>
      </c>
      <c r="O33" s="18">
        <f t="shared" si="1"/>
        <v>50.16</v>
      </c>
      <c r="P33" s="18">
        <f t="shared" si="2"/>
        <v>78.848</v>
      </c>
      <c r="Q33" s="25">
        <f t="shared" si="3"/>
        <v>21</v>
      </c>
    </row>
    <row r="34" spans="1:17" ht="24">
      <c r="A34" s="8">
        <v>31</v>
      </c>
      <c r="B34" s="38"/>
      <c r="C34" s="9" t="s">
        <v>18</v>
      </c>
      <c r="D34" s="9" t="s">
        <v>30</v>
      </c>
      <c r="E34" s="20" t="s">
        <v>31</v>
      </c>
      <c r="F34" s="38"/>
      <c r="G34" s="9" t="s">
        <v>53</v>
      </c>
      <c r="H34" s="21">
        <v>52391608909</v>
      </c>
      <c r="I34" s="22">
        <v>99.67</v>
      </c>
      <c r="J34" s="22">
        <v>117.4</v>
      </c>
      <c r="K34" s="9"/>
      <c r="L34" s="22">
        <v>217.07</v>
      </c>
      <c r="M34" s="23">
        <f t="shared" si="0"/>
        <v>28.942666666666668</v>
      </c>
      <c r="N34" s="24">
        <v>83</v>
      </c>
      <c r="O34" s="18">
        <f t="shared" si="1"/>
        <v>49.8</v>
      </c>
      <c r="P34" s="18">
        <f t="shared" si="2"/>
        <v>78.74266666666666</v>
      </c>
      <c r="Q34" s="25">
        <f t="shared" si="3"/>
        <v>22</v>
      </c>
    </row>
    <row r="35" spans="1:17" ht="24">
      <c r="A35" s="8">
        <v>32</v>
      </c>
      <c r="B35" s="38"/>
      <c r="C35" s="9" t="s">
        <v>18</v>
      </c>
      <c r="D35" s="9" t="s">
        <v>30</v>
      </c>
      <c r="E35" s="20" t="s">
        <v>31</v>
      </c>
      <c r="F35" s="38"/>
      <c r="G35" s="26" t="s">
        <v>54</v>
      </c>
      <c r="H35" s="21">
        <v>52391603510</v>
      </c>
      <c r="I35" s="27">
        <v>105.42</v>
      </c>
      <c r="J35" s="27">
        <v>109.3</v>
      </c>
      <c r="K35" s="26"/>
      <c r="L35" s="27">
        <v>214.72</v>
      </c>
      <c r="M35" s="28">
        <f t="shared" si="0"/>
        <v>28.629333333333335</v>
      </c>
      <c r="N35" s="24">
        <v>83.4</v>
      </c>
      <c r="O35" s="18">
        <f t="shared" si="1"/>
        <v>50.04</v>
      </c>
      <c r="P35" s="18">
        <f t="shared" si="2"/>
        <v>78.66933333333333</v>
      </c>
      <c r="Q35" s="25">
        <f t="shared" si="3"/>
        <v>23</v>
      </c>
    </row>
    <row r="36" spans="1:17" ht="24">
      <c r="A36" s="8">
        <v>33</v>
      </c>
      <c r="B36" s="38"/>
      <c r="C36" s="9" t="s">
        <v>18</v>
      </c>
      <c r="D36" s="9" t="s">
        <v>30</v>
      </c>
      <c r="E36" s="20" t="s">
        <v>31</v>
      </c>
      <c r="F36" s="38"/>
      <c r="G36" s="9" t="s">
        <v>55</v>
      </c>
      <c r="H36" s="21">
        <v>52391606221</v>
      </c>
      <c r="I36" s="22">
        <v>101.3</v>
      </c>
      <c r="J36" s="22">
        <v>115.5</v>
      </c>
      <c r="K36" s="9"/>
      <c r="L36" s="22">
        <v>216.8</v>
      </c>
      <c r="M36" s="23">
        <f t="shared" si="0"/>
        <v>28.906666666666666</v>
      </c>
      <c r="N36" s="24">
        <v>82.8</v>
      </c>
      <c r="O36" s="18">
        <f t="shared" si="1"/>
        <v>49.68</v>
      </c>
      <c r="P36" s="18">
        <f t="shared" si="2"/>
        <v>78.58666666666667</v>
      </c>
      <c r="Q36" s="25">
        <f t="shared" si="3"/>
        <v>24</v>
      </c>
    </row>
    <row r="37" spans="1:17" ht="24">
      <c r="A37" s="8">
        <v>34</v>
      </c>
      <c r="B37" s="38"/>
      <c r="C37" s="9" t="s">
        <v>18</v>
      </c>
      <c r="D37" s="9" t="s">
        <v>30</v>
      </c>
      <c r="E37" s="20" t="s">
        <v>31</v>
      </c>
      <c r="F37" s="38"/>
      <c r="G37" s="9" t="s">
        <v>56</v>
      </c>
      <c r="H37" s="21">
        <v>52391610312</v>
      </c>
      <c r="I37" s="22">
        <v>107.67</v>
      </c>
      <c r="J37" s="22">
        <v>109.8</v>
      </c>
      <c r="K37" s="9"/>
      <c r="L37" s="22">
        <v>217.47</v>
      </c>
      <c r="M37" s="23">
        <f t="shared" si="0"/>
        <v>28.996</v>
      </c>
      <c r="N37" s="24">
        <v>82.4</v>
      </c>
      <c r="O37" s="18">
        <f t="shared" si="1"/>
        <v>49.440000000000005</v>
      </c>
      <c r="P37" s="18">
        <f t="shared" si="2"/>
        <v>78.436</v>
      </c>
      <c r="Q37" s="25">
        <f t="shared" si="3"/>
        <v>25</v>
      </c>
    </row>
    <row r="38" spans="1:17" ht="24">
      <c r="A38" s="8">
        <v>35</v>
      </c>
      <c r="B38" s="38"/>
      <c r="C38" s="9" t="s">
        <v>18</v>
      </c>
      <c r="D38" s="9" t="s">
        <v>30</v>
      </c>
      <c r="E38" s="20" t="s">
        <v>31</v>
      </c>
      <c r="F38" s="38"/>
      <c r="G38" s="9" t="s">
        <v>57</v>
      </c>
      <c r="H38" s="21">
        <v>52391604928</v>
      </c>
      <c r="I38" s="22">
        <v>103.7</v>
      </c>
      <c r="J38" s="22">
        <v>115.2</v>
      </c>
      <c r="K38" s="9"/>
      <c r="L38" s="22">
        <v>218.9</v>
      </c>
      <c r="M38" s="23">
        <f t="shared" si="0"/>
        <v>29.186666666666667</v>
      </c>
      <c r="N38" s="24">
        <v>82</v>
      </c>
      <c r="O38" s="18">
        <f t="shared" si="1"/>
        <v>49.199999999999996</v>
      </c>
      <c r="P38" s="18">
        <f t="shared" si="2"/>
        <v>78.38666666666666</v>
      </c>
      <c r="Q38" s="25">
        <f t="shared" si="3"/>
        <v>26</v>
      </c>
    </row>
    <row r="39" spans="1:17" ht="24">
      <c r="A39" s="8">
        <v>36</v>
      </c>
      <c r="B39" s="38"/>
      <c r="C39" s="9" t="s">
        <v>18</v>
      </c>
      <c r="D39" s="9" t="s">
        <v>30</v>
      </c>
      <c r="E39" s="20" t="s">
        <v>31</v>
      </c>
      <c r="F39" s="38"/>
      <c r="G39" s="9" t="s">
        <v>58</v>
      </c>
      <c r="H39" s="21">
        <v>52391602116</v>
      </c>
      <c r="I39" s="22">
        <v>106.97</v>
      </c>
      <c r="J39" s="22">
        <v>111.8</v>
      </c>
      <c r="K39" s="9"/>
      <c r="L39" s="22">
        <v>218.77</v>
      </c>
      <c r="M39" s="23">
        <f t="shared" si="0"/>
        <v>29.169333333333334</v>
      </c>
      <c r="N39" s="24">
        <v>82</v>
      </c>
      <c r="O39" s="18">
        <f t="shared" si="1"/>
        <v>49.199999999999996</v>
      </c>
      <c r="P39" s="18">
        <f t="shared" si="2"/>
        <v>78.36933333333333</v>
      </c>
      <c r="Q39" s="25">
        <f t="shared" si="3"/>
        <v>27</v>
      </c>
    </row>
    <row r="40" spans="1:17" ht="24">
      <c r="A40" s="8">
        <v>37</v>
      </c>
      <c r="B40" s="38"/>
      <c r="C40" s="9" t="s">
        <v>18</v>
      </c>
      <c r="D40" s="9" t="s">
        <v>30</v>
      </c>
      <c r="E40" s="20" t="s">
        <v>31</v>
      </c>
      <c r="F40" s="38"/>
      <c r="G40" s="9" t="s">
        <v>59</v>
      </c>
      <c r="H40" s="21">
        <v>52391607718</v>
      </c>
      <c r="I40" s="22">
        <v>96.29</v>
      </c>
      <c r="J40" s="22">
        <v>121.9</v>
      </c>
      <c r="K40" s="9"/>
      <c r="L40" s="22">
        <v>218.19</v>
      </c>
      <c r="M40" s="23">
        <f t="shared" si="0"/>
        <v>29.092000000000002</v>
      </c>
      <c r="N40" s="24">
        <v>81.8</v>
      </c>
      <c r="O40" s="18">
        <f t="shared" si="1"/>
        <v>49.08</v>
      </c>
      <c r="P40" s="18">
        <f t="shared" si="2"/>
        <v>78.172</v>
      </c>
      <c r="Q40" s="25">
        <f t="shared" si="3"/>
        <v>28</v>
      </c>
    </row>
    <row r="41" spans="1:17" ht="24">
      <c r="A41" s="8">
        <v>38</v>
      </c>
      <c r="B41" s="38"/>
      <c r="C41" s="9" t="s">
        <v>18</v>
      </c>
      <c r="D41" s="9" t="s">
        <v>30</v>
      </c>
      <c r="E41" s="20" t="s">
        <v>31</v>
      </c>
      <c r="F41" s="38"/>
      <c r="G41" s="9" t="s">
        <v>60</v>
      </c>
      <c r="H41" s="21">
        <v>52391604811</v>
      </c>
      <c r="I41" s="22">
        <v>106.26</v>
      </c>
      <c r="J41" s="22">
        <v>111.6</v>
      </c>
      <c r="K41" s="9"/>
      <c r="L41" s="22">
        <v>217.86</v>
      </c>
      <c r="M41" s="23">
        <f t="shared" si="0"/>
        <v>29.048000000000002</v>
      </c>
      <c r="N41" s="24">
        <v>81.4</v>
      </c>
      <c r="O41" s="18">
        <f t="shared" si="1"/>
        <v>48.84</v>
      </c>
      <c r="P41" s="18">
        <f t="shared" si="2"/>
        <v>77.888</v>
      </c>
      <c r="Q41" s="25">
        <f t="shared" si="3"/>
        <v>29</v>
      </c>
    </row>
    <row r="42" spans="1:17" ht="24">
      <c r="A42" s="8">
        <v>39</v>
      </c>
      <c r="B42" s="38"/>
      <c r="C42" s="9" t="s">
        <v>18</v>
      </c>
      <c r="D42" s="9" t="s">
        <v>30</v>
      </c>
      <c r="E42" s="20" t="s">
        <v>31</v>
      </c>
      <c r="F42" s="38"/>
      <c r="G42" s="9" t="s">
        <v>61</v>
      </c>
      <c r="H42" s="21">
        <v>52391603704</v>
      </c>
      <c r="I42" s="22">
        <v>104.63</v>
      </c>
      <c r="J42" s="22">
        <v>118.3</v>
      </c>
      <c r="K42" s="9"/>
      <c r="L42" s="22">
        <v>222.93</v>
      </c>
      <c r="M42" s="23">
        <f t="shared" si="0"/>
        <v>29.724000000000004</v>
      </c>
      <c r="N42" s="24">
        <v>80</v>
      </c>
      <c r="O42" s="18">
        <f t="shared" si="1"/>
        <v>48</v>
      </c>
      <c r="P42" s="18">
        <f t="shared" si="2"/>
        <v>77.724</v>
      </c>
      <c r="Q42" s="25">
        <f t="shared" si="3"/>
        <v>30</v>
      </c>
    </row>
    <row r="43" spans="1:17" ht="24">
      <c r="A43" s="8">
        <v>40</v>
      </c>
      <c r="B43" s="38"/>
      <c r="C43" s="9" t="s">
        <v>18</v>
      </c>
      <c r="D43" s="9" t="s">
        <v>30</v>
      </c>
      <c r="E43" s="20" t="s">
        <v>31</v>
      </c>
      <c r="F43" s="38"/>
      <c r="G43" s="26" t="s">
        <v>62</v>
      </c>
      <c r="H43" s="21">
        <v>52391602405</v>
      </c>
      <c r="I43" s="27">
        <v>95.28</v>
      </c>
      <c r="J43" s="27">
        <v>118.4</v>
      </c>
      <c r="K43" s="26"/>
      <c r="L43" s="27">
        <v>213.68</v>
      </c>
      <c r="M43" s="28">
        <f t="shared" si="0"/>
        <v>28.49066666666667</v>
      </c>
      <c r="N43" s="24">
        <v>82</v>
      </c>
      <c r="O43" s="18">
        <f t="shared" si="1"/>
        <v>49.199999999999996</v>
      </c>
      <c r="P43" s="18">
        <f t="shared" si="2"/>
        <v>77.69066666666666</v>
      </c>
      <c r="Q43" s="25">
        <f t="shared" si="3"/>
        <v>31</v>
      </c>
    </row>
    <row r="44" spans="1:17" ht="24">
      <c r="A44" s="8">
        <v>41</v>
      </c>
      <c r="B44" s="38"/>
      <c r="C44" s="9" t="s">
        <v>18</v>
      </c>
      <c r="D44" s="9" t="s">
        <v>30</v>
      </c>
      <c r="E44" s="20" t="s">
        <v>31</v>
      </c>
      <c r="F44" s="38"/>
      <c r="G44" s="26" t="s">
        <v>63</v>
      </c>
      <c r="H44" s="21">
        <v>52391606921</v>
      </c>
      <c r="I44" s="27">
        <v>102.05</v>
      </c>
      <c r="J44" s="27">
        <v>112.5</v>
      </c>
      <c r="K44" s="26"/>
      <c r="L44" s="27">
        <v>214.55</v>
      </c>
      <c r="M44" s="28">
        <f t="shared" si="0"/>
        <v>28.60666666666667</v>
      </c>
      <c r="N44" s="24">
        <v>81.8</v>
      </c>
      <c r="O44" s="18">
        <f t="shared" si="1"/>
        <v>49.08</v>
      </c>
      <c r="P44" s="18">
        <f t="shared" si="2"/>
        <v>77.68666666666667</v>
      </c>
      <c r="Q44" s="25">
        <f t="shared" si="3"/>
        <v>32</v>
      </c>
    </row>
    <row r="45" spans="1:17" ht="24">
      <c r="A45" s="8">
        <v>42</v>
      </c>
      <c r="B45" s="38"/>
      <c r="C45" s="9" t="s">
        <v>18</v>
      </c>
      <c r="D45" s="9" t="s">
        <v>30</v>
      </c>
      <c r="E45" s="20" t="s">
        <v>31</v>
      </c>
      <c r="F45" s="38"/>
      <c r="G45" s="9" t="s">
        <v>64</v>
      </c>
      <c r="H45" s="21">
        <v>52391603229</v>
      </c>
      <c r="I45" s="22">
        <v>94.4</v>
      </c>
      <c r="J45" s="22">
        <v>121.7</v>
      </c>
      <c r="K45" s="9"/>
      <c r="L45" s="22">
        <v>216.1</v>
      </c>
      <c r="M45" s="23">
        <f t="shared" si="0"/>
        <v>28.813333333333333</v>
      </c>
      <c r="N45" s="24">
        <v>81.4</v>
      </c>
      <c r="O45" s="18">
        <f t="shared" si="1"/>
        <v>48.84</v>
      </c>
      <c r="P45" s="18">
        <f t="shared" si="2"/>
        <v>77.65333333333334</v>
      </c>
      <c r="Q45" s="25">
        <f t="shared" si="3"/>
        <v>33</v>
      </c>
    </row>
    <row r="46" spans="1:17" ht="24">
      <c r="A46" s="8">
        <v>43</v>
      </c>
      <c r="B46" s="38"/>
      <c r="C46" s="9" t="s">
        <v>18</v>
      </c>
      <c r="D46" s="9" t="s">
        <v>30</v>
      </c>
      <c r="E46" s="20" t="s">
        <v>31</v>
      </c>
      <c r="F46" s="38"/>
      <c r="G46" s="9" t="s">
        <v>65</v>
      </c>
      <c r="H46" s="21">
        <v>52391608926</v>
      </c>
      <c r="I46" s="22">
        <v>98.37</v>
      </c>
      <c r="J46" s="22">
        <v>120.7</v>
      </c>
      <c r="K46" s="9"/>
      <c r="L46" s="22">
        <v>219.07</v>
      </c>
      <c r="M46" s="23">
        <f t="shared" si="0"/>
        <v>29.209333333333333</v>
      </c>
      <c r="N46" s="24">
        <v>80.6</v>
      </c>
      <c r="O46" s="18">
        <f t="shared" si="1"/>
        <v>48.35999999999999</v>
      </c>
      <c r="P46" s="18">
        <f t="shared" si="2"/>
        <v>77.56933333333333</v>
      </c>
      <c r="Q46" s="25">
        <f t="shared" si="3"/>
        <v>34</v>
      </c>
    </row>
    <row r="47" spans="1:17" ht="24">
      <c r="A47" s="8">
        <v>44</v>
      </c>
      <c r="B47" s="38"/>
      <c r="C47" s="9" t="s">
        <v>18</v>
      </c>
      <c r="D47" s="9" t="s">
        <v>30</v>
      </c>
      <c r="E47" s="20" t="s">
        <v>31</v>
      </c>
      <c r="F47" s="38"/>
      <c r="G47" s="9" t="s">
        <v>66</v>
      </c>
      <c r="H47" s="21">
        <v>52391600528</v>
      </c>
      <c r="I47" s="22">
        <v>101.4</v>
      </c>
      <c r="J47" s="22">
        <v>121.2</v>
      </c>
      <c r="K47" s="9"/>
      <c r="L47" s="22">
        <v>222.6</v>
      </c>
      <c r="M47" s="23">
        <f t="shared" si="0"/>
        <v>29.680000000000003</v>
      </c>
      <c r="N47" s="24">
        <v>79.2</v>
      </c>
      <c r="O47" s="18">
        <f t="shared" si="1"/>
        <v>47.52</v>
      </c>
      <c r="P47" s="18">
        <f t="shared" si="2"/>
        <v>77.2</v>
      </c>
      <c r="Q47" s="25">
        <f t="shared" si="3"/>
        <v>35</v>
      </c>
    </row>
    <row r="48" spans="1:17" ht="24">
      <c r="A48" s="8">
        <v>45</v>
      </c>
      <c r="B48" s="38"/>
      <c r="C48" s="9" t="s">
        <v>18</v>
      </c>
      <c r="D48" s="9" t="s">
        <v>30</v>
      </c>
      <c r="E48" s="20" t="s">
        <v>31</v>
      </c>
      <c r="F48" s="38"/>
      <c r="G48" s="26" t="s">
        <v>67</v>
      </c>
      <c r="H48" s="21">
        <v>52391601426</v>
      </c>
      <c r="I48" s="27">
        <v>99.94</v>
      </c>
      <c r="J48" s="27">
        <v>114.8</v>
      </c>
      <c r="K48" s="26"/>
      <c r="L48" s="27">
        <v>214.74</v>
      </c>
      <c r="M48" s="28">
        <f t="shared" si="0"/>
        <v>28.632</v>
      </c>
      <c r="N48" s="24">
        <v>80.8</v>
      </c>
      <c r="O48" s="18">
        <f t="shared" si="1"/>
        <v>48.48</v>
      </c>
      <c r="P48" s="18">
        <f t="shared" si="2"/>
        <v>77.112</v>
      </c>
      <c r="Q48" s="25">
        <f t="shared" si="3"/>
        <v>36</v>
      </c>
    </row>
    <row r="49" spans="1:17" ht="24">
      <c r="A49" s="8">
        <v>46</v>
      </c>
      <c r="B49" s="38"/>
      <c r="C49" s="9" t="s">
        <v>18</v>
      </c>
      <c r="D49" s="9" t="s">
        <v>30</v>
      </c>
      <c r="E49" s="20" t="s">
        <v>31</v>
      </c>
      <c r="F49" s="38"/>
      <c r="G49" s="9" t="s">
        <v>68</v>
      </c>
      <c r="H49" s="21">
        <v>52391607202</v>
      </c>
      <c r="I49" s="22">
        <v>96.71</v>
      </c>
      <c r="J49" s="22">
        <v>124.3</v>
      </c>
      <c r="K49" s="9"/>
      <c r="L49" s="22">
        <v>221.01</v>
      </c>
      <c r="M49" s="23">
        <f t="shared" si="0"/>
        <v>29.468000000000004</v>
      </c>
      <c r="N49" s="24">
        <v>79.4</v>
      </c>
      <c r="O49" s="18">
        <f t="shared" si="1"/>
        <v>47.64</v>
      </c>
      <c r="P49" s="18">
        <f t="shared" si="2"/>
        <v>77.108</v>
      </c>
      <c r="Q49" s="25">
        <f t="shared" si="3"/>
        <v>37</v>
      </c>
    </row>
    <row r="50" spans="1:17" ht="24">
      <c r="A50" s="8">
        <v>47</v>
      </c>
      <c r="B50" s="38"/>
      <c r="C50" s="9" t="s">
        <v>18</v>
      </c>
      <c r="D50" s="9" t="s">
        <v>30</v>
      </c>
      <c r="E50" s="20" t="s">
        <v>31</v>
      </c>
      <c r="F50" s="38"/>
      <c r="G50" s="9" t="s">
        <v>69</v>
      </c>
      <c r="H50" s="21">
        <v>52391603617</v>
      </c>
      <c r="I50" s="22">
        <v>101.34</v>
      </c>
      <c r="J50" s="22">
        <v>115.8</v>
      </c>
      <c r="K50" s="9"/>
      <c r="L50" s="22">
        <v>217.14</v>
      </c>
      <c r="M50" s="23">
        <f t="shared" si="0"/>
        <v>28.951999999999998</v>
      </c>
      <c r="N50" s="24">
        <v>78.4</v>
      </c>
      <c r="O50" s="18">
        <f t="shared" si="1"/>
        <v>47.04</v>
      </c>
      <c r="P50" s="18">
        <f t="shared" si="2"/>
        <v>75.99199999999999</v>
      </c>
      <c r="Q50" s="25">
        <f t="shared" si="3"/>
        <v>38</v>
      </c>
    </row>
    <row r="51" spans="1:17" ht="24">
      <c r="A51" s="8">
        <v>48</v>
      </c>
      <c r="B51" s="38"/>
      <c r="C51" s="9" t="s">
        <v>18</v>
      </c>
      <c r="D51" s="9" t="s">
        <v>30</v>
      </c>
      <c r="E51" s="20" t="s">
        <v>31</v>
      </c>
      <c r="F51" s="38"/>
      <c r="G51" s="9" t="s">
        <v>70</v>
      </c>
      <c r="H51" s="21">
        <v>52391603914</v>
      </c>
      <c r="I51" s="22">
        <v>102.74</v>
      </c>
      <c r="J51" s="22">
        <v>115.5</v>
      </c>
      <c r="K51" s="9"/>
      <c r="L51" s="22">
        <v>218.24</v>
      </c>
      <c r="M51" s="23">
        <f t="shared" si="0"/>
        <v>29.09866666666667</v>
      </c>
      <c r="N51" s="24">
        <v>78</v>
      </c>
      <c r="O51" s="18">
        <f t="shared" si="1"/>
        <v>46.8</v>
      </c>
      <c r="P51" s="18">
        <f t="shared" si="2"/>
        <v>75.89866666666667</v>
      </c>
      <c r="Q51" s="25">
        <f t="shared" si="3"/>
        <v>39</v>
      </c>
    </row>
    <row r="52" spans="1:17" ht="24">
      <c r="A52" s="8">
        <v>49</v>
      </c>
      <c r="B52" s="38"/>
      <c r="C52" s="9" t="s">
        <v>18</v>
      </c>
      <c r="D52" s="9" t="s">
        <v>30</v>
      </c>
      <c r="E52" s="20" t="s">
        <v>31</v>
      </c>
      <c r="F52" s="38"/>
      <c r="G52" s="9" t="s">
        <v>71</v>
      </c>
      <c r="H52" s="21">
        <v>52391609909</v>
      </c>
      <c r="I52" s="22">
        <v>108.28</v>
      </c>
      <c r="J52" s="22">
        <v>114.1</v>
      </c>
      <c r="K52" s="9"/>
      <c r="L52" s="22">
        <v>222.38</v>
      </c>
      <c r="M52" s="23">
        <f t="shared" si="0"/>
        <v>29.650666666666666</v>
      </c>
      <c r="N52" s="24">
        <v>74.6</v>
      </c>
      <c r="O52" s="18">
        <f t="shared" si="1"/>
        <v>44.76</v>
      </c>
      <c r="P52" s="18">
        <f t="shared" si="2"/>
        <v>74.41066666666666</v>
      </c>
      <c r="Q52" s="25">
        <f t="shared" si="3"/>
        <v>40</v>
      </c>
    </row>
    <row r="53" spans="1:17" ht="24">
      <c r="A53" s="8">
        <v>50</v>
      </c>
      <c r="B53" s="38"/>
      <c r="C53" s="9" t="s">
        <v>18</v>
      </c>
      <c r="D53" s="9" t="s">
        <v>30</v>
      </c>
      <c r="E53" s="20" t="s">
        <v>31</v>
      </c>
      <c r="F53" s="38"/>
      <c r="G53" s="9" t="s">
        <v>72</v>
      </c>
      <c r="H53" s="21">
        <v>52391604515</v>
      </c>
      <c r="I53" s="22">
        <v>94.51</v>
      </c>
      <c r="J53" s="22">
        <v>121.5</v>
      </c>
      <c r="K53" s="9"/>
      <c r="L53" s="22">
        <v>216.01</v>
      </c>
      <c r="M53" s="23">
        <f t="shared" si="0"/>
        <v>28.801333333333332</v>
      </c>
      <c r="N53" s="24">
        <v>74.2</v>
      </c>
      <c r="O53" s="18">
        <f t="shared" si="1"/>
        <v>44.52</v>
      </c>
      <c r="P53" s="18">
        <f t="shared" si="2"/>
        <v>73.32133333333334</v>
      </c>
      <c r="Q53" s="25">
        <f t="shared" si="3"/>
        <v>41</v>
      </c>
    </row>
    <row r="54" spans="1:17" ht="24">
      <c r="A54" s="8">
        <v>51</v>
      </c>
      <c r="B54" s="38"/>
      <c r="C54" s="9" t="s">
        <v>18</v>
      </c>
      <c r="D54" s="9" t="s">
        <v>30</v>
      </c>
      <c r="E54" s="20" t="s">
        <v>31</v>
      </c>
      <c r="F54" s="39"/>
      <c r="G54" s="9" t="s">
        <v>73</v>
      </c>
      <c r="H54" s="21">
        <v>52391602621</v>
      </c>
      <c r="I54" s="22">
        <v>104.51</v>
      </c>
      <c r="J54" s="22">
        <v>119.4</v>
      </c>
      <c r="K54" s="9"/>
      <c r="L54" s="22">
        <v>223.91</v>
      </c>
      <c r="M54" s="23">
        <f t="shared" si="0"/>
        <v>29.85466666666667</v>
      </c>
      <c r="N54" s="24">
        <v>67</v>
      </c>
      <c r="O54" s="18">
        <f t="shared" si="1"/>
        <v>40.199999999999996</v>
      </c>
      <c r="P54" s="18">
        <f t="shared" si="2"/>
        <v>70.05466666666666</v>
      </c>
      <c r="Q54" s="25">
        <f t="shared" si="3"/>
        <v>42</v>
      </c>
    </row>
    <row r="55" spans="1:17" ht="24">
      <c r="A55" s="8">
        <v>52</v>
      </c>
      <c r="B55" s="38"/>
      <c r="C55" s="9" t="s">
        <v>18</v>
      </c>
      <c r="D55" s="9" t="s">
        <v>74</v>
      </c>
      <c r="E55" s="20" t="s">
        <v>75</v>
      </c>
      <c r="F55" s="37">
        <v>1</v>
      </c>
      <c r="G55" s="26" t="s">
        <v>76</v>
      </c>
      <c r="H55" s="21">
        <v>52391607704</v>
      </c>
      <c r="I55" s="27">
        <v>108.23</v>
      </c>
      <c r="J55" s="27">
        <v>114.3</v>
      </c>
      <c r="K55" s="26"/>
      <c r="L55" s="27">
        <v>222.53</v>
      </c>
      <c r="M55" s="28">
        <f t="shared" si="0"/>
        <v>29.670666666666666</v>
      </c>
      <c r="N55" s="24">
        <v>83</v>
      </c>
      <c r="O55" s="18">
        <f t="shared" si="1"/>
        <v>49.8</v>
      </c>
      <c r="P55" s="18">
        <f t="shared" si="2"/>
        <v>79.47066666666666</v>
      </c>
      <c r="Q55" s="25">
        <f t="shared" si="3"/>
        <v>1</v>
      </c>
    </row>
    <row r="56" spans="1:17" ht="24">
      <c r="A56" s="8">
        <v>53</v>
      </c>
      <c r="B56" s="38"/>
      <c r="C56" s="9" t="s">
        <v>18</v>
      </c>
      <c r="D56" s="9" t="s">
        <v>74</v>
      </c>
      <c r="E56" s="20" t="s">
        <v>75</v>
      </c>
      <c r="F56" s="38"/>
      <c r="G56" s="9" t="s">
        <v>77</v>
      </c>
      <c r="H56" s="21">
        <v>52391604327</v>
      </c>
      <c r="I56" s="22">
        <v>98.97</v>
      </c>
      <c r="J56" s="22">
        <v>110.2</v>
      </c>
      <c r="K56" s="9">
        <v>5</v>
      </c>
      <c r="L56" s="22">
        <v>209.17</v>
      </c>
      <c r="M56" s="23">
        <f t="shared" si="0"/>
        <v>29.889333333333333</v>
      </c>
      <c r="N56" s="24">
        <v>78</v>
      </c>
      <c r="O56" s="18">
        <f t="shared" si="1"/>
        <v>46.8</v>
      </c>
      <c r="P56" s="18">
        <f t="shared" si="2"/>
        <v>76.68933333333334</v>
      </c>
      <c r="Q56" s="25">
        <f t="shared" si="3"/>
        <v>2</v>
      </c>
    </row>
    <row r="57" spans="1:17" ht="24">
      <c r="A57" s="8">
        <v>54</v>
      </c>
      <c r="B57" s="38"/>
      <c r="C57" s="9" t="s">
        <v>18</v>
      </c>
      <c r="D57" s="9" t="s">
        <v>74</v>
      </c>
      <c r="E57" s="20" t="s">
        <v>75</v>
      </c>
      <c r="F57" s="42"/>
      <c r="G57" s="9" t="s">
        <v>78</v>
      </c>
      <c r="H57" s="21">
        <v>52391604512</v>
      </c>
      <c r="I57" s="22">
        <v>107.74</v>
      </c>
      <c r="J57" s="22">
        <v>120.4</v>
      </c>
      <c r="K57" s="9"/>
      <c r="L57" s="22">
        <v>228.14</v>
      </c>
      <c r="M57" s="23">
        <f t="shared" si="0"/>
        <v>30.418666666666667</v>
      </c>
      <c r="N57" s="24">
        <v>75.6</v>
      </c>
      <c r="O57" s="18">
        <f t="shared" si="1"/>
        <v>45.35999999999999</v>
      </c>
      <c r="P57" s="18">
        <f t="shared" si="2"/>
        <v>75.77866666666665</v>
      </c>
      <c r="Q57" s="25">
        <f t="shared" si="3"/>
        <v>3</v>
      </c>
    </row>
    <row r="58" spans="1:17" ht="24">
      <c r="A58" s="8">
        <v>55</v>
      </c>
      <c r="B58" s="38"/>
      <c r="C58" s="9" t="s">
        <v>18</v>
      </c>
      <c r="D58" s="9" t="s">
        <v>79</v>
      </c>
      <c r="E58" s="20" t="s">
        <v>80</v>
      </c>
      <c r="F58" s="37">
        <v>2</v>
      </c>
      <c r="G58" s="9" t="s">
        <v>81</v>
      </c>
      <c r="H58" s="21">
        <v>52391607207</v>
      </c>
      <c r="I58" s="22">
        <v>105.43</v>
      </c>
      <c r="J58" s="22">
        <v>122.4</v>
      </c>
      <c r="K58" s="9"/>
      <c r="L58" s="22">
        <v>227.83</v>
      </c>
      <c r="M58" s="23">
        <f t="shared" si="0"/>
        <v>30.37733333333334</v>
      </c>
      <c r="N58" s="24">
        <v>83.2</v>
      </c>
      <c r="O58" s="18">
        <f t="shared" si="1"/>
        <v>49.92</v>
      </c>
      <c r="P58" s="18">
        <f t="shared" si="2"/>
        <v>80.29733333333334</v>
      </c>
      <c r="Q58" s="25">
        <f t="shared" si="3"/>
        <v>1</v>
      </c>
    </row>
    <row r="59" spans="1:17" ht="24">
      <c r="A59" s="8">
        <v>56</v>
      </c>
      <c r="B59" s="38"/>
      <c r="C59" s="9" t="s">
        <v>18</v>
      </c>
      <c r="D59" s="9" t="s">
        <v>79</v>
      </c>
      <c r="E59" s="20" t="s">
        <v>80</v>
      </c>
      <c r="F59" s="38"/>
      <c r="G59" s="9" t="s">
        <v>82</v>
      </c>
      <c r="H59" s="21">
        <v>52391608513</v>
      </c>
      <c r="I59" s="22">
        <v>103.12</v>
      </c>
      <c r="J59" s="22">
        <v>116</v>
      </c>
      <c r="K59" s="9"/>
      <c r="L59" s="22">
        <v>219.12</v>
      </c>
      <c r="M59" s="23">
        <f t="shared" si="0"/>
        <v>29.216000000000005</v>
      </c>
      <c r="N59" s="24">
        <v>83.8</v>
      </c>
      <c r="O59" s="18">
        <f t="shared" si="1"/>
        <v>50.279999999999994</v>
      </c>
      <c r="P59" s="18">
        <f t="shared" si="2"/>
        <v>79.496</v>
      </c>
      <c r="Q59" s="25">
        <f t="shared" si="3"/>
        <v>2</v>
      </c>
    </row>
    <row r="60" spans="1:17" ht="24">
      <c r="A60" s="8">
        <v>57</v>
      </c>
      <c r="B60" s="38"/>
      <c r="C60" s="9" t="s">
        <v>18</v>
      </c>
      <c r="D60" s="9" t="s">
        <v>79</v>
      </c>
      <c r="E60" s="20" t="s">
        <v>80</v>
      </c>
      <c r="F60" s="38"/>
      <c r="G60" s="9" t="s">
        <v>83</v>
      </c>
      <c r="H60" s="21">
        <v>52391601227</v>
      </c>
      <c r="I60" s="22">
        <v>94.86</v>
      </c>
      <c r="J60" s="22">
        <v>123.8</v>
      </c>
      <c r="K60" s="9"/>
      <c r="L60" s="22">
        <v>218.66</v>
      </c>
      <c r="M60" s="23">
        <f t="shared" si="0"/>
        <v>29.15466666666667</v>
      </c>
      <c r="N60" s="24">
        <v>83.8</v>
      </c>
      <c r="O60" s="18">
        <f t="shared" si="1"/>
        <v>50.279999999999994</v>
      </c>
      <c r="P60" s="18">
        <f t="shared" si="2"/>
        <v>79.43466666666666</v>
      </c>
      <c r="Q60" s="25">
        <f t="shared" si="3"/>
        <v>3</v>
      </c>
    </row>
    <row r="61" spans="1:17" ht="24">
      <c r="A61" s="8">
        <v>58</v>
      </c>
      <c r="B61" s="38"/>
      <c r="C61" s="9" t="s">
        <v>18</v>
      </c>
      <c r="D61" s="9" t="s">
        <v>79</v>
      </c>
      <c r="E61" s="20" t="s">
        <v>80</v>
      </c>
      <c r="F61" s="38"/>
      <c r="G61" s="9" t="s">
        <v>84</v>
      </c>
      <c r="H61" s="21">
        <v>52391605125</v>
      </c>
      <c r="I61" s="22">
        <v>98.16</v>
      </c>
      <c r="J61" s="22">
        <v>104.5</v>
      </c>
      <c r="K61" s="9">
        <v>5</v>
      </c>
      <c r="L61" s="22">
        <v>202.66</v>
      </c>
      <c r="M61" s="23">
        <f t="shared" si="0"/>
        <v>29.02133333333333</v>
      </c>
      <c r="N61" s="24">
        <v>82.4</v>
      </c>
      <c r="O61" s="18">
        <f t="shared" si="1"/>
        <v>49.440000000000005</v>
      </c>
      <c r="P61" s="18">
        <f t="shared" si="2"/>
        <v>78.46133333333333</v>
      </c>
      <c r="Q61" s="25">
        <f t="shared" si="3"/>
        <v>4</v>
      </c>
    </row>
    <row r="62" spans="1:17" ht="24">
      <c r="A62" s="8">
        <v>59</v>
      </c>
      <c r="B62" s="38"/>
      <c r="C62" s="9" t="s">
        <v>18</v>
      </c>
      <c r="D62" s="9" t="s">
        <v>79</v>
      </c>
      <c r="E62" s="20" t="s">
        <v>80</v>
      </c>
      <c r="F62" s="38"/>
      <c r="G62" s="9" t="s">
        <v>85</v>
      </c>
      <c r="H62" s="21">
        <v>52391606923</v>
      </c>
      <c r="I62" s="22">
        <v>110.48</v>
      </c>
      <c r="J62" s="22">
        <v>111.5</v>
      </c>
      <c r="K62" s="9"/>
      <c r="L62" s="22">
        <v>221.98</v>
      </c>
      <c r="M62" s="23">
        <f t="shared" si="0"/>
        <v>29.59733333333333</v>
      </c>
      <c r="N62" s="24">
        <v>81.2</v>
      </c>
      <c r="O62" s="18">
        <f t="shared" si="1"/>
        <v>48.72</v>
      </c>
      <c r="P62" s="18">
        <f t="shared" si="2"/>
        <v>78.31733333333332</v>
      </c>
      <c r="Q62" s="25">
        <f t="shared" si="3"/>
        <v>5</v>
      </c>
    </row>
    <row r="63" spans="1:17" ht="24">
      <c r="A63" s="8">
        <v>60</v>
      </c>
      <c r="B63" s="39"/>
      <c r="C63" s="9" t="s">
        <v>18</v>
      </c>
      <c r="D63" s="9" t="s">
        <v>79</v>
      </c>
      <c r="E63" s="20" t="s">
        <v>80</v>
      </c>
      <c r="F63" s="39"/>
      <c r="G63" s="26" t="s">
        <v>86</v>
      </c>
      <c r="H63" s="21">
        <v>52391607223</v>
      </c>
      <c r="I63" s="27">
        <v>104.2</v>
      </c>
      <c r="J63" s="27">
        <v>113.4</v>
      </c>
      <c r="K63" s="26"/>
      <c r="L63" s="27">
        <v>217.6</v>
      </c>
      <c r="M63" s="28">
        <f t="shared" si="0"/>
        <v>29.013333333333335</v>
      </c>
      <c r="N63" s="24">
        <v>74.4</v>
      </c>
      <c r="O63" s="18">
        <f t="shared" si="1"/>
        <v>44.64</v>
      </c>
      <c r="P63" s="18">
        <f t="shared" si="2"/>
        <v>73.65333333333334</v>
      </c>
      <c r="Q63" s="25">
        <f t="shared" si="3"/>
        <v>6</v>
      </c>
    </row>
    <row r="64" spans="1:17" ht="24">
      <c r="A64" s="8">
        <v>61</v>
      </c>
      <c r="B64" s="37" t="s">
        <v>87</v>
      </c>
      <c r="C64" s="9" t="s">
        <v>88</v>
      </c>
      <c r="D64" s="9" t="s">
        <v>89</v>
      </c>
      <c r="E64" s="20" t="s">
        <v>90</v>
      </c>
      <c r="F64" s="37">
        <v>2</v>
      </c>
      <c r="G64" s="9" t="s">
        <v>91</v>
      </c>
      <c r="H64" s="21">
        <v>52391600618</v>
      </c>
      <c r="I64" s="22">
        <v>110.74</v>
      </c>
      <c r="J64" s="22">
        <v>114.7</v>
      </c>
      <c r="K64" s="9"/>
      <c r="L64" s="22">
        <v>225.44</v>
      </c>
      <c r="M64" s="23">
        <f t="shared" si="0"/>
        <v>30.058666666666667</v>
      </c>
      <c r="N64" s="24">
        <v>84.6</v>
      </c>
      <c r="O64" s="18">
        <f t="shared" si="1"/>
        <v>50.76</v>
      </c>
      <c r="P64" s="18">
        <f t="shared" si="2"/>
        <v>80.81866666666667</v>
      </c>
      <c r="Q64" s="25">
        <f t="shared" si="3"/>
        <v>1</v>
      </c>
    </row>
    <row r="65" spans="1:17" ht="24">
      <c r="A65" s="8">
        <v>62</v>
      </c>
      <c r="B65" s="38"/>
      <c r="C65" s="9" t="s">
        <v>88</v>
      </c>
      <c r="D65" s="9" t="s">
        <v>89</v>
      </c>
      <c r="E65" s="20" t="s">
        <v>90</v>
      </c>
      <c r="F65" s="38"/>
      <c r="G65" s="9" t="s">
        <v>92</v>
      </c>
      <c r="H65" s="21">
        <v>52391608705</v>
      </c>
      <c r="I65" s="22">
        <v>106.97</v>
      </c>
      <c r="J65" s="22">
        <v>124.8</v>
      </c>
      <c r="K65" s="9"/>
      <c r="L65" s="22">
        <v>231.77</v>
      </c>
      <c r="M65" s="23">
        <f t="shared" si="0"/>
        <v>30.902666666666672</v>
      </c>
      <c r="N65" s="24">
        <v>82.2</v>
      </c>
      <c r="O65" s="18">
        <f t="shared" si="1"/>
        <v>49.32</v>
      </c>
      <c r="P65" s="18">
        <f t="shared" si="2"/>
        <v>80.22266666666667</v>
      </c>
      <c r="Q65" s="25">
        <f t="shared" si="3"/>
        <v>2</v>
      </c>
    </row>
    <row r="66" spans="1:17" ht="24">
      <c r="A66" s="8">
        <v>63</v>
      </c>
      <c r="B66" s="38"/>
      <c r="C66" s="9" t="s">
        <v>88</v>
      </c>
      <c r="D66" s="9" t="s">
        <v>89</v>
      </c>
      <c r="E66" s="20" t="s">
        <v>90</v>
      </c>
      <c r="F66" s="38"/>
      <c r="G66" s="9" t="s">
        <v>93</v>
      </c>
      <c r="H66" s="21">
        <v>52391608321</v>
      </c>
      <c r="I66" s="22">
        <v>103.17</v>
      </c>
      <c r="J66" s="22">
        <v>110</v>
      </c>
      <c r="K66" s="9"/>
      <c r="L66" s="22">
        <v>213.17</v>
      </c>
      <c r="M66" s="23">
        <f t="shared" si="0"/>
        <v>28.422666666666665</v>
      </c>
      <c r="N66" s="24">
        <v>83</v>
      </c>
      <c r="O66" s="18">
        <f t="shared" si="1"/>
        <v>49.8</v>
      </c>
      <c r="P66" s="18">
        <f t="shared" si="2"/>
        <v>78.22266666666667</v>
      </c>
      <c r="Q66" s="25">
        <f t="shared" si="3"/>
        <v>3</v>
      </c>
    </row>
    <row r="67" spans="1:17" ht="24">
      <c r="A67" s="8">
        <v>64</v>
      </c>
      <c r="B67" s="38"/>
      <c r="C67" s="9" t="s">
        <v>88</v>
      </c>
      <c r="D67" s="9" t="s">
        <v>89</v>
      </c>
      <c r="E67" s="20" t="s">
        <v>90</v>
      </c>
      <c r="F67" s="38"/>
      <c r="G67" s="9" t="s">
        <v>94</v>
      </c>
      <c r="H67" s="21">
        <v>52391602123</v>
      </c>
      <c r="I67" s="22">
        <v>102.58</v>
      </c>
      <c r="J67" s="22">
        <v>107.1</v>
      </c>
      <c r="K67" s="9"/>
      <c r="L67" s="22">
        <v>209.68</v>
      </c>
      <c r="M67" s="23">
        <f t="shared" si="0"/>
        <v>27.957333333333334</v>
      </c>
      <c r="N67" s="24">
        <v>76.6</v>
      </c>
      <c r="O67" s="18">
        <f t="shared" si="1"/>
        <v>45.959999999999994</v>
      </c>
      <c r="P67" s="18">
        <f t="shared" si="2"/>
        <v>73.91733333333333</v>
      </c>
      <c r="Q67" s="25">
        <f t="shared" si="3"/>
        <v>4</v>
      </c>
    </row>
    <row r="68" spans="1:17" ht="24">
      <c r="A68" s="8">
        <v>65</v>
      </c>
      <c r="B68" s="38"/>
      <c r="C68" s="9" t="s">
        <v>88</v>
      </c>
      <c r="D68" s="9" t="s">
        <v>89</v>
      </c>
      <c r="E68" s="20" t="s">
        <v>90</v>
      </c>
      <c r="F68" s="38"/>
      <c r="G68" s="9" t="s">
        <v>95</v>
      </c>
      <c r="H68" s="21">
        <v>52391604607</v>
      </c>
      <c r="I68" s="22">
        <v>92.59</v>
      </c>
      <c r="J68" s="22">
        <v>120.1</v>
      </c>
      <c r="K68" s="9"/>
      <c r="L68" s="22">
        <v>212.69</v>
      </c>
      <c r="M68" s="23">
        <f aca="true" t="shared" si="4" ref="M68:M74">(L68/3+K68)*0.4</f>
        <v>28.358666666666664</v>
      </c>
      <c r="N68" s="24">
        <v>74</v>
      </c>
      <c r="O68" s="18">
        <f aca="true" t="shared" si="5" ref="O68:O131">N68*0.6</f>
        <v>44.4</v>
      </c>
      <c r="P68" s="18">
        <f aca="true" t="shared" si="6" ref="P68:P131">M68+O68</f>
        <v>72.75866666666667</v>
      </c>
      <c r="Q68" s="25">
        <f t="shared" si="3"/>
        <v>5</v>
      </c>
    </row>
    <row r="69" spans="1:17" ht="24">
      <c r="A69" s="8">
        <v>66</v>
      </c>
      <c r="B69" s="38"/>
      <c r="C69" s="9" t="s">
        <v>88</v>
      </c>
      <c r="D69" s="9" t="s">
        <v>89</v>
      </c>
      <c r="E69" s="20" t="s">
        <v>90</v>
      </c>
      <c r="F69" s="39"/>
      <c r="G69" s="9" t="s">
        <v>96</v>
      </c>
      <c r="H69" s="21">
        <v>52391607614</v>
      </c>
      <c r="I69" s="22">
        <v>111.42</v>
      </c>
      <c r="J69" s="22">
        <v>115.9</v>
      </c>
      <c r="K69" s="9"/>
      <c r="L69" s="22">
        <v>227.32</v>
      </c>
      <c r="M69" s="23">
        <f t="shared" si="4"/>
        <v>30.30933333333333</v>
      </c>
      <c r="N69" s="18">
        <v>0</v>
      </c>
      <c r="O69" s="18">
        <f t="shared" si="5"/>
        <v>0</v>
      </c>
      <c r="P69" s="18">
        <f t="shared" si="6"/>
        <v>30.30933333333333</v>
      </c>
      <c r="Q69" s="25">
        <f t="shared" si="3"/>
        <v>6</v>
      </c>
    </row>
    <row r="70" spans="1:17" ht="24">
      <c r="A70" s="8">
        <v>67</v>
      </c>
      <c r="B70" s="38"/>
      <c r="C70" s="9" t="s">
        <v>88</v>
      </c>
      <c r="D70" s="9" t="s">
        <v>97</v>
      </c>
      <c r="E70" s="20" t="s">
        <v>98</v>
      </c>
      <c r="F70" s="37">
        <v>1</v>
      </c>
      <c r="G70" s="9" t="s">
        <v>99</v>
      </c>
      <c r="H70" s="21">
        <v>52391609820</v>
      </c>
      <c r="I70" s="22">
        <v>102.98</v>
      </c>
      <c r="J70" s="22">
        <v>115.6</v>
      </c>
      <c r="K70" s="9"/>
      <c r="L70" s="22">
        <v>218.58</v>
      </c>
      <c r="M70" s="23">
        <f t="shared" si="4"/>
        <v>29.144000000000002</v>
      </c>
      <c r="N70" s="24">
        <v>81.2</v>
      </c>
      <c r="O70" s="18">
        <f t="shared" si="5"/>
        <v>48.72</v>
      </c>
      <c r="P70" s="18">
        <f t="shared" si="6"/>
        <v>77.864</v>
      </c>
      <c r="Q70" s="25">
        <f t="shared" si="3"/>
        <v>1</v>
      </c>
    </row>
    <row r="71" spans="1:17" ht="24">
      <c r="A71" s="8">
        <v>68</v>
      </c>
      <c r="B71" s="38"/>
      <c r="C71" s="9" t="s">
        <v>88</v>
      </c>
      <c r="D71" s="9" t="s">
        <v>97</v>
      </c>
      <c r="E71" s="20" t="s">
        <v>98</v>
      </c>
      <c r="F71" s="42"/>
      <c r="G71" s="9" t="s">
        <v>100</v>
      </c>
      <c r="H71" s="21">
        <v>52391603411</v>
      </c>
      <c r="I71" s="22">
        <v>105.64</v>
      </c>
      <c r="J71" s="22">
        <v>116.1</v>
      </c>
      <c r="K71" s="9"/>
      <c r="L71" s="22">
        <v>221.74</v>
      </c>
      <c r="M71" s="23">
        <f t="shared" si="4"/>
        <v>29.56533333333334</v>
      </c>
      <c r="N71" s="24">
        <v>79.4</v>
      </c>
      <c r="O71" s="18">
        <f t="shared" si="5"/>
        <v>47.64</v>
      </c>
      <c r="P71" s="18">
        <f t="shared" si="6"/>
        <v>77.20533333333334</v>
      </c>
      <c r="Q71" s="25">
        <f t="shared" si="3"/>
        <v>2</v>
      </c>
    </row>
    <row r="72" spans="1:17" ht="24">
      <c r="A72" s="8">
        <v>69</v>
      </c>
      <c r="B72" s="38"/>
      <c r="C72" s="9" t="s">
        <v>88</v>
      </c>
      <c r="D72" s="9" t="s">
        <v>101</v>
      </c>
      <c r="E72" s="20" t="s">
        <v>102</v>
      </c>
      <c r="F72" s="37">
        <v>1</v>
      </c>
      <c r="G72" s="9" t="s">
        <v>103</v>
      </c>
      <c r="H72" s="21">
        <v>52391602907</v>
      </c>
      <c r="I72" s="22">
        <v>97.64</v>
      </c>
      <c r="J72" s="22">
        <v>121.5</v>
      </c>
      <c r="K72" s="9"/>
      <c r="L72" s="22">
        <v>219.14</v>
      </c>
      <c r="M72" s="23">
        <f t="shared" si="4"/>
        <v>29.218666666666667</v>
      </c>
      <c r="N72" s="24">
        <v>81.8</v>
      </c>
      <c r="O72" s="18">
        <f t="shared" si="5"/>
        <v>49.08</v>
      </c>
      <c r="P72" s="18">
        <f t="shared" si="6"/>
        <v>78.29866666666666</v>
      </c>
      <c r="Q72" s="25">
        <f t="shared" si="3"/>
        <v>1</v>
      </c>
    </row>
    <row r="73" spans="1:17" ht="24">
      <c r="A73" s="8">
        <v>70</v>
      </c>
      <c r="B73" s="38"/>
      <c r="C73" s="9" t="s">
        <v>88</v>
      </c>
      <c r="D73" s="9" t="s">
        <v>101</v>
      </c>
      <c r="E73" s="20" t="s">
        <v>102</v>
      </c>
      <c r="F73" s="38"/>
      <c r="G73" s="9" t="s">
        <v>104</v>
      </c>
      <c r="H73" s="21">
        <v>52391609913</v>
      </c>
      <c r="I73" s="22">
        <v>97.7</v>
      </c>
      <c r="J73" s="22">
        <v>118.6</v>
      </c>
      <c r="K73" s="9"/>
      <c r="L73" s="22">
        <v>216.3</v>
      </c>
      <c r="M73" s="23">
        <f t="shared" si="4"/>
        <v>28.840000000000003</v>
      </c>
      <c r="N73" s="24">
        <v>81.8</v>
      </c>
      <c r="O73" s="18">
        <f t="shared" si="5"/>
        <v>49.08</v>
      </c>
      <c r="P73" s="18">
        <f t="shared" si="6"/>
        <v>77.92</v>
      </c>
      <c r="Q73" s="25">
        <f t="shared" si="3"/>
        <v>2</v>
      </c>
    </row>
    <row r="74" spans="1:17" ht="24">
      <c r="A74" s="8">
        <v>71</v>
      </c>
      <c r="B74" s="38"/>
      <c r="C74" s="9" t="s">
        <v>88</v>
      </c>
      <c r="D74" s="9" t="s">
        <v>101</v>
      </c>
      <c r="E74" s="20" t="s">
        <v>102</v>
      </c>
      <c r="F74" s="42"/>
      <c r="G74" s="9" t="s">
        <v>105</v>
      </c>
      <c r="H74" s="21">
        <v>52391603219</v>
      </c>
      <c r="I74" s="22">
        <v>109.37</v>
      </c>
      <c r="J74" s="22">
        <v>109.8</v>
      </c>
      <c r="K74" s="9"/>
      <c r="L74" s="22">
        <v>219.17</v>
      </c>
      <c r="M74" s="23">
        <f t="shared" si="4"/>
        <v>29.222666666666665</v>
      </c>
      <c r="N74" s="24">
        <v>73.8</v>
      </c>
      <c r="O74" s="18">
        <f t="shared" si="5"/>
        <v>44.279999999999994</v>
      </c>
      <c r="P74" s="18">
        <f t="shared" si="6"/>
        <v>73.50266666666666</v>
      </c>
      <c r="Q74" s="25">
        <f t="shared" si="3"/>
        <v>3</v>
      </c>
    </row>
    <row r="75" spans="1:17" ht="24">
      <c r="A75" s="8">
        <v>72</v>
      </c>
      <c r="B75" s="38"/>
      <c r="C75" s="9" t="s">
        <v>88</v>
      </c>
      <c r="D75" s="9" t="s">
        <v>106</v>
      </c>
      <c r="E75" s="20" t="s">
        <v>107</v>
      </c>
      <c r="F75" s="37">
        <v>1</v>
      </c>
      <c r="G75" s="26" t="s">
        <v>108</v>
      </c>
      <c r="H75" s="21">
        <v>52391602015</v>
      </c>
      <c r="I75" s="22">
        <v>84.96</v>
      </c>
      <c r="J75" s="22">
        <v>110.5</v>
      </c>
      <c r="K75" s="9"/>
      <c r="L75" s="23">
        <v>195.46</v>
      </c>
      <c r="M75" s="23">
        <v>26.0613333333333</v>
      </c>
      <c r="N75" s="24">
        <v>82.6</v>
      </c>
      <c r="O75" s="18">
        <f t="shared" si="5"/>
        <v>49.559999999999995</v>
      </c>
      <c r="P75" s="18">
        <f t="shared" si="6"/>
        <v>75.6213333333333</v>
      </c>
      <c r="Q75" s="25">
        <f t="shared" si="3"/>
        <v>1</v>
      </c>
    </row>
    <row r="76" spans="1:17" ht="24">
      <c r="A76" s="8">
        <v>73</v>
      </c>
      <c r="B76" s="38"/>
      <c r="C76" s="9" t="s">
        <v>88</v>
      </c>
      <c r="D76" s="9" t="s">
        <v>106</v>
      </c>
      <c r="E76" s="20" t="s">
        <v>107</v>
      </c>
      <c r="F76" s="38"/>
      <c r="G76" s="9" t="s">
        <v>109</v>
      </c>
      <c r="H76" s="21">
        <v>52391609519</v>
      </c>
      <c r="I76" s="22">
        <v>85.43</v>
      </c>
      <c r="J76" s="22">
        <v>110.4</v>
      </c>
      <c r="K76" s="9"/>
      <c r="L76" s="22">
        <v>195.83</v>
      </c>
      <c r="M76" s="23">
        <f>(L76/3+K76)*0.4</f>
        <v>26.11066666666667</v>
      </c>
      <c r="N76" s="24">
        <v>77.2</v>
      </c>
      <c r="O76" s="18">
        <f t="shared" si="5"/>
        <v>46.32</v>
      </c>
      <c r="P76" s="18">
        <f t="shared" si="6"/>
        <v>72.43066666666667</v>
      </c>
      <c r="Q76" s="25">
        <f t="shared" si="3"/>
        <v>2</v>
      </c>
    </row>
    <row r="77" spans="1:17" ht="24">
      <c r="A77" s="8">
        <v>74</v>
      </c>
      <c r="B77" s="38"/>
      <c r="C77" s="9" t="s">
        <v>88</v>
      </c>
      <c r="D77" s="9" t="s">
        <v>106</v>
      </c>
      <c r="E77" s="20" t="s">
        <v>107</v>
      </c>
      <c r="F77" s="39"/>
      <c r="G77" s="26" t="s">
        <v>110</v>
      </c>
      <c r="H77" s="21">
        <v>52391604415</v>
      </c>
      <c r="I77" s="22">
        <v>87.73</v>
      </c>
      <c r="J77" s="22">
        <v>107.6</v>
      </c>
      <c r="K77" s="9"/>
      <c r="L77" s="23">
        <v>195.33</v>
      </c>
      <c r="M77" s="23">
        <v>26.044</v>
      </c>
      <c r="N77" s="18">
        <v>0</v>
      </c>
      <c r="O77" s="18">
        <f t="shared" si="5"/>
        <v>0</v>
      </c>
      <c r="P77" s="18">
        <f t="shared" si="6"/>
        <v>26.044</v>
      </c>
      <c r="Q77" s="25">
        <f t="shared" si="3"/>
        <v>3</v>
      </c>
    </row>
    <row r="78" spans="1:17" ht="24">
      <c r="A78" s="8">
        <v>75</v>
      </c>
      <c r="B78" s="38"/>
      <c r="C78" s="9" t="s">
        <v>88</v>
      </c>
      <c r="D78" s="9" t="s">
        <v>111</v>
      </c>
      <c r="E78" s="20" t="s">
        <v>112</v>
      </c>
      <c r="F78" s="37">
        <v>1</v>
      </c>
      <c r="G78" s="9" t="s">
        <v>113</v>
      </c>
      <c r="H78" s="21">
        <v>52391605830</v>
      </c>
      <c r="I78" s="22">
        <v>110.16</v>
      </c>
      <c r="J78" s="22">
        <v>113.3</v>
      </c>
      <c r="K78" s="9"/>
      <c r="L78" s="22">
        <v>223.46</v>
      </c>
      <c r="M78" s="23">
        <f>(L78/3+K78)*0.4</f>
        <v>29.794666666666668</v>
      </c>
      <c r="N78" s="24">
        <v>83.2</v>
      </c>
      <c r="O78" s="18">
        <f t="shared" si="5"/>
        <v>49.92</v>
      </c>
      <c r="P78" s="18">
        <f t="shared" si="6"/>
        <v>79.71466666666667</v>
      </c>
      <c r="Q78" s="25">
        <f aca="true" t="shared" si="7" ref="Q78:Q141">SUMPRODUCT((E$13:E$385=E78)*(P$13:P$385&gt;P78))+1</f>
        <v>1</v>
      </c>
    </row>
    <row r="79" spans="1:17" ht="24">
      <c r="A79" s="8">
        <v>76</v>
      </c>
      <c r="B79" s="38"/>
      <c r="C79" s="9" t="s">
        <v>88</v>
      </c>
      <c r="D79" s="9" t="s">
        <v>111</v>
      </c>
      <c r="E79" s="20" t="s">
        <v>112</v>
      </c>
      <c r="F79" s="38"/>
      <c r="G79" s="9" t="s">
        <v>114</v>
      </c>
      <c r="H79" s="21">
        <v>52391604311</v>
      </c>
      <c r="I79" s="22">
        <v>96.84</v>
      </c>
      <c r="J79" s="22">
        <v>115.2</v>
      </c>
      <c r="K79" s="9"/>
      <c r="L79" s="22">
        <v>212.04</v>
      </c>
      <c r="M79" s="23">
        <f>(L79/3+K79)*0.4</f>
        <v>28.272</v>
      </c>
      <c r="N79" s="24">
        <v>74</v>
      </c>
      <c r="O79" s="18">
        <f t="shared" si="5"/>
        <v>44.4</v>
      </c>
      <c r="P79" s="18">
        <f t="shared" si="6"/>
        <v>72.672</v>
      </c>
      <c r="Q79" s="25">
        <f t="shared" si="7"/>
        <v>2</v>
      </c>
    </row>
    <row r="80" spans="1:17" ht="24">
      <c r="A80" s="8">
        <v>77</v>
      </c>
      <c r="B80" s="38"/>
      <c r="C80" s="9" t="s">
        <v>88</v>
      </c>
      <c r="D80" s="9" t="s">
        <v>111</v>
      </c>
      <c r="E80" s="20" t="s">
        <v>112</v>
      </c>
      <c r="F80" s="39"/>
      <c r="G80" s="26" t="s">
        <v>115</v>
      </c>
      <c r="H80" s="21">
        <v>52391602222</v>
      </c>
      <c r="I80" s="22">
        <v>82.66</v>
      </c>
      <c r="J80" s="22">
        <v>103.8</v>
      </c>
      <c r="K80" s="9"/>
      <c r="L80" s="23">
        <v>186.46</v>
      </c>
      <c r="M80" s="23">
        <v>24.8613333333333</v>
      </c>
      <c r="N80" s="18">
        <v>0</v>
      </c>
      <c r="O80" s="18">
        <f t="shared" si="5"/>
        <v>0</v>
      </c>
      <c r="P80" s="18">
        <f t="shared" si="6"/>
        <v>24.8613333333333</v>
      </c>
      <c r="Q80" s="25">
        <f t="shared" si="7"/>
        <v>3</v>
      </c>
    </row>
    <row r="81" spans="1:17" ht="24">
      <c r="A81" s="8">
        <v>78</v>
      </c>
      <c r="B81" s="38"/>
      <c r="C81" s="9" t="s">
        <v>88</v>
      </c>
      <c r="D81" s="9" t="s">
        <v>116</v>
      </c>
      <c r="E81" s="20" t="s">
        <v>117</v>
      </c>
      <c r="F81" s="37">
        <v>1</v>
      </c>
      <c r="G81" s="9" t="s">
        <v>118</v>
      </c>
      <c r="H81" s="21">
        <v>52391601011</v>
      </c>
      <c r="I81" s="22">
        <v>102.08</v>
      </c>
      <c r="J81" s="22">
        <v>113.7</v>
      </c>
      <c r="K81" s="9"/>
      <c r="L81" s="22">
        <v>215.78</v>
      </c>
      <c r="M81" s="23">
        <f aca="true" t="shared" si="8" ref="M81:M123">(L81/3+K81)*0.4</f>
        <v>28.770666666666667</v>
      </c>
      <c r="N81" s="24">
        <v>81.8</v>
      </c>
      <c r="O81" s="18">
        <f t="shared" si="5"/>
        <v>49.08</v>
      </c>
      <c r="P81" s="18">
        <f t="shared" si="6"/>
        <v>77.85066666666667</v>
      </c>
      <c r="Q81" s="25">
        <f t="shared" si="7"/>
        <v>1</v>
      </c>
    </row>
    <row r="82" spans="1:17" ht="24">
      <c r="A82" s="8">
        <v>79</v>
      </c>
      <c r="B82" s="38"/>
      <c r="C82" s="9" t="s">
        <v>88</v>
      </c>
      <c r="D82" s="9" t="s">
        <v>116</v>
      </c>
      <c r="E82" s="20" t="s">
        <v>117</v>
      </c>
      <c r="F82" s="38"/>
      <c r="G82" s="9" t="s">
        <v>119</v>
      </c>
      <c r="H82" s="21">
        <v>52391603701</v>
      </c>
      <c r="I82" s="22">
        <v>105.61</v>
      </c>
      <c r="J82" s="22">
        <v>109.5</v>
      </c>
      <c r="K82" s="9"/>
      <c r="L82" s="22">
        <v>215.11</v>
      </c>
      <c r="M82" s="23">
        <f t="shared" si="8"/>
        <v>28.681333333333335</v>
      </c>
      <c r="N82" s="24">
        <v>80.8</v>
      </c>
      <c r="O82" s="18">
        <f t="shared" si="5"/>
        <v>48.48</v>
      </c>
      <c r="P82" s="18">
        <f t="shared" si="6"/>
        <v>77.16133333333333</v>
      </c>
      <c r="Q82" s="25">
        <f t="shared" si="7"/>
        <v>2</v>
      </c>
    </row>
    <row r="83" spans="1:17" ht="24">
      <c r="A83" s="8">
        <v>80</v>
      </c>
      <c r="B83" s="38"/>
      <c r="C83" s="9" t="s">
        <v>88</v>
      </c>
      <c r="D83" s="9" t="s">
        <v>116</v>
      </c>
      <c r="E83" s="20" t="s">
        <v>117</v>
      </c>
      <c r="F83" s="39"/>
      <c r="G83" s="9" t="s">
        <v>120</v>
      </c>
      <c r="H83" s="21">
        <v>52391600226</v>
      </c>
      <c r="I83" s="22">
        <v>94.25</v>
      </c>
      <c r="J83" s="22">
        <v>111.4</v>
      </c>
      <c r="K83" s="9"/>
      <c r="L83" s="22">
        <v>205.65</v>
      </c>
      <c r="M83" s="23">
        <f t="shared" si="8"/>
        <v>27.42</v>
      </c>
      <c r="N83" s="24">
        <v>82</v>
      </c>
      <c r="O83" s="18">
        <f t="shared" si="5"/>
        <v>49.199999999999996</v>
      </c>
      <c r="P83" s="18">
        <f t="shared" si="6"/>
        <v>76.62</v>
      </c>
      <c r="Q83" s="25">
        <f t="shared" si="7"/>
        <v>3</v>
      </c>
    </row>
    <row r="84" spans="1:17" ht="24">
      <c r="A84" s="8">
        <v>81</v>
      </c>
      <c r="B84" s="38" t="s">
        <v>121</v>
      </c>
      <c r="C84" s="9" t="s">
        <v>122</v>
      </c>
      <c r="D84" s="9" t="s">
        <v>123</v>
      </c>
      <c r="E84" s="20" t="s">
        <v>124</v>
      </c>
      <c r="F84" s="37">
        <v>1</v>
      </c>
      <c r="G84" s="9" t="s">
        <v>125</v>
      </c>
      <c r="H84" s="21">
        <v>52391605928</v>
      </c>
      <c r="I84" s="22">
        <v>111.99</v>
      </c>
      <c r="J84" s="22">
        <v>119.7</v>
      </c>
      <c r="K84" s="9"/>
      <c r="L84" s="22">
        <v>231.69</v>
      </c>
      <c r="M84" s="23">
        <f t="shared" si="8"/>
        <v>30.892000000000003</v>
      </c>
      <c r="N84" s="24">
        <v>83.4</v>
      </c>
      <c r="O84" s="18">
        <f t="shared" si="5"/>
        <v>50.04</v>
      </c>
      <c r="P84" s="18">
        <f t="shared" si="6"/>
        <v>80.932</v>
      </c>
      <c r="Q84" s="25">
        <f t="shared" si="7"/>
        <v>1</v>
      </c>
    </row>
    <row r="85" spans="1:17" ht="24">
      <c r="A85" s="8">
        <v>82</v>
      </c>
      <c r="B85" s="38"/>
      <c r="C85" s="9" t="s">
        <v>122</v>
      </c>
      <c r="D85" s="9" t="s">
        <v>123</v>
      </c>
      <c r="E85" s="20" t="s">
        <v>124</v>
      </c>
      <c r="F85" s="38"/>
      <c r="G85" s="9" t="s">
        <v>126</v>
      </c>
      <c r="H85" s="21">
        <v>52391601703</v>
      </c>
      <c r="I85" s="22">
        <v>109.99</v>
      </c>
      <c r="J85" s="22">
        <v>115.5</v>
      </c>
      <c r="K85" s="9"/>
      <c r="L85" s="22">
        <v>225.49</v>
      </c>
      <c r="M85" s="23">
        <f t="shared" si="8"/>
        <v>30.06533333333334</v>
      </c>
      <c r="N85" s="24">
        <v>82</v>
      </c>
      <c r="O85" s="18">
        <f t="shared" si="5"/>
        <v>49.199999999999996</v>
      </c>
      <c r="P85" s="18">
        <f t="shared" si="6"/>
        <v>79.26533333333333</v>
      </c>
      <c r="Q85" s="25">
        <f t="shared" si="7"/>
        <v>2</v>
      </c>
    </row>
    <row r="86" spans="1:17" ht="24">
      <c r="A86" s="8">
        <v>83</v>
      </c>
      <c r="B86" s="38"/>
      <c r="C86" s="9" t="s">
        <v>122</v>
      </c>
      <c r="D86" s="9" t="s">
        <v>123</v>
      </c>
      <c r="E86" s="20" t="s">
        <v>124</v>
      </c>
      <c r="F86" s="39"/>
      <c r="G86" s="9" t="s">
        <v>127</v>
      </c>
      <c r="H86" s="21">
        <v>52391602923</v>
      </c>
      <c r="I86" s="22">
        <v>99.8</v>
      </c>
      <c r="J86" s="22">
        <v>125.4</v>
      </c>
      <c r="K86" s="9"/>
      <c r="L86" s="22">
        <v>225.2</v>
      </c>
      <c r="M86" s="23">
        <f t="shared" si="8"/>
        <v>30.026666666666667</v>
      </c>
      <c r="N86" s="24">
        <v>81</v>
      </c>
      <c r="O86" s="18">
        <f t="shared" si="5"/>
        <v>48.6</v>
      </c>
      <c r="P86" s="18">
        <f t="shared" si="6"/>
        <v>78.62666666666667</v>
      </c>
      <c r="Q86" s="25">
        <f t="shared" si="7"/>
        <v>3</v>
      </c>
    </row>
    <row r="87" spans="1:17" ht="24">
      <c r="A87" s="8">
        <v>84</v>
      </c>
      <c r="B87" s="38"/>
      <c r="C87" s="9" t="s">
        <v>122</v>
      </c>
      <c r="D87" s="9" t="s">
        <v>128</v>
      </c>
      <c r="E87" s="20" t="s">
        <v>129</v>
      </c>
      <c r="F87" s="37">
        <v>4</v>
      </c>
      <c r="G87" s="9" t="s">
        <v>130</v>
      </c>
      <c r="H87" s="21">
        <v>52391600817</v>
      </c>
      <c r="I87" s="22">
        <v>104.45</v>
      </c>
      <c r="J87" s="22">
        <v>119.4</v>
      </c>
      <c r="K87" s="9">
        <v>5</v>
      </c>
      <c r="L87" s="22">
        <v>223.85</v>
      </c>
      <c r="M87" s="23">
        <f t="shared" si="8"/>
        <v>31.846666666666664</v>
      </c>
      <c r="N87" s="24">
        <v>82</v>
      </c>
      <c r="O87" s="18">
        <f t="shared" si="5"/>
        <v>49.199999999999996</v>
      </c>
      <c r="P87" s="18">
        <f t="shared" si="6"/>
        <v>81.04666666666665</v>
      </c>
      <c r="Q87" s="25">
        <f t="shared" si="7"/>
        <v>1</v>
      </c>
    </row>
    <row r="88" spans="1:17" ht="24">
      <c r="A88" s="8">
        <v>85</v>
      </c>
      <c r="B88" s="38"/>
      <c r="C88" s="9" t="s">
        <v>122</v>
      </c>
      <c r="D88" s="9" t="s">
        <v>128</v>
      </c>
      <c r="E88" s="20" t="s">
        <v>129</v>
      </c>
      <c r="F88" s="38"/>
      <c r="G88" s="9" t="s">
        <v>131</v>
      </c>
      <c r="H88" s="21">
        <v>52391606727</v>
      </c>
      <c r="I88" s="22">
        <v>109.12</v>
      </c>
      <c r="J88" s="22">
        <v>114.6</v>
      </c>
      <c r="K88" s="9"/>
      <c r="L88" s="22">
        <v>223.72</v>
      </c>
      <c r="M88" s="23">
        <f t="shared" si="8"/>
        <v>29.829333333333338</v>
      </c>
      <c r="N88" s="24">
        <v>84.2</v>
      </c>
      <c r="O88" s="18">
        <f t="shared" si="5"/>
        <v>50.52</v>
      </c>
      <c r="P88" s="18">
        <f t="shared" si="6"/>
        <v>80.34933333333333</v>
      </c>
      <c r="Q88" s="25">
        <f t="shared" si="7"/>
        <v>2</v>
      </c>
    </row>
    <row r="89" spans="1:17" ht="24">
      <c r="A89" s="8">
        <v>86</v>
      </c>
      <c r="B89" s="38"/>
      <c r="C89" s="9" t="s">
        <v>122</v>
      </c>
      <c r="D89" s="9" t="s">
        <v>128</v>
      </c>
      <c r="E89" s="20" t="s">
        <v>129</v>
      </c>
      <c r="F89" s="38"/>
      <c r="G89" s="9" t="s">
        <v>132</v>
      </c>
      <c r="H89" s="21">
        <v>52391606827</v>
      </c>
      <c r="I89" s="22">
        <v>117.35</v>
      </c>
      <c r="J89" s="22">
        <v>116.3</v>
      </c>
      <c r="K89" s="9"/>
      <c r="L89" s="22">
        <v>233.65</v>
      </c>
      <c r="M89" s="23">
        <f t="shared" si="8"/>
        <v>31.153333333333336</v>
      </c>
      <c r="N89" s="24">
        <v>80.8</v>
      </c>
      <c r="O89" s="18">
        <f t="shared" si="5"/>
        <v>48.48</v>
      </c>
      <c r="P89" s="18">
        <f t="shared" si="6"/>
        <v>79.63333333333333</v>
      </c>
      <c r="Q89" s="25">
        <f t="shared" si="7"/>
        <v>3</v>
      </c>
    </row>
    <row r="90" spans="1:17" ht="24">
      <c r="A90" s="8">
        <v>87</v>
      </c>
      <c r="B90" s="38"/>
      <c r="C90" s="9" t="s">
        <v>122</v>
      </c>
      <c r="D90" s="9" t="s">
        <v>128</v>
      </c>
      <c r="E90" s="20" t="s">
        <v>129</v>
      </c>
      <c r="F90" s="38"/>
      <c r="G90" s="9" t="s">
        <v>133</v>
      </c>
      <c r="H90" s="21">
        <v>52391601711</v>
      </c>
      <c r="I90" s="22">
        <v>104.44</v>
      </c>
      <c r="J90" s="22">
        <v>124.8</v>
      </c>
      <c r="K90" s="9"/>
      <c r="L90" s="22">
        <v>229.24</v>
      </c>
      <c r="M90" s="23">
        <f t="shared" si="8"/>
        <v>30.56533333333334</v>
      </c>
      <c r="N90" s="24">
        <v>81.2</v>
      </c>
      <c r="O90" s="18">
        <f t="shared" si="5"/>
        <v>48.72</v>
      </c>
      <c r="P90" s="18">
        <f t="shared" si="6"/>
        <v>79.28533333333334</v>
      </c>
      <c r="Q90" s="25">
        <f t="shared" si="7"/>
        <v>4</v>
      </c>
    </row>
    <row r="91" spans="1:17" ht="24">
      <c r="A91" s="8">
        <v>88</v>
      </c>
      <c r="B91" s="38"/>
      <c r="C91" s="9" t="s">
        <v>122</v>
      </c>
      <c r="D91" s="9" t="s">
        <v>128</v>
      </c>
      <c r="E91" s="20" t="s">
        <v>129</v>
      </c>
      <c r="F91" s="38"/>
      <c r="G91" s="9" t="s">
        <v>134</v>
      </c>
      <c r="H91" s="21">
        <v>52391609006</v>
      </c>
      <c r="I91" s="22">
        <v>122.09</v>
      </c>
      <c r="J91" s="22">
        <v>106.6</v>
      </c>
      <c r="K91" s="9"/>
      <c r="L91" s="22">
        <v>228.69</v>
      </c>
      <c r="M91" s="23">
        <f t="shared" si="8"/>
        <v>30.492000000000004</v>
      </c>
      <c r="N91" s="24">
        <v>81.2</v>
      </c>
      <c r="O91" s="18">
        <f t="shared" si="5"/>
        <v>48.72</v>
      </c>
      <c r="P91" s="18">
        <f t="shared" si="6"/>
        <v>79.212</v>
      </c>
      <c r="Q91" s="25">
        <f t="shared" si="7"/>
        <v>5</v>
      </c>
    </row>
    <row r="92" spans="1:17" ht="24">
      <c r="A92" s="8">
        <v>89</v>
      </c>
      <c r="B92" s="38"/>
      <c r="C92" s="9" t="s">
        <v>122</v>
      </c>
      <c r="D92" s="9" t="s">
        <v>128</v>
      </c>
      <c r="E92" s="20" t="s">
        <v>129</v>
      </c>
      <c r="F92" s="38"/>
      <c r="G92" s="9" t="s">
        <v>135</v>
      </c>
      <c r="H92" s="21">
        <v>52391608910</v>
      </c>
      <c r="I92" s="22">
        <v>109.34</v>
      </c>
      <c r="J92" s="22">
        <v>113.6</v>
      </c>
      <c r="K92" s="9"/>
      <c r="L92" s="22">
        <v>222.94</v>
      </c>
      <c r="M92" s="23">
        <f t="shared" si="8"/>
        <v>29.725333333333335</v>
      </c>
      <c r="N92" s="24">
        <v>82</v>
      </c>
      <c r="O92" s="18">
        <f t="shared" si="5"/>
        <v>49.199999999999996</v>
      </c>
      <c r="P92" s="18">
        <f t="shared" si="6"/>
        <v>78.92533333333333</v>
      </c>
      <c r="Q92" s="25">
        <f t="shared" si="7"/>
        <v>6</v>
      </c>
    </row>
    <row r="93" spans="1:17" ht="24">
      <c r="A93" s="8">
        <v>90</v>
      </c>
      <c r="B93" s="38"/>
      <c r="C93" s="9" t="s">
        <v>122</v>
      </c>
      <c r="D93" s="9" t="s">
        <v>128</v>
      </c>
      <c r="E93" s="20" t="s">
        <v>129</v>
      </c>
      <c r="F93" s="38"/>
      <c r="G93" s="9" t="s">
        <v>136</v>
      </c>
      <c r="H93" s="21">
        <v>52391604903</v>
      </c>
      <c r="I93" s="22">
        <v>100.7</v>
      </c>
      <c r="J93" s="22">
        <v>119.9</v>
      </c>
      <c r="K93" s="9"/>
      <c r="L93" s="22">
        <v>220.6</v>
      </c>
      <c r="M93" s="23">
        <f t="shared" si="8"/>
        <v>29.413333333333334</v>
      </c>
      <c r="N93" s="24">
        <v>82.2</v>
      </c>
      <c r="O93" s="18">
        <f t="shared" si="5"/>
        <v>49.32</v>
      </c>
      <c r="P93" s="18">
        <f t="shared" si="6"/>
        <v>78.73333333333333</v>
      </c>
      <c r="Q93" s="25">
        <f t="shared" si="7"/>
        <v>7</v>
      </c>
    </row>
    <row r="94" spans="1:17" ht="24">
      <c r="A94" s="8">
        <v>91</v>
      </c>
      <c r="B94" s="38"/>
      <c r="C94" s="9" t="s">
        <v>122</v>
      </c>
      <c r="D94" s="9" t="s">
        <v>128</v>
      </c>
      <c r="E94" s="20" t="s">
        <v>129</v>
      </c>
      <c r="F94" s="38"/>
      <c r="G94" s="26" t="s">
        <v>137</v>
      </c>
      <c r="H94" s="21">
        <v>52391602016</v>
      </c>
      <c r="I94" s="27">
        <v>103.21</v>
      </c>
      <c r="J94" s="27">
        <v>116</v>
      </c>
      <c r="K94" s="26"/>
      <c r="L94" s="27">
        <v>219.21</v>
      </c>
      <c r="M94" s="28">
        <f t="shared" si="8"/>
        <v>29.228000000000005</v>
      </c>
      <c r="N94" s="24">
        <v>81.6</v>
      </c>
      <c r="O94" s="18">
        <f t="shared" si="5"/>
        <v>48.959999999999994</v>
      </c>
      <c r="P94" s="18">
        <f t="shared" si="6"/>
        <v>78.188</v>
      </c>
      <c r="Q94" s="25">
        <f t="shared" si="7"/>
        <v>8</v>
      </c>
    </row>
    <row r="95" spans="1:17" ht="24">
      <c r="A95" s="8">
        <v>92</v>
      </c>
      <c r="B95" s="38"/>
      <c r="C95" s="9" t="s">
        <v>122</v>
      </c>
      <c r="D95" s="9" t="s">
        <v>128</v>
      </c>
      <c r="E95" s="20" t="s">
        <v>129</v>
      </c>
      <c r="F95" s="38"/>
      <c r="G95" s="9" t="s">
        <v>138</v>
      </c>
      <c r="H95" s="21">
        <v>52391606615</v>
      </c>
      <c r="I95" s="22">
        <v>104.3</v>
      </c>
      <c r="J95" s="22">
        <v>115.9</v>
      </c>
      <c r="K95" s="9"/>
      <c r="L95" s="22">
        <v>220.2</v>
      </c>
      <c r="M95" s="23">
        <f t="shared" si="8"/>
        <v>29.36</v>
      </c>
      <c r="N95" s="24">
        <v>81.2</v>
      </c>
      <c r="O95" s="18">
        <f t="shared" si="5"/>
        <v>48.72</v>
      </c>
      <c r="P95" s="18">
        <f t="shared" si="6"/>
        <v>78.08</v>
      </c>
      <c r="Q95" s="25">
        <f t="shared" si="7"/>
        <v>9</v>
      </c>
    </row>
    <row r="96" spans="1:17" ht="24">
      <c r="A96" s="8">
        <v>93</v>
      </c>
      <c r="B96" s="38"/>
      <c r="C96" s="9" t="s">
        <v>122</v>
      </c>
      <c r="D96" s="9" t="s">
        <v>128</v>
      </c>
      <c r="E96" s="20" t="s">
        <v>129</v>
      </c>
      <c r="F96" s="38"/>
      <c r="G96" s="9" t="s">
        <v>139</v>
      </c>
      <c r="H96" s="21">
        <v>52391604907</v>
      </c>
      <c r="I96" s="22">
        <v>101.11</v>
      </c>
      <c r="J96" s="22">
        <v>118.4</v>
      </c>
      <c r="K96" s="9"/>
      <c r="L96" s="22">
        <v>219.51</v>
      </c>
      <c r="M96" s="23">
        <f t="shared" si="8"/>
        <v>29.268</v>
      </c>
      <c r="N96" s="24">
        <v>80.8</v>
      </c>
      <c r="O96" s="18">
        <f t="shared" si="5"/>
        <v>48.48</v>
      </c>
      <c r="P96" s="18">
        <f t="shared" si="6"/>
        <v>77.74799999999999</v>
      </c>
      <c r="Q96" s="25">
        <f t="shared" si="7"/>
        <v>10</v>
      </c>
    </row>
    <row r="97" spans="1:17" ht="24">
      <c r="A97" s="8">
        <v>94</v>
      </c>
      <c r="B97" s="38"/>
      <c r="C97" s="9" t="s">
        <v>122</v>
      </c>
      <c r="D97" s="9" t="s">
        <v>128</v>
      </c>
      <c r="E97" s="20" t="s">
        <v>129</v>
      </c>
      <c r="F97" s="38"/>
      <c r="G97" s="9" t="s">
        <v>140</v>
      </c>
      <c r="H97" s="21">
        <v>52391607729</v>
      </c>
      <c r="I97" s="22">
        <v>103.74</v>
      </c>
      <c r="J97" s="22">
        <v>116.8</v>
      </c>
      <c r="K97" s="9"/>
      <c r="L97" s="22">
        <v>220.54</v>
      </c>
      <c r="M97" s="23">
        <f t="shared" si="8"/>
        <v>29.405333333333335</v>
      </c>
      <c r="N97" s="24">
        <v>79.4</v>
      </c>
      <c r="O97" s="18">
        <f t="shared" si="5"/>
        <v>47.64</v>
      </c>
      <c r="P97" s="18">
        <f t="shared" si="6"/>
        <v>77.04533333333333</v>
      </c>
      <c r="Q97" s="25">
        <f t="shared" si="7"/>
        <v>11</v>
      </c>
    </row>
    <row r="98" spans="1:17" ht="24">
      <c r="A98" s="8">
        <v>95</v>
      </c>
      <c r="B98" s="38"/>
      <c r="C98" s="9" t="s">
        <v>122</v>
      </c>
      <c r="D98" s="9" t="s">
        <v>128</v>
      </c>
      <c r="E98" s="20" t="s">
        <v>129</v>
      </c>
      <c r="F98" s="39"/>
      <c r="G98" s="9" t="s">
        <v>141</v>
      </c>
      <c r="H98" s="21">
        <v>52391602618</v>
      </c>
      <c r="I98" s="22">
        <v>102.21</v>
      </c>
      <c r="J98" s="22">
        <v>117.1</v>
      </c>
      <c r="K98" s="9"/>
      <c r="L98" s="22">
        <v>219.31</v>
      </c>
      <c r="M98" s="23">
        <f t="shared" si="8"/>
        <v>29.241333333333337</v>
      </c>
      <c r="N98" s="24">
        <v>74.4</v>
      </c>
      <c r="O98" s="18">
        <f t="shared" si="5"/>
        <v>44.64</v>
      </c>
      <c r="P98" s="18">
        <f t="shared" si="6"/>
        <v>73.88133333333334</v>
      </c>
      <c r="Q98" s="25">
        <f t="shared" si="7"/>
        <v>12</v>
      </c>
    </row>
    <row r="99" spans="1:17" ht="24">
      <c r="A99" s="8">
        <v>96</v>
      </c>
      <c r="B99" s="38" t="s">
        <v>142</v>
      </c>
      <c r="C99" s="9" t="s">
        <v>143</v>
      </c>
      <c r="D99" s="9" t="s">
        <v>144</v>
      </c>
      <c r="E99" s="20" t="s">
        <v>145</v>
      </c>
      <c r="F99" s="46">
        <v>5</v>
      </c>
      <c r="G99" s="9" t="s">
        <v>146</v>
      </c>
      <c r="H99" s="21">
        <v>52391601718</v>
      </c>
      <c r="I99" s="22">
        <v>117.98</v>
      </c>
      <c r="J99" s="22">
        <v>126.2</v>
      </c>
      <c r="K99" s="9"/>
      <c r="L99" s="22">
        <v>244.18</v>
      </c>
      <c r="M99" s="23">
        <f t="shared" si="8"/>
        <v>32.55733333333333</v>
      </c>
      <c r="N99" s="24">
        <v>80.4</v>
      </c>
      <c r="O99" s="18">
        <f t="shared" si="5"/>
        <v>48.24</v>
      </c>
      <c r="P99" s="18">
        <f t="shared" si="6"/>
        <v>80.79733333333334</v>
      </c>
      <c r="Q99" s="25">
        <f t="shared" si="7"/>
        <v>1</v>
      </c>
    </row>
    <row r="100" spans="1:17" ht="24">
      <c r="A100" s="8">
        <v>97</v>
      </c>
      <c r="B100" s="38"/>
      <c r="C100" s="9" t="s">
        <v>143</v>
      </c>
      <c r="D100" s="9" t="s">
        <v>144</v>
      </c>
      <c r="E100" s="20" t="s">
        <v>145</v>
      </c>
      <c r="F100" s="47"/>
      <c r="G100" s="9" t="s">
        <v>147</v>
      </c>
      <c r="H100" s="21">
        <v>52391600118</v>
      </c>
      <c r="I100" s="22">
        <v>111.62</v>
      </c>
      <c r="J100" s="22">
        <v>123.3</v>
      </c>
      <c r="K100" s="9"/>
      <c r="L100" s="22">
        <v>234.92</v>
      </c>
      <c r="M100" s="23">
        <f t="shared" si="8"/>
        <v>31.322666666666663</v>
      </c>
      <c r="N100" s="24">
        <v>82.2</v>
      </c>
      <c r="O100" s="18">
        <f t="shared" si="5"/>
        <v>49.32</v>
      </c>
      <c r="P100" s="18">
        <f t="shared" si="6"/>
        <v>80.64266666666666</v>
      </c>
      <c r="Q100" s="25">
        <f t="shared" si="7"/>
        <v>2</v>
      </c>
    </row>
    <row r="101" spans="1:17" ht="24">
      <c r="A101" s="8">
        <v>98</v>
      </c>
      <c r="B101" s="38"/>
      <c r="C101" s="9" t="s">
        <v>143</v>
      </c>
      <c r="D101" s="9" t="s">
        <v>144</v>
      </c>
      <c r="E101" s="20" t="s">
        <v>145</v>
      </c>
      <c r="F101" s="47"/>
      <c r="G101" s="9" t="s">
        <v>148</v>
      </c>
      <c r="H101" s="21">
        <v>52391603010</v>
      </c>
      <c r="I101" s="22">
        <v>107.03</v>
      </c>
      <c r="J101" s="22">
        <v>118.2</v>
      </c>
      <c r="K101" s="9"/>
      <c r="L101" s="22">
        <v>225.23</v>
      </c>
      <c r="M101" s="23">
        <f t="shared" si="8"/>
        <v>30.03066666666667</v>
      </c>
      <c r="N101" s="24">
        <v>83.6</v>
      </c>
      <c r="O101" s="18">
        <f t="shared" si="5"/>
        <v>50.16</v>
      </c>
      <c r="P101" s="18">
        <f t="shared" si="6"/>
        <v>80.19066666666666</v>
      </c>
      <c r="Q101" s="25">
        <f t="shared" si="7"/>
        <v>3</v>
      </c>
    </row>
    <row r="102" spans="1:17" ht="24">
      <c r="A102" s="8">
        <v>99</v>
      </c>
      <c r="B102" s="38"/>
      <c r="C102" s="9" t="s">
        <v>143</v>
      </c>
      <c r="D102" s="9" t="s">
        <v>144</v>
      </c>
      <c r="E102" s="20" t="s">
        <v>145</v>
      </c>
      <c r="F102" s="47"/>
      <c r="G102" s="9" t="s">
        <v>149</v>
      </c>
      <c r="H102" s="21">
        <v>52391604406</v>
      </c>
      <c r="I102" s="22">
        <v>109.1</v>
      </c>
      <c r="J102" s="22">
        <v>119.4</v>
      </c>
      <c r="K102" s="9"/>
      <c r="L102" s="22">
        <v>228.5</v>
      </c>
      <c r="M102" s="23">
        <f t="shared" si="8"/>
        <v>30.46666666666667</v>
      </c>
      <c r="N102" s="24">
        <v>81.2</v>
      </c>
      <c r="O102" s="18">
        <f t="shared" si="5"/>
        <v>48.72</v>
      </c>
      <c r="P102" s="18">
        <f t="shared" si="6"/>
        <v>79.18666666666667</v>
      </c>
      <c r="Q102" s="25">
        <f t="shared" si="7"/>
        <v>4</v>
      </c>
    </row>
    <row r="103" spans="1:17" ht="24">
      <c r="A103" s="8">
        <v>100</v>
      </c>
      <c r="B103" s="38"/>
      <c r="C103" s="9" t="s">
        <v>143</v>
      </c>
      <c r="D103" s="9" t="s">
        <v>144</v>
      </c>
      <c r="E103" s="20" t="s">
        <v>145</v>
      </c>
      <c r="F103" s="47"/>
      <c r="G103" s="9" t="s">
        <v>150</v>
      </c>
      <c r="H103" s="21">
        <v>52391603501</v>
      </c>
      <c r="I103" s="22">
        <v>100.03</v>
      </c>
      <c r="J103" s="22">
        <v>122.5</v>
      </c>
      <c r="K103" s="9"/>
      <c r="L103" s="22">
        <v>222.53</v>
      </c>
      <c r="M103" s="23">
        <f t="shared" si="8"/>
        <v>29.670666666666666</v>
      </c>
      <c r="N103" s="24">
        <v>81.4</v>
      </c>
      <c r="O103" s="18">
        <f t="shared" si="5"/>
        <v>48.84</v>
      </c>
      <c r="P103" s="18">
        <f t="shared" si="6"/>
        <v>78.51066666666667</v>
      </c>
      <c r="Q103" s="25">
        <f t="shared" si="7"/>
        <v>5</v>
      </c>
    </row>
    <row r="104" spans="1:17" ht="24">
      <c r="A104" s="8">
        <v>101</v>
      </c>
      <c r="B104" s="38"/>
      <c r="C104" s="9" t="s">
        <v>143</v>
      </c>
      <c r="D104" s="9" t="s">
        <v>144</v>
      </c>
      <c r="E104" s="20" t="s">
        <v>145</v>
      </c>
      <c r="F104" s="47"/>
      <c r="G104" s="9" t="s">
        <v>151</v>
      </c>
      <c r="H104" s="21">
        <v>52391603105</v>
      </c>
      <c r="I104" s="22">
        <v>104.9</v>
      </c>
      <c r="J104" s="22">
        <v>119</v>
      </c>
      <c r="K104" s="9"/>
      <c r="L104" s="22">
        <v>223.9</v>
      </c>
      <c r="M104" s="23">
        <f t="shared" si="8"/>
        <v>29.85333333333334</v>
      </c>
      <c r="N104" s="24">
        <v>80.8</v>
      </c>
      <c r="O104" s="18">
        <f t="shared" si="5"/>
        <v>48.48</v>
      </c>
      <c r="P104" s="18">
        <f t="shared" si="6"/>
        <v>78.33333333333334</v>
      </c>
      <c r="Q104" s="25">
        <f t="shared" si="7"/>
        <v>6</v>
      </c>
    </row>
    <row r="105" spans="1:17" ht="24">
      <c r="A105" s="8">
        <v>102</v>
      </c>
      <c r="B105" s="38"/>
      <c r="C105" s="9" t="s">
        <v>143</v>
      </c>
      <c r="D105" s="9" t="s">
        <v>144</v>
      </c>
      <c r="E105" s="20" t="s">
        <v>145</v>
      </c>
      <c r="F105" s="47"/>
      <c r="G105" s="9" t="s">
        <v>152</v>
      </c>
      <c r="H105" s="21">
        <v>52391604316</v>
      </c>
      <c r="I105" s="22">
        <v>99.09</v>
      </c>
      <c r="J105" s="22">
        <v>117.5</v>
      </c>
      <c r="K105" s="9"/>
      <c r="L105" s="22">
        <v>216.59</v>
      </c>
      <c r="M105" s="23">
        <f t="shared" si="8"/>
        <v>28.87866666666667</v>
      </c>
      <c r="N105" s="24">
        <v>82.4</v>
      </c>
      <c r="O105" s="18">
        <f t="shared" si="5"/>
        <v>49.440000000000005</v>
      </c>
      <c r="P105" s="18">
        <f t="shared" si="6"/>
        <v>78.31866666666667</v>
      </c>
      <c r="Q105" s="25">
        <f t="shared" si="7"/>
        <v>7</v>
      </c>
    </row>
    <row r="106" spans="1:17" ht="24">
      <c r="A106" s="8">
        <v>103</v>
      </c>
      <c r="B106" s="38"/>
      <c r="C106" s="9" t="s">
        <v>143</v>
      </c>
      <c r="D106" s="9" t="s">
        <v>144</v>
      </c>
      <c r="E106" s="20" t="s">
        <v>145</v>
      </c>
      <c r="F106" s="47"/>
      <c r="G106" s="9" t="s">
        <v>153</v>
      </c>
      <c r="H106" s="21">
        <v>52391602509</v>
      </c>
      <c r="I106" s="22">
        <v>101.42</v>
      </c>
      <c r="J106" s="22">
        <v>111.9</v>
      </c>
      <c r="K106" s="9"/>
      <c r="L106" s="22">
        <v>213.32</v>
      </c>
      <c r="M106" s="23">
        <f t="shared" si="8"/>
        <v>28.442666666666668</v>
      </c>
      <c r="N106" s="24">
        <v>82.8</v>
      </c>
      <c r="O106" s="18">
        <f t="shared" si="5"/>
        <v>49.68</v>
      </c>
      <c r="P106" s="18">
        <f t="shared" si="6"/>
        <v>78.12266666666667</v>
      </c>
      <c r="Q106" s="25">
        <f t="shared" si="7"/>
        <v>8</v>
      </c>
    </row>
    <row r="107" spans="1:17" ht="24">
      <c r="A107" s="8">
        <v>104</v>
      </c>
      <c r="B107" s="38"/>
      <c r="C107" s="9" t="s">
        <v>143</v>
      </c>
      <c r="D107" s="9" t="s">
        <v>144</v>
      </c>
      <c r="E107" s="20" t="s">
        <v>145</v>
      </c>
      <c r="F107" s="47"/>
      <c r="G107" s="9" t="s">
        <v>154</v>
      </c>
      <c r="H107" s="21">
        <v>52391601529</v>
      </c>
      <c r="I107" s="22">
        <v>109.53</v>
      </c>
      <c r="J107" s="22">
        <v>110.4</v>
      </c>
      <c r="K107" s="9"/>
      <c r="L107" s="22">
        <v>219.93</v>
      </c>
      <c r="M107" s="23">
        <f t="shared" si="8"/>
        <v>29.324</v>
      </c>
      <c r="N107" s="24">
        <v>81.2</v>
      </c>
      <c r="O107" s="18">
        <f t="shared" si="5"/>
        <v>48.72</v>
      </c>
      <c r="P107" s="18">
        <f t="shared" si="6"/>
        <v>78.044</v>
      </c>
      <c r="Q107" s="25">
        <f t="shared" si="7"/>
        <v>9</v>
      </c>
    </row>
    <row r="108" spans="1:17" ht="24">
      <c r="A108" s="8">
        <v>105</v>
      </c>
      <c r="B108" s="38"/>
      <c r="C108" s="9" t="s">
        <v>143</v>
      </c>
      <c r="D108" s="9" t="s">
        <v>144</v>
      </c>
      <c r="E108" s="20" t="s">
        <v>145</v>
      </c>
      <c r="F108" s="47"/>
      <c r="G108" s="9" t="s">
        <v>155</v>
      </c>
      <c r="H108" s="21">
        <v>52391607406</v>
      </c>
      <c r="I108" s="22">
        <v>101.47</v>
      </c>
      <c r="J108" s="22">
        <v>117.9</v>
      </c>
      <c r="K108" s="9"/>
      <c r="L108" s="22">
        <v>219.37</v>
      </c>
      <c r="M108" s="23">
        <f t="shared" si="8"/>
        <v>29.249333333333336</v>
      </c>
      <c r="N108" s="24">
        <v>81</v>
      </c>
      <c r="O108" s="18">
        <f t="shared" si="5"/>
        <v>48.6</v>
      </c>
      <c r="P108" s="18">
        <f t="shared" si="6"/>
        <v>77.84933333333333</v>
      </c>
      <c r="Q108" s="25">
        <f t="shared" si="7"/>
        <v>10</v>
      </c>
    </row>
    <row r="109" spans="1:17" ht="24">
      <c r="A109" s="8">
        <v>106</v>
      </c>
      <c r="B109" s="38"/>
      <c r="C109" s="9" t="s">
        <v>143</v>
      </c>
      <c r="D109" s="9" t="s">
        <v>144</v>
      </c>
      <c r="E109" s="20" t="s">
        <v>145</v>
      </c>
      <c r="F109" s="47"/>
      <c r="G109" s="9" t="s">
        <v>156</v>
      </c>
      <c r="H109" s="21">
        <v>52391602318</v>
      </c>
      <c r="I109" s="22">
        <v>97.05</v>
      </c>
      <c r="J109" s="22">
        <v>119</v>
      </c>
      <c r="K109" s="9"/>
      <c r="L109" s="22">
        <v>216.05</v>
      </c>
      <c r="M109" s="23">
        <f t="shared" si="8"/>
        <v>28.80666666666667</v>
      </c>
      <c r="N109" s="24">
        <v>81</v>
      </c>
      <c r="O109" s="18">
        <f t="shared" si="5"/>
        <v>48.6</v>
      </c>
      <c r="P109" s="18">
        <f t="shared" si="6"/>
        <v>77.40666666666667</v>
      </c>
      <c r="Q109" s="25">
        <f t="shared" si="7"/>
        <v>11</v>
      </c>
    </row>
    <row r="110" spans="1:17" ht="24">
      <c r="A110" s="8">
        <v>107</v>
      </c>
      <c r="B110" s="38"/>
      <c r="C110" s="9" t="s">
        <v>143</v>
      </c>
      <c r="D110" s="9" t="s">
        <v>144</v>
      </c>
      <c r="E110" s="20" t="s">
        <v>145</v>
      </c>
      <c r="F110" s="47"/>
      <c r="G110" s="9" t="s">
        <v>157</v>
      </c>
      <c r="H110" s="21">
        <v>52391601511</v>
      </c>
      <c r="I110" s="22">
        <v>105.97</v>
      </c>
      <c r="J110" s="22">
        <v>112</v>
      </c>
      <c r="K110" s="9"/>
      <c r="L110" s="22">
        <v>217.97</v>
      </c>
      <c r="M110" s="23">
        <f t="shared" si="8"/>
        <v>29.06266666666667</v>
      </c>
      <c r="N110" s="24">
        <v>78.4</v>
      </c>
      <c r="O110" s="18">
        <f t="shared" si="5"/>
        <v>47.04</v>
      </c>
      <c r="P110" s="18">
        <f t="shared" si="6"/>
        <v>76.10266666666666</v>
      </c>
      <c r="Q110" s="25">
        <f t="shared" si="7"/>
        <v>12</v>
      </c>
    </row>
    <row r="111" spans="1:17" ht="24">
      <c r="A111" s="8">
        <v>108</v>
      </c>
      <c r="B111" s="38"/>
      <c r="C111" s="9" t="s">
        <v>143</v>
      </c>
      <c r="D111" s="9" t="s">
        <v>144</v>
      </c>
      <c r="E111" s="20" t="s">
        <v>145</v>
      </c>
      <c r="F111" s="47"/>
      <c r="G111" s="26" t="s">
        <v>158</v>
      </c>
      <c r="H111" s="21">
        <v>52391606502</v>
      </c>
      <c r="I111" s="27">
        <v>105.85</v>
      </c>
      <c r="J111" s="27">
        <v>106.9</v>
      </c>
      <c r="K111" s="26"/>
      <c r="L111" s="27">
        <v>212.75</v>
      </c>
      <c r="M111" s="28">
        <f t="shared" si="8"/>
        <v>28.36666666666667</v>
      </c>
      <c r="N111" s="24">
        <v>78.2</v>
      </c>
      <c r="O111" s="18">
        <f t="shared" si="5"/>
        <v>46.92</v>
      </c>
      <c r="P111" s="18">
        <f t="shared" si="6"/>
        <v>75.28666666666668</v>
      </c>
      <c r="Q111" s="25">
        <f t="shared" si="7"/>
        <v>13</v>
      </c>
    </row>
    <row r="112" spans="1:17" ht="24">
      <c r="A112" s="8">
        <v>109</v>
      </c>
      <c r="B112" s="38"/>
      <c r="C112" s="9" t="s">
        <v>143</v>
      </c>
      <c r="D112" s="9" t="s">
        <v>144</v>
      </c>
      <c r="E112" s="20" t="s">
        <v>145</v>
      </c>
      <c r="F112" s="47"/>
      <c r="G112" s="9" t="s">
        <v>159</v>
      </c>
      <c r="H112" s="21">
        <v>52391602522</v>
      </c>
      <c r="I112" s="22">
        <v>99.37</v>
      </c>
      <c r="J112" s="22">
        <v>119.5</v>
      </c>
      <c r="K112" s="9"/>
      <c r="L112" s="22">
        <v>218.87</v>
      </c>
      <c r="M112" s="23">
        <f t="shared" si="8"/>
        <v>29.182666666666666</v>
      </c>
      <c r="N112" s="24">
        <v>74.6</v>
      </c>
      <c r="O112" s="18">
        <f t="shared" si="5"/>
        <v>44.76</v>
      </c>
      <c r="P112" s="18">
        <f t="shared" si="6"/>
        <v>73.94266666666667</v>
      </c>
      <c r="Q112" s="25">
        <f t="shared" si="7"/>
        <v>14</v>
      </c>
    </row>
    <row r="113" spans="1:17" ht="24">
      <c r="A113" s="8">
        <v>110</v>
      </c>
      <c r="B113" s="39"/>
      <c r="C113" s="9" t="s">
        <v>143</v>
      </c>
      <c r="D113" s="9" t="s">
        <v>144</v>
      </c>
      <c r="E113" s="20" t="s">
        <v>145</v>
      </c>
      <c r="F113" s="48"/>
      <c r="G113" s="9" t="s">
        <v>160</v>
      </c>
      <c r="H113" s="21">
        <v>52391607826</v>
      </c>
      <c r="I113" s="22">
        <v>105.53</v>
      </c>
      <c r="J113" s="22">
        <v>112.9</v>
      </c>
      <c r="K113" s="9"/>
      <c r="L113" s="22">
        <v>218.43</v>
      </c>
      <c r="M113" s="23">
        <f t="shared" si="8"/>
        <v>29.124000000000002</v>
      </c>
      <c r="N113" s="18">
        <v>0</v>
      </c>
      <c r="O113" s="18">
        <f t="shared" si="5"/>
        <v>0</v>
      </c>
      <c r="P113" s="18">
        <f t="shared" si="6"/>
        <v>29.124000000000002</v>
      </c>
      <c r="Q113" s="25">
        <f t="shared" si="7"/>
        <v>15</v>
      </c>
    </row>
    <row r="114" spans="1:17" ht="24">
      <c r="A114" s="8">
        <v>111</v>
      </c>
      <c r="B114" s="37" t="s">
        <v>161</v>
      </c>
      <c r="C114" s="9" t="s">
        <v>162</v>
      </c>
      <c r="D114" s="9" t="s">
        <v>163</v>
      </c>
      <c r="E114" s="20" t="s">
        <v>164</v>
      </c>
      <c r="F114" s="46">
        <v>1</v>
      </c>
      <c r="G114" s="26" t="s">
        <v>165</v>
      </c>
      <c r="H114" s="21">
        <v>52391600303</v>
      </c>
      <c r="I114" s="27">
        <v>103.09</v>
      </c>
      <c r="J114" s="27">
        <v>124.9</v>
      </c>
      <c r="K114" s="26"/>
      <c r="L114" s="27">
        <v>227.99</v>
      </c>
      <c r="M114" s="28">
        <f t="shared" si="8"/>
        <v>30.39866666666667</v>
      </c>
      <c r="N114" s="24">
        <v>81.8</v>
      </c>
      <c r="O114" s="18">
        <f t="shared" si="5"/>
        <v>49.08</v>
      </c>
      <c r="P114" s="18">
        <f t="shared" si="6"/>
        <v>79.47866666666667</v>
      </c>
      <c r="Q114" s="25">
        <f t="shared" si="7"/>
        <v>1</v>
      </c>
    </row>
    <row r="115" spans="1:17" ht="24">
      <c r="A115" s="8">
        <v>112</v>
      </c>
      <c r="B115" s="38"/>
      <c r="C115" s="9" t="s">
        <v>162</v>
      </c>
      <c r="D115" s="9" t="s">
        <v>163</v>
      </c>
      <c r="E115" s="20" t="s">
        <v>164</v>
      </c>
      <c r="F115" s="47"/>
      <c r="G115" s="9" t="s">
        <v>166</v>
      </c>
      <c r="H115" s="21">
        <v>52391606229</v>
      </c>
      <c r="I115" s="22">
        <v>100.4</v>
      </c>
      <c r="J115" s="22">
        <v>120.8</v>
      </c>
      <c r="K115" s="9">
        <v>5</v>
      </c>
      <c r="L115" s="22">
        <v>221.2</v>
      </c>
      <c r="M115" s="23">
        <f t="shared" si="8"/>
        <v>31.493333333333336</v>
      </c>
      <c r="N115" s="24">
        <v>78.2</v>
      </c>
      <c r="O115" s="18">
        <f t="shared" si="5"/>
        <v>46.92</v>
      </c>
      <c r="P115" s="18">
        <f t="shared" si="6"/>
        <v>78.41333333333334</v>
      </c>
      <c r="Q115" s="25">
        <f t="shared" si="7"/>
        <v>2</v>
      </c>
    </row>
    <row r="116" spans="1:17" ht="24">
      <c r="A116" s="8">
        <v>113</v>
      </c>
      <c r="B116" s="38"/>
      <c r="C116" s="9" t="s">
        <v>162</v>
      </c>
      <c r="D116" s="9" t="s">
        <v>163</v>
      </c>
      <c r="E116" s="20" t="s">
        <v>164</v>
      </c>
      <c r="F116" s="48"/>
      <c r="G116" s="26" t="s">
        <v>167</v>
      </c>
      <c r="H116" s="21">
        <v>52391602604</v>
      </c>
      <c r="I116" s="27">
        <v>112.63</v>
      </c>
      <c r="J116" s="27">
        <v>118.1</v>
      </c>
      <c r="K116" s="26"/>
      <c r="L116" s="27">
        <v>230.73</v>
      </c>
      <c r="M116" s="28">
        <f t="shared" si="8"/>
        <v>30.764</v>
      </c>
      <c r="N116" s="24">
        <v>76.4</v>
      </c>
      <c r="O116" s="18">
        <f t="shared" si="5"/>
        <v>45.84</v>
      </c>
      <c r="P116" s="18">
        <f t="shared" si="6"/>
        <v>76.604</v>
      </c>
      <c r="Q116" s="25">
        <f t="shared" si="7"/>
        <v>3</v>
      </c>
    </row>
    <row r="117" spans="1:17" ht="24">
      <c r="A117" s="8">
        <v>114</v>
      </c>
      <c r="B117" s="38"/>
      <c r="C117" s="9" t="s">
        <v>162</v>
      </c>
      <c r="D117" s="9" t="s">
        <v>168</v>
      </c>
      <c r="E117" s="20" t="s">
        <v>169</v>
      </c>
      <c r="F117" s="37">
        <v>1</v>
      </c>
      <c r="G117" s="9" t="s">
        <v>170</v>
      </c>
      <c r="H117" s="21">
        <v>52391609805</v>
      </c>
      <c r="I117" s="22">
        <v>110.8</v>
      </c>
      <c r="J117" s="22">
        <v>116.6</v>
      </c>
      <c r="K117" s="9">
        <v>5</v>
      </c>
      <c r="L117" s="22">
        <v>227.4</v>
      </c>
      <c r="M117" s="23">
        <f t="shared" si="8"/>
        <v>32.32</v>
      </c>
      <c r="N117" s="24">
        <v>82</v>
      </c>
      <c r="O117" s="18">
        <f t="shared" si="5"/>
        <v>49.199999999999996</v>
      </c>
      <c r="P117" s="18">
        <f t="shared" si="6"/>
        <v>81.52</v>
      </c>
      <c r="Q117" s="25">
        <f t="shared" si="7"/>
        <v>1</v>
      </c>
    </row>
    <row r="118" spans="1:17" ht="24">
      <c r="A118" s="8">
        <v>115</v>
      </c>
      <c r="B118" s="38"/>
      <c r="C118" s="9" t="s">
        <v>162</v>
      </c>
      <c r="D118" s="9" t="s">
        <v>168</v>
      </c>
      <c r="E118" s="20" t="s">
        <v>169</v>
      </c>
      <c r="F118" s="38"/>
      <c r="G118" s="9" t="s">
        <v>171</v>
      </c>
      <c r="H118" s="21">
        <v>52391600217</v>
      </c>
      <c r="I118" s="22">
        <v>92.9</v>
      </c>
      <c r="J118" s="22">
        <v>105.5</v>
      </c>
      <c r="K118" s="9">
        <v>5</v>
      </c>
      <c r="L118" s="22">
        <v>198.4</v>
      </c>
      <c r="M118" s="23">
        <f t="shared" si="8"/>
        <v>28.453333333333337</v>
      </c>
      <c r="N118" s="24">
        <v>83.2</v>
      </c>
      <c r="O118" s="18">
        <f t="shared" si="5"/>
        <v>49.92</v>
      </c>
      <c r="P118" s="18">
        <f t="shared" si="6"/>
        <v>78.37333333333333</v>
      </c>
      <c r="Q118" s="25">
        <f t="shared" si="7"/>
        <v>2</v>
      </c>
    </row>
    <row r="119" spans="1:17" ht="24">
      <c r="A119" s="8">
        <v>116</v>
      </c>
      <c r="B119" s="38"/>
      <c r="C119" s="9" t="s">
        <v>162</v>
      </c>
      <c r="D119" s="9" t="s">
        <v>168</v>
      </c>
      <c r="E119" s="20" t="s">
        <v>169</v>
      </c>
      <c r="F119" s="39"/>
      <c r="G119" s="9" t="s">
        <v>172</v>
      </c>
      <c r="H119" s="21">
        <v>52391603321</v>
      </c>
      <c r="I119" s="22">
        <v>97.94</v>
      </c>
      <c r="J119" s="22">
        <v>102.6</v>
      </c>
      <c r="K119" s="9">
        <v>5</v>
      </c>
      <c r="L119" s="22">
        <v>200.54</v>
      </c>
      <c r="M119" s="23">
        <f t="shared" si="8"/>
        <v>28.738666666666667</v>
      </c>
      <c r="N119" s="24">
        <v>76.2</v>
      </c>
      <c r="O119" s="18">
        <f t="shared" si="5"/>
        <v>45.72</v>
      </c>
      <c r="P119" s="18">
        <f t="shared" si="6"/>
        <v>74.45866666666666</v>
      </c>
      <c r="Q119" s="25">
        <f t="shared" si="7"/>
        <v>3</v>
      </c>
    </row>
    <row r="120" spans="1:17" ht="24">
      <c r="A120" s="8">
        <v>117</v>
      </c>
      <c r="B120" s="38"/>
      <c r="C120" s="9" t="s">
        <v>162</v>
      </c>
      <c r="D120" s="9" t="s">
        <v>173</v>
      </c>
      <c r="E120" s="20" t="s">
        <v>174</v>
      </c>
      <c r="F120" s="37">
        <v>1</v>
      </c>
      <c r="G120" s="9" t="s">
        <v>175</v>
      </c>
      <c r="H120" s="21">
        <v>52391603227</v>
      </c>
      <c r="I120" s="22">
        <v>120.6</v>
      </c>
      <c r="J120" s="22">
        <v>114.1</v>
      </c>
      <c r="K120" s="9"/>
      <c r="L120" s="22">
        <v>234.7</v>
      </c>
      <c r="M120" s="23">
        <f t="shared" si="8"/>
        <v>31.293333333333337</v>
      </c>
      <c r="N120" s="24">
        <v>79.4</v>
      </c>
      <c r="O120" s="18">
        <f t="shared" si="5"/>
        <v>47.64</v>
      </c>
      <c r="P120" s="18">
        <f t="shared" si="6"/>
        <v>78.93333333333334</v>
      </c>
      <c r="Q120" s="25">
        <f t="shared" si="7"/>
        <v>1</v>
      </c>
    </row>
    <row r="121" spans="1:17" ht="24">
      <c r="A121" s="8">
        <v>118</v>
      </c>
      <c r="B121" s="38"/>
      <c r="C121" s="9" t="s">
        <v>162</v>
      </c>
      <c r="D121" s="9" t="s">
        <v>173</v>
      </c>
      <c r="E121" s="20" t="s">
        <v>174</v>
      </c>
      <c r="F121" s="38"/>
      <c r="G121" s="9" t="s">
        <v>176</v>
      </c>
      <c r="H121" s="21">
        <v>52391607328</v>
      </c>
      <c r="I121" s="22">
        <v>95.31</v>
      </c>
      <c r="J121" s="22">
        <v>114.1</v>
      </c>
      <c r="K121" s="9"/>
      <c r="L121" s="22">
        <v>209.41</v>
      </c>
      <c r="M121" s="23">
        <f t="shared" si="8"/>
        <v>27.921333333333333</v>
      </c>
      <c r="N121" s="24">
        <v>83.2</v>
      </c>
      <c r="O121" s="18">
        <f t="shared" si="5"/>
        <v>49.92</v>
      </c>
      <c r="P121" s="18">
        <f t="shared" si="6"/>
        <v>77.84133333333334</v>
      </c>
      <c r="Q121" s="25">
        <f t="shared" si="7"/>
        <v>2</v>
      </c>
    </row>
    <row r="122" spans="1:17" ht="24">
      <c r="A122" s="8">
        <v>119</v>
      </c>
      <c r="B122" s="38"/>
      <c r="C122" s="9" t="s">
        <v>162</v>
      </c>
      <c r="D122" s="9" t="s">
        <v>173</v>
      </c>
      <c r="E122" s="20" t="s">
        <v>174</v>
      </c>
      <c r="F122" s="39"/>
      <c r="G122" s="9" t="s">
        <v>177</v>
      </c>
      <c r="H122" s="21">
        <v>52391604603</v>
      </c>
      <c r="I122" s="22">
        <v>104.82</v>
      </c>
      <c r="J122" s="22">
        <v>116.1</v>
      </c>
      <c r="K122" s="9"/>
      <c r="L122" s="22">
        <v>220.92</v>
      </c>
      <c r="M122" s="23">
        <f t="shared" si="8"/>
        <v>29.456000000000003</v>
      </c>
      <c r="N122" s="24">
        <v>79.8</v>
      </c>
      <c r="O122" s="18">
        <f t="shared" si="5"/>
        <v>47.879999999999995</v>
      </c>
      <c r="P122" s="18">
        <f t="shared" si="6"/>
        <v>77.336</v>
      </c>
      <c r="Q122" s="25">
        <f t="shared" si="7"/>
        <v>3</v>
      </c>
    </row>
    <row r="123" spans="1:17" ht="24">
      <c r="A123" s="8">
        <v>120</v>
      </c>
      <c r="B123" s="38"/>
      <c r="C123" s="9" t="s">
        <v>162</v>
      </c>
      <c r="D123" s="29" t="s">
        <v>178</v>
      </c>
      <c r="E123" s="30" t="s">
        <v>179</v>
      </c>
      <c r="F123" s="43">
        <v>1</v>
      </c>
      <c r="G123" s="29" t="s">
        <v>180</v>
      </c>
      <c r="H123" s="21">
        <v>52391600621</v>
      </c>
      <c r="I123" s="31">
        <v>95.9</v>
      </c>
      <c r="J123" s="31">
        <v>116.6</v>
      </c>
      <c r="K123" s="29">
        <v>5</v>
      </c>
      <c r="L123" s="31">
        <v>212.5</v>
      </c>
      <c r="M123" s="32">
        <f t="shared" si="8"/>
        <v>30.333333333333332</v>
      </c>
      <c r="N123" s="24">
        <v>80.6</v>
      </c>
      <c r="O123" s="18">
        <f t="shared" si="5"/>
        <v>48.35999999999999</v>
      </c>
      <c r="P123" s="18">
        <f t="shared" si="6"/>
        <v>78.69333333333333</v>
      </c>
      <c r="Q123" s="25">
        <f t="shared" si="7"/>
        <v>1</v>
      </c>
    </row>
    <row r="124" spans="1:17" ht="24">
      <c r="A124" s="8">
        <v>121</v>
      </c>
      <c r="B124" s="38"/>
      <c r="C124" s="9" t="s">
        <v>162</v>
      </c>
      <c r="D124" s="29" t="s">
        <v>178</v>
      </c>
      <c r="E124" s="30" t="s">
        <v>179</v>
      </c>
      <c r="F124" s="44"/>
      <c r="G124" s="29" t="s">
        <v>181</v>
      </c>
      <c r="H124" s="33">
        <v>52391602205</v>
      </c>
      <c r="I124" s="34">
        <v>88.39</v>
      </c>
      <c r="J124" s="34">
        <v>117.6</v>
      </c>
      <c r="K124" s="29">
        <v>5</v>
      </c>
      <c r="L124" s="34">
        <v>205.99</v>
      </c>
      <c r="M124" s="32">
        <v>29.4653333333333</v>
      </c>
      <c r="N124" s="24">
        <v>79.6</v>
      </c>
      <c r="O124" s="18">
        <f t="shared" si="5"/>
        <v>47.76</v>
      </c>
      <c r="P124" s="18">
        <f t="shared" si="6"/>
        <v>77.2253333333333</v>
      </c>
      <c r="Q124" s="25">
        <f t="shared" si="7"/>
        <v>2</v>
      </c>
    </row>
    <row r="125" spans="1:17" ht="24">
      <c r="A125" s="8">
        <v>122</v>
      </c>
      <c r="B125" s="38"/>
      <c r="C125" s="9" t="s">
        <v>162</v>
      </c>
      <c r="D125" s="29" t="s">
        <v>178</v>
      </c>
      <c r="E125" s="30" t="s">
        <v>179</v>
      </c>
      <c r="F125" s="45"/>
      <c r="G125" s="29" t="s">
        <v>182</v>
      </c>
      <c r="H125" s="21">
        <v>52391601309</v>
      </c>
      <c r="I125" s="31">
        <v>86.55</v>
      </c>
      <c r="J125" s="31">
        <v>112.5</v>
      </c>
      <c r="K125" s="29">
        <v>5</v>
      </c>
      <c r="L125" s="31">
        <v>199.05</v>
      </c>
      <c r="M125" s="32">
        <f aca="true" t="shared" si="9" ref="M125:M167">(L125/3+K125)*0.4</f>
        <v>28.540000000000006</v>
      </c>
      <c r="N125" s="24">
        <v>80.4</v>
      </c>
      <c r="O125" s="18">
        <f t="shared" si="5"/>
        <v>48.24</v>
      </c>
      <c r="P125" s="18">
        <f t="shared" si="6"/>
        <v>76.78</v>
      </c>
      <c r="Q125" s="25">
        <f t="shared" si="7"/>
        <v>3</v>
      </c>
    </row>
    <row r="126" spans="1:17" ht="24">
      <c r="A126" s="8">
        <v>123</v>
      </c>
      <c r="B126" s="38"/>
      <c r="C126" s="9" t="s">
        <v>183</v>
      </c>
      <c r="D126" s="9" t="s">
        <v>184</v>
      </c>
      <c r="E126" s="20" t="s">
        <v>185</v>
      </c>
      <c r="F126" s="37">
        <v>1</v>
      </c>
      <c r="G126" s="9" t="s">
        <v>186</v>
      </c>
      <c r="H126" s="21">
        <v>52391605920</v>
      </c>
      <c r="I126" s="22">
        <v>104.27</v>
      </c>
      <c r="J126" s="22">
        <v>119.2</v>
      </c>
      <c r="K126" s="9"/>
      <c r="L126" s="22">
        <v>223.47</v>
      </c>
      <c r="M126" s="23">
        <f t="shared" si="9"/>
        <v>29.796</v>
      </c>
      <c r="N126" s="24">
        <v>85.6</v>
      </c>
      <c r="O126" s="18">
        <f t="shared" si="5"/>
        <v>51.35999999999999</v>
      </c>
      <c r="P126" s="18">
        <f t="shared" si="6"/>
        <v>81.15599999999999</v>
      </c>
      <c r="Q126" s="25">
        <f t="shared" si="7"/>
        <v>1</v>
      </c>
    </row>
    <row r="127" spans="1:17" ht="24">
      <c r="A127" s="8">
        <v>124</v>
      </c>
      <c r="B127" s="38"/>
      <c r="C127" s="9" t="s">
        <v>183</v>
      </c>
      <c r="D127" s="9" t="s">
        <v>184</v>
      </c>
      <c r="E127" s="20" t="s">
        <v>185</v>
      </c>
      <c r="F127" s="38"/>
      <c r="G127" s="9" t="s">
        <v>187</v>
      </c>
      <c r="H127" s="21">
        <v>52391606226</v>
      </c>
      <c r="I127" s="22">
        <v>113.78</v>
      </c>
      <c r="J127" s="22">
        <v>119.7</v>
      </c>
      <c r="K127" s="9"/>
      <c r="L127" s="22">
        <v>233.48</v>
      </c>
      <c r="M127" s="23">
        <f t="shared" si="9"/>
        <v>31.13066666666667</v>
      </c>
      <c r="N127" s="24">
        <v>80.6</v>
      </c>
      <c r="O127" s="18">
        <f t="shared" si="5"/>
        <v>48.35999999999999</v>
      </c>
      <c r="P127" s="18">
        <f t="shared" si="6"/>
        <v>79.49066666666667</v>
      </c>
      <c r="Q127" s="25">
        <f t="shared" si="7"/>
        <v>2</v>
      </c>
    </row>
    <row r="128" spans="1:17" ht="24">
      <c r="A128" s="8">
        <v>125</v>
      </c>
      <c r="B128" s="38"/>
      <c r="C128" s="9" t="s">
        <v>183</v>
      </c>
      <c r="D128" s="9" t="s">
        <v>184</v>
      </c>
      <c r="E128" s="20" t="s">
        <v>185</v>
      </c>
      <c r="F128" s="39"/>
      <c r="G128" s="9" t="s">
        <v>188</v>
      </c>
      <c r="H128" s="21">
        <v>52391610306</v>
      </c>
      <c r="I128" s="22">
        <v>106.46</v>
      </c>
      <c r="J128" s="22">
        <v>117</v>
      </c>
      <c r="K128" s="9"/>
      <c r="L128" s="22">
        <v>223.46</v>
      </c>
      <c r="M128" s="23">
        <f t="shared" si="9"/>
        <v>29.794666666666668</v>
      </c>
      <c r="N128" s="24">
        <v>82</v>
      </c>
      <c r="O128" s="18">
        <f t="shared" si="5"/>
        <v>49.199999999999996</v>
      </c>
      <c r="P128" s="18">
        <f t="shared" si="6"/>
        <v>78.99466666666666</v>
      </c>
      <c r="Q128" s="25">
        <f t="shared" si="7"/>
        <v>3</v>
      </c>
    </row>
    <row r="129" spans="1:17" ht="24">
      <c r="A129" s="8">
        <v>126</v>
      </c>
      <c r="B129" s="38"/>
      <c r="C129" s="9" t="s">
        <v>183</v>
      </c>
      <c r="D129" s="9" t="s">
        <v>189</v>
      </c>
      <c r="E129" s="20" t="s">
        <v>190</v>
      </c>
      <c r="F129" s="37">
        <v>13</v>
      </c>
      <c r="G129" s="9" t="s">
        <v>191</v>
      </c>
      <c r="H129" s="21">
        <v>52391604212</v>
      </c>
      <c r="I129" s="22">
        <v>117.7</v>
      </c>
      <c r="J129" s="22">
        <v>117.6</v>
      </c>
      <c r="K129" s="9"/>
      <c r="L129" s="22">
        <v>235.3</v>
      </c>
      <c r="M129" s="23">
        <f t="shared" si="9"/>
        <v>31.373333333333335</v>
      </c>
      <c r="N129" s="24">
        <v>83.4</v>
      </c>
      <c r="O129" s="18">
        <f t="shared" si="5"/>
        <v>50.04</v>
      </c>
      <c r="P129" s="18">
        <f t="shared" si="6"/>
        <v>81.41333333333333</v>
      </c>
      <c r="Q129" s="25">
        <f t="shared" si="7"/>
        <v>1</v>
      </c>
    </row>
    <row r="130" spans="1:17" ht="24">
      <c r="A130" s="8">
        <v>127</v>
      </c>
      <c r="B130" s="38"/>
      <c r="C130" s="9" t="s">
        <v>183</v>
      </c>
      <c r="D130" s="9" t="s">
        <v>189</v>
      </c>
      <c r="E130" s="20" t="s">
        <v>190</v>
      </c>
      <c r="F130" s="38"/>
      <c r="G130" s="9" t="s">
        <v>192</v>
      </c>
      <c r="H130" s="21">
        <v>52391602305</v>
      </c>
      <c r="I130" s="22">
        <v>99.43</v>
      </c>
      <c r="J130" s="22">
        <v>123.3</v>
      </c>
      <c r="K130" s="9">
        <v>5</v>
      </c>
      <c r="L130" s="22">
        <v>222.73</v>
      </c>
      <c r="M130" s="23">
        <f t="shared" si="9"/>
        <v>31.697333333333333</v>
      </c>
      <c r="N130" s="24">
        <v>82</v>
      </c>
      <c r="O130" s="18">
        <f t="shared" si="5"/>
        <v>49.199999999999996</v>
      </c>
      <c r="P130" s="18">
        <f t="shared" si="6"/>
        <v>80.89733333333334</v>
      </c>
      <c r="Q130" s="25">
        <f t="shared" si="7"/>
        <v>2</v>
      </c>
    </row>
    <row r="131" spans="1:17" ht="24">
      <c r="A131" s="8">
        <v>128</v>
      </c>
      <c r="B131" s="38"/>
      <c r="C131" s="9" t="s">
        <v>183</v>
      </c>
      <c r="D131" s="9" t="s">
        <v>189</v>
      </c>
      <c r="E131" s="20" t="s">
        <v>190</v>
      </c>
      <c r="F131" s="38"/>
      <c r="G131" s="9" t="s">
        <v>193</v>
      </c>
      <c r="H131" s="21">
        <v>52391604321</v>
      </c>
      <c r="I131" s="22">
        <v>100.72</v>
      </c>
      <c r="J131" s="22">
        <v>123.5</v>
      </c>
      <c r="K131" s="9"/>
      <c r="L131" s="22">
        <v>224.22</v>
      </c>
      <c r="M131" s="23">
        <f t="shared" si="9"/>
        <v>29.896</v>
      </c>
      <c r="N131" s="24">
        <v>85</v>
      </c>
      <c r="O131" s="18">
        <f t="shared" si="5"/>
        <v>51</v>
      </c>
      <c r="P131" s="18">
        <f t="shared" si="6"/>
        <v>80.896</v>
      </c>
      <c r="Q131" s="25">
        <f t="shared" si="7"/>
        <v>3</v>
      </c>
    </row>
    <row r="132" spans="1:17" ht="24">
      <c r="A132" s="8">
        <v>129</v>
      </c>
      <c r="B132" s="38"/>
      <c r="C132" s="9" t="s">
        <v>183</v>
      </c>
      <c r="D132" s="9" t="s">
        <v>189</v>
      </c>
      <c r="E132" s="20" t="s">
        <v>190</v>
      </c>
      <c r="F132" s="38"/>
      <c r="G132" s="9" t="s">
        <v>194</v>
      </c>
      <c r="H132" s="21">
        <v>52391606719</v>
      </c>
      <c r="I132" s="22">
        <v>101.02</v>
      </c>
      <c r="J132" s="22">
        <v>120.8</v>
      </c>
      <c r="K132" s="9"/>
      <c r="L132" s="22">
        <v>221.82</v>
      </c>
      <c r="M132" s="23">
        <f t="shared" si="9"/>
        <v>29.576</v>
      </c>
      <c r="N132" s="24">
        <v>84.4</v>
      </c>
      <c r="O132" s="18">
        <f aca="true" t="shared" si="10" ref="O132:O167">N132*0.6</f>
        <v>50.64</v>
      </c>
      <c r="P132" s="18">
        <f aca="true" t="shared" si="11" ref="P132:P167">M132+O132</f>
        <v>80.21600000000001</v>
      </c>
      <c r="Q132" s="25">
        <f t="shared" si="7"/>
        <v>4</v>
      </c>
    </row>
    <row r="133" spans="1:17" ht="24">
      <c r="A133" s="8">
        <v>130</v>
      </c>
      <c r="B133" s="38"/>
      <c r="C133" s="9" t="s">
        <v>183</v>
      </c>
      <c r="D133" s="9" t="s">
        <v>189</v>
      </c>
      <c r="E133" s="20" t="s">
        <v>190</v>
      </c>
      <c r="F133" s="38"/>
      <c r="G133" s="9" t="s">
        <v>195</v>
      </c>
      <c r="H133" s="21">
        <v>52391602317</v>
      </c>
      <c r="I133" s="22">
        <v>112.79</v>
      </c>
      <c r="J133" s="22">
        <v>119.5</v>
      </c>
      <c r="K133" s="9"/>
      <c r="L133" s="22">
        <v>232.29</v>
      </c>
      <c r="M133" s="23">
        <f t="shared" si="9"/>
        <v>30.971999999999998</v>
      </c>
      <c r="N133" s="24">
        <v>82</v>
      </c>
      <c r="O133" s="18">
        <f t="shared" si="10"/>
        <v>49.199999999999996</v>
      </c>
      <c r="P133" s="18">
        <f t="shared" si="11"/>
        <v>80.172</v>
      </c>
      <c r="Q133" s="25">
        <f t="shared" si="7"/>
        <v>5</v>
      </c>
    </row>
    <row r="134" spans="1:17" ht="24">
      <c r="A134" s="8">
        <v>131</v>
      </c>
      <c r="B134" s="38"/>
      <c r="C134" s="9" t="s">
        <v>183</v>
      </c>
      <c r="D134" s="9" t="s">
        <v>189</v>
      </c>
      <c r="E134" s="20" t="s">
        <v>190</v>
      </c>
      <c r="F134" s="38"/>
      <c r="G134" s="9" t="s">
        <v>196</v>
      </c>
      <c r="H134" s="21">
        <v>52391608106</v>
      </c>
      <c r="I134" s="22">
        <v>95.22</v>
      </c>
      <c r="J134" s="22">
        <v>126.2</v>
      </c>
      <c r="K134" s="9"/>
      <c r="L134" s="22">
        <v>221.42</v>
      </c>
      <c r="M134" s="23">
        <f t="shared" si="9"/>
        <v>29.522666666666666</v>
      </c>
      <c r="N134" s="24">
        <v>84.2</v>
      </c>
      <c r="O134" s="18">
        <f t="shared" si="10"/>
        <v>50.52</v>
      </c>
      <c r="P134" s="18">
        <f t="shared" si="11"/>
        <v>80.04266666666666</v>
      </c>
      <c r="Q134" s="25">
        <f t="shared" si="7"/>
        <v>6</v>
      </c>
    </row>
    <row r="135" spans="1:17" ht="24">
      <c r="A135" s="8">
        <v>132</v>
      </c>
      <c r="B135" s="38"/>
      <c r="C135" s="9" t="s">
        <v>183</v>
      </c>
      <c r="D135" s="9" t="s">
        <v>189</v>
      </c>
      <c r="E135" s="20" t="s">
        <v>190</v>
      </c>
      <c r="F135" s="38"/>
      <c r="G135" s="9" t="s">
        <v>197</v>
      </c>
      <c r="H135" s="21">
        <v>52391603417</v>
      </c>
      <c r="I135" s="22">
        <v>111.47</v>
      </c>
      <c r="J135" s="22">
        <v>120.3</v>
      </c>
      <c r="K135" s="9"/>
      <c r="L135" s="22">
        <v>231.77</v>
      </c>
      <c r="M135" s="23">
        <f t="shared" si="9"/>
        <v>30.902666666666672</v>
      </c>
      <c r="N135" s="24">
        <v>81.8</v>
      </c>
      <c r="O135" s="18">
        <f t="shared" si="10"/>
        <v>49.08</v>
      </c>
      <c r="P135" s="18">
        <f t="shared" si="11"/>
        <v>79.98266666666667</v>
      </c>
      <c r="Q135" s="25">
        <f t="shared" si="7"/>
        <v>7</v>
      </c>
    </row>
    <row r="136" spans="1:17" ht="24">
      <c r="A136" s="8">
        <v>133</v>
      </c>
      <c r="B136" s="38"/>
      <c r="C136" s="9" t="s">
        <v>183</v>
      </c>
      <c r="D136" s="9" t="s">
        <v>189</v>
      </c>
      <c r="E136" s="20" t="s">
        <v>190</v>
      </c>
      <c r="F136" s="38"/>
      <c r="G136" s="9" t="s">
        <v>198</v>
      </c>
      <c r="H136" s="21">
        <v>52391604919</v>
      </c>
      <c r="I136" s="22">
        <v>107.6</v>
      </c>
      <c r="J136" s="22">
        <v>120.9</v>
      </c>
      <c r="K136" s="9"/>
      <c r="L136" s="22">
        <v>228.5</v>
      </c>
      <c r="M136" s="23">
        <f t="shared" si="9"/>
        <v>30.46666666666667</v>
      </c>
      <c r="N136" s="24">
        <v>82.2</v>
      </c>
      <c r="O136" s="18">
        <f t="shared" si="10"/>
        <v>49.32</v>
      </c>
      <c r="P136" s="18">
        <f t="shared" si="11"/>
        <v>79.78666666666666</v>
      </c>
      <c r="Q136" s="25">
        <f t="shared" si="7"/>
        <v>8</v>
      </c>
    </row>
    <row r="137" spans="1:17" ht="24">
      <c r="A137" s="8">
        <v>134</v>
      </c>
      <c r="B137" s="38"/>
      <c r="C137" s="9" t="s">
        <v>183</v>
      </c>
      <c r="D137" s="9" t="s">
        <v>189</v>
      </c>
      <c r="E137" s="20" t="s">
        <v>190</v>
      </c>
      <c r="F137" s="38"/>
      <c r="G137" s="9" t="s">
        <v>199</v>
      </c>
      <c r="H137" s="21">
        <v>52391607127</v>
      </c>
      <c r="I137" s="22">
        <v>111.67</v>
      </c>
      <c r="J137" s="22">
        <v>116.6</v>
      </c>
      <c r="K137" s="9"/>
      <c r="L137" s="22">
        <v>228.27</v>
      </c>
      <c r="M137" s="23">
        <f t="shared" si="9"/>
        <v>30.436000000000003</v>
      </c>
      <c r="N137" s="24">
        <v>82.2</v>
      </c>
      <c r="O137" s="18">
        <f t="shared" si="10"/>
        <v>49.32</v>
      </c>
      <c r="P137" s="18">
        <f t="shared" si="11"/>
        <v>79.756</v>
      </c>
      <c r="Q137" s="25">
        <f t="shared" si="7"/>
        <v>9</v>
      </c>
    </row>
    <row r="138" spans="1:17" ht="24">
      <c r="A138" s="8">
        <v>135</v>
      </c>
      <c r="B138" s="38"/>
      <c r="C138" s="9" t="s">
        <v>183</v>
      </c>
      <c r="D138" s="9" t="s">
        <v>189</v>
      </c>
      <c r="E138" s="20" t="s">
        <v>190</v>
      </c>
      <c r="F138" s="38"/>
      <c r="G138" s="9" t="s">
        <v>200</v>
      </c>
      <c r="H138" s="21">
        <v>52391610114</v>
      </c>
      <c r="I138" s="22">
        <v>112.04</v>
      </c>
      <c r="J138" s="22">
        <v>116.9</v>
      </c>
      <c r="K138" s="9"/>
      <c r="L138" s="22">
        <v>228.94</v>
      </c>
      <c r="M138" s="23">
        <f t="shared" si="9"/>
        <v>30.525333333333336</v>
      </c>
      <c r="N138" s="24">
        <v>82</v>
      </c>
      <c r="O138" s="18">
        <f t="shared" si="10"/>
        <v>49.199999999999996</v>
      </c>
      <c r="P138" s="18">
        <f t="shared" si="11"/>
        <v>79.72533333333334</v>
      </c>
      <c r="Q138" s="25">
        <f t="shared" si="7"/>
        <v>10</v>
      </c>
    </row>
    <row r="139" spans="1:17" ht="24">
      <c r="A139" s="8">
        <v>136</v>
      </c>
      <c r="B139" s="38"/>
      <c r="C139" s="9" t="s">
        <v>183</v>
      </c>
      <c r="D139" s="9" t="s">
        <v>189</v>
      </c>
      <c r="E139" s="20" t="s">
        <v>190</v>
      </c>
      <c r="F139" s="38"/>
      <c r="G139" s="9" t="s">
        <v>201</v>
      </c>
      <c r="H139" s="21">
        <v>52391604805</v>
      </c>
      <c r="I139" s="22">
        <v>113.76</v>
      </c>
      <c r="J139" s="22">
        <v>117.3</v>
      </c>
      <c r="K139" s="9"/>
      <c r="L139" s="22">
        <v>231.06</v>
      </c>
      <c r="M139" s="23">
        <f t="shared" si="9"/>
        <v>30.808</v>
      </c>
      <c r="N139" s="24">
        <v>81.4</v>
      </c>
      <c r="O139" s="18">
        <f t="shared" si="10"/>
        <v>48.84</v>
      </c>
      <c r="P139" s="18">
        <f t="shared" si="11"/>
        <v>79.648</v>
      </c>
      <c r="Q139" s="25">
        <f t="shared" si="7"/>
        <v>11</v>
      </c>
    </row>
    <row r="140" spans="1:17" ht="24">
      <c r="A140" s="8">
        <v>137</v>
      </c>
      <c r="B140" s="38"/>
      <c r="C140" s="9" t="s">
        <v>183</v>
      </c>
      <c r="D140" s="9" t="s">
        <v>189</v>
      </c>
      <c r="E140" s="20" t="s">
        <v>190</v>
      </c>
      <c r="F140" s="38"/>
      <c r="G140" s="9" t="s">
        <v>202</v>
      </c>
      <c r="H140" s="21">
        <v>52391606929</v>
      </c>
      <c r="I140" s="22">
        <v>119.19</v>
      </c>
      <c r="J140" s="22">
        <v>111.1</v>
      </c>
      <c r="K140" s="9"/>
      <c r="L140" s="22">
        <v>230.29</v>
      </c>
      <c r="M140" s="23">
        <f t="shared" si="9"/>
        <v>30.705333333333336</v>
      </c>
      <c r="N140" s="24">
        <v>81.4</v>
      </c>
      <c r="O140" s="18">
        <f t="shared" si="10"/>
        <v>48.84</v>
      </c>
      <c r="P140" s="18">
        <f t="shared" si="11"/>
        <v>79.54533333333333</v>
      </c>
      <c r="Q140" s="25">
        <f t="shared" si="7"/>
        <v>12</v>
      </c>
    </row>
    <row r="141" spans="1:17" ht="24">
      <c r="A141" s="8">
        <v>138</v>
      </c>
      <c r="B141" s="38"/>
      <c r="C141" s="9" t="s">
        <v>183</v>
      </c>
      <c r="D141" s="9" t="s">
        <v>189</v>
      </c>
      <c r="E141" s="20" t="s">
        <v>190</v>
      </c>
      <c r="F141" s="38"/>
      <c r="G141" s="9" t="s">
        <v>203</v>
      </c>
      <c r="H141" s="21">
        <v>52391604106</v>
      </c>
      <c r="I141" s="22">
        <v>120.08</v>
      </c>
      <c r="J141" s="22">
        <v>114.6</v>
      </c>
      <c r="K141" s="9"/>
      <c r="L141" s="22">
        <v>234.68</v>
      </c>
      <c r="M141" s="23">
        <f t="shared" si="9"/>
        <v>31.29066666666667</v>
      </c>
      <c r="N141" s="24">
        <v>79.8</v>
      </c>
      <c r="O141" s="18">
        <f t="shared" si="10"/>
        <v>47.879999999999995</v>
      </c>
      <c r="P141" s="18">
        <f t="shared" si="11"/>
        <v>79.17066666666666</v>
      </c>
      <c r="Q141" s="25">
        <f t="shared" si="7"/>
        <v>13</v>
      </c>
    </row>
    <row r="142" spans="1:17" ht="24">
      <c r="A142" s="8">
        <v>139</v>
      </c>
      <c r="B142" s="38"/>
      <c r="C142" s="9" t="s">
        <v>183</v>
      </c>
      <c r="D142" s="9" t="s">
        <v>189</v>
      </c>
      <c r="E142" s="20" t="s">
        <v>190</v>
      </c>
      <c r="F142" s="38"/>
      <c r="G142" s="9" t="s">
        <v>204</v>
      </c>
      <c r="H142" s="21">
        <v>52391600603</v>
      </c>
      <c r="I142" s="22">
        <v>99.18</v>
      </c>
      <c r="J142" s="22">
        <v>114.4</v>
      </c>
      <c r="K142" s="9">
        <v>5</v>
      </c>
      <c r="L142" s="22">
        <v>213.58</v>
      </c>
      <c r="M142" s="23">
        <f t="shared" si="9"/>
        <v>30.477333333333338</v>
      </c>
      <c r="N142" s="24">
        <v>81</v>
      </c>
      <c r="O142" s="18">
        <f t="shared" si="10"/>
        <v>48.6</v>
      </c>
      <c r="P142" s="18">
        <f t="shared" si="11"/>
        <v>79.07733333333334</v>
      </c>
      <c r="Q142" s="25">
        <f aca="true" t="shared" si="12" ref="Q142:Q167">SUMPRODUCT((E$13:E$385=E142)*(P$13:P$385&gt;P142))+1</f>
        <v>14</v>
      </c>
    </row>
    <row r="143" spans="1:17" ht="24">
      <c r="A143" s="8">
        <v>140</v>
      </c>
      <c r="B143" s="38"/>
      <c r="C143" s="9" t="s">
        <v>183</v>
      </c>
      <c r="D143" s="9" t="s">
        <v>189</v>
      </c>
      <c r="E143" s="20" t="s">
        <v>190</v>
      </c>
      <c r="F143" s="38"/>
      <c r="G143" s="9" t="s">
        <v>205</v>
      </c>
      <c r="H143" s="21">
        <v>52391604029</v>
      </c>
      <c r="I143" s="22">
        <v>111.05</v>
      </c>
      <c r="J143" s="22">
        <v>123.1</v>
      </c>
      <c r="K143" s="9"/>
      <c r="L143" s="22">
        <v>234.15</v>
      </c>
      <c r="M143" s="23">
        <f t="shared" si="9"/>
        <v>31.22</v>
      </c>
      <c r="N143" s="24">
        <v>79.6</v>
      </c>
      <c r="O143" s="18">
        <f t="shared" si="10"/>
        <v>47.76</v>
      </c>
      <c r="P143" s="18">
        <f t="shared" si="11"/>
        <v>78.97999999999999</v>
      </c>
      <c r="Q143" s="25">
        <f t="shared" si="12"/>
        <v>15</v>
      </c>
    </row>
    <row r="144" spans="1:17" ht="24">
      <c r="A144" s="8">
        <v>141</v>
      </c>
      <c r="B144" s="38"/>
      <c r="C144" s="9" t="s">
        <v>183</v>
      </c>
      <c r="D144" s="9" t="s">
        <v>189</v>
      </c>
      <c r="E144" s="20" t="s">
        <v>190</v>
      </c>
      <c r="F144" s="38"/>
      <c r="G144" s="9" t="s">
        <v>206</v>
      </c>
      <c r="H144" s="21">
        <v>52391606603</v>
      </c>
      <c r="I144" s="22">
        <v>104.57</v>
      </c>
      <c r="J144" s="22">
        <v>124.9</v>
      </c>
      <c r="K144" s="9"/>
      <c r="L144" s="22">
        <v>229.47</v>
      </c>
      <c r="M144" s="23">
        <f t="shared" si="9"/>
        <v>30.596</v>
      </c>
      <c r="N144" s="24">
        <v>80.4</v>
      </c>
      <c r="O144" s="18">
        <f t="shared" si="10"/>
        <v>48.24</v>
      </c>
      <c r="P144" s="18">
        <f t="shared" si="11"/>
        <v>78.836</v>
      </c>
      <c r="Q144" s="25">
        <f t="shared" si="12"/>
        <v>16</v>
      </c>
    </row>
    <row r="145" spans="1:17" ht="24">
      <c r="A145" s="8">
        <v>142</v>
      </c>
      <c r="B145" s="38"/>
      <c r="C145" s="9" t="s">
        <v>183</v>
      </c>
      <c r="D145" s="9" t="s">
        <v>189</v>
      </c>
      <c r="E145" s="20" t="s">
        <v>190</v>
      </c>
      <c r="F145" s="38"/>
      <c r="G145" s="9" t="s">
        <v>207</v>
      </c>
      <c r="H145" s="21">
        <v>52391600228</v>
      </c>
      <c r="I145" s="22">
        <v>105.01</v>
      </c>
      <c r="J145" s="22">
        <v>117.9</v>
      </c>
      <c r="K145" s="9"/>
      <c r="L145" s="22">
        <v>222.91</v>
      </c>
      <c r="M145" s="23">
        <f t="shared" si="9"/>
        <v>29.721333333333334</v>
      </c>
      <c r="N145" s="24">
        <v>81</v>
      </c>
      <c r="O145" s="18">
        <f t="shared" si="10"/>
        <v>48.6</v>
      </c>
      <c r="P145" s="18">
        <f t="shared" si="11"/>
        <v>78.32133333333334</v>
      </c>
      <c r="Q145" s="25">
        <f t="shared" si="12"/>
        <v>17</v>
      </c>
    </row>
    <row r="146" spans="1:17" ht="24">
      <c r="A146" s="8">
        <v>143</v>
      </c>
      <c r="B146" s="38"/>
      <c r="C146" s="9" t="s">
        <v>183</v>
      </c>
      <c r="D146" s="9" t="s">
        <v>189</v>
      </c>
      <c r="E146" s="20" t="s">
        <v>190</v>
      </c>
      <c r="F146" s="38"/>
      <c r="G146" s="9" t="s">
        <v>208</v>
      </c>
      <c r="H146" s="21">
        <v>52391603520</v>
      </c>
      <c r="I146" s="22">
        <v>108.58</v>
      </c>
      <c r="J146" s="22">
        <v>115.7</v>
      </c>
      <c r="K146" s="9"/>
      <c r="L146" s="22">
        <v>224.28</v>
      </c>
      <c r="M146" s="23">
        <f t="shared" si="9"/>
        <v>29.904000000000003</v>
      </c>
      <c r="N146" s="24">
        <v>80.4</v>
      </c>
      <c r="O146" s="18">
        <f t="shared" si="10"/>
        <v>48.24</v>
      </c>
      <c r="P146" s="18">
        <f t="shared" si="11"/>
        <v>78.144</v>
      </c>
      <c r="Q146" s="25">
        <f t="shared" si="12"/>
        <v>18</v>
      </c>
    </row>
    <row r="147" spans="1:17" ht="24">
      <c r="A147" s="8">
        <v>144</v>
      </c>
      <c r="B147" s="38"/>
      <c r="C147" s="9" t="s">
        <v>183</v>
      </c>
      <c r="D147" s="9" t="s">
        <v>189</v>
      </c>
      <c r="E147" s="20" t="s">
        <v>190</v>
      </c>
      <c r="F147" s="38"/>
      <c r="G147" s="9" t="s">
        <v>209</v>
      </c>
      <c r="H147" s="21">
        <v>52391601024</v>
      </c>
      <c r="I147" s="22">
        <v>110.66</v>
      </c>
      <c r="J147" s="22">
        <v>120.8</v>
      </c>
      <c r="K147" s="9"/>
      <c r="L147" s="22">
        <v>231.46</v>
      </c>
      <c r="M147" s="23">
        <f t="shared" si="9"/>
        <v>30.861333333333334</v>
      </c>
      <c r="N147" s="24">
        <v>78.6</v>
      </c>
      <c r="O147" s="18">
        <f t="shared" si="10"/>
        <v>47.16</v>
      </c>
      <c r="P147" s="18">
        <f t="shared" si="11"/>
        <v>78.02133333333333</v>
      </c>
      <c r="Q147" s="25">
        <f t="shared" si="12"/>
        <v>19</v>
      </c>
    </row>
    <row r="148" spans="1:17" ht="24">
      <c r="A148" s="8">
        <v>145</v>
      </c>
      <c r="B148" s="38"/>
      <c r="C148" s="9" t="s">
        <v>183</v>
      </c>
      <c r="D148" s="29" t="s">
        <v>189</v>
      </c>
      <c r="E148" s="30" t="s">
        <v>190</v>
      </c>
      <c r="F148" s="38"/>
      <c r="G148" s="29" t="s">
        <v>210</v>
      </c>
      <c r="H148" s="21">
        <v>52391608604</v>
      </c>
      <c r="I148" s="22">
        <v>93.37</v>
      </c>
      <c r="J148" s="22">
        <v>119.2</v>
      </c>
      <c r="K148" s="9">
        <v>5</v>
      </c>
      <c r="L148" s="22">
        <v>212.57</v>
      </c>
      <c r="M148" s="23">
        <f t="shared" si="9"/>
        <v>30.34266666666667</v>
      </c>
      <c r="N148" s="24">
        <v>78.8</v>
      </c>
      <c r="O148" s="18">
        <f t="shared" si="10"/>
        <v>47.279999999999994</v>
      </c>
      <c r="P148" s="18">
        <f t="shared" si="11"/>
        <v>77.62266666666666</v>
      </c>
      <c r="Q148" s="25">
        <f t="shared" si="12"/>
        <v>20</v>
      </c>
    </row>
    <row r="149" spans="1:17" ht="24">
      <c r="A149" s="8">
        <v>146</v>
      </c>
      <c r="B149" s="38"/>
      <c r="C149" s="9" t="s">
        <v>183</v>
      </c>
      <c r="D149" s="9" t="s">
        <v>189</v>
      </c>
      <c r="E149" s="20" t="s">
        <v>190</v>
      </c>
      <c r="F149" s="38"/>
      <c r="G149" s="9" t="s">
        <v>211</v>
      </c>
      <c r="H149" s="21">
        <v>52391604802</v>
      </c>
      <c r="I149" s="22">
        <v>107.65</v>
      </c>
      <c r="J149" s="22">
        <v>117.7</v>
      </c>
      <c r="K149" s="9"/>
      <c r="L149" s="22">
        <v>225.35</v>
      </c>
      <c r="M149" s="23">
        <f t="shared" si="9"/>
        <v>30.046666666666667</v>
      </c>
      <c r="N149" s="24">
        <v>79.2</v>
      </c>
      <c r="O149" s="18">
        <f t="shared" si="10"/>
        <v>47.52</v>
      </c>
      <c r="P149" s="18">
        <f t="shared" si="11"/>
        <v>77.56666666666666</v>
      </c>
      <c r="Q149" s="25">
        <f t="shared" si="12"/>
        <v>21</v>
      </c>
    </row>
    <row r="150" spans="1:17" ht="24">
      <c r="A150" s="8">
        <v>147</v>
      </c>
      <c r="B150" s="38"/>
      <c r="C150" s="9" t="s">
        <v>183</v>
      </c>
      <c r="D150" s="9" t="s">
        <v>189</v>
      </c>
      <c r="E150" s="20" t="s">
        <v>190</v>
      </c>
      <c r="F150" s="38"/>
      <c r="G150" s="26" t="s">
        <v>212</v>
      </c>
      <c r="H150" s="21">
        <v>52391605518</v>
      </c>
      <c r="I150" s="27">
        <v>97.07</v>
      </c>
      <c r="J150" s="27">
        <v>123.6</v>
      </c>
      <c r="K150" s="26"/>
      <c r="L150" s="27">
        <v>220.67</v>
      </c>
      <c r="M150" s="28">
        <f t="shared" si="9"/>
        <v>29.422666666666665</v>
      </c>
      <c r="N150" s="24">
        <v>80.2</v>
      </c>
      <c r="O150" s="18">
        <f t="shared" si="10"/>
        <v>48.12</v>
      </c>
      <c r="P150" s="18">
        <f t="shared" si="11"/>
        <v>77.54266666666666</v>
      </c>
      <c r="Q150" s="25">
        <f t="shared" si="12"/>
        <v>22</v>
      </c>
    </row>
    <row r="151" spans="1:17" ht="24">
      <c r="A151" s="8">
        <v>148</v>
      </c>
      <c r="B151" s="38"/>
      <c r="C151" s="9" t="s">
        <v>183</v>
      </c>
      <c r="D151" s="9" t="s">
        <v>189</v>
      </c>
      <c r="E151" s="20" t="s">
        <v>190</v>
      </c>
      <c r="F151" s="38"/>
      <c r="G151" s="9" t="s">
        <v>213</v>
      </c>
      <c r="H151" s="21">
        <v>52391604513</v>
      </c>
      <c r="I151" s="22">
        <v>109.71</v>
      </c>
      <c r="J151" s="22">
        <v>115.5</v>
      </c>
      <c r="K151" s="9"/>
      <c r="L151" s="22">
        <v>225.21</v>
      </c>
      <c r="M151" s="23">
        <f t="shared" si="9"/>
        <v>30.028000000000006</v>
      </c>
      <c r="N151" s="24">
        <v>79</v>
      </c>
      <c r="O151" s="18">
        <f t="shared" si="10"/>
        <v>47.4</v>
      </c>
      <c r="P151" s="18">
        <f t="shared" si="11"/>
        <v>77.428</v>
      </c>
      <c r="Q151" s="25">
        <f t="shared" si="12"/>
        <v>23</v>
      </c>
    </row>
    <row r="152" spans="1:17" ht="24">
      <c r="A152" s="8">
        <v>149</v>
      </c>
      <c r="B152" s="38"/>
      <c r="C152" s="9" t="s">
        <v>183</v>
      </c>
      <c r="D152" s="9" t="s">
        <v>189</v>
      </c>
      <c r="E152" s="20" t="s">
        <v>190</v>
      </c>
      <c r="F152" s="38"/>
      <c r="G152" s="9" t="s">
        <v>214</v>
      </c>
      <c r="H152" s="21">
        <v>52391606409</v>
      </c>
      <c r="I152" s="22">
        <v>103.16</v>
      </c>
      <c r="J152" s="22">
        <v>119.8</v>
      </c>
      <c r="K152" s="9"/>
      <c r="L152" s="22">
        <v>222.96</v>
      </c>
      <c r="M152" s="23">
        <f t="shared" si="9"/>
        <v>29.728000000000005</v>
      </c>
      <c r="N152" s="24">
        <v>79.2</v>
      </c>
      <c r="O152" s="18">
        <f t="shared" si="10"/>
        <v>47.52</v>
      </c>
      <c r="P152" s="18">
        <f t="shared" si="11"/>
        <v>77.248</v>
      </c>
      <c r="Q152" s="25">
        <f t="shared" si="12"/>
        <v>24</v>
      </c>
    </row>
    <row r="153" spans="1:17" ht="24">
      <c r="A153" s="8">
        <v>150</v>
      </c>
      <c r="B153" s="38"/>
      <c r="C153" s="9" t="s">
        <v>183</v>
      </c>
      <c r="D153" s="9" t="s">
        <v>189</v>
      </c>
      <c r="E153" s="20" t="s">
        <v>190</v>
      </c>
      <c r="F153" s="38"/>
      <c r="G153" s="9" t="s">
        <v>215</v>
      </c>
      <c r="H153" s="21">
        <v>52391608013</v>
      </c>
      <c r="I153" s="22">
        <v>91.83</v>
      </c>
      <c r="J153" s="22">
        <v>117</v>
      </c>
      <c r="K153" s="9">
        <v>5</v>
      </c>
      <c r="L153" s="22">
        <v>208.83</v>
      </c>
      <c r="M153" s="23">
        <f t="shared" si="9"/>
        <v>29.844</v>
      </c>
      <c r="N153" s="24">
        <v>79</v>
      </c>
      <c r="O153" s="18">
        <f t="shared" si="10"/>
        <v>47.4</v>
      </c>
      <c r="P153" s="18">
        <f t="shared" si="11"/>
        <v>77.244</v>
      </c>
      <c r="Q153" s="25">
        <f t="shared" si="12"/>
        <v>25</v>
      </c>
    </row>
    <row r="154" spans="1:17" ht="24">
      <c r="A154" s="8">
        <v>151</v>
      </c>
      <c r="B154" s="38"/>
      <c r="C154" s="9" t="s">
        <v>183</v>
      </c>
      <c r="D154" s="9" t="s">
        <v>189</v>
      </c>
      <c r="E154" s="20" t="s">
        <v>190</v>
      </c>
      <c r="F154" s="38"/>
      <c r="G154" s="9" t="s">
        <v>216</v>
      </c>
      <c r="H154" s="21">
        <v>52391603919</v>
      </c>
      <c r="I154" s="22">
        <v>105.36</v>
      </c>
      <c r="J154" s="22">
        <v>119.6</v>
      </c>
      <c r="K154" s="9"/>
      <c r="L154" s="22">
        <v>224.96</v>
      </c>
      <c r="M154" s="23">
        <f t="shared" si="9"/>
        <v>29.994666666666667</v>
      </c>
      <c r="N154" s="24">
        <v>78.4</v>
      </c>
      <c r="O154" s="18">
        <f t="shared" si="10"/>
        <v>47.04</v>
      </c>
      <c r="P154" s="18">
        <f t="shared" si="11"/>
        <v>77.03466666666667</v>
      </c>
      <c r="Q154" s="25">
        <f t="shared" si="12"/>
        <v>26</v>
      </c>
    </row>
    <row r="155" spans="1:17" ht="24">
      <c r="A155" s="8">
        <v>152</v>
      </c>
      <c r="B155" s="38"/>
      <c r="C155" s="9" t="s">
        <v>183</v>
      </c>
      <c r="D155" s="9" t="s">
        <v>189</v>
      </c>
      <c r="E155" s="20" t="s">
        <v>190</v>
      </c>
      <c r="F155" s="38"/>
      <c r="G155" s="9" t="s">
        <v>217</v>
      </c>
      <c r="H155" s="21">
        <v>52391607420</v>
      </c>
      <c r="I155" s="22">
        <v>105.07</v>
      </c>
      <c r="J155" s="22">
        <v>117.8</v>
      </c>
      <c r="K155" s="9"/>
      <c r="L155" s="22">
        <v>222.87</v>
      </c>
      <c r="M155" s="23">
        <f t="shared" si="9"/>
        <v>29.716000000000005</v>
      </c>
      <c r="N155" s="24">
        <v>78.8</v>
      </c>
      <c r="O155" s="18">
        <f t="shared" si="10"/>
        <v>47.279999999999994</v>
      </c>
      <c r="P155" s="18">
        <f t="shared" si="11"/>
        <v>76.996</v>
      </c>
      <c r="Q155" s="25">
        <f t="shared" si="12"/>
        <v>27</v>
      </c>
    </row>
    <row r="156" spans="1:17" ht="24">
      <c r="A156" s="8">
        <v>153</v>
      </c>
      <c r="B156" s="38"/>
      <c r="C156" s="9" t="s">
        <v>183</v>
      </c>
      <c r="D156" s="9" t="s">
        <v>189</v>
      </c>
      <c r="E156" s="20" t="s">
        <v>190</v>
      </c>
      <c r="F156" s="38"/>
      <c r="G156" s="9" t="s">
        <v>218</v>
      </c>
      <c r="H156" s="21">
        <v>52391604124</v>
      </c>
      <c r="I156" s="22">
        <v>113.89</v>
      </c>
      <c r="J156" s="22">
        <v>109.2</v>
      </c>
      <c r="K156" s="9"/>
      <c r="L156" s="22">
        <v>223.09</v>
      </c>
      <c r="M156" s="23">
        <f t="shared" si="9"/>
        <v>29.745333333333335</v>
      </c>
      <c r="N156" s="24">
        <v>78</v>
      </c>
      <c r="O156" s="18">
        <f t="shared" si="10"/>
        <v>46.8</v>
      </c>
      <c r="P156" s="18">
        <f t="shared" si="11"/>
        <v>76.54533333333333</v>
      </c>
      <c r="Q156" s="25">
        <f t="shared" si="12"/>
        <v>28</v>
      </c>
    </row>
    <row r="157" spans="1:17" ht="24">
      <c r="A157" s="8">
        <v>154</v>
      </c>
      <c r="B157" s="38"/>
      <c r="C157" s="9" t="s">
        <v>183</v>
      </c>
      <c r="D157" s="9" t="s">
        <v>189</v>
      </c>
      <c r="E157" s="20" t="s">
        <v>190</v>
      </c>
      <c r="F157" s="38"/>
      <c r="G157" s="26" t="s">
        <v>219</v>
      </c>
      <c r="H157" s="21">
        <v>52391604108</v>
      </c>
      <c r="I157" s="27">
        <v>102.65</v>
      </c>
      <c r="J157" s="27">
        <v>118</v>
      </c>
      <c r="K157" s="26"/>
      <c r="L157" s="27">
        <v>220.65</v>
      </c>
      <c r="M157" s="28">
        <f t="shared" si="9"/>
        <v>29.42</v>
      </c>
      <c r="N157" s="24">
        <v>78.4</v>
      </c>
      <c r="O157" s="18">
        <f t="shared" si="10"/>
        <v>47.04</v>
      </c>
      <c r="P157" s="18">
        <f t="shared" si="11"/>
        <v>76.46000000000001</v>
      </c>
      <c r="Q157" s="25">
        <f t="shared" si="12"/>
        <v>29</v>
      </c>
    </row>
    <row r="158" spans="1:17" ht="24">
      <c r="A158" s="8">
        <v>155</v>
      </c>
      <c r="B158" s="38"/>
      <c r="C158" s="9" t="s">
        <v>183</v>
      </c>
      <c r="D158" s="9" t="s">
        <v>189</v>
      </c>
      <c r="E158" s="20" t="s">
        <v>190</v>
      </c>
      <c r="F158" s="38"/>
      <c r="G158" s="9" t="s">
        <v>220</v>
      </c>
      <c r="H158" s="21">
        <v>52391602728</v>
      </c>
      <c r="I158" s="22">
        <v>115.2</v>
      </c>
      <c r="J158" s="22">
        <v>111.1</v>
      </c>
      <c r="K158" s="9"/>
      <c r="L158" s="22">
        <v>226.3</v>
      </c>
      <c r="M158" s="23">
        <f t="shared" si="9"/>
        <v>30.173333333333336</v>
      </c>
      <c r="N158" s="24">
        <v>75.6</v>
      </c>
      <c r="O158" s="18">
        <f t="shared" si="10"/>
        <v>45.35999999999999</v>
      </c>
      <c r="P158" s="18">
        <f t="shared" si="11"/>
        <v>75.53333333333333</v>
      </c>
      <c r="Q158" s="25">
        <f t="shared" si="12"/>
        <v>30</v>
      </c>
    </row>
    <row r="159" spans="1:17" ht="24">
      <c r="A159" s="8">
        <v>156</v>
      </c>
      <c r="B159" s="38"/>
      <c r="C159" s="9" t="s">
        <v>183</v>
      </c>
      <c r="D159" s="9" t="s">
        <v>189</v>
      </c>
      <c r="E159" s="20" t="s">
        <v>190</v>
      </c>
      <c r="F159" s="38"/>
      <c r="G159" s="9" t="s">
        <v>221</v>
      </c>
      <c r="H159" s="21">
        <v>52391605915</v>
      </c>
      <c r="I159" s="22">
        <v>107.5</v>
      </c>
      <c r="J159" s="22">
        <v>114.4</v>
      </c>
      <c r="K159" s="9"/>
      <c r="L159" s="22">
        <v>221.9</v>
      </c>
      <c r="M159" s="23">
        <f t="shared" si="9"/>
        <v>29.58666666666667</v>
      </c>
      <c r="N159" s="24">
        <v>76</v>
      </c>
      <c r="O159" s="18">
        <f t="shared" si="10"/>
        <v>45.6</v>
      </c>
      <c r="P159" s="18">
        <f t="shared" si="11"/>
        <v>75.18666666666667</v>
      </c>
      <c r="Q159" s="25">
        <f t="shared" si="12"/>
        <v>31</v>
      </c>
    </row>
    <row r="160" spans="1:17" ht="24">
      <c r="A160" s="8">
        <v>157</v>
      </c>
      <c r="B160" s="38"/>
      <c r="C160" s="9" t="s">
        <v>183</v>
      </c>
      <c r="D160" s="9" t="s">
        <v>189</v>
      </c>
      <c r="E160" s="20" t="s">
        <v>190</v>
      </c>
      <c r="F160" s="38"/>
      <c r="G160" s="9" t="s">
        <v>222</v>
      </c>
      <c r="H160" s="21">
        <v>52391602430</v>
      </c>
      <c r="I160" s="22">
        <v>91.72</v>
      </c>
      <c r="J160" s="22">
        <v>118</v>
      </c>
      <c r="K160" s="9">
        <v>5</v>
      </c>
      <c r="L160" s="22">
        <v>209.72</v>
      </c>
      <c r="M160" s="23">
        <f t="shared" si="9"/>
        <v>29.962666666666667</v>
      </c>
      <c r="N160" s="24">
        <v>74</v>
      </c>
      <c r="O160" s="18">
        <f t="shared" si="10"/>
        <v>44.4</v>
      </c>
      <c r="P160" s="18">
        <f t="shared" si="11"/>
        <v>74.36266666666667</v>
      </c>
      <c r="Q160" s="25">
        <f t="shared" si="12"/>
        <v>32</v>
      </c>
    </row>
    <row r="161" spans="1:17" ht="24">
      <c r="A161" s="8">
        <v>158</v>
      </c>
      <c r="B161" s="38"/>
      <c r="C161" s="9" t="s">
        <v>183</v>
      </c>
      <c r="D161" s="9" t="s">
        <v>189</v>
      </c>
      <c r="E161" s="20" t="s">
        <v>190</v>
      </c>
      <c r="F161" s="38"/>
      <c r="G161" s="9" t="s">
        <v>223</v>
      </c>
      <c r="H161" s="21">
        <v>52391608729</v>
      </c>
      <c r="I161" s="22">
        <v>96.6</v>
      </c>
      <c r="J161" s="22">
        <v>110</v>
      </c>
      <c r="K161" s="9">
        <v>5</v>
      </c>
      <c r="L161" s="22">
        <v>206.6</v>
      </c>
      <c r="M161" s="23">
        <f t="shared" si="9"/>
        <v>29.546666666666667</v>
      </c>
      <c r="N161" s="24">
        <v>73.4</v>
      </c>
      <c r="O161" s="18">
        <f t="shared" si="10"/>
        <v>44.04</v>
      </c>
      <c r="P161" s="18">
        <f t="shared" si="11"/>
        <v>73.58666666666667</v>
      </c>
      <c r="Q161" s="25">
        <f t="shared" si="12"/>
        <v>33</v>
      </c>
    </row>
    <row r="162" spans="1:17" ht="24">
      <c r="A162" s="8">
        <v>159</v>
      </c>
      <c r="B162" s="38"/>
      <c r="C162" s="9" t="s">
        <v>183</v>
      </c>
      <c r="D162" s="9" t="s">
        <v>189</v>
      </c>
      <c r="E162" s="20" t="s">
        <v>190</v>
      </c>
      <c r="F162" s="38"/>
      <c r="G162" s="26" t="s">
        <v>224</v>
      </c>
      <c r="H162" s="21">
        <v>52391600204</v>
      </c>
      <c r="I162" s="27">
        <v>103.76</v>
      </c>
      <c r="J162" s="27">
        <v>116.9</v>
      </c>
      <c r="K162" s="26"/>
      <c r="L162" s="27">
        <v>220.66</v>
      </c>
      <c r="M162" s="28">
        <f t="shared" si="9"/>
        <v>29.421333333333333</v>
      </c>
      <c r="N162" s="24">
        <v>73.6</v>
      </c>
      <c r="O162" s="18">
        <f t="shared" si="10"/>
        <v>44.16</v>
      </c>
      <c r="P162" s="18">
        <f t="shared" si="11"/>
        <v>73.58133333333333</v>
      </c>
      <c r="Q162" s="25">
        <f t="shared" si="12"/>
        <v>34</v>
      </c>
    </row>
    <row r="163" spans="1:17" ht="24">
      <c r="A163" s="8">
        <v>160</v>
      </c>
      <c r="B163" s="38"/>
      <c r="C163" s="9" t="s">
        <v>183</v>
      </c>
      <c r="D163" s="9" t="s">
        <v>189</v>
      </c>
      <c r="E163" s="20" t="s">
        <v>190</v>
      </c>
      <c r="F163" s="38"/>
      <c r="G163" s="26" t="s">
        <v>225</v>
      </c>
      <c r="H163" s="21">
        <v>52391605402</v>
      </c>
      <c r="I163" s="27">
        <v>101.71</v>
      </c>
      <c r="J163" s="27">
        <v>118.7</v>
      </c>
      <c r="K163" s="26"/>
      <c r="L163" s="27">
        <v>220.41</v>
      </c>
      <c r="M163" s="28">
        <f t="shared" si="9"/>
        <v>29.388</v>
      </c>
      <c r="N163" s="24">
        <v>62.4</v>
      </c>
      <c r="O163" s="18">
        <f t="shared" si="10"/>
        <v>37.44</v>
      </c>
      <c r="P163" s="18">
        <f t="shared" si="11"/>
        <v>66.828</v>
      </c>
      <c r="Q163" s="25">
        <f t="shared" si="12"/>
        <v>35</v>
      </c>
    </row>
    <row r="164" spans="1:17" ht="24">
      <c r="A164" s="8">
        <v>161</v>
      </c>
      <c r="B164" s="38"/>
      <c r="C164" s="9" t="s">
        <v>183</v>
      </c>
      <c r="D164" s="9" t="s">
        <v>189</v>
      </c>
      <c r="E164" s="20" t="s">
        <v>190</v>
      </c>
      <c r="F164" s="38"/>
      <c r="G164" s="9" t="s">
        <v>226</v>
      </c>
      <c r="H164" s="21">
        <v>52391600523</v>
      </c>
      <c r="I164" s="22">
        <v>89.49</v>
      </c>
      <c r="J164" s="22">
        <v>116.5</v>
      </c>
      <c r="K164" s="9">
        <v>5</v>
      </c>
      <c r="L164" s="22">
        <v>205.99</v>
      </c>
      <c r="M164" s="23">
        <f t="shared" si="9"/>
        <v>29.465333333333337</v>
      </c>
      <c r="N164" s="24">
        <v>29</v>
      </c>
      <c r="O164" s="18">
        <f t="shared" si="10"/>
        <v>17.4</v>
      </c>
      <c r="P164" s="18">
        <f t="shared" si="11"/>
        <v>46.86533333333334</v>
      </c>
      <c r="Q164" s="25">
        <f t="shared" si="12"/>
        <v>36</v>
      </c>
    </row>
    <row r="165" spans="1:17" ht="24">
      <c r="A165" s="8">
        <v>162</v>
      </c>
      <c r="B165" s="38"/>
      <c r="C165" s="9" t="s">
        <v>183</v>
      </c>
      <c r="D165" s="9" t="s">
        <v>189</v>
      </c>
      <c r="E165" s="20" t="s">
        <v>190</v>
      </c>
      <c r="F165" s="38"/>
      <c r="G165" s="9" t="s">
        <v>227</v>
      </c>
      <c r="H165" s="21">
        <v>52391606429</v>
      </c>
      <c r="I165" s="22">
        <v>101.41</v>
      </c>
      <c r="J165" s="22">
        <v>120.8</v>
      </c>
      <c r="K165" s="9"/>
      <c r="L165" s="22">
        <v>222.21</v>
      </c>
      <c r="M165" s="23">
        <f t="shared" si="9"/>
        <v>29.628000000000004</v>
      </c>
      <c r="N165" s="18">
        <v>0</v>
      </c>
      <c r="O165" s="18">
        <f t="shared" si="10"/>
        <v>0</v>
      </c>
      <c r="P165" s="18">
        <f t="shared" si="11"/>
        <v>29.628000000000004</v>
      </c>
      <c r="Q165" s="25">
        <f t="shared" si="12"/>
        <v>37</v>
      </c>
    </row>
    <row r="166" spans="1:17" ht="24">
      <c r="A166" s="8">
        <v>163</v>
      </c>
      <c r="B166" s="38"/>
      <c r="C166" s="9" t="s">
        <v>183</v>
      </c>
      <c r="D166" s="9" t="s">
        <v>189</v>
      </c>
      <c r="E166" s="20" t="s">
        <v>190</v>
      </c>
      <c r="F166" s="38"/>
      <c r="G166" s="9" t="s">
        <v>228</v>
      </c>
      <c r="H166" s="21">
        <v>52391600620</v>
      </c>
      <c r="I166" s="22">
        <v>106.23</v>
      </c>
      <c r="J166" s="22">
        <v>114.6</v>
      </c>
      <c r="K166" s="9"/>
      <c r="L166" s="22">
        <v>220.83</v>
      </c>
      <c r="M166" s="23">
        <f t="shared" si="9"/>
        <v>29.444000000000003</v>
      </c>
      <c r="N166" s="18">
        <v>0</v>
      </c>
      <c r="O166" s="18">
        <f t="shared" si="10"/>
        <v>0</v>
      </c>
      <c r="P166" s="18">
        <f t="shared" si="11"/>
        <v>29.444000000000003</v>
      </c>
      <c r="Q166" s="25">
        <f t="shared" si="12"/>
        <v>38</v>
      </c>
    </row>
    <row r="167" spans="1:17" ht="24">
      <c r="A167" s="8">
        <v>164</v>
      </c>
      <c r="B167" s="39"/>
      <c r="C167" s="9" t="s">
        <v>183</v>
      </c>
      <c r="D167" s="9" t="s">
        <v>189</v>
      </c>
      <c r="E167" s="20" t="s">
        <v>190</v>
      </c>
      <c r="F167" s="39"/>
      <c r="G167" s="26" t="s">
        <v>229</v>
      </c>
      <c r="H167" s="21">
        <v>52391607811</v>
      </c>
      <c r="I167" s="27">
        <v>102.77</v>
      </c>
      <c r="J167" s="27">
        <v>117.9</v>
      </c>
      <c r="K167" s="26"/>
      <c r="L167" s="27">
        <v>220.67</v>
      </c>
      <c r="M167" s="28">
        <f t="shared" si="9"/>
        <v>29.422666666666665</v>
      </c>
      <c r="N167" s="18">
        <v>0</v>
      </c>
      <c r="O167" s="18">
        <f t="shared" si="10"/>
        <v>0</v>
      </c>
      <c r="P167" s="18">
        <f t="shared" si="11"/>
        <v>29.422666666666665</v>
      </c>
      <c r="Q167" s="25">
        <f t="shared" si="12"/>
        <v>39</v>
      </c>
    </row>
  </sheetData>
  <sheetProtection/>
  <mergeCells count="26">
    <mergeCell ref="F126:F128"/>
    <mergeCell ref="F129:F167"/>
    <mergeCell ref="B84:B98"/>
    <mergeCell ref="F84:F86"/>
    <mergeCell ref="F87:F98"/>
    <mergeCell ref="B99:B113"/>
    <mergeCell ref="F99:F113"/>
    <mergeCell ref="B114:B167"/>
    <mergeCell ref="F114:F116"/>
    <mergeCell ref="F117:F119"/>
    <mergeCell ref="F120:F122"/>
    <mergeCell ref="F123:F125"/>
    <mergeCell ref="B64:B83"/>
    <mergeCell ref="F64:F69"/>
    <mergeCell ref="F70:F71"/>
    <mergeCell ref="F72:F74"/>
    <mergeCell ref="F75:F77"/>
    <mergeCell ref="F78:F80"/>
    <mergeCell ref="F81:F83"/>
    <mergeCell ref="A1:C1"/>
    <mergeCell ref="A2:Q2"/>
    <mergeCell ref="B4:B63"/>
    <mergeCell ref="F4:F12"/>
    <mergeCell ref="F13:F54"/>
    <mergeCell ref="F55:F57"/>
    <mergeCell ref="F58:F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2023-10-23T03:04:04Z</dcterms:created>
  <dcterms:modified xsi:type="dcterms:W3CDTF">2023-10-23T03:09:54Z</dcterms:modified>
  <cp:category/>
  <cp:version/>
  <cp:contentType/>
  <cp:contentStatus/>
</cp:coreProperties>
</file>