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75" windowHeight="7575"/>
  </bookViews>
  <sheets>
    <sheet name="公告" sheetId="1" r:id="rId1"/>
    <sheet name="Sheet1" sheetId="2" r:id="rId2"/>
  </sheets>
  <definedNames>
    <definedName name="_xlnm.Print_Titles" localSheetId="0">公告!$1:3</definedName>
    <definedName name="_xlnm._FilterDatabase" localSheetId="0" hidden="1">公告!$A$3:$L$4</definedName>
  </definedNames>
  <calcPr calcId="144525"/>
</workbook>
</file>

<file path=xl/sharedStrings.xml><?xml version="1.0" encoding="utf-8"?>
<sst xmlns="http://schemas.openxmlformats.org/spreadsheetml/2006/main" count="380" uniqueCount="221">
  <si>
    <t>崇信县2023年事业单位公开招聘工作人员面试成绩、
总成绩及进入体检人员名单</t>
  </si>
  <si>
    <t>序号</t>
  </si>
  <si>
    <t xml:space="preserve">姓名 </t>
  </si>
  <si>
    <t>性别</t>
  </si>
  <si>
    <t>准考证号</t>
  </si>
  <si>
    <t>职位代码</t>
  </si>
  <si>
    <t>公共科目笔试
成绩</t>
  </si>
  <si>
    <t>最终笔试成绩（公共科目笔试成绩÷3×60%）</t>
  </si>
  <si>
    <t>面试成绩</t>
  </si>
  <si>
    <t>面试成绩×40%</t>
  </si>
  <si>
    <t>总成绩</t>
  </si>
  <si>
    <t>备注</t>
  </si>
  <si>
    <t>职测
成绩</t>
  </si>
  <si>
    <t>综合
成绩</t>
  </si>
  <si>
    <t>秦*</t>
  </si>
  <si>
    <t>男</t>
  </si>
  <si>
    <t>3162270104302</t>
  </si>
  <si>
    <t>27501</t>
  </si>
  <si>
    <t>86.00</t>
  </si>
  <si>
    <t>89.50</t>
  </si>
  <si>
    <t>进入体检</t>
  </si>
  <si>
    <t>刘*浩</t>
  </si>
  <si>
    <t>3162270104802</t>
  </si>
  <si>
    <t>91.50</t>
  </si>
  <si>
    <t>82.00</t>
  </si>
  <si>
    <t>吕*娟</t>
  </si>
  <si>
    <t>女</t>
  </si>
  <si>
    <t>3162270103205</t>
  </si>
  <si>
    <t>70.00</t>
  </si>
  <si>
    <t>96.50</t>
  </si>
  <si>
    <t>刘*</t>
  </si>
  <si>
    <t>2162270100627</t>
  </si>
  <si>
    <t>89.00</t>
  </si>
  <si>
    <t>116.50</t>
  </si>
  <si>
    <t>陈*欢</t>
  </si>
  <si>
    <t>2162270101811</t>
  </si>
  <si>
    <t>97.00</t>
  </si>
  <si>
    <t>106.50</t>
  </si>
  <si>
    <t>王*华</t>
  </si>
  <si>
    <t>2162270100714</t>
  </si>
  <si>
    <t>86.50</t>
  </si>
  <si>
    <t>114.00</t>
  </si>
  <si>
    <t>张*荣</t>
  </si>
  <si>
    <t>3162270103922</t>
  </si>
  <si>
    <t>91.00</t>
  </si>
  <si>
    <t>赵*琪</t>
  </si>
  <si>
    <t>3162270103104</t>
  </si>
  <si>
    <t>87.00</t>
  </si>
  <si>
    <t>108.50</t>
  </si>
  <si>
    <t>雷*飞</t>
  </si>
  <si>
    <t>3162270104423</t>
  </si>
  <si>
    <t>84.50</t>
  </si>
  <si>
    <t>105.50</t>
  </si>
  <si>
    <t>王*浩</t>
  </si>
  <si>
    <t>2162270102403</t>
  </si>
  <si>
    <t>112.00</t>
  </si>
  <si>
    <t>111.00</t>
  </si>
  <si>
    <t>谢*婷</t>
  </si>
  <si>
    <t>2162270102717</t>
  </si>
  <si>
    <t>85.50</t>
  </si>
  <si>
    <t>121.50</t>
  </si>
  <si>
    <t>赵*</t>
  </si>
  <si>
    <t>2162270100912</t>
  </si>
  <si>
    <t>101.50</t>
  </si>
  <si>
    <t>100.00</t>
  </si>
  <si>
    <t>王*</t>
  </si>
  <si>
    <t>3162270104608</t>
  </si>
  <si>
    <t>73.00</t>
  </si>
  <si>
    <t>梁*超</t>
  </si>
  <si>
    <t>3162270103403</t>
  </si>
  <si>
    <t>57.50</t>
  </si>
  <si>
    <t>80.00</t>
  </si>
  <si>
    <t>文*亮</t>
  </si>
  <si>
    <t>3162270104617</t>
  </si>
  <si>
    <t>73.50</t>
  </si>
  <si>
    <t>60.50</t>
  </si>
  <si>
    <t>樊*</t>
  </si>
  <si>
    <t>3162270104610</t>
  </si>
  <si>
    <t>56.50</t>
  </si>
  <si>
    <t>76.00</t>
  </si>
  <si>
    <t>陶*</t>
  </si>
  <si>
    <t>3162270104515</t>
  </si>
  <si>
    <t>57.00</t>
  </si>
  <si>
    <t>67.50</t>
  </si>
  <si>
    <t>赵*东</t>
  </si>
  <si>
    <t>3162270104827</t>
  </si>
  <si>
    <t>76.50</t>
  </si>
  <si>
    <t>50.50</t>
  </si>
  <si>
    <t>——</t>
  </si>
  <si>
    <t>缺考</t>
  </si>
  <si>
    <t>朱*楠</t>
  </si>
  <si>
    <t>1162270202323</t>
  </si>
  <si>
    <t>79.00</t>
  </si>
  <si>
    <t>108.00</t>
  </si>
  <si>
    <t>朱*蓉</t>
  </si>
  <si>
    <t>1162270600122</t>
  </si>
  <si>
    <t>81.50</t>
  </si>
  <si>
    <t>99.50</t>
  </si>
  <si>
    <t>袁*凤</t>
  </si>
  <si>
    <t>1162270301605</t>
  </si>
  <si>
    <t>92.50</t>
  </si>
  <si>
    <t>王*茹</t>
  </si>
  <si>
    <t>1162270202201</t>
  </si>
  <si>
    <t>保*娜</t>
  </si>
  <si>
    <t>1162270301817</t>
  </si>
  <si>
    <t>93.50</t>
  </si>
  <si>
    <t>于*岗</t>
  </si>
  <si>
    <t>1162270202605</t>
  </si>
  <si>
    <t>84.00</t>
  </si>
  <si>
    <t>90.50</t>
  </si>
  <si>
    <t>陈*</t>
  </si>
  <si>
    <t>1162270200530</t>
  </si>
  <si>
    <t>61.00</t>
  </si>
  <si>
    <t>信*梅</t>
  </si>
  <si>
    <t>1162270604630</t>
  </si>
  <si>
    <t>信*宁</t>
  </si>
  <si>
    <t>1162270201421</t>
  </si>
  <si>
    <t>100.50</t>
  </si>
  <si>
    <t>朱*</t>
  </si>
  <si>
    <t>1162270203117</t>
  </si>
  <si>
    <t>78.50</t>
  </si>
  <si>
    <t>马*</t>
  </si>
  <si>
    <t>1162270205529</t>
  </si>
  <si>
    <t>朱*全</t>
  </si>
  <si>
    <t>1162270502518</t>
  </si>
  <si>
    <t>102.50</t>
  </si>
  <si>
    <t>文*静</t>
  </si>
  <si>
    <t>1162270600314</t>
  </si>
  <si>
    <t>27510</t>
  </si>
  <si>
    <t>赵*博</t>
  </si>
  <si>
    <t>1162270200907</t>
  </si>
  <si>
    <t>93.00</t>
  </si>
  <si>
    <t>朱*敏</t>
  </si>
  <si>
    <t>1162270501006</t>
  </si>
  <si>
    <t>1162270202509</t>
  </si>
  <si>
    <t>66.00</t>
  </si>
  <si>
    <t>97.50</t>
  </si>
  <si>
    <t>虢*霞</t>
  </si>
  <si>
    <t>1162270203128</t>
  </si>
  <si>
    <t>69.50</t>
  </si>
  <si>
    <t>88.00</t>
  </si>
  <si>
    <t>1162270501030</t>
  </si>
  <si>
    <t>60.00</t>
  </si>
  <si>
    <t>77.00</t>
  </si>
  <si>
    <t>马*月</t>
  </si>
  <si>
    <t>1162270601014</t>
  </si>
  <si>
    <t>102.00</t>
  </si>
  <si>
    <t>任*明</t>
  </si>
  <si>
    <t>1162270302202</t>
  </si>
  <si>
    <t>魏*杰</t>
  </si>
  <si>
    <t>1162270302905</t>
  </si>
  <si>
    <t>82.50</t>
  </si>
  <si>
    <t>张*莉</t>
  </si>
  <si>
    <t>1162270501724</t>
  </si>
  <si>
    <t>梁*尧</t>
  </si>
  <si>
    <t>1162270603205</t>
  </si>
  <si>
    <t>109.00</t>
  </si>
  <si>
    <t>高*</t>
  </si>
  <si>
    <t>1162270604101</t>
  </si>
  <si>
    <t>吴*颖</t>
  </si>
  <si>
    <t>1162270502111</t>
  </si>
  <si>
    <t>74.00</t>
  </si>
  <si>
    <t>95.00</t>
  </si>
  <si>
    <t>关*玉</t>
  </si>
  <si>
    <t>1162270301227</t>
  </si>
  <si>
    <t>61.50</t>
  </si>
  <si>
    <t>99.00</t>
  </si>
  <si>
    <t>1162270202409</t>
  </si>
  <si>
    <t>75.00</t>
  </si>
  <si>
    <t>李*双</t>
  </si>
  <si>
    <t>1162270500426</t>
  </si>
  <si>
    <t>70.50</t>
  </si>
  <si>
    <t>1162270502422</t>
  </si>
  <si>
    <t>77.50</t>
  </si>
  <si>
    <t>80.50</t>
  </si>
  <si>
    <t>张*龙</t>
  </si>
  <si>
    <t>1162270603503</t>
  </si>
  <si>
    <t>65.50</t>
  </si>
  <si>
    <t>屈*瑛</t>
  </si>
  <si>
    <t>1162270202628</t>
  </si>
  <si>
    <t>78.00</t>
  </si>
  <si>
    <t>87.50</t>
  </si>
  <si>
    <t>李*东</t>
  </si>
  <si>
    <t>1162270602820</t>
  </si>
  <si>
    <t>1162270205428</t>
  </si>
  <si>
    <t>53.50</t>
  </si>
  <si>
    <t>王*凤</t>
  </si>
  <si>
    <t>1162270202717</t>
  </si>
  <si>
    <t>梁*飞</t>
  </si>
  <si>
    <t>1162270202820</t>
  </si>
  <si>
    <t>90.00</t>
  </si>
  <si>
    <t>105.00</t>
  </si>
  <si>
    <t>李*飞</t>
  </si>
  <si>
    <t>1162270303509</t>
  </si>
  <si>
    <t>71.50</t>
  </si>
  <si>
    <t>116.00</t>
  </si>
  <si>
    <t>秦*栩</t>
  </si>
  <si>
    <t>1162270601814</t>
  </si>
  <si>
    <t>98.50</t>
  </si>
  <si>
    <t>张*伟</t>
  </si>
  <si>
    <t>1162270302508</t>
  </si>
  <si>
    <t>110.00</t>
  </si>
  <si>
    <t>郭*军</t>
  </si>
  <si>
    <t>1162270204721</t>
  </si>
  <si>
    <t>谢*</t>
  </si>
  <si>
    <t>1162270304027</t>
  </si>
  <si>
    <t>岳*衡</t>
  </si>
  <si>
    <t>1162270303030</t>
  </si>
  <si>
    <t>秦*国</t>
  </si>
  <si>
    <t>1162270203707</t>
  </si>
  <si>
    <t>110.50</t>
  </si>
  <si>
    <t>刘*相</t>
  </si>
  <si>
    <t>1162270500305</t>
  </si>
  <si>
    <t>69.00</t>
  </si>
  <si>
    <t>王*旭</t>
  </si>
  <si>
    <t>1162270500910</t>
  </si>
  <si>
    <t>63.50</t>
  </si>
  <si>
    <t>梁*妮</t>
  </si>
  <si>
    <t>1162270601912</t>
  </si>
  <si>
    <t>72.00</t>
  </si>
  <si>
    <t>65.00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</si>
</sst>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7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abSelected="1" zoomScale="140" zoomScaleNormal="140" topLeftCell="A4" workbookViewId="0">
      <selection activeCell="M4" sqref="M$1:M$1048576"/>
    </sheetView>
  </sheetViews>
  <sheetFormatPr defaultColWidth="9" defaultRowHeight="13.5"/>
  <cols>
    <col min="1" max="1" width="5" customWidth="1"/>
    <col min="2" max="2" width="7.75" customWidth="1"/>
    <col min="3" max="3" width="3.475" customWidth="1"/>
    <col min="4" max="4" width="13.925" customWidth="1"/>
    <col min="5" max="5" width="6.68333333333333" customWidth="1"/>
    <col min="6" max="6" width="6.78333333333333" customWidth="1"/>
    <col min="7" max="7" width="6.96666666666667" customWidth="1"/>
    <col min="8" max="8" width="9.275" customWidth="1"/>
    <col min="9" max="9" width="8.13333333333333" style="1" customWidth="1"/>
    <col min="10" max="10" width="7.75" customWidth="1"/>
    <col min="11" max="11" width="8.25" style="2" customWidth="1"/>
    <col min="12" max="12" width="8.39166666666667" customWidth="1"/>
  </cols>
  <sheetData>
    <row r="1" customFormat="1" ht="58" customHeight="1" spans="1:12">
      <c r="A1" s="3" t="s">
        <v>0</v>
      </c>
      <c r="B1" s="4"/>
      <c r="C1" s="4"/>
      <c r="D1" s="4"/>
      <c r="E1" s="4"/>
      <c r="F1" s="4"/>
      <c r="G1" s="4"/>
      <c r="H1" s="4"/>
      <c r="I1" s="16"/>
      <c r="J1" s="4"/>
      <c r="K1" s="4"/>
      <c r="L1" s="4"/>
    </row>
    <row r="2" customFormat="1" ht="29" customHeight="1" spans="1:12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customFormat="1" ht="56" customHeight="1" spans="1:12">
      <c r="A3" s="5"/>
      <c r="B3" s="5"/>
      <c r="C3" s="7"/>
      <c r="D3" s="5"/>
      <c r="E3" s="5"/>
      <c r="F3" s="5" t="s">
        <v>12</v>
      </c>
      <c r="G3" s="5" t="s">
        <v>13</v>
      </c>
      <c r="H3" s="5"/>
      <c r="I3" s="5"/>
      <c r="J3" s="5"/>
      <c r="K3" s="5"/>
      <c r="L3" s="5"/>
    </row>
    <row r="4" customFormat="1" ht="24" customHeight="1" spans="1:12">
      <c r="A4" s="8">
        <v>1</v>
      </c>
      <c r="B4" s="9" t="s">
        <v>14</v>
      </c>
      <c r="C4" s="10" t="s">
        <v>15</v>
      </c>
      <c r="D4" s="29" t="s">
        <v>16</v>
      </c>
      <c r="E4" s="10" t="s">
        <v>17</v>
      </c>
      <c r="F4" s="11" t="s">
        <v>18</v>
      </c>
      <c r="G4" s="11" t="s">
        <v>19</v>
      </c>
      <c r="H4" s="12">
        <f t="shared" ref="H4:H33" si="0">(F4+G4)/3*0.6</f>
        <v>35.1</v>
      </c>
      <c r="I4" s="17">
        <v>86.71</v>
      </c>
      <c r="J4" s="18">
        <f t="shared" ref="J4:J20" si="1">ROUND(I4*0.4,2)</f>
        <v>34.68</v>
      </c>
      <c r="K4" s="18">
        <f t="shared" ref="K4:K20" si="2">H4+J4</f>
        <v>69.78</v>
      </c>
      <c r="L4" s="19" t="s">
        <v>20</v>
      </c>
    </row>
    <row r="5" customFormat="1" ht="24" customHeight="1" spans="1:12">
      <c r="A5" s="8">
        <v>2</v>
      </c>
      <c r="B5" s="9" t="s">
        <v>21</v>
      </c>
      <c r="C5" s="10" t="s">
        <v>15</v>
      </c>
      <c r="D5" s="29" t="s">
        <v>22</v>
      </c>
      <c r="E5" s="10">
        <v>27501</v>
      </c>
      <c r="F5" s="11" t="s">
        <v>23</v>
      </c>
      <c r="G5" s="11" t="s">
        <v>24</v>
      </c>
      <c r="H5" s="13">
        <f t="shared" si="0"/>
        <v>34.7</v>
      </c>
      <c r="I5" s="17">
        <v>87.45</v>
      </c>
      <c r="J5" s="20">
        <f t="shared" si="1"/>
        <v>34.98</v>
      </c>
      <c r="K5" s="20">
        <f t="shared" si="2"/>
        <v>69.68</v>
      </c>
      <c r="L5" s="21"/>
    </row>
    <row r="6" customFormat="1" ht="24" customHeight="1" spans="1:12">
      <c r="A6" s="14">
        <v>3</v>
      </c>
      <c r="B6" s="9" t="s">
        <v>25</v>
      </c>
      <c r="C6" s="10" t="s">
        <v>26</v>
      </c>
      <c r="D6" s="10" t="s">
        <v>27</v>
      </c>
      <c r="E6" s="10">
        <v>27501</v>
      </c>
      <c r="F6" s="11" t="s">
        <v>28</v>
      </c>
      <c r="G6" s="11" t="s">
        <v>29</v>
      </c>
      <c r="H6" s="12">
        <f t="shared" si="0"/>
        <v>33.3</v>
      </c>
      <c r="I6" s="17">
        <v>86.49</v>
      </c>
      <c r="J6" s="18">
        <f t="shared" si="1"/>
        <v>34.6</v>
      </c>
      <c r="K6" s="18">
        <f t="shared" si="2"/>
        <v>67.9</v>
      </c>
      <c r="L6" s="22"/>
    </row>
    <row r="7" customFormat="1" ht="24" customHeight="1" spans="1:12">
      <c r="A7" s="8">
        <v>4</v>
      </c>
      <c r="B7" s="9" t="s">
        <v>30</v>
      </c>
      <c r="C7" s="10" t="s">
        <v>26</v>
      </c>
      <c r="D7" s="29" t="s">
        <v>31</v>
      </c>
      <c r="E7" s="10">
        <v>27502</v>
      </c>
      <c r="F7" s="11" t="s">
        <v>32</v>
      </c>
      <c r="G7" s="11" t="s">
        <v>33</v>
      </c>
      <c r="H7" s="12">
        <f t="shared" si="0"/>
        <v>41.1</v>
      </c>
      <c r="I7" s="17">
        <v>87.11</v>
      </c>
      <c r="J7" s="18">
        <f t="shared" si="1"/>
        <v>34.84</v>
      </c>
      <c r="K7" s="18">
        <f t="shared" si="2"/>
        <v>75.94</v>
      </c>
      <c r="L7" s="21" t="s">
        <v>20</v>
      </c>
    </row>
    <row r="8" customFormat="1" ht="24" customHeight="1" spans="1:12">
      <c r="A8" s="14">
        <v>5</v>
      </c>
      <c r="B8" s="9" t="s">
        <v>34</v>
      </c>
      <c r="C8" s="10" t="s">
        <v>26</v>
      </c>
      <c r="D8" s="29" t="s">
        <v>35</v>
      </c>
      <c r="E8" s="10">
        <v>27502</v>
      </c>
      <c r="F8" s="11" t="s">
        <v>36</v>
      </c>
      <c r="G8" s="11" t="s">
        <v>37</v>
      </c>
      <c r="H8" s="12">
        <f t="shared" si="0"/>
        <v>40.7</v>
      </c>
      <c r="I8" s="17">
        <v>86.77</v>
      </c>
      <c r="J8" s="18">
        <f t="shared" si="1"/>
        <v>34.71</v>
      </c>
      <c r="K8" s="18">
        <f t="shared" si="2"/>
        <v>75.41</v>
      </c>
      <c r="L8" s="21"/>
    </row>
    <row r="9" customFormat="1" ht="24" customHeight="1" spans="1:12">
      <c r="A9" s="8">
        <v>6</v>
      </c>
      <c r="B9" s="9" t="s">
        <v>38</v>
      </c>
      <c r="C9" s="10" t="s">
        <v>26</v>
      </c>
      <c r="D9" s="29" t="s">
        <v>39</v>
      </c>
      <c r="E9" s="10">
        <v>27502</v>
      </c>
      <c r="F9" s="11" t="s">
        <v>40</v>
      </c>
      <c r="G9" s="11" t="s">
        <v>41</v>
      </c>
      <c r="H9" s="12">
        <f t="shared" si="0"/>
        <v>40.1</v>
      </c>
      <c r="I9" s="17">
        <v>86.23</v>
      </c>
      <c r="J9" s="18">
        <f t="shared" si="1"/>
        <v>34.49</v>
      </c>
      <c r="K9" s="18">
        <f t="shared" si="2"/>
        <v>74.59</v>
      </c>
      <c r="L9" s="19"/>
    </row>
    <row r="10" customFormat="1" ht="24" customHeight="1" spans="1:12">
      <c r="A10" s="14">
        <v>7</v>
      </c>
      <c r="B10" s="9" t="s">
        <v>42</v>
      </c>
      <c r="C10" s="9" t="s">
        <v>26</v>
      </c>
      <c r="D10" s="30" t="s">
        <v>43</v>
      </c>
      <c r="E10" s="9">
        <v>27503</v>
      </c>
      <c r="F10" s="11" t="s">
        <v>44</v>
      </c>
      <c r="G10" s="11" t="s">
        <v>37</v>
      </c>
      <c r="H10" s="12">
        <f t="shared" si="0"/>
        <v>39.5</v>
      </c>
      <c r="I10" s="17">
        <v>86.97</v>
      </c>
      <c r="J10" s="18">
        <f t="shared" si="1"/>
        <v>34.79</v>
      </c>
      <c r="K10" s="18">
        <f t="shared" si="2"/>
        <v>74.29</v>
      </c>
      <c r="L10" s="21" t="s">
        <v>20</v>
      </c>
    </row>
    <row r="11" customFormat="1" ht="24" customHeight="1" spans="1:12">
      <c r="A11" s="8">
        <v>8</v>
      </c>
      <c r="B11" s="9" t="s">
        <v>45</v>
      </c>
      <c r="C11" s="10" t="s">
        <v>15</v>
      </c>
      <c r="D11" s="29" t="s">
        <v>46</v>
      </c>
      <c r="E11" s="10">
        <v>27503</v>
      </c>
      <c r="F11" s="11" t="s">
        <v>47</v>
      </c>
      <c r="G11" s="11" t="s">
        <v>48</v>
      </c>
      <c r="H11" s="12">
        <f t="shared" si="0"/>
        <v>39.1</v>
      </c>
      <c r="I11" s="17">
        <v>87.26</v>
      </c>
      <c r="J11" s="18">
        <f t="shared" si="1"/>
        <v>34.9</v>
      </c>
      <c r="K11" s="18">
        <f t="shared" si="2"/>
        <v>74</v>
      </c>
      <c r="L11" s="23"/>
    </row>
    <row r="12" customFormat="1" ht="24" customHeight="1" spans="1:12">
      <c r="A12" s="14">
        <v>9</v>
      </c>
      <c r="B12" s="9" t="s">
        <v>49</v>
      </c>
      <c r="C12" s="10" t="s">
        <v>15</v>
      </c>
      <c r="D12" s="29" t="s">
        <v>50</v>
      </c>
      <c r="E12" s="10">
        <v>27503</v>
      </c>
      <c r="F12" s="11" t="s">
        <v>51</v>
      </c>
      <c r="G12" s="11" t="s">
        <v>52</v>
      </c>
      <c r="H12" s="12">
        <f t="shared" si="0"/>
        <v>38</v>
      </c>
      <c r="I12" s="17">
        <v>84.89</v>
      </c>
      <c r="J12" s="18">
        <f t="shared" si="1"/>
        <v>33.96</v>
      </c>
      <c r="K12" s="18">
        <f t="shared" si="2"/>
        <v>71.96</v>
      </c>
      <c r="L12" s="22"/>
    </row>
    <row r="13" customFormat="1" ht="24" customHeight="1" spans="1:12">
      <c r="A13" s="8">
        <v>10</v>
      </c>
      <c r="B13" s="9" t="s">
        <v>53</v>
      </c>
      <c r="C13" s="10" t="s">
        <v>15</v>
      </c>
      <c r="D13" s="29" t="s">
        <v>54</v>
      </c>
      <c r="E13" s="10">
        <v>27504</v>
      </c>
      <c r="F13" s="11" t="s">
        <v>55</v>
      </c>
      <c r="G13" s="11" t="s">
        <v>56</v>
      </c>
      <c r="H13" s="12">
        <f t="shared" si="0"/>
        <v>44.6</v>
      </c>
      <c r="I13" s="17">
        <v>86.84</v>
      </c>
      <c r="J13" s="18">
        <f t="shared" si="1"/>
        <v>34.74</v>
      </c>
      <c r="K13" s="18">
        <f t="shared" si="2"/>
        <v>79.34</v>
      </c>
      <c r="L13" s="21" t="s">
        <v>20</v>
      </c>
    </row>
    <row r="14" customFormat="1" ht="24" customHeight="1" spans="1:12">
      <c r="A14" s="14">
        <v>11</v>
      </c>
      <c r="B14" s="9" t="s">
        <v>57</v>
      </c>
      <c r="C14" s="10" t="s">
        <v>26</v>
      </c>
      <c r="D14" s="29" t="s">
        <v>58</v>
      </c>
      <c r="E14" s="10">
        <v>27504</v>
      </c>
      <c r="F14" s="11" t="s">
        <v>59</v>
      </c>
      <c r="G14" s="11" t="s">
        <v>60</v>
      </c>
      <c r="H14" s="12">
        <f t="shared" si="0"/>
        <v>41.4</v>
      </c>
      <c r="I14" s="17">
        <v>86.57</v>
      </c>
      <c r="J14" s="18">
        <f t="shared" si="1"/>
        <v>34.63</v>
      </c>
      <c r="K14" s="18">
        <f t="shared" si="2"/>
        <v>76.03</v>
      </c>
      <c r="L14" s="24"/>
    </row>
    <row r="15" customFormat="1" ht="24" customHeight="1" spans="1:12">
      <c r="A15" s="8">
        <v>12</v>
      </c>
      <c r="B15" s="9" t="s">
        <v>61</v>
      </c>
      <c r="C15" s="9" t="s">
        <v>26</v>
      </c>
      <c r="D15" s="30" t="s">
        <v>62</v>
      </c>
      <c r="E15" s="9">
        <v>27504</v>
      </c>
      <c r="F15" s="11" t="s">
        <v>63</v>
      </c>
      <c r="G15" s="11" t="s">
        <v>64</v>
      </c>
      <c r="H15" s="12">
        <f t="shared" si="0"/>
        <v>40.3</v>
      </c>
      <c r="I15" s="17">
        <v>85.7</v>
      </c>
      <c r="J15" s="18">
        <f t="shared" si="1"/>
        <v>34.28</v>
      </c>
      <c r="K15" s="18">
        <f t="shared" si="2"/>
        <v>74.58</v>
      </c>
      <c r="L15" s="23"/>
    </row>
    <row r="16" customFormat="1" ht="24" customHeight="1" spans="1:12">
      <c r="A16" s="14">
        <v>13</v>
      </c>
      <c r="B16" s="9" t="s">
        <v>65</v>
      </c>
      <c r="C16" s="10" t="s">
        <v>15</v>
      </c>
      <c r="D16" s="10" t="s">
        <v>66</v>
      </c>
      <c r="E16" s="10">
        <v>27505</v>
      </c>
      <c r="F16" s="11" t="s">
        <v>24</v>
      </c>
      <c r="G16" s="11" t="s">
        <v>67</v>
      </c>
      <c r="H16" s="12">
        <f t="shared" si="0"/>
        <v>31</v>
      </c>
      <c r="I16" s="17">
        <v>86.97</v>
      </c>
      <c r="J16" s="18">
        <f t="shared" si="1"/>
        <v>34.79</v>
      </c>
      <c r="K16" s="18">
        <f t="shared" si="2"/>
        <v>65.79</v>
      </c>
      <c r="L16" s="21" t="s">
        <v>20</v>
      </c>
    </row>
    <row r="17" customFormat="1" ht="24" customHeight="1" spans="1:12">
      <c r="A17" s="8">
        <v>14</v>
      </c>
      <c r="B17" s="9" t="s">
        <v>68</v>
      </c>
      <c r="C17" s="10" t="s">
        <v>15</v>
      </c>
      <c r="D17" s="29" t="s">
        <v>69</v>
      </c>
      <c r="E17" s="10">
        <v>27505</v>
      </c>
      <c r="F17" s="11" t="s">
        <v>70</v>
      </c>
      <c r="G17" s="11" t="s">
        <v>71</v>
      </c>
      <c r="H17" s="12">
        <f t="shared" si="0"/>
        <v>27.5</v>
      </c>
      <c r="I17" s="17">
        <v>87.82</v>
      </c>
      <c r="J17" s="18">
        <f t="shared" si="1"/>
        <v>35.13</v>
      </c>
      <c r="K17" s="18">
        <f t="shared" si="2"/>
        <v>62.63</v>
      </c>
      <c r="L17" s="21" t="s">
        <v>20</v>
      </c>
    </row>
    <row r="18" customFormat="1" ht="24" customHeight="1" spans="1:12">
      <c r="A18" s="14">
        <v>15</v>
      </c>
      <c r="B18" s="9" t="s">
        <v>72</v>
      </c>
      <c r="C18" s="10" t="s">
        <v>15</v>
      </c>
      <c r="D18" s="29" t="s">
        <v>73</v>
      </c>
      <c r="E18" s="9">
        <v>27505</v>
      </c>
      <c r="F18" s="11" t="s">
        <v>74</v>
      </c>
      <c r="G18" s="11" t="s">
        <v>75</v>
      </c>
      <c r="H18" s="12">
        <f t="shared" si="0"/>
        <v>26.8</v>
      </c>
      <c r="I18" s="17">
        <v>86.35</v>
      </c>
      <c r="J18" s="18">
        <f t="shared" si="1"/>
        <v>34.54</v>
      </c>
      <c r="K18" s="18">
        <f t="shared" si="2"/>
        <v>61.34</v>
      </c>
      <c r="L18" s="23"/>
    </row>
    <row r="19" customFormat="1" ht="24" customHeight="1" spans="1:12">
      <c r="A19" s="8">
        <v>16</v>
      </c>
      <c r="B19" s="9" t="s">
        <v>76</v>
      </c>
      <c r="C19" s="10" t="s">
        <v>15</v>
      </c>
      <c r="D19" s="29" t="s">
        <v>77</v>
      </c>
      <c r="E19" s="10">
        <v>27505</v>
      </c>
      <c r="F19" s="11" t="s">
        <v>78</v>
      </c>
      <c r="G19" s="11" t="s">
        <v>79</v>
      </c>
      <c r="H19" s="12">
        <f t="shared" si="0"/>
        <v>26.5</v>
      </c>
      <c r="I19" s="17">
        <v>86.21</v>
      </c>
      <c r="J19" s="18">
        <f t="shared" si="1"/>
        <v>34.48</v>
      </c>
      <c r="K19" s="18">
        <f t="shared" si="2"/>
        <v>60.98</v>
      </c>
      <c r="L19" s="25"/>
    </row>
    <row r="20" customFormat="1" ht="24" customHeight="1" spans="1:12">
      <c r="A20" s="8">
        <v>17</v>
      </c>
      <c r="B20" s="9" t="s">
        <v>80</v>
      </c>
      <c r="C20" s="9" t="s">
        <v>15</v>
      </c>
      <c r="D20" s="30" t="s">
        <v>81</v>
      </c>
      <c r="E20" s="9">
        <v>27505</v>
      </c>
      <c r="F20" s="11" t="s">
        <v>82</v>
      </c>
      <c r="G20" s="11" t="s">
        <v>83</v>
      </c>
      <c r="H20" s="12">
        <f t="shared" si="0"/>
        <v>24.9</v>
      </c>
      <c r="I20" s="17">
        <v>84.18</v>
      </c>
      <c r="J20" s="18">
        <f t="shared" si="1"/>
        <v>33.67</v>
      </c>
      <c r="K20" s="18">
        <f t="shared" si="2"/>
        <v>58.57</v>
      </c>
      <c r="L20" s="23"/>
    </row>
    <row r="21" customFormat="1" ht="24" customHeight="1" spans="1:12">
      <c r="A21" s="14">
        <v>18</v>
      </c>
      <c r="B21" s="9" t="s">
        <v>84</v>
      </c>
      <c r="C21" s="10" t="s">
        <v>15</v>
      </c>
      <c r="D21" s="10" t="s">
        <v>85</v>
      </c>
      <c r="E21" s="10">
        <v>27505</v>
      </c>
      <c r="F21" s="11" t="s">
        <v>86</v>
      </c>
      <c r="G21" s="11" t="s">
        <v>87</v>
      </c>
      <c r="H21" s="12">
        <f t="shared" si="0"/>
        <v>25.4</v>
      </c>
      <c r="I21" s="17" t="s">
        <v>88</v>
      </c>
      <c r="J21" s="18" t="s">
        <v>88</v>
      </c>
      <c r="K21" s="18">
        <v>0</v>
      </c>
      <c r="L21" s="26" t="s">
        <v>89</v>
      </c>
    </row>
    <row r="22" customFormat="1" ht="24" customHeight="1" spans="1:12">
      <c r="A22" s="14">
        <v>19</v>
      </c>
      <c r="B22" s="9" t="s">
        <v>90</v>
      </c>
      <c r="C22" s="10" t="s">
        <v>26</v>
      </c>
      <c r="D22" s="29" t="s">
        <v>91</v>
      </c>
      <c r="E22" s="10">
        <v>27506</v>
      </c>
      <c r="F22" s="11" t="s">
        <v>92</v>
      </c>
      <c r="G22" s="11" t="s">
        <v>93</v>
      </c>
      <c r="H22" s="12">
        <f t="shared" si="0"/>
        <v>37.4</v>
      </c>
      <c r="I22" s="17">
        <v>88.01</v>
      </c>
      <c r="J22" s="18">
        <f t="shared" ref="J22:J39" si="3">ROUND(I22*0.4,2)</f>
        <v>35.2</v>
      </c>
      <c r="K22" s="18">
        <f t="shared" ref="K22:K39" si="4">H22+J22</f>
        <v>72.6</v>
      </c>
      <c r="L22" s="25" t="s">
        <v>20</v>
      </c>
    </row>
    <row r="23" customFormat="1" ht="24" customHeight="1" spans="1:12">
      <c r="A23" s="8">
        <v>20</v>
      </c>
      <c r="B23" s="9" t="s">
        <v>94</v>
      </c>
      <c r="C23" s="10" t="s">
        <v>26</v>
      </c>
      <c r="D23" s="29" t="s">
        <v>95</v>
      </c>
      <c r="E23" s="10">
        <v>27506</v>
      </c>
      <c r="F23" s="11" t="s">
        <v>96</v>
      </c>
      <c r="G23" s="11" t="s">
        <v>97</v>
      </c>
      <c r="H23" s="12">
        <f t="shared" si="0"/>
        <v>36.2</v>
      </c>
      <c r="I23" s="17" t="s">
        <v>88</v>
      </c>
      <c r="J23" s="18" t="s">
        <v>88</v>
      </c>
      <c r="K23" s="18">
        <v>0</v>
      </c>
      <c r="L23" s="26" t="s">
        <v>89</v>
      </c>
    </row>
    <row r="24" customFormat="1" ht="24" customHeight="1" spans="1:12">
      <c r="A24" s="14">
        <v>21</v>
      </c>
      <c r="B24" s="9" t="s">
        <v>98</v>
      </c>
      <c r="C24" s="10" t="s">
        <v>26</v>
      </c>
      <c r="D24" s="29" t="s">
        <v>99</v>
      </c>
      <c r="E24" s="10">
        <v>27506</v>
      </c>
      <c r="F24" s="11" t="s">
        <v>100</v>
      </c>
      <c r="G24" s="11" t="s">
        <v>47</v>
      </c>
      <c r="H24" s="12">
        <f t="shared" si="0"/>
        <v>35.9</v>
      </c>
      <c r="I24" s="17" t="s">
        <v>88</v>
      </c>
      <c r="J24" s="18" t="s">
        <v>88</v>
      </c>
      <c r="K24" s="18">
        <v>0</v>
      </c>
      <c r="L24" s="26" t="s">
        <v>89</v>
      </c>
    </row>
    <row r="25" customFormat="1" ht="24" customHeight="1" spans="1:12">
      <c r="A25" s="8">
        <v>22</v>
      </c>
      <c r="B25" s="9" t="s">
        <v>101</v>
      </c>
      <c r="C25" s="10" t="s">
        <v>26</v>
      </c>
      <c r="D25" s="29" t="s">
        <v>102</v>
      </c>
      <c r="E25" s="10">
        <v>27507</v>
      </c>
      <c r="F25" s="11" t="s">
        <v>24</v>
      </c>
      <c r="G25" s="11" t="s">
        <v>93</v>
      </c>
      <c r="H25" s="12">
        <f t="shared" si="0"/>
        <v>38</v>
      </c>
      <c r="I25" s="17">
        <v>87.64</v>
      </c>
      <c r="J25" s="18">
        <f t="shared" si="3"/>
        <v>35.06</v>
      </c>
      <c r="K25" s="18">
        <f t="shared" si="4"/>
        <v>73.06</v>
      </c>
      <c r="L25" s="21" t="s">
        <v>20</v>
      </c>
    </row>
    <row r="26" customFormat="1" ht="24" customHeight="1" spans="1:12">
      <c r="A26" s="14">
        <v>23</v>
      </c>
      <c r="B26" s="9" t="s">
        <v>103</v>
      </c>
      <c r="C26" s="10" t="s">
        <v>26</v>
      </c>
      <c r="D26" s="10" t="s">
        <v>104</v>
      </c>
      <c r="E26" s="10">
        <v>27507</v>
      </c>
      <c r="F26" s="11" t="s">
        <v>40</v>
      </c>
      <c r="G26" s="11" t="s">
        <v>105</v>
      </c>
      <c r="H26" s="12">
        <f t="shared" si="0"/>
        <v>36</v>
      </c>
      <c r="I26" s="17">
        <v>87.2</v>
      </c>
      <c r="J26" s="18">
        <f t="shared" si="3"/>
        <v>34.88</v>
      </c>
      <c r="K26" s="18">
        <f t="shared" si="4"/>
        <v>70.88</v>
      </c>
      <c r="L26" s="19"/>
    </row>
    <row r="27" customFormat="1" ht="24" customHeight="1" spans="1:12">
      <c r="A27" s="8">
        <v>24</v>
      </c>
      <c r="B27" s="9" t="s">
        <v>106</v>
      </c>
      <c r="C27" s="10" t="s">
        <v>15</v>
      </c>
      <c r="D27" s="29" t="s">
        <v>107</v>
      </c>
      <c r="E27" s="10">
        <v>27507</v>
      </c>
      <c r="F27" s="11" t="s">
        <v>108</v>
      </c>
      <c r="G27" s="11" t="s">
        <v>109</v>
      </c>
      <c r="H27" s="12">
        <f t="shared" si="0"/>
        <v>34.9</v>
      </c>
      <c r="I27" s="17">
        <v>85.69</v>
      </c>
      <c r="J27" s="18">
        <f t="shared" si="3"/>
        <v>34.28</v>
      </c>
      <c r="K27" s="18">
        <f t="shared" si="4"/>
        <v>69.18</v>
      </c>
      <c r="L27" s="23"/>
    </row>
    <row r="28" customFormat="1" ht="24" customHeight="1" spans="1:12">
      <c r="A28" s="14">
        <v>25</v>
      </c>
      <c r="B28" s="9" t="s">
        <v>110</v>
      </c>
      <c r="C28" s="10" t="s">
        <v>15</v>
      </c>
      <c r="D28" s="29" t="s">
        <v>111</v>
      </c>
      <c r="E28" s="10">
        <v>27508</v>
      </c>
      <c r="F28" s="11" t="s">
        <v>112</v>
      </c>
      <c r="G28" s="11" t="s">
        <v>92</v>
      </c>
      <c r="H28" s="12">
        <f t="shared" si="0"/>
        <v>28</v>
      </c>
      <c r="I28" s="17">
        <v>85.87</v>
      </c>
      <c r="J28" s="18">
        <f t="shared" si="3"/>
        <v>34.35</v>
      </c>
      <c r="K28" s="18">
        <f t="shared" si="4"/>
        <v>62.35</v>
      </c>
      <c r="L28" s="22" t="s">
        <v>20</v>
      </c>
    </row>
    <row r="29" customFormat="1" ht="24" customHeight="1" spans="1:12">
      <c r="A29" s="8">
        <v>26</v>
      </c>
      <c r="B29" s="9" t="s">
        <v>113</v>
      </c>
      <c r="C29" s="10" t="s">
        <v>26</v>
      </c>
      <c r="D29" s="10" t="s">
        <v>114</v>
      </c>
      <c r="E29" s="10">
        <v>27508</v>
      </c>
      <c r="F29" s="11" t="s">
        <v>87</v>
      </c>
      <c r="G29" s="11" t="s">
        <v>24</v>
      </c>
      <c r="H29" s="12">
        <f t="shared" si="0"/>
        <v>26.5</v>
      </c>
      <c r="I29" s="17">
        <v>86.34</v>
      </c>
      <c r="J29" s="18">
        <f t="shared" si="3"/>
        <v>34.54</v>
      </c>
      <c r="K29" s="18">
        <f t="shared" si="4"/>
        <v>61.04</v>
      </c>
      <c r="L29" s="21"/>
    </row>
    <row r="30" customFormat="1" ht="24" customHeight="1" spans="1:12">
      <c r="A30" s="14">
        <v>27</v>
      </c>
      <c r="B30" s="9" t="s">
        <v>115</v>
      </c>
      <c r="C30" s="10" t="s">
        <v>15</v>
      </c>
      <c r="D30" s="29" t="s">
        <v>116</v>
      </c>
      <c r="E30" s="10">
        <v>27509</v>
      </c>
      <c r="F30" s="11" t="s">
        <v>32</v>
      </c>
      <c r="G30" s="11" t="s">
        <v>117</v>
      </c>
      <c r="H30" s="12">
        <f t="shared" si="0"/>
        <v>37.9</v>
      </c>
      <c r="I30" s="17">
        <v>86.45</v>
      </c>
      <c r="J30" s="18">
        <f t="shared" si="3"/>
        <v>34.58</v>
      </c>
      <c r="K30" s="18">
        <f t="shared" si="4"/>
        <v>72.48</v>
      </c>
      <c r="L30" s="21" t="s">
        <v>20</v>
      </c>
    </row>
    <row r="31" customFormat="1" ht="24" customHeight="1" spans="1:12">
      <c r="A31" s="8">
        <v>28</v>
      </c>
      <c r="B31" s="9" t="s">
        <v>118</v>
      </c>
      <c r="C31" s="10" t="s">
        <v>15</v>
      </c>
      <c r="D31" s="29" t="s">
        <v>119</v>
      </c>
      <c r="E31" s="10">
        <v>27509</v>
      </c>
      <c r="F31" s="11" t="s">
        <v>120</v>
      </c>
      <c r="G31" s="11" t="s">
        <v>44</v>
      </c>
      <c r="H31" s="12">
        <f t="shared" si="0"/>
        <v>33.9</v>
      </c>
      <c r="I31" s="17">
        <v>85.14</v>
      </c>
      <c r="J31" s="18">
        <f t="shared" si="3"/>
        <v>34.06</v>
      </c>
      <c r="K31" s="18">
        <f t="shared" si="4"/>
        <v>67.96</v>
      </c>
      <c r="L31" s="21"/>
    </row>
    <row r="32" customFormat="1" ht="24" customHeight="1" spans="1:12">
      <c r="A32" s="14">
        <v>29</v>
      </c>
      <c r="B32" s="9" t="s">
        <v>121</v>
      </c>
      <c r="C32" s="10" t="s">
        <v>15</v>
      </c>
      <c r="D32" s="29" t="s">
        <v>122</v>
      </c>
      <c r="E32" s="10">
        <v>27509</v>
      </c>
      <c r="F32" s="11" t="s">
        <v>24</v>
      </c>
      <c r="G32" s="11" t="s">
        <v>108</v>
      </c>
      <c r="H32" s="12">
        <f t="shared" si="0"/>
        <v>33.2</v>
      </c>
      <c r="I32" s="17">
        <v>85.53</v>
      </c>
      <c r="J32" s="18">
        <f t="shared" si="3"/>
        <v>34.21</v>
      </c>
      <c r="K32" s="18">
        <f t="shared" si="4"/>
        <v>67.41</v>
      </c>
      <c r="L32" s="27"/>
    </row>
    <row r="33" customFormat="1" ht="24" customHeight="1" spans="1:12">
      <c r="A33" s="8">
        <v>30</v>
      </c>
      <c r="B33" s="9" t="s">
        <v>123</v>
      </c>
      <c r="C33" s="10" t="s">
        <v>15</v>
      </c>
      <c r="D33" s="10" t="s">
        <v>124</v>
      </c>
      <c r="E33" s="10">
        <v>27510</v>
      </c>
      <c r="F33" s="11" t="s">
        <v>125</v>
      </c>
      <c r="G33" s="11" t="s">
        <v>71</v>
      </c>
      <c r="H33" s="12">
        <f t="shared" si="0"/>
        <v>36.5</v>
      </c>
      <c r="I33" s="17">
        <v>87.64</v>
      </c>
      <c r="J33" s="18">
        <f t="shared" si="3"/>
        <v>35.06</v>
      </c>
      <c r="K33" s="18">
        <f t="shared" si="4"/>
        <v>71.56</v>
      </c>
      <c r="L33" s="25" t="s">
        <v>20</v>
      </c>
    </row>
    <row r="34" customFormat="1" ht="24" customHeight="1" spans="1:12">
      <c r="A34" s="8">
        <v>31</v>
      </c>
      <c r="B34" s="9" t="s">
        <v>126</v>
      </c>
      <c r="C34" s="10" t="s">
        <v>26</v>
      </c>
      <c r="D34" s="10" t="s">
        <v>127</v>
      </c>
      <c r="E34" s="10" t="s">
        <v>128</v>
      </c>
      <c r="F34" s="15">
        <v>85.5</v>
      </c>
      <c r="G34" s="15">
        <v>87</v>
      </c>
      <c r="H34" s="12">
        <v>34.5</v>
      </c>
      <c r="I34" s="17">
        <v>87.5</v>
      </c>
      <c r="J34" s="18">
        <f t="shared" si="3"/>
        <v>35</v>
      </c>
      <c r="K34" s="18">
        <f t="shared" si="4"/>
        <v>69.5</v>
      </c>
      <c r="L34" s="21"/>
    </row>
    <row r="35" customFormat="1" ht="24" customHeight="1" spans="1:12">
      <c r="A35" s="14">
        <v>32</v>
      </c>
      <c r="B35" s="9" t="s">
        <v>129</v>
      </c>
      <c r="C35" s="10" t="s">
        <v>15</v>
      </c>
      <c r="D35" s="10" t="s">
        <v>130</v>
      </c>
      <c r="E35" s="10">
        <v>27510</v>
      </c>
      <c r="F35" s="11" t="s">
        <v>131</v>
      </c>
      <c r="G35" s="11" t="s">
        <v>24</v>
      </c>
      <c r="H35" s="12">
        <f>(F35+G35)/3*0.6</f>
        <v>35</v>
      </c>
      <c r="I35" s="17">
        <v>86.05</v>
      </c>
      <c r="J35" s="18">
        <f t="shared" si="3"/>
        <v>34.42</v>
      </c>
      <c r="K35" s="18">
        <f t="shared" si="4"/>
        <v>69.42</v>
      </c>
      <c r="L35" s="21"/>
    </row>
    <row r="36" customFormat="1" ht="24" customHeight="1" spans="1:12">
      <c r="A36" s="8">
        <v>33</v>
      </c>
      <c r="B36" s="9" t="s">
        <v>132</v>
      </c>
      <c r="C36" s="10" t="s">
        <v>26</v>
      </c>
      <c r="D36" s="29" t="s">
        <v>133</v>
      </c>
      <c r="E36" s="10">
        <v>27510</v>
      </c>
      <c r="F36" s="11" t="s">
        <v>97</v>
      </c>
      <c r="G36" s="11" t="s">
        <v>67</v>
      </c>
      <c r="H36" s="12">
        <f>(F36+G36)/3*0.6</f>
        <v>34.5</v>
      </c>
      <c r="I36" s="17">
        <v>87</v>
      </c>
      <c r="J36" s="18">
        <f t="shared" si="3"/>
        <v>34.8</v>
      </c>
      <c r="K36" s="18">
        <f t="shared" si="4"/>
        <v>69.3</v>
      </c>
      <c r="L36" s="21"/>
    </row>
    <row r="37" customFormat="1" ht="24" customHeight="1" spans="1:12">
      <c r="A37" s="8">
        <v>34</v>
      </c>
      <c r="B37" s="9" t="s">
        <v>65</v>
      </c>
      <c r="C37" s="10" t="s">
        <v>26</v>
      </c>
      <c r="D37" s="29" t="s">
        <v>134</v>
      </c>
      <c r="E37" s="10">
        <v>27511</v>
      </c>
      <c r="F37" s="11" t="s">
        <v>135</v>
      </c>
      <c r="G37" s="11" t="s">
        <v>136</v>
      </c>
      <c r="H37" s="12">
        <f t="shared" ref="H37:H66" si="5">(F37+G37)/3*0.6</f>
        <v>32.7</v>
      </c>
      <c r="I37" s="17">
        <v>86.31</v>
      </c>
      <c r="J37" s="18">
        <f t="shared" si="3"/>
        <v>34.52</v>
      </c>
      <c r="K37" s="18">
        <f t="shared" si="4"/>
        <v>67.22</v>
      </c>
      <c r="L37" s="19" t="s">
        <v>20</v>
      </c>
    </row>
    <row r="38" customFormat="1" ht="24" customHeight="1" spans="1:12">
      <c r="A38" s="14">
        <v>35</v>
      </c>
      <c r="B38" s="9" t="s">
        <v>137</v>
      </c>
      <c r="C38" s="10" t="s">
        <v>26</v>
      </c>
      <c r="D38" s="29" t="s">
        <v>138</v>
      </c>
      <c r="E38" s="10">
        <v>27511</v>
      </c>
      <c r="F38" s="11" t="s">
        <v>139</v>
      </c>
      <c r="G38" s="11" t="s">
        <v>140</v>
      </c>
      <c r="H38" s="12">
        <f t="shared" si="5"/>
        <v>31.5</v>
      </c>
      <c r="I38" s="17">
        <v>88.17</v>
      </c>
      <c r="J38" s="18">
        <f t="shared" si="3"/>
        <v>35.27</v>
      </c>
      <c r="K38" s="18">
        <f t="shared" si="4"/>
        <v>66.77</v>
      </c>
      <c r="L38" s="21"/>
    </row>
    <row r="39" customFormat="1" ht="24" customHeight="1" spans="1:12">
      <c r="A39" s="8">
        <v>36</v>
      </c>
      <c r="B39" s="9" t="s">
        <v>101</v>
      </c>
      <c r="C39" s="10" t="s">
        <v>26</v>
      </c>
      <c r="D39" s="29" t="s">
        <v>141</v>
      </c>
      <c r="E39" s="10">
        <v>27511</v>
      </c>
      <c r="F39" s="11" t="s">
        <v>142</v>
      </c>
      <c r="G39" s="11" t="s">
        <v>143</v>
      </c>
      <c r="H39" s="12">
        <f t="shared" si="5"/>
        <v>27.4</v>
      </c>
      <c r="I39" s="17" t="s">
        <v>88</v>
      </c>
      <c r="J39" s="18" t="s">
        <v>88</v>
      </c>
      <c r="K39" s="18">
        <v>0</v>
      </c>
      <c r="L39" s="26" t="s">
        <v>89</v>
      </c>
    </row>
    <row r="40" customFormat="1" ht="24" customHeight="1" spans="1:12">
      <c r="A40" s="14">
        <v>37</v>
      </c>
      <c r="B40" s="9" t="s">
        <v>144</v>
      </c>
      <c r="C40" s="10" t="s">
        <v>26</v>
      </c>
      <c r="D40" s="29" t="s">
        <v>145</v>
      </c>
      <c r="E40" s="10">
        <v>27512</v>
      </c>
      <c r="F40" s="11" t="s">
        <v>29</v>
      </c>
      <c r="G40" s="11" t="s">
        <v>146</v>
      </c>
      <c r="H40" s="12">
        <f t="shared" si="5"/>
        <v>39.7</v>
      </c>
      <c r="I40" s="17">
        <v>86.23</v>
      </c>
      <c r="J40" s="18">
        <f t="shared" ref="J40:J44" si="6">ROUND(I40*0.4,2)</f>
        <v>34.49</v>
      </c>
      <c r="K40" s="18">
        <f t="shared" ref="K40:K44" si="7">H40+J40</f>
        <v>74.19</v>
      </c>
      <c r="L40" s="21" t="s">
        <v>20</v>
      </c>
    </row>
    <row r="41" customFormat="1" ht="24" customHeight="1" spans="1:12">
      <c r="A41" s="8">
        <v>38</v>
      </c>
      <c r="B41" s="9" t="s">
        <v>147</v>
      </c>
      <c r="C41" s="10" t="s">
        <v>15</v>
      </c>
      <c r="D41" s="10" t="s">
        <v>148</v>
      </c>
      <c r="E41" s="10">
        <v>27512</v>
      </c>
      <c r="F41" s="11" t="s">
        <v>19</v>
      </c>
      <c r="G41" s="11" t="s">
        <v>37</v>
      </c>
      <c r="H41" s="12">
        <f t="shared" si="5"/>
        <v>39.2</v>
      </c>
      <c r="I41" s="17">
        <v>86.68</v>
      </c>
      <c r="J41" s="18">
        <f t="shared" si="6"/>
        <v>34.67</v>
      </c>
      <c r="K41" s="18">
        <f t="shared" si="7"/>
        <v>73.87</v>
      </c>
      <c r="L41" s="19"/>
    </row>
    <row r="42" customFormat="1" ht="24" customHeight="1" spans="1:12">
      <c r="A42" s="14">
        <v>39</v>
      </c>
      <c r="B42" s="9" t="s">
        <v>149</v>
      </c>
      <c r="C42" s="10" t="s">
        <v>15</v>
      </c>
      <c r="D42" s="10" t="s">
        <v>150</v>
      </c>
      <c r="E42" s="10">
        <v>27512</v>
      </c>
      <c r="F42" s="11" t="s">
        <v>151</v>
      </c>
      <c r="G42" s="11" t="s">
        <v>97</v>
      </c>
      <c r="H42" s="12">
        <f t="shared" si="5"/>
        <v>36.4</v>
      </c>
      <c r="I42" s="17" t="s">
        <v>88</v>
      </c>
      <c r="J42" s="18" t="s">
        <v>88</v>
      </c>
      <c r="K42" s="18">
        <v>0</v>
      </c>
      <c r="L42" s="26" t="s">
        <v>89</v>
      </c>
    </row>
    <row r="43" customFormat="1" ht="24" customHeight="1" spans="1:12">
      <c r="A43" s="8">
        <v>40</v>
      </c>
      <c r="B43" s="9" t="s">
        <v>152</v>
      </c>
      <c r="C43" s="10" t="s">
        <v>26</v>
      </c>
      <c r="D43" s="29" t="s">
        <v>153</v>
      </c>
      <c r="E43" s="10">
        <v>27513</v>
      </c>
      <c r="F43" s="11" t="s">
        <v>100</v>
      </c>
      <c r="G43" s="11" t="s">
        <v>41</v>
      </c>
      <c r="H43" s="12">
        <f t="shared" si="5"/>
        <v>41.3</v>
      </c>
      <c r="I43" s="17">
        <v>87.38</v>
      </c>
      <c r="J43" s="18">
        <f t="shared" si="6"/>
        <v>34.95</v>
      </c>
      <c r="K43" s="18">
        <f t="shared" si="7"/>
        <v>76.25</v>
      </c>
      <c r="L43" s="21" t="s">
        <v>20</v>
      </c>
    </row>
    <row r="44" customFormat="1" ht="24" customHeight="1" spans="1:12">
      <c r="A44" s="14">
        <v>41</v>
      </c>
      <c r="B44" s="9" t="s">
        <v>154</v>
      </c>
      <c r="C44" s="10" t="s">
        <v>26</v>
      </c>
      <c r="D44" s="29" t="s">
        <v>155</v>
      </c>
      <c r="E44" s="10">
        <v>27513</v>
      </c>
      <c r="F44" s="11" t="s">
        <v>51</v>
      </c>
      <c r="G44" s="11" t="s">
        <v>156</v>
      </c>
      <c r="H44" s="12">
        <f t="shared" si="5"/>
        <v>38.7</v>
      </c>
      <c r="I44" s="17">
        <v>87.7</v>
      </c>
      <c r="J44" s="18">
        <f t="shared" si="6"/>
        <v>35.08</v>
      </c>
      <c r="K44" s="18">
        <f t="shared" si="7"/>
        <v>73.78</v>
      </c>
      <c r="L44" s="24"/>
    </row>
    <row r="45" customFormat="1" ht="24" customHeight="1" spans="1:12">
      <c r="A45" s="8">
        <v>42</v>
      </c>
      <c r="B45" s="9" t="s">
        <v>157</v>
      </c>
      <c r="C45" s="10" t="s">
        <v>26</v>
      </c>
      <c r="D45" s="10" t="s">
        <v>158</v>
      </c>
      <c r="E45" s="10">
        <v>27513</v>
      </c>
      <c r="F45" s="11" t="s">
        <v>40</v>
      </c>
      <c r="G45" s="11" t="s">
        <v>146</v>
      </c>
      <c r="H45" s="12">
        <f t="shared" si="5"/>
        <v>37.7</v>
      </c>
      <c r="I45" s="17" t="s">
        <v>88</v>
      </c>
      <c r="J45" s="18" t="s">
        <v>88</v>
      </c>
      <c r="K45" s="18">
        <v>0</v>
      </c>
      <c r="L45" s="26" t="s">
        <v>89</v>
      </c>
    </row>
    <row r="46" customFormat="1" ht="24" customHeight="1" spans="1:12">
      <c r="A46" s="14">
        <v>43</v>
      </c>
      <c r="B46" s="9" t="s">
        <v>159</v>
      </c>
      <c r="C46" s="10" t="s">
        <v>26</v>
      </c>
      <c r="D46" s="29" t="s">
        <v>160</v>
      </c>
      <c r="E46" s="10">
        <v>27514</v>
      </c>
      <c r="F46" s="11" t="s">
        <v>161</v>
      </c>
      <c r="G46" s="11" t="s">
        <v>162</v>
      </c>
      <c r="H46" s="12">
        <f t="shared" si="5"/>
        <v>33.8</v>
      </c>
      <c r="I46" s="17">
        <v>86.12</v>
      </c>
      <c r="J46" s="18">
        <f t="shared" ref="J46:J50" si="8">ROUND(I46*0.4,2)</f>
        <v>34.45</v>
      </c>
      <c r="K46" s="18">
        <f t="shared" ref="K46:K50" si="9">H46+J46</f>
        <v>68.25</v>
      </c>
      <c r="L46" s="21" t="s">
        <v>20</v>
      </c>
    </row>
    <row r="47" customFormat="1" ht="24" customHeight="1" spans="1:12">
      <c r="A47" s="8">
        <v>44</v>
      </c>
      <c r="B47" s="9" t="s">
        <v>163</v>
      </c>
      <c r="C47" s="10" t="s">
        <v>15</v>
      </c>
      <c r="D47" s="10" t="s">
        <v>164</v>
      </c>
      <c r="E47" s="10">
        <v>27514</v>
      </c>
      <c r="F47" s="11" t="s">
        <v>165</v>
      </c>
      <c r="G47" s="11" t="s">
        <v>166</v>
      </c>
      <c r="H47" s="12">
        <f t="shared" si="5"/>
        <v>32.1</v>
      </c>
      <c r="I47" s="17">
        <v>84.35</v>
      </c>
      <c r="J47" s="18">
        <f t="shared" si="8"/>
        <v>33.74</v>
      </c>
      <c r="K47" s="18">
        <f t="shared" si="9"/>
        <v>65.84</v>
      </c>
      <c r="L47" s="19"/>
    </row>
    <row r="48" customFormat="1" ht="24" customHeight="1" spans="1:12">
      <c r="A48" s="14">
        <v>45</v>
      </c>
      <c r="B48" s="9" t="s">
        <v>65</v>
      </c>
      <c r="C48" s="10" t="s">
        <v>15</v>
      </c>
      <c r="D48" s="10" t="s">
        <v>167</v>
      </c>
      <c r="E48" s="10">
        <v>27514</v>
      </c>
      <c r="F48" s="11" t="s">
        <v>24</v>
      </c>
      <c r="G48" s="11" t="s">
        <v>168</v>
      </c>
      <c r="H48" s="12">
        <f t="shared" si="5"/>
        <v>31.4</v>
      </c>
      <c r="I48" s="17" t="s">
        <v>88</v>
      </c>
      <c r="J48" s="18" t="s">
        <v>88</v>
      </c>
      <c r="K48" s="18">
        <v>0</v>
      </c>
      <c r="L48" s="26" t="s">
        <v>89</v>
      </c>
    </row>
    <row r="49" customFormat="1" ht="24" customHeight="1" spans="1:12">
      <c r="A49" s="14">
        <v>46</v>
      </c>
      <c r="B49" s="9" t="s">
        <v>169</v>
      </c>
      <c r="C49" s="10" t="s">
        <v>26</v>
      </c>
      <c r="D49" s="10" t="s">
        <v>170</v>
      </c>
      <c r="E49" s="10">
        <v>27515</v>
      </c>
      <c r="F49" s="11" t="s">
        <v>171</v>
      </c>
      <c r="G49" s="11" t="s">
        <v>59</v>
      </c>
      <c r="H49" s="12">
        <f t="shared" si="5"/>
        <v>31.2</v>
      </c>
      <c r="I49" s="17">
        <v>87.29</v>
      </c>
      <c r="J49" s="18">
        <f t="shared" si="8"/>
        <v>34.92</v>
      </c>
      <c r="K49" s="18">
        <f t="shared" si="9"/>
        <v>66.12</v>
      </c>
      <c r="L49" s="21" t="s">
        <v>20</v>
      </c>
    </row>
    <row r="50" customFormat="1" ht="24" customHeight="1" spans="1:12">
      <c r="A50" s="8">
        <v>47</v>
      </c>
      <c r="B50" s="9" t="s">
        <v>110</v>
      </c>
      <c r="C50" s="10" t="s">
        <v>15</v>
      </c>
      <c r="D50" s="10" t="s">
        <v>172</v>
      </c>
      <c r="E50" s="10">
        <v>27515</v>
      </c>
      <c r="F50" s="11" t="s">
        <v>173</v>
      </c>
      <c r="G50" s="11" t="s">
        <v>174</v>
      </c>
      <c r="H50" s="12">
        <f t="shared" si="5"/>
        <v>31.6</v>
      </c>
      <c r="I50" s="17">
        <v>84.2</v>
      </c>
      <c r="J50" s="18">
        <f t="shared" si="8"/>
        <v>33.68</v>
      </c>
      <c r="K50" s="18">
        <f t="shared" si="9"/>
        <v>65.28</v>
      </c>
      <c r="L50" s="24"/>
    </row>
    <row r="51" customFormat="1" ht="24" customHeight="1" spans="1:12">
      <c r="A51" s="8">
        <v>48</v>
      </c>
      <c r="B51" s="9" t="s">
        <v>175</v>
      </c>
      <c r="C51" s="10" t="s">
        <v>15</v>
      </c>
      <c r="D51" s="10" t="s">
        <v>176</v>
      </c>
      <c r="E51" s="10">
        <v>27515</v>
      </c>
      <c r="F51" s="11" t="s">
        <v>177</v>
      </c>
      <c r="G51" s="11" t="s">
        <v>79</v>
      </c>
      <c r="H51" s="12">
        <f t="shared" si="5"/>
        <v>28.3</v>
      </c>
      <c r="I51" s="17" t="s">
        <v>88</v>
      </c>
      <c r="J51" s="18" t="s">
        <v>88</v>
      </c>
      <c r="K51" s="18">
        <v>0</v>
      </c>
      <c r="L51" s="26" t="s">
        <v>89</v>
      </c>
    </row>
    <row r="52" customFormat="1" ht="24" customHeight="1" spans="1:12">
      <c r="A52" s="14">
        <v>49</v>
      </c>
      <c r="B52" s="9" t="s">
        <v>178</v>
      </c>
      <c r="C52" s="10" t="s">
        <v>26</v>
      </c>
      <c r="D52" s="29" t="s">
        <v>179</v>
      </c>
      <c r="E52" s="10">
        <v>27516</v>
      </c>
      <c r="F52" s="11" t="s">
        <v>180</v>
      </c>
      <c r="G52" s="11" t="s">
        <v>181</v>
      </c>
      <c r="H52" s="12">
        <f t="shared" si="5"/>
        <v>33.1</v>
      </c>
      <c r="I52" s="17">
        <v>85.18</v>
      </c>
      <c r="J52" s="18">
        <f t="shared" ref="J52:J64" si="10">ROUND(I52*0.4,2)</f>
        <v>34.07</v>
      </c>
      <c r="K52" s="18">
        <f t="shared" ref="K52:K64" si="11">H52+J52</f>
        <v>67.17</v>
      </c>
      <c r="L52" s="21" t="s">
        <v>20</v>
      </c>
    </row>
    <row r="53" customFormat="1" ht="24" customHeight="1" spans="1:12">
      <c r="A53" s="8">
        <v>50</v>
      </c>
      <c r="B53" s="9" t="s">
        <v>182</v>
      </c>
      <c r="C53" s="10" t="s">
        <v>15</v>
      </c>
      <c r="D53" s="10" t="s">
        <v>183</v>
      </c>
      <c r="E53" s="10">
        <v>27516</v>
      </c>
      <c r="F53" s="11" t="s">
        <v>83</v>
      </c>
      <c r="G53" s="11" t="s">
        <v>67</v>
      </c>
      <c r="H53" s="12">
        <f t="shared" si="5"/>
        <v>28.1</v>
      </c>
      <c r="I53" s="17">
        <v>84.29</v>
      </c>
      <c r="J53" s="18">
        <f t="shared" si="10"/>
        <v>33.72</v>
      </c>
      <c r="K53" s="18">
        <f t="shared" si="11"/>
        <v>61.82</v>
      </c>
      <c r="L53" s="21"/>
    </row>
    <row r="54" customFormat="1" ht="24" customHeight="1" spans="1:12">
      <c r="A54" s="14">
        <v>51</v>
      </c>
      <c r="B54" s="9" t="s">
        <v>61</v>
      </c>
      <c r="C54" s="10" t="s">
        <v>15</v>
      </c>
      <c r="D54" s="10" t="s">
        <v>184</v>
      </c>
      <c r="E54" s="10">
        <v>27516</v>
      </c>
      <c r="F54" s="11" t="s">
        <v>185</v>
      </c>
      <c r="G54" s="11" t="s">
        <v>173</v>
      </c>
      <c r="H54" s="12">
        <f t="shared" si="5"/>
        <v>26.2</v>
      </c>
      <c r="I54" s="17">
        <v>84.15</v>
      </c>
      <c r="J54" s="18">
        <f t="shared" si="10"/>
        <v>33.66</v>
      </c>
      <c r="K54" s="18">
        <f t="shared" si="11"/>
        <v>59.86</v>
      </c>
      <c r="L54" s="21"/>
    </row>
    <row r="55" customFormat="1" ht="24" customHeight="1" spans="1:12">
      <c r="A55" s="8">
        <v>52</v>
      </c>
      <c r="B55" s="9" t="s">
        <v>186</v>
      </c>
      <c r="C55" s="10" t="s">
        <v>26</v>
      </c>
      <c r="D55" s="10" t="s">
        <v>187</v>
      </c>
      <c r="E55" s="10">
        <v>27517</v>
      </c>
      <c r="F55" s="11" t="s">
        <v>162</v>
      </c>
      <c r="G55" s="11" t="s">
        <v>37</v>
      </c>
      <c r="H55" s="12">
        <f t="shared" si="5"/>
        <v>40.3</v>
      </c>
      <c r="I55" s="17">
        <v>89.72</v>
      </c>
      <c r="J55" s="18">
        <f t="shared" si="10"/>
        <v>35.89</v>
      </c>
      <c r="K55" s="18">
        <f t="shared" si="11"/>
        <v>76.19</v>
      </c>
      <c r="L55" s="21" t="s">
        <v>20</v>
      </c>
    </row>
    <row r="56" customFormat="1" ht="24" customHeight="1" spans="1:12">
      <c r="A56" s="14">
        <v>53</v>
      </c>
      <c r="B56" s="9" t="s">
        <v>188</v>
      </c>
      <c r="C56" s="10" t="s">
        <v>15</v>
      </c>
      <c r="D56" s="29" t="s">
        <v>189</v>
      </c>
      <c r="E56" s="10">
        <v>27517</v>
      </c>
      <c r="F56" s="11" t="s">
        <v>190</v>
      </c>
      <c r="G56" s="11" t="s">
        <v>191</v>
      </c>
      <c r="H56" s="12">
        <f t="shared" si="5"/>
        <v>39</v>
      </c>
      <c r="I56" s="17">
        <v>89.05</v>
      </c>
      <c r="J56" s="18">
        <f t="shared" si="10"/>
        <v>35.62</v>
      </c>
      <c r="K56" s="18">
        <f t="shared" si="11"/>
        <v>74.62</v>
      </c>
      <c r="L56" s="23"/>
    </row>
    <row r="57" customFormat="1" ht="24" customHeight="1" spans="1:12">
      <c r="A57" s="8">
        <v>54</v>
      </c>
      <c r="B57" s="9" t="s">
        <v>192</v>
      </c>
      <c r="C57" s="10" t="s">
        <v>15</v>
      </c>
      <c r="D57" s="29" t="s">
        <v>193</v>
      </c>
      <c r="E57" s="10">
        <v>27517</v>
      </c>
      <c r="F57" s="11" t="s">
        <v>194</v>
      </c>
      <c r="G57" s="11" t="s">
        <v>195</v>
      </c>
      <c r="H57" s="12">
        <f t="shared" si="5"/>
        <v>37.5</v>
      </c>
      <c r="I57" s="17">
        <v>85.94</v>
      </c>
      <c r="J57" s="18">
        <f t="shared" si="10"/>
        <v>34.38</v>
      </c>
      <c r="K57" s="18">
        <f t="shared" si="11"/>
        <v>71.88</v>
      </c>
      <c r="L57" s="25"/>
    </row>
    <row r="58" customFormat="1" ht="24" customHeight="1" spans="1:12">
      <c r="A58" s="14">
        <v>55</v>
      </c>
      <c r="B58" s="9" t="s">
        <v>196</v>
      </c>
      <c r="C58" s="10" t="s">
        <v>15</v>
      </c>
      <c r="D58" s="29" t="s">
        <v>197</v>
      </c>
      <c r="E58" s="10">
        <v>27518</v>
      </c>
      <c r="F58" s="11" t="s">
        <v>198</v>
      </c>
      <c r="G58" s="11" t="s">
        <v>190</v>
      </c>
      <c r="H58" s="12">
        <f t="shared" si="5"/>
        <v>37.7</v>
      </c>
      <c r="I58" s="17">
        <v>87.03</v>
      </c>
      <c r="J58" s="28">
        <f t="shared" si="10"/>
        <v>34.81</v>
      </c>
      <c r="K58" s="28">
        <f t="shared" si="11"/>
        <v>72.51</v>
      </c>
      <c r="L58" s="21" t="s">
        <v>20</v>
      </c>
    </row>
    <row r="59" customFormat="1" ht="24" customHeight="1" spans="1:12">
      <c r="A59" s="14">
        <v>56</v>
      </c>
      <c r="B59" s="9" t="s">
        <v>199</v>
      </c>
      <c r="C59" s="10" t="s">
        <v>15</v>
      </c>
      <c r="D59" s="29" t="s">
        <v>200</v>
      </c>
      <c r="E59" s="10">
        <v>27518</v>
      </c>
      <c r="F59" s="11" t="s">
        <v>79</v>
      </c>
      <c r="G59" s="11" t="s">
        <v>201</v>
      </c>
      <c r="H59" s="12">
        <f t="shared" si="5"/>
        <v>37.2</v>
      </c>
      <c r="I59" s="17">
        <v>88.25</v>
      </c>
      <c r="J59" s="18">
        <f t="shared" si="10"/>
        <v>35.3</v>
      </c>
      <c r="K59" s="18">
        <f t="shared" si="11"/>
        <v>72.5</v>
      </c>
      <c r="L59" s="22"/>
    </row>
    <row r="60" s="1" customFormat="1" ht="24" customHeight="1" spans="1:13">
      <c r="A60" s="8">
        <v>57</v>
      </c>
      <c r="B60" s="9" t="s">
        <v>202</v>
      </c>
      <c r="C60" s="10" t="s">
        <v>15</v>
      </c>
      <c r="D60" s="10" t="s">
        <v>203</v>
      </c>
      <c r="E60" s="10">
        <v>27518</v>
      </c>
      <c r="F60" s="11" t="s">
        <v>140</v>
      </c>
      <c r="G60" s="11" t="s">
        <v>198</v>
      </c>
      <c r="H60" s="12">
        <f t="shared" si="5"/>
        <v>37.3</v>
      </c>
      <c r="I60" s="17">
        <v>86.4</v>
      </c>
      <c r="J60" s="18">
        <f t="shared" si="10"/>
        <v>34.56</v>
      </c>
      <c r="K60" s="18">
        <f t="shared" si="11"/>
        <v>71.86</v>
      </c>
      <c r="L60" s="21"/>
      <c r="M60"/>
    </row>
    <row r="61" customFormat="1" ht="24" customHeight="1" spans="1:12">
      <c r="A61" s="14">
        <v>58</v>
      </c>
      <c r="B61" s="9" t="s">
        <v>204</v>
      </c>
      <c r="C61" s="10" t="s">
        <v>15</v>
      </c>
      <c r="D61" s="29" t="s">
        <v>205</v>
      </c>
      <c r="E61" s="10">
        <v>27519</v>
      </c>
      <c r="F61" s="11" t="s">
        <v>190</v>
      </c>
      <c r="G61" s="11" t="s">
        <v>117</v>
      </c>
      <c r="H61" s="12">
        <f t="shared" si="5"/>
        <v>38.1</v>
      </c>
      <c r="I61" s="17">
        <v>88.18</v>
      </c>
      <c r="J61" s="18">
        <f t="shared" si="10"/>
        <v>35.27</v>
      </c>
      <c r="K61" s="18">
        <f t="shared" si="11"/>
        <v>73.37</v>
      </c>
      <c r="L61" s="21" t="s">
        <v>20</v>
      </c>
    </row>
    <row r="62" customFormat="1" ht="24" customHeight="1" spans="1:12">
      <c r="A62" s="8">
        <v>59</v>
      </c>
      <c r="B62" s="9" t="s">
        <v>206</v>
      </c>
      <c r="C62" s="10" t="s">
        <v>15</v>
      </c>
      <c r="D62" s="29" t="s">
        <v>207</v>
      </c>
      <c r="E62" s="10">
        <v>27519</v>
      </c>
      <c r="F62" s="11" t="s">
        <v>100</v>
      </c>
      <c r="G62" s="11" t="s">
        <v>166</v>
      </c>
      <c r="H62" s="12">
        <f t="shared" si="5"/>
        <v>38.3</v>
      </c>
      <c r="I62" s="17">
        <v>87.34</v>
      </c>
      <c r="J62" s="18">
        <f t="shared" si="10"/>
        <v>34.94</v>
      </c>
      <c r="K62" s="18">
        <f t="shared" si="11"/>
        <v>73.24</v>
      </c>
      <c r="L62" s="19"/>
    </row>
    <row r="63" customFormat="1" ht="24" customHeight="1" spans="1:12">
      <c r="A63" s="8">
        <v>60</v>
      </c>
      <c r="B63" s="9" t="s">
        <v>208</v>
      </c>
      <c r="C63" s="10" t="s">
        <v>15</v>
      </c>
      <c r="D63" s="29" t="s">
        <v>209</v>
      </c>
      <c r="E63" s="10">
        <v>27519</v>
      </c>
      <c r="F63" s="11" t="s">
        <v>180</v>
      </c>
      <c r="G63" s="11" t="s">
        <v>210</v>
      </c>
      <c r="H63" s="12">
        <f t="shared" si="5"/>
        <v>37.7</v>
      </c>
      <c r="I63" s="17">
        <v>87.16</v>
      </c>
      <c r="J63" s="18">
        <f t="shared" si="10"/>
        <v>34.86</v>
      </c>
      <c r="K63" s="18">
        <f t="shared" si="11"/>
        <v>72.56</v>
      </c>
      <c r="L63" s="21"/>
    </row>
    <row r="64" customFormat="1" ht="24" customHeight="1" spans="1:12">
      <c r="A64" s="14">
        <v>61</v>
      </c>
      <c r="B64" s="9" t="s">
        <v>211</v>
      </c>
      <c r="C64" s="10" t="s">
        <v>15</v>
      </c>
      <c r="D64" s="29" t="s">
        <v>212</v>
      </c>
      <c r="E64" s="10">
        <v>27520</v>
      </c>
      <c r="F64" s="11" t="s">
        <v>213</v>
      </c>
      <c r="G64" s="11" t="s">
        <v>151</v>
      </c>
      <c r="H64" s="12">
        <f t="shared" si="5"/>
        <v>30.3</v>
      </c>
      <c r="I64" s="17">
        <v>84.93</v>
      </c>
      <c r="J64" s="18">
        <f t="shared" si="10"/>
        <v>33.97</v>
      </c>
      <c r="K64" s="18">
        <f t="shared" si="11"/>
        <v>64.27</v>
      </c>
      <c r="L64" s="21" t="s">
        <v>20</v>
      </c>
    </row>
    <row r="65" customFormat="1" ht="24" customHeight="1" spans="1:12">
      <c r="A65" s="8">
        <v>62</v>
      </c>
      <c r="B65" s="9" t="s">
        <v>214</v>
      </c>
      <c r="C65" s="10" t="s">
        <v>15</v>
      </c>
      <c r="D65" s="10" t="s">
        <v>215</v>
      </c>
      <c r="E65" s="10">
        <v>27520</v>
      </c>
      <c r="F65" s="11" t="s">
        <v>216</v>
      </c>
      <c r="G65" s="11" t="s">
        <v>79</v>
      </c>
      <c r="H65" s="12">
        <f t="shared" si="5"/>
        <v>27.9</v>
      </c>
      <c r="I65" s="17" t="s">
        <v>88</v>
      </c>
      <c r="J65" s="18" t="s">
        <v>88</v>
      </c>
      <c r="K65" s="18">
        <v>0</v>
      </c>
      <c r="L65" s="21" t="s">
        <v>89</v>
      </c>
    </row>
    <row r="66" customFormat="1" ht="24" customHeight="1" spans="1:12">
      <c r="A66" s="14">
        <v>63</v>
      </c>
      <c r="B66" s="9" t="s">
        <v>217</v>
      </c>
      <c r="C66" s="10" t="s">
        <v>26</v>
      </c>
      <c r="D66" s="10" t="s">
        <v>218</v>
      </c>
      <c r="E66" s="10">
        <v>27520</v>
      </c>
      <c r="F66" s="11" t="s">
        <v>219</v>
      </c>
      <c r="G66" s="11" t="s">
        <v>220</v>
      </c>
      <c r="H66" s="12">
        <f t="shared" si="5"/>
        <v>27.4</v>
      </c>
      <c r="I66" s="17" t="s">
        <v>88</v>
      </c>
      <c r="J66" s="18" t="s">
        <v>88</v>
      </c>
      <c r="K66" s="18">
        <v>0</v>
      </c>
      <c r="L66" s="21" t="s">
        <v>89</v>
      </c>
    </row>
  </sheetData>
  <sortState ref="A4:L66">
    <sortCondition ref="A4:A66"/>
  </sortState>
  <mergeCells count="12">
    <mergeCell ref="A1:L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ageMargins left="0.629166666666667" right="0.471527777777778" top="0.747916666666667" bottom="0.786805555555556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7" sqref="F27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2020-07-13T00:41:00Z</dcterms:created>
  <dcterms:modified xsi:type="dcterms:W3CDTF">2023-10-24T01:19:19Z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58B5CB5DFC014C349DBBCD6AF839BB63_13</vt:lpwstr>
  </property>
</Properties>
</file>