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考核成绩统计表" sheetId="9" r:id="rId1"/>
  </sheets>
  <definedNames>
    <definedName name="_xlnm._FilterDatabase" localSheetId="0" hidden="1">考核成绩统计表!$A$4:$R$90</definedName>
    <definedName name="_xlnm.Print_Titles" localSheetId="0">考核成绩统计表!$1:$4</definedName>
  </definedNames>
  <calcPr calcId="144525"/>
</workbook>
</file>

<file path=xl/sharedStrings.xml><?xml version="1.0" encoding="utf-8"?>
<sst xmlns="http://schemas.openxmlformats.org/spreadsheetml/2006/main" count="706" uniqueCount="237">
  <si>
    <t>荣昌区2023年三季度教育事业单位及期满“三支一扶”大学生面试总成绩公布表　第（1-3）组　日期：2023.10.21</t>
  </si>
  <si>
    <t>注：1.公开招聘岗位总成绩=（《职业能力倾向测验》成绩+《综合应用能力》成绩）÷3×60%+专业技能测试成绩×20%+综合面试成绩×20%。2.期满“三支一扶”大学生岗位总成绩=面试成绩。3.考试综合成绩采取百分制计算，四舍五入后精确到小数点后两位数。4.未能形成有效竞争的岗位考生面试成绩未达到70分者，不得确定为体检人选。</t>
  </si>
  <si>
    <t>序号</t>
  </si>
  <si>
    <t>报考单位</t>
  </si>
  <si>
    <t>报考岗位</t>
  </si>
  <si>
    <t>招聘指标</t>
  </si>
  <si>
    <t>姓名</t>
  </si>
  <si>
    <t>性别</t>
  </si>
  <si>
    <t>抽签号</t>
  </si>
  <si>
    <t>笔试成绩</t>
  </si>
  <si>
    <t>面试成绩</t>
  </si>
  <si>
    <t>考试总成绩</t>
  </si>
  <si>
    <t>岗位排名</t>
  </si>
  <si>
    <t>是否进入体检　</t>
  </si>
  <si>
    <t>成绩类型</t>
  </si>
  <si>
    <t>备注</t>
  </si>
  <si>
    <t>成绩</t>
  </si>
  <si>
    <t>折算成绩</t>
  </si>
  <si>
    <t>试讲成绩</t>
  </si>
  <si>
    <t>结构化成绩</t>
  </si>
  <si>
    <t>盘龙镇农业服务中心</t>
  </si>
  <si>
    <t>综合岗1</t>
  </si>
  <si>
    <t>高国雄</t>
  </si>
  <si>
    <t>男</t>
  </si>
  <si>
    <t>1-2</t>
  </si>
  <si>
    <t>－</t>
  </si>
  <si>
    <t>是</t>
  </si>
  <si>
    <t>三支一扶</t>
  </si>
  <si>
    <t>综合岗2</t>
  </si>
  <si>
    <t>陈静</t>
  </si>
  <si>
    <t>女</t>
  </si>
  <si>
    <t>1-1</t>
  </si>
  <si>
    <t>古昌镇建设环保服务中心</t>
  </si>
  <si>
    <t>综合岗</t>
  </si>
  <si>
    <t>张雪莉</t>
  </si>
  <si>
    <t>1-3</t>
  </si>
  <si>
    <t>古昌镇农业服务中心</t>
  </si>
  <si>
    <t>胡颖</t>
  </si>
  <si>
    <t>1-4</t>
  </si>
  <si>
    <t>古昌镇畜牧服务中心</t>
  </si>
  <si>
    <t>李媛媛</t>
  </si>
  <si>
    <t>1-5</t>
  </si>
  <si>
    <t>龙集镇综合行政执法大队</t>
  </si>
  <si>
    <t>李林波</t>
  </si>
  <si>
    <t>1-6</t>
  </si>
  <si>
    <t>安富中学</t>
  </si>
  <si>
    <t>高中语文</t>
  </si>
  <si>
    <t>陈世英</t>
  </si>
  <si>
    <t>1-7</t>
  </si>
  <si>
    <t>公开招聘</t>
  </si>
  <si>
    <t>简思琪</t>
  </si>
  <si>
    <t>1-8</t>
  </si>
  <si>
    <t>否</t>
  </si>
  <si>
    <t>孙琪琪</t>
  </si>
  <si>
    <t>1-9</t>
  </si>
  <si>
    <t>仁义中学</t>
  </si>
  <si>
    <t>李江波</t>
  </si>
  <si>
    <t>1-12</t>
  </si>
  <si>
    <t>刘欣</t>
  </si>
  <si>
    <t>1-10</t>
  </si>
  <si>
    <t>吴思妤</t>
  </si>
  <si>
    <t>1-11</t>
  </si>
  <si>
    <t>永荣中学</t>
  </si>
  <si>
    <t>王舒华</t>
  </si>
  <si>
    <t>1-14</t>
  </si>
  <si>
    <t>陈永红</t>
  </si>
  <si>
    <t>1-15</t>
  </si>
  <si>
    <t>洪远芳</t>
  </si>
  <si>
    <t>1-13</t>
  </si>
  <si>
    <t>荣昌中学</t>
  </si>
  <si>
    <t>初中语文</t>
  </si>
  <si>
    <t>李清清</t>
  </si>
  <si>
    <t>1-17</t>
  </si>
  <si>
    <t>谌芳</t>
  </si>
  <si>
    <t>1-18</t>
  </si>
  <si>
    <t>向金花</t>
  </si>
  <si>
    <t>1-16</t>
  </si>
  <si>
    <t>何丹</t>
  </si>
  <si>
    <t>1-20</t>
  </si>
  <si>
    <t>王佳佳</t>
  </si>
  <si>
    <t>1-19</t>
  </si>
  <si>
    <t>罗姗姗</t>
  </si>
  <si>
    <t>1-21</t>
  </si>
  <si>
    <t>高中政治</t>
  </si>
  <si>
    <t>刘晗</t>
  </si>
  <si>
    <t>1-23</t>
  </si>
  <si>
    <t>陈文静</t>
  </si>
  <si>
    <t>1-22</t>
  </si>
  <si>
    <t>任信锡</t>
  </si>
  <si>
    <t>1-24</t>
  </si>
  <si>
    <t>罗婷婷</t>
  </si>
  <si>
    <t>1-25</t>
  </si>
  <si>
    <t>常娜娜</t>
  </si>
  <si>
    <t>1-26</t>
  </si>
  <si>
    <t>罗梅芬</t>
  </si>
  <si>
    <t>1-27</t>
  </si>
  <si>
    <t>高中历史</t>
  </si>
  <si>
    <t>全利红</t>
  </si>
  <si>
    <t>1-29</t>
  </si>
  <si>
    <t>先春梅</t>
  </si>
  <si>
    <t>1-28</t>
  </si>
  <si>
    <t>蒙婷</t>
  </si>
  <si>
    <t>1-30</t>
  </si>
  <si>
    <t>吴家镇文化服务中心</t>
  </si>
  <si>
    <t>李欣悦</t>
  </si>
  <si>
    <t>2-1</t>
  </si>
  <si>
    <t>观胜镇农业服务中心</t>
  </si>
  <si>
    <t>黎闯</t>
  </si>
  <si>
    <t>2-2</t>
  </si>
  <si>
    <t>河包镇农业服务中心</t>
  </si>
  <si>
    <t>王国伟</t>
  </si>
  <si>
    <t>2-3</t>
  </si>
  <si>
    <t>清江镇农业服务中心</t>
  </si>
  <si>
    <t>王婷</t>
  </si>
  <si>
    <t>2-4</t>
  </si>
  <si>
    <t>铜鼓镇综合行政执法大队</t>
  </si>
  <si>
    <t>李豪</t>
  </si>
  <si>
    <t>2-5</t>
  </si>
  <si>
    <t>仁义镇农业服务中心</t>
  </si>
  <si>
    <t>王浩宇</t>
  </si>
  <si>
    <t>2-6</t>
  </si>
  <si>
    <t>高中英语</t>
  </si>
  <si>
    <t>王嵚昕</t>
  </si>
  <si>
    <t>2-9</t>
  </si>
  <si>
    <t>王小琪</t>
  </si>
  <si>
    <t>2-7</t>
  </si>
  <si>
    <t>冉婷婷</t>
  </si>
  <si>
    <t>2-8</t>
  </si>
  <si>
    <t>盘龙镇初级中学</t>
  </si>
  <si>
    <t>初中英语</t>
  </si>
  <si>
    <t>陈萌</t>
  </si>
  <si>
    <t>2-12</t>
  </si>
  <si>
    <t>田林一木</t>
  </si>
  <si>
    <t>2-10</t>
  </si>
  <si>
    <t>王娟</t>
  </si>
  <si>
    <t>2-11</t>
  </si>
  <si>
    <t>黄琳杰</t>
  </si>
  <si>
    <t>2-15</t>
  </si>
  <si>
    <t>王如冰</t>
  </si>
  <si>
    <t>2-13</t>
  </si>
  <si>
    <t>李练练</t>
  </si>
  <si>
    <t>2-14</t>
  </si>
  <si>
    <t>王丹</t>
  </si>
  <si>
    <t>2-16</t>
  </si>
  <si>
    <t>高中地理</t>
  </si>
  <si>
    <t>黄奕萍</t>
  </si>
  <si>
    <t>2-17</t>
  </si>
  <si>
    <t>游槟桔</t>
  </si>
  <si>
    <t>2-19</t>
  </si>
  <si>
    <t>钟林翰</t>
  </si>
  <si>
    <t>2-18</t>
  </si>
  <si>
    <t>高中化学</t>
  </si>
  <si>
    <t>景友念</t>
  </si>
  <si>
    <t>2-21</t>
  </si>
  <si>
    <t>陶小翠</t>
  </si>
  <si>
    <t>2-20</t>
  </si>
  <si>
    <t>付晗睿</t>
  </si>
  <si>
    <t>2-22</t>
  </si>
  <si>
    <t>刘春英</t>
  </si>
  <si>
    <t>2-23</t>
  </si>
  <si>
    <t>刘小丽</t>
  </si>
  <si>
    <t>2-27</t>
  </si>
  <si>
    <t>谭倩</t>
  </si>
  <si>
    <t>2-25</t>
  </si>
  <si>
    <t>杜银茜</t>
  </si>
  <si>
    <t>2-26</t>
  </si>
  <si>
    <t>陈城</t>
  </si>
  <si>
    <t>2-24</t>
  </si>
  <si>
    <t>直升镇农业服务中心</t>
  </si>
  <si>
    <t>3-1</t>
  </si>
  <si>
    <t>荣隆镇农业服务中心</t>
  </si>
  <si>
    <t>李庆蕊</t>
  </si>
  <si>
    <t>3-2</t>
  </si>
  <si>
    <t>孙圣峰</t>
  </si>
  <si>
    <t>3-3</t>
  </si>
  <si>
    <t>永川区何埂镇农业服务中心</t>
  </si>
  <si>
    <t>农技服务岗</t>
  </si>
  <si>
    <t>周武青</t>
  </si>
  <si>
    <t>3-4</t>
  </si>
  <si>
    <t>永川区三教镇文化服务中心</t>
  </si>
  <si>
    <t>文化发展岗</t>
  </si>
  <si>
    <t>肖海婷</t>
  </si>
  <si>
    <t>3-5</t>
  </si>
  <si>
    <t>永川区宝峰镇产业发展服务中心</t>
  </si>
  <si>
    <t>综合管理岗</t>
  </si>
  <si>
    <t>曾维静</t>
  </si>
  <si>
    <t>3-6</t>
  </si>
  <si>
    <t>高中物理</t>
  </si>
  <si>
    <t>刘妍伶</t>
  </si>
  <si>
    <t>3-9</t>
  </si>
  <si>
    <t>刘雨</t>
  </si>
  <si>
    <t>3-7</t>
  </si>
  <si>
    <t>叶敏</t>
  </si>
  <si>
    <t>3-12</t>
  </si>
  <si>
    <t>鲁旭</t>
  </si>
  <si>
    <t>3-8</t>
  </si>
  <si>
    <t>马浩雯</t>
  </si>
  <si>
    <t>3-11</t>
  </si>
  <si>
    <t>林雪桥</t>
  </si>
  <si>
    <t>3-10</t>
  </si>
  <si>
    <t>缺考</t>
  </si>
  <si>
    <t>吴雪莲</t>
  </si>
  <si>
    <t>3-15</t>
  </si>
  <si>
    <t>孔彩璐</t>
  </si>
  <si>
    <t>3-13</t>
  </si>
  <si>
    <t>杨宏愿</t>
  </si>
  <si>
    <t>3-16</t>
  </si>
  <si>
    <t>刘印洲</t>
  </si>
  <si>
    <t>3-14</t>
  </si>
  <si>
    <t>熊英吉</t>
  </si>
  <si>
    <t>3-17</t>
  </si>
  <si>
    <t>初中物理</t>
  </si>
  <si>
    <t>陈智</t>
  </si>
  <si>
    <t>3-23</t>
  </si>
  <si>
    <t>田小川</t>
  </si>
  <si>
    <t>3-18</t>
  </si>
  <si>
    <t>付丽丽</t>
  </si>
  <si>
    <t>3-22</t>
  </si>
  <si>
    <t>李学志</t>
  </si>
  <si>
    <t>3-19</t>
  </si>
  <si>
    <t>廖绪桐</t>
  </si>
  <si>
    <t>3-21</t>
  </si>
  <si>
    <t>谭奥辉</t>
  </si>
  <si>
    <t>3-20</t>
  </si>
  <si>
    <t>高中数学</t>
  </si>
  <si>
    <t>张丽</t>
  </si>
  <si>
    <t>3-25</t>
  </si>
  <si>
    <t>张琳皎</t>
  </si>
  <si>
    <t>3-26</t>
  </si>
  <si>
    <t>舒罗玉</t>
  </si>
  <si>
    <t>3-24</t>
  </si>
  <si>
    <t>刘泽莹</t>
  </si>
  <si>
    <t>3-28</t>
  </si>
  <si>
    <t>陈馨桐</t>
  </si>
  <si>
    <t>3-27</t>
  </si>
  <si>
    <t>严聪颖</t>
  </si>
  <si>
    <t>3-29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</si>
</sst>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方正仿宋_GBK"/>
      <charset val="134"/>
    </font>
    <font>
      <b/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方正仿宋_GBK"/>
      <charset val="134"/>
    </font>
    <font>
      <sz val="10"/>
      <color indexed="8"/>
      <name val="方正仿宋_GBK"/>
      <charset val="134"/>
    </font>
    <font>
      <sz val="10"/>
      <name val="方正仿宋_GBK"/>
      <charset val="134"/>
    </font>
    <font>
      <b/>
      <sz val="9"/>
      <name val="宋体"/>
      <charset val="134"/>
      <scheme val="minor"/>
    </font>
    <font>
      <sz val="12"/>
      <color rgb="FF000000"/>
      <name val="方正仿宋_GBK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34" fillId="0" borderId="0"/>
    <xf numFmtId="0" fontId="14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9" xfId="50"/>
    <cellStyle name="常规 2 2" xfId="51"/>
    <cellStyle name="常规 2" xfId="52"/>
    <cellStyle name="常规_Sheet1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0"/>
  <sheetViews>
    <sheetView tabSelected="1" zoomScale="147" zoomScaleNormal="147" workbookViewId="0">
      <pane ySplit="4" topLeftCell="A5" activePane="bottomLeft" state="frozen"/>
      <selection/>
      <selection pane="bottomLeft" activeCell="E73" sqref="E73"/>
    </sheetView>
  </sheetViews>
  <sheetFormatPr defaultColWidth="9" defaultRowHeight="13.5"/>
  <cols>
    <col min="1" max="1" width="3.10833333333333" style="3" customWidth="1"/>
    <col min="2" max="2" width="22.625" style="4" customWidth="1"/>
    <col min="3" max="3" width="11.5" style="5" customWidth="1"/>
    <col min="4" max="4" width="4.125" style="6" customWidth="1"/>
    <col min="5" max="5" width="7.25" style="7" customWidth="1"/>
    <col min="6" max="6" width="4.875" style="7" customWidth="1"/>
    <col min="7" max="7" width="8.25" style="7" customWidth="1"/>
    <col min="8" max="8" width="8.75" style="4" customWidth="1"/>
    <col min="9" max="9" width="7.875" style="8" customWidth="1"/>
    <col min="10" max="10" width="8.375" style="4" customWidth="1"/>
    <col min="11" max="11" width="10" style="4" customWidth="1"/>
    <col min="12" max="12" width="9.25" style="4" customWidth="1"/>
    <col min="13" max="13" width="8.625" style="4" customWidth="1"/>
    <col min="14" max="14" width="6.625" style="4" customWidth="1"/>
    <col min="15" max="15" width="5" style="4" customWidth="1"/>
    <col min="16" max="16" width="6.33333333333333" style="4" customWidth="1"/>
    <col min="17" max="17" width="7.5" style="4" customWidth="1"/>
    <col min="18" max="18" width="5.25" style="4" customWidth="1"/>
    <col min="19" max="16384" width="9" style="4"/>
  </cols>
  <sheetData>
    <row r="1" ht="21" customHeight="1" spans="1:18">
      <c r="A1" s="9" t="s">
        <v>0</v>
      </c>
      <c r="B1" s="9"/>
      <c r="C1" s="9"/>
      <c r="D1" s="9"/>
      <c r="E1" s="9"/>
      <c r="F1" s="9"/>
      <c r="G1" s="10"/>
      <c r="H1" s="9"/>
      <c r="I1" s="30"/>
      <c r="J1" s="9"/>
      <c r="K1" s="9"/>
      <c r="L1" s="9"/>
      <c r="M1" s="9"/>
      <c r="N1" s="9"/>
      <c r="O1" s="9"/>
      <c r="P1" s="9"/>
      <c r="Q1" s="9"/>
      <c r="R1" s="9"/>
    </row>
    <row r="2" ht="27" customHeight="1" spans="1:18">
      <c r="A2" s="11" t="s">
        <v>1</v>
      </c>
      <c r="B2" s="11"/>
      <c r="C2" s="11"/>
      <c r="D2" s="11"/>
      <c r="E2" s="11"/>
      <c r="F2" s="11"/>
      <c r="G2" s="12"/>
      <c r="H2" s="11"/>
      <c r="I2" s="31"/>
      <c r="J2" s="11"/>
      <c r="K2" s="11"/>
      <c r="L2" s="32"/>
      <c r="M2" s="11"/>
      <c r="N2" s="11"/>
      <c r="O2" s="32"/>
      <c r="P2" s="32"/>
      <c r="Q2" s="11"/>
      <c r="R2" s="11"/>
    </row>
    <row r="3" s="1" customFormat="1" ht="15" customHeight="1" spans="1:18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5" t="s">
        <v>8</v>
      </c>
      <c r="H3" s="13" t="s">
        <v>9</v>
      </c>
      <c r="I3" s="33"/>
      <c r="J3" s="34" t="s">
        <v>10</v>
      </c>
      <c r="K3" s="34"/>
      <c r="L3" s="34"/>
      <c r="M3" s="34"/>
      <c r="N3" s="34" t="s">
        <v>11</v>
      </c>
      <c r="O3" s="34" t="s">
        <v>12</v>
      </c>
      <c r="P3" s="13" t="s">
        <v>13</v>
      </c>
      <c r="Q3" s="13" t="s">
        <v>14</v>
      </c>
      <c r="R3" s="13" t="s">
        <v>15</v>
      </c>
    </row>
    <row r="4" s="1" customFormat="1" ht="18" customHeight="1" spans="1:18">
      <c r="A4" s="13"/>
      <c r="B4" s="14"/>
      <c r="C4" s="13"/>
      <c r="D4" s="13"/>
      <c r="E4" s="13"/>
      <c r="F4" s="13"/>
      <c r="G4" s="15"/>
      <c r="H4" s="13" t="s">
        <v>16</v>
      </c>
      <c r="I4" s="33" t="s">
        <v>17</v>
      </c>
      <c r="J4" s="13" t="s">
        <v>18</v>
      </c>
      <c r="K4" s="34" t="s">
        <v>17</v>
      </c>
      <c r="L4" s="34" t="s">
        <v>19</v>
      </c>
      <c r="M4" s="34" t="s">
        <v>17</v>
      </c>
      <c r="N4" s="34"/>
      <c r="O4" s="34"/>
      <c r="P4" s="13"/>
      <c r="Q4" s="13"/>
      <c r="R4" s="13"/>
    </row>
    <row r="5" s="2" customFormat="1" ht="15" customHeight="1" spans="1:18">
      <c r="A5" s="16">
        <v>1</v>
      </c>
      <c r="B5" s="17" t="s">
        <v>20</v>
      </c>
      <c r="C5" s="18" t="s">
        <v>21</v>
      </c>
      <c r="D5" s="19">
        <v>1</v>
      </c>
      <c r="E5" s="20" t="s">
        <v>22</v>
      </c>
      <c r="F5" s="20" t="s">
        <v>23</v>
      </c>
      <c r="G5" s="21" t="s">
        <v>24</v>
      </c>
      <c r="H5" s="22" t="s">
        <v>25</v>
      </c>
      <c r="I5" s="22" t="s">
        <v>25</v>
      </c>
      <c r="J5" s="35" t="s">
        <v>25</v>
      </c>
      <c r="K5" s="35" t="s">
        <v>25</v>
      </c>
      <c r="L5" s="36">
        <v>78.8</v>
      </c>
      <c r="M5" s="37">
        <f t="shared" ref="M5:M10" si="0">L5</f>
        <v>78.8</v>
      </c>
      <c r="N5" s="37">
        <f t="shared" ref="N5:N10" si="1">M5</f>
        <v>78.8</v>
      </c>
      <c r="O5" s="38">
        <v>1</v>
      </c>
      <c r="P5" s="38" t="s">
        <v>26</v>
      </c>
      <c r="Q5" s="44" t="s">
        <v>27</v>
      </c>
      <c r="R5" s="45"/>
    </row>
    <row r="6" s="2" customFormat="1" ht="15" customHeight="1" spans="1:18">
      <c r="A6" s="16">
        <v>2</v>
      </c>
      <c r="B6" s="17" t="s">
        <v>20</v>
      </c>
      <c r="C6" s="18" t="s">
        <v>28</v>
      </c>
      <c r="D6" s="23">
        <v>1</v>
      </c>
      <c r="E6" s="20" t="s">
        <v>29</v>
      </c>
      <c r="F6" s="20" t="s">
        <v>30</v>
      </c>
      <c r="G6" s="21" t="s">
        <v>31</v>
      </c>
      <c r="H6" s="22" t="s">
        <v>25</v>
      </c>
      <c r="I6" s="22" t="s">
        <v>25</v>
      </c>
      <c r="J6" s="35" t="s">
        <v>25</v>
      </c>
      <c r="K6" s="35" t="s">
        <v>25</v>
      </c>
      <c r="L6" s="36">
        <v>79.4</v>
      </c>
      <c r="M6" s="37">
        <f t="shared" si="0"/>
        <v>79.4</v>
      </c>
      <c r="N6" s="37">
        <f t="shared" si="1"/>
        <v>79.4</v>
      </c>
      <c r="O6" s="38">
        <v>1</v>
      </c>
      <c r="P6" s="38" t="s">
        <v>26</v>
      </c>
      <c r="Q6" s="44" t="s">
        <v>27</v>
      </c>
      <c r="R6" s="45"/>
    </row>
    <row r="7" s="2" customFormat="1" ht="15" customHeight="1" spans="1:18">
      <c r="A7" s="16">
        <v>3</v>
      </c>
      <c r="B7" s="17" t="s">
        <v>32</v>
      </c>
      <c r="C7" s="17" t="s">
        <v>33</v>
      </c>
      <c r="D7" s="17">
        <v>1</v>
      </c>
      <c r="E7" s="17" t="s">
        <v>34</v>
      </c>
      <c r="F7" s="17" t="s">
        <v>30</v>
      </c>
      <c r="G7" s="21" t="s">
        <v>35</v>
      </c>
      <c r="H7" s="22" t="s">
        <v>25</v>
      </c>
      <c r="I7" s="22" t="s">
        <v>25</v>
      </c>
      <c r="J7" s="35" t="s">
        <v>25</v>
      </c>
      <c r="K7" s="35" t="s">
        <v>25</v>
      </c>
      <c r="L7" s="36">
        <v>80.8</v>
      </c>
      <c r="M7" s="37">
        <f t="shared" si="0"/>
        <v>80.8</v>
      </c>
      <c r="N7" s="37">
        <f t="shared" si="1"/>
        <v>80.8</v>
      </c>
      <c r="O7" s="38">
        <v>1</v>
      </c>
      <c r="P7" s="38" t="s">
        <v>26</v>
      </c>
      <c r="Q7" s="44" t="s">
        <v>27</v>
      </c>
      <c r="R7" s="45"/>
    </row>
    <row r="8" s="2" customFormat="1" ht="15" customHeight="1" spans="1:18">
      <c r="A8" s="16">
        <v>4</v>
      </c>
      <c r="B8" s="17" t="s">
        <v>36</v>
      </c>
      <c r="C8" s="17" t="s">
        <v>33</v>
      </c>
      <c r="D8" s="17">
        <v>1</v>
      </c>
      <c r="E8" s="17" t="s">
        <v>37</v>
      </c>
      <c r="F8" s="17" t="s">
        <v>30</v>
      </c>
      <c r="G8" s="21" t="s">
        <v>38</v>
      </c>
      <c r="H8" s="22" t="s">
        <v>25</v>
      </c>
      <c r="I8" s="22" t="s">
        <v>25</v>
      </c>
      <c r="J8" s="35" t="s">
        <v>25</v>
      </c>
      <c r="K8" s="35" t="s">
        <v>25</v>
      </c>
      <c r="L8" s="36">
        <v>80.8</v>
      </c>
      <c r="M8" s="37">
        <f t="shared" si="0"/>
        <v>80.8</v>
      </c>
      <c r="N8" s="37">
        <f t="shared" si="1"/>
        <v>80.8</v>
      </c>
      <c r="O8" s="38">
        <v>1</v>
      </c>
      <c r="P8" s="38" t="s">
        <v>26</v>
      </c>
      <c r="Q8" s="44" t="s">
        <v>27</v>
      </c>
      <c r="R8" s="45"/>
    </row>
    <row r="9" s="2" customFormat="1" ht="15" customHeight="1" spans="1:18">
      <c r="A9" s="16">
        <v>5</v>
      </c>
      <c r="B9" s="17" t="s">
        <v>39</v>
      </c>
      <c r="C9" s="17" t="s">
        <v>33</v>
      </c>
      <c r="D9" s="17">
        <v>1</v>
      </c>
      <c r="E9" s="17" t="s">
        <v>40</v>
      </c>
      <c r="F9" s="17" t="s">
        <v>30</v>
      </c>
      <c r="G9" s="21" t="s">
        <v>41</v>
      </c>
      <c r="H9" s="22" t="s">
        <v>25</v>
      </c>
      <c r="I9" s="22" t="s">
        <v>25</v>
      </c>
      <c r="J9" s="35" t="s">
        <v>25</v>
      </c>
      <c r="K9" s="35" t="s">
        <v>25</v>
      </c>
      <c r="L9" s="36">
        <v>80.8</v>
      </c>
      <c r="M9" s="37">
        <f t="shared" si="0"/>
        <v>80.8</v>
      </c>
      <c r="N9" s="37">
        <f t="shared" si="1"/>
        <v>80.8</v>
      </c>
      <c r="O9" s="38">
        <v>1</v>
      </c>
      <c r="P9" s="38" t="s">
        <v>26</v>
      </c>
      <c r="Q9" s="44" t="s">
        <v>27</v>
      </c>
      <c r="R9" s="45"/>
    </row>
    <row r="10" s="2" customFormat="1" ht="15" customHeight="1" spans="1:18">
      <c r="A10" s="16">
        <v>6</v>
      </c>
      <c r="B10" s="17" t="s">
        <v>42</v>
      </c>
      <c r="C10" s="18" t="s">
        <v>33</v>
      </c>
      <c r="D10" s="23">
        <v>1</v>
      </c>
      <c r="E10" s="20" t="s">
        <v>43</v>
      </c>
      <c r="F10" s="20" t="s">
        <v>23</v>
      </c>
      <c r="G10" s="21" t="s">
        <v>44</v>
      </c>
      <c r="H10" s="22" t="s">
        <v>25</v>
      </c>
      <c r="I10" s="22" t="s">
        <v>25</v>
      </c>
      <c r="J10" s="35" t="s">
        <v>25</v>
      </c>
      <c r="K10" s="35" t="s">
        <v>25</v>
      </c>
      <c r="L10" s="36">
        <v>77.4</v>
      </c>
      <c r="M10" s="37">
        <f t="shared" si="0"/>
        <v>77.4</v>
      </c>
      <c r="N10" s="37">
        <f t="shared" si="1"/>
        <v>77.4</v>
      </c>
      <c r="O10" s="38">
        <v>1</v>
      </c>
      <c r="P10" s="38" t="s">
        <v>26</v>
      </c>
      <c r="Q10" s="44" t="s">
        <v>27</v>
      </c>
      <c r="R10" s="45"/>
    </row>
    <row r="11" customFormat="1" ht="15" customHeight="1" spans="1:18">
      <c r="A11" s="16">
        <v>7</v>
      </c>
      <c r="B11" s="23" t="s">
        <v>45</v>
      </c>
      <c r="C11" s="23" t="s">
        <v>46</v>
      </c>
      <c r="D11" s="24">
        <v>1</v>
      </c>
      <c r="E11" s="23" t="s">
        <v>47</v>
      </c>
      <c r="F11" s="23" t="s">
        <v>30</v>
      </c>
      <c r="G11" s="25" t="s">
        <v>48</v>
      </c>
      <c r="H11" s="26">
        <v>228</v>
      </c>
      <c r="I11" s="39">
        <f>H11/3*60%</f>
        <v>45.6</v>
      </c>
      <c r="J11" s="40">
        <v>81.4</v>
      </c>
      <c r="K11" s="40">
        <f>J11*0.2</f>
        <v>16.28</v>
      </c>
      <c r="L11" s="41">
        <v>79.2</v>
      </c>
      <c r="M11" s="42">
        <f>L11*0.2</f>
        <v>15.84</v>
      </c>
      <c r="N11" s="42">
        <f>I11+K11+M11</f>
        <v>77.72</v>
      </c>
      <c r="O11" s="43">
        <v>1</v>
      </c>
      <c r="P11" s="43" t="s">
        <v>26</v>
      </c>
      <c r="Q11" s="46" t="s">
        <v>49</v>
      </c>
      <c r="R11" s="47"/>
    </row>
    <row r="12" customFormat="1" ht="15" customHeight="1" spans="1:18">
      <c r="A12" s="16">
        <v>8</v>
      </c>
      <c r="B12" s="23" t="s">
        <v>45</v>
      </c>
      <c r="C12" s="23" t="s">
        <v>46</v>
      </c>
      <c r="D12" s="24"/>
      <c r="E12" s="23" t="s">
        <v>50</v>
      </c>
      <c r="F12" s="23" t="s">
        <v>30</v>
      </c>
      <c r="G12" s="25" t="s">
        <v>51</v>
      </c>
      <c r="H12" s="26">
        <v>222</v>
      </c>
      <c r="I12" s="39">
        <f t="shared" ref="I12:I43" si="2">H12/3*60%</f>
        <v>44.4</v>
      </c>
      <c r="J12" s="40">
        <v>79.8</v>
      </c>
      <c r="K12" s="40">
        <f t="shared" ref="K12:K34" si="3">J12*0.2</f>
        <v>15.96</v>
      </c>
      <c r="L12" s="41">
        <v>79.2</v>
      </c>
      <c r="M12" s="42">
        <f t="shared" ref="M12:M34" si="4">L12*0.2</f>
        <v>15.84</v>
      </c>
      <c r="N12" s="42">
        <f t="shared" ref="N12:N34" si="5">I12+K12+M12</f>
        <v>76.2</v>
      </c>
      <c r="O12" s="43">
        <v>2</v>
      </c>
      <c r="P12" s="43" t="s">
        <v>52</v>
      </c>
      <c r="Q12" s="46" t="s">
        <v>49</v>
      </c>
      <c r="R12" s="47"/>
    </row>
    <row r="13" customFormat="1" ht="15" customHeight="1" spans="1:18">
      <c r="A13" s="16">
        <v>9</v>
      </c>
      <c r="B13" s="23" t="s">
        <v>45</v>
      </c>
      <c r="C13" s="23" t="s">
        <v>46</v>
      </c>
      <c r="D13" s="24"/>
      <c r="E13" s="23" t="s">
        <v>53</v>
      </c>
      <c r="F13" s="23" t="s">
        <v>30</v>
      </c>
      <c r="G13" s="25" t="s">
        <v>54</v>
      </c>
      <c r="H13" s="26">
        <v>215</v>
      </c>
      <c r="I13" s="39">
        <f t="shared" si="2"/>
        <v>43</v>
      </c>
      <c r="J13" s="40">
        <v>83.6</v>
      </c>
      <c r="K13" s="40">
        <f t="shared" si="3"/>
        <v>16.72</v>
      </c>
      <c r="L13" s="41">
        <v>77.4</v>
      </c>
      <c r="M13" s="42">
        <f t="shared" si="4"/>
        <v>15.48</v>
      </c>
      <c r="N13" s="42">
        <f t="shared" si="5"/>
        <v>75.2</v>
      </c>
      <c r="O13" s="43">
        <v>3</v>
      </c>
      <c r="P13" s="43" t="s">
        <v>52</v>
      </c>
      <c r="Q13" s="46" t="s">
        <v>49</v>
      </c>
      <c r="R13" s="47"/>
    </row>
    <row r="14" customFormat="1" ht="15" customHeight="1" spans="1:18">
      <c r="A14" s="16">
        <v>10</v>
      </c>
      <c r="B14" s="23" t="s">
        <v>55</v>
      </c>
      <c r="C14" s="23" t="s">
        <v>46</v>
      </c>
      <c r="D14" s="27">
        <v>1</v>
      </c>
      <c r="E14" s="23" t="s">
        <v>56</v>
      </c>
      <c r="F14" s="23" t="s">
        <v>30</v>
      </c>
      <c r="G14" s="25" t="s">
        <v>57</v>
      </c>
      <c r="H14" s="26">
        <v>214</v>
      </c>
      <c r="I14" s="39">
        <f t="shared" si="2"/>
        <v>42.8</v>
      </c>
      <c r="J14" s="40">
        <v>82</v>
      </c>
      <c r="K14" s="40">
        <f t="shared" si="3"/>
        <v>16.4</v>
      </c>
      <c r="L14" s="41">
        <v>78.8</v>
      </c>
      <c r="M14" s="42">
        <f t="shared" si="4"/>
        <v>15.76</v>
      </c>
      <c r="N14" s="42">
        <f t="shared" si="5"/>
        <v>74.96</v>
      </c>
      <c r="O14" s="43">
        <v>1</v>
      </c>
      <c r="P14" s="43" t="s">
        <v>26</v>
      </c>
      <c r="Q14" s="46" t="s">
        <v>49</v>
      </c>
      <c r="R14" s="47"/>
    </row>
    <row r="15" customFormat="1" ht="15" customHeight="1" spans="1:18">
      <c r="A15" s="16">
        <v>11</v>
      </c>
      <c r="B15" s="23" t="s">
        <v>55</v>
      </c>
      <c r="C15" s="23" t="s">
        <v>46</v>
      </c>
      <c r="D15" s="28"/>
      <c r="E15" s="23" t="s">
        <v>58</v>
      </c>
      <c r="F15" s="23" t="s">
        <v>30</v>
      </c>
      <c r="G15" s="25" t="s">
        <v>59</v>
      </c>
      <c r="H15" s="26">
        <v>214</v>
      </c>
      <c r="I15" s="39">
        <f t="shared" si="2"/>
        <v>42.8</v>
      </c>
      <c r="J15" s="40">
        <v>80.6</v>
      </c>
      <c r="K15" s="40">
        <f t="shared" si="3"/>
        <v>16.12</v>
      </c>
      <c r="L15" s="41">
        <v>79.8</v>
      </c>
      <c r="M15" s="42">
        <f t="shared" si="4"/>
        <v>15.96</v>
      </c>
      <c r="N15" s="42">
        <f t="shared" si="5"/>
        <v>74.88</v>
      </c>
      <c r="O15" s="43">
        <v>2</v>
      </c>
      <c r="P15" s="43" t="s">
        <v>52</v>
      </c>
      <c r="Q15" s="46" t="s">
        <v>49</v>
      </c>
      <c r="R15" s="47"/>
    </row>
    <row r="16" customFormat="1" ht="15" customHeight="1" spans="1:18">
      <c r="A16" s="16">
        <v>12</v>
      </c>
      <c r="B16" s="23" t="s">
        <v>55</v>
      </c>
      <c r="C16" s="23" t="s">
        <v>46</v>
      </c>
      <c r="D16" s="29"/>
      <c r="E16" s="23" t="s">
        <v>60</v>
      </c>
      <c r="F16" s="23" t="s">
        <v>30</v>
      </c>
      <c r="G16" s="25" t="s">
        <v>61</v>
      </c>
      <c r="H16" s="26">
        <v>213.5</v>
      </c>
      <c r="I16" s="39">
        <f t="shared" si="2"/>
        <v>42.7</v>
      </c>
      <c r="J16" s="40">
        <v>79.6</v>
      </c>
      <c r="K16" s="40">
        <f t="shared" si="3"/>
        <v>15.92</v>
      </c>
      <c r="L16" s="41">
        <v>80.8</v>
      </c>
      <c r="M16" s="42">
        <f t="shared" si="4"/>
        <v>16.16</v>
      </c>
      <c r="N16" s="42">
        <f t="shared" si="5"/>
        <v>74.78</v>
      </c>
      <c r="O16" s="43">
        <v>3</v>
      </c>
      <c r="P16" s="43" t="s">
        <v>52</v>
      </c>
      <c r="Q16" s="46" t="s">
        <v>49</v>
      </c>
      <c r="R16" s="47"/>
    </row>
    <row r="17" customFormat="1" ht="15" customHeight="1" spans="1:18">
      <c r="A17" s="16">
        <v>13</v>
      </c>
      <c r="B17" s="23" t="s">
        <v>62</v>
      </c>
      <c r="C17" s="23" t="s">
        <v>46</v>
      </c>
      <c r="D17" s="27">
        <v>1</v>
      </c>
      <c r="E17" s="23" t="s">
        <v>63</v>
      </c>
      <c r="F17" s="23" t="s">
        <v>30</v>
      </c>
      <c r="G17" s="25" t="s">
        <v>64</v>
      </c>
      <c r="H17" s="26">
        <v>228.5</v>
      </c>
      <c r="I17" s="39">
        <f t="shared" si="2"/>
        <v>45.7</v>
      </c>
      <c r="J17" s="40">
        <v>80.4</v>
      </c>
      <c r="K17" s="40">
        <f t="shared" si="3"/>
        <v>16.08</v>
      </c>
      <c r="L17" s="41">
        <v>81.2</v>
      </c>
      <c r="M17" s="42">
        <f t="shared" si="4"/>
        <v>16.24</v>
      </c>
      <c r="N17" s="42">
        <f t="shared" si="5"/>
        <v>78.02</v>
      </c>
      <c r="O17" s="43">
        <v>1</v>
      </c>
      <c r="P17" s="43" t="s">
        <v>26</v>
      </c>
      <c r="Q17" s="46" t="s">
        <v>49</v>
      </c>
      <c r="R17" s="47"/>
    </row>
    <row r="18" customFormat="1" ht="15" customHeight="1" spans="1:18">
      <c r="A18" s="16">
        <v>14</v>
      </c>
      <c r="B18" s="23" t="s">
        <v>62</v>
      </c>
      <c r="C18" s="23" t="s">
        <v>46</v>
      </c>
      <c r="D18" s="28"/>
      <c r="E18" s="23" t="s">
        <v>65</v>
      </c>
      <c r="F18" s="23" t="s">
        <v>30</v>
      </c>
      <c r="G18" s="25" t="s">
        <v>66</v>
      </c>
      <c r="H18" s="26">
        <v>224.5</v>
      </c>
      <c r="I18" s="39">
        <f t="shared" si="2"/>
        <v>44.9</v>
      </c>
      <c r="J18" s="40">
        <v>78.4</v>
      </c>
      <c r="K18" s="40">
        <f t="shared" si="3"/>
        <v>15.68</v>
      </c>
      <c r="L18" s="41">
        <v>79.6</v>
      </c>
      <c r="M18" s="42">
        <f t="shared" si="4"/>
        <v>15.92</v>
      </c>
      <c r="N18" s="42">
        <f t="shared" si="5"/>
        <v>76.5</v>
      </c>
      <c r="O18" s="43">
        <v>2</v>
      </c>
      <c r="P18" s="43" t="s">
        <v>52</v>
      </c>
      <c r="Q18" s="46" t="s">
        <v>49</v>
      </c>
      <c r="R18" s="47"/>
    </row>
    <row r="19" customFormat="1" ht="15" customHeight="1" spans="1:18">
      <c r="A19" s="16">
        <v>15</v>
      </c>
      <c r="B19" s="23" t="s">
        <v>62</v>
      </c>
      <c r="C19" s="23" t="s">
        <v>46</v>
      </c>
      <c r="D19" s="29"/>
      <c r="E19" s="23" t="s">
        <v>67</v>
      </c>
      <c r="F19" s="16" t="s">
        <v>30</v>
      </c>
      <c r="G19" s="25" t="s">
        <v>68</v>
      </c>
      <c r="H19" s="26">
        <v>222.5</v>
      </c>
      <c r="I19" s="39">
        <f t="shared" si="2"/>
        <v>44.5</v>
      </c>
      <c r="J19" s="40">
        <v>79</v>
      </c>
      <c r="K19" s="40">
        <f t="shared" si="3"/>
        <v>15.8</v>
      </c>
      <c r="L19" s="41">
        <v>79.4</v>
      </c>
      <c r="M19" s="42">
        <f t="shared" si="4"/>
        <v>15.88</v>
      </c>
      <c r="N19" s="42">
        <f t="shared" si="5"/>
        <v>76.18</v>
      </c>
      <c r="O19" s="43">
        <v>3</v>
      </c>
      <c r="P19" s="43" t="s">
        <v>52</v>
      </c>
      <c r="Q19" s="46" t="s">
        <v>49</v>
      </c>
      <c r="R19" s="47"/>
    </row>
    <row r="20" customFormat="1" ht="15" customHeight="1" spans="1:18">
      <c r="A20" s="16">
        <v>16</v>
      </c>
      <c r="B20" s="23" t="s">
        <v>69</v>
      </c>
      <c r="C20" s="23" t="s">
        <v>70</v>
      </c>
      <c r="D20" s="27">
        <v>2</v>
      </c>
      <c r="E20" s="23" t="s">
        <v>71</v>
      </c>
      <c r="F20" s="23" t="s">
        <v>30</v>
      </c>
      <c r="G20" s="25" t="s">
        <v>72</v>
      </c>
      <c r="H20" s="26">
        <v>228</v>
      </c>
      <c r="I20" s="39">
        <f t="shared" si="2"/>
        <v>45.6</v>
      </c>
      <c r="J20" s="40">
        <v>84.6</v>
      </c>
      <c r="K20" s="40">
        <f t="shared" si="3"/>
        <v>16.92</v>
      </c>
      <c r="L20" s="41">
        <v>79.6</v>
      </c>
      <c r="M20" s="42">
        <f t="shared" si="4"/>
        <v>15.92</v>
      </c>
      <c r="N20" s="42">
        <f t="shared" si="5"/>
        <v>78.44</v>
      </c>
      <c r="O20" s="43">
        <v>1</v>
      </c>
      <c r="P20" s="43" t="s">
        <v>26</v>
      </c>
      <c r="Q20" s="46" t="s">
        <v>49</v>
      </c>
      <c r="R20" s="47"/>
    </row>
    <row r="21" customFormat="1" ht="15" customHeight="1" spans="1:18">
      <c r="A21" s="16">
        <v>17</v>
      </c>
      <c r="B21" s="23" t="s">
        <v>69</v>
      </c>
      <c r="C21" s="23" t="s">
        <v>70</v>
      </c>
      <c r="D21" s="28"/>
      <c r="E21" s="23" t="s">
        <v>73</v>
      </c>
      <c r="F21" s="23" t="s">
        <v>30</v>
      </c>
      <c r="G21" s="25" t="s">
        <v>74</v>
      </c>
      <c r="H21" s="26">
        <v>227.5</v>
      </c>
      <c r="I21" s="39">
        <f t="shared" si="2"/>
        <v>45.5</v>
      </c>
      <c r="J21" s="40">
        <v>80.8</v>
      </c>
      <c r="K21" s="40">
        <f t="shared" si="3"/>
        <v>16.16</v>
      </c>
      <c r="L21" s="41">
        <v>81</v>
      </c>
      <c r="M21" s="42">
        <f t="shared" si="4"/>
        <v>16.2</v>
      </c>
      <c r="N21" s="42">
        <f t="shared" si="5"/>
        <v>77.86</v>
      </c>
      <c r="O21" s="43">
        <v>3</v>
      </c>
      <c r="P21" s="43" t="s">
        <v>52</v>
      </c>
      <c r="Q21" s="46" t="s">
        <v>49</v>
      </c>
      <c r="R21" s="47"/>
    </row>
    <row r="22" customFormat="1" ht="15" customHeight="1" spans="1:18">
      <c r="A22" s="16">
        <v>18</v>
      </c>
      <c r="B22" s="23" t="s">
        <v>69</v>
      </c>
      <c r="C22" s="23" t="s">
        <v>70</v>
      </c>
      <c r="D22" s="28"/>
      <c r="E22" s="23" t="s">
        <v>75</v>
      </c>
      <c r="F22" s="23" t="s">
        <v>30</v>
      </c>
      <c r="G22" s="25" t="s">
        <v>76</v>
      </c>
      <c r="H22" s="26">
        <v>224.5</v>
      </c>
      <c r="I22" s="39">
        <f t="shared" si="2"/>
        <v>44.9</v>
      </c>
      <c r="J22" s="40">
        <v>79.8</v>
      </c>
      <c r="K22" s="40">
        <f t="shared" si="3"/>
        <v>15.96</v>
      </c>
      <c r="L22" s="41">
        <v>79.2</v>
      </c>
      <c r="M22" s="42">
        <f t="shared" si="4"/>
        <v>15.84</v>
      </c>
      <c r="N22" s="42">
        <f t="shared" si="5"/>
        <v>76.7</v>
      </c>
      <c r="O22" s="43">
        <v>4</v>
      </c>
      <c r="P22" s="43" t="s">
        <v>52</v>
      </c>
      <c r="Q22" s="46" t="s">
        <v>49</v>
      </c>
      <c r="R22" s="47"/>
    </row>
    <row r="23" customFormat="1" ht="15" customHeight="1" spans="1:18">
      <c r="A23" s="16">
        <v>19</v>
      </c>
      <c r="B23" s="23" t="s">
        <v>69</v>
      </c>
      <c r="C23" s="23" t="s">
        <v>70</v>
      </c>
      <c r="D23" s="28"/>
      <c r="E23" s="23" t="s">
        <v>77</v>
      </c>
      <c r="F23" s="23" t="s">
        <v>30</v>
      </c>
      <c r="G23" s="25" t="s">
        <v>78</v>
      </c>
      <c r="H23" s="26">
        <v>224</v>
      </c>
      <c r="I23" s="39">
        <f t="shared" si="2"/>
        <v>44.8</v>
      </c>
      <c r="J23" s="40">
        <v>84.6</v>
      </c>
      <c r="K23" s="40">
        <f t="shared" si="3"/>
        <v>16.92</v>
      </c>
      <c r="L23" s="41">
        <v>82.4</v>
      </c>
      <c r="M23" s="42">
        <f t="shared" si="4"/>
        <v>16.48</v>
      </c>
      <c r="N23" s="42">
        <f t="shared" si="5"/>
        <v>78.2</v>
      </c>
      <c r="O23" s="43">
        <v>2</v>
      </c>
      <c r="P23" s="43" t="s">
        <v>26</v>
      </c>
      <c r="Q23" s="46" t="s">
        <v>49</v>
      </c>
      <c r="R23" s="47"/>
    </row>
    <row r="24" customFormat="1" ht="15" customHeight="1" spans="1:18">
      <c r="A24" s="16">
        <v>20</v>
      </c>
      <c r="B24" s="23" t="s">
        <v>69</v>
      </c>
      <c r="C24" s="23" t="s">
        <v>70</v>
      </c>
      <c r="D24" s="28"/>
      <c r="E24" s="23" t="s">
        <v>79</v>
      </c>
      <c r="F24" s="23" t="s">
        <v>30</v>
      </c>
      <c r="G24" s="25" t="s">
        <v>80</v>
      </c>
      <c r="H24" s="26">
        <v>223.5</v>
      </c>
      <c r="I24" s="39">
        <f t="shared" si="2"/>
        <v>44.7</v>
      </c>
      <c r="J24" s="40">
        <v>82</v>
      </c>
      <c r="K24" s="40">
        <f t="shared" si="3"/>
        <v>16.4</v>
      </c>
      <c r="L24" s="41">
        <v>76</v>
      </c>
      <c r="M24" s="42">
        <f t="shared" si="4"/>
        <v>15.2</v>
      </c>
      <c r="N24" s="42">
        <f t="shared" si="5"/>
        <v>76.3</v>
      </c>
      <c r="O24" s="43">
        <v>5</v>
      </c>
      <c r="P24" s="43" t="s">
        <v>52</v>
      </c>
      <c r="Q24" s="46" t="s">
        <v>49</v>
      </c>
      <c r="R24" s="47"/>
    </row>
    <row r="25" customFormat="1" ht="15" customHeight="1" spans="1:18">
      <c r="A25" s="16">
        <v>21</v>
      </c>
      <c r="B25" s="23" t="s">
        <v>69</v>
      </c>
      <c r="C25" s="23" t="s">
        <v>70</v>
      </c>
      <c r="D25" s="29"/>
      <c r="E25" s="23" t="s">
        <v>81</v>
      </c>
      <c r="F25" s="23" t="s">
        <v>30</v>
      </c>
      <c r="G25" s="25" t="s">
        <v>82</v>
      </c>
      <c r="H25" s="26">
        <v>223</v>
      </c>
      <c r="I25" s="39">
        <f t="shared" si="2"/>
        <v>44.6</v>
      </c>
      <c r="J25" s="40">
        <v>80.2</v>
      </c>
      <c r="K25" s="40">
        <f t="shared" si="3"/>
        <v>16.04</v>
      </c>
      <c r="L25" s="41">
        <v>77.8</v>
      </c>
      <c r="M25" s="42">
        <f t="shared" si="4"/>
        <v>15.56</v>
      </c>
      <c r="N25" s="42">
        <f t="shared" si="5"/>
        <v>76.2</v>
      </c>
      <c r="O25" s="43">
        <v>6</v>
      </c>
      <c r="P25" s="43" t="s">
        <v>52</v>
      </c>
      <c r="Q25" s="46" t="s">
        <v>49</v>
      </c>
      <c r="R25" s="47"/>
    </row>
    <row r="26" customFormat="1" ht="15" customHeight="1" spans="1:18">
      <c r="A26" s="16">
        <v>22</v>
      </c>
      <c r="B26" s="23" t="s">
        <v>62</v>
      </c>
      <c r="C26" s="23" t="s">
        <v>83</v>
      </c>
      <c r="D26" s="27">
        <v>1</v>
      </c>
      <c r="E26" s="23" t="s">
        <v>84</v>
      </c>
      <c r="F26" s="23" t="s">
        <v>30</v>
      </c>
      <c r="G26" s="25" t="s">
        <v>85</v>
      </c>
      <c r="H26" s="26">
        <v>222</v>
      </c>
      <c r="I26" s="39">
        <f t="shared" si="2"/>
        <v>44.4</v>
      </c>
      <c r="J26" s="40">
        <v>83.8</v>
      </c>
      <c r="K26" s="40">
        <f t="shared" si="3"/>
        <v>16.76</v>
      </c>
      <c r="L26" s="41">
        <v>82.2</v>
      </c>
      <c r="M26" s="42">
        <f t="shared" si="4"/>
        <v>16.44</v>
      </c>
      <c r="N26" s="42">
        <f t="shared" si="5"/>
        <v>77.6</v>
      </c>
      <c r="O26" s="43">
        <v>1</v>
      </c>
      <c r="P26" s="43" t="s">
        <v>26</v>
      </c>
      <c r="Q26" s="46" t="s">
        <v>49</v>
      </c>
      <c r="R26" s="47"/>
    </row>
    <row r="27" customFormat="1" ht="15" customHeight="1" spans="1:18">
      <c r="A27" s="16">
        <v>23</v>
      </c>
      <c r="B27" s="23" t="s">
        <v>62</v>
      </c>
      <c r="C27" s="23" t="s">
        <v>83</v>
      </c>
      <c r="D27" s="28"/>
      <c r="E27" s="23" t="s">
        <v>86</v>
      </c>
      <c r="F27" s="23" t="s">
        <v>30</v>
      </c>
      <c r="G27" s="25" t="s">
        <v>87</v>
      </c>
      <c r="H27" s="26">
        <v>221.5</v>
      </c>
      <c r="I27" s="39">
        <f t="shared" si="2"/>
        <v>44.3</v>
      </c>
      <c r="J27" s="40">
        <v>83.4</v>
      </c>
      <c r="K27" s="40">
        <f t="shared" si="3"/>
        <v>16.68</v>
      </c>
      <c r="L27" s="41">
        <v>78.8</v>
      </c>
      <c r="M27" s="42">
        <f t="shared" si="4"/>
        <v>15.76</v>
      </c>
      <c r="N27" s="42">
        <f t="shared" si="5"/>
        <v>76.74</v>
      </c>
      <c r="O27" s="43">
        <v>2</v>
      </c>
      <c r="P27" s="43" t="s">
        <v>52</v>
      </c>
      <c r="Q27" s="46" t="s">
        <v>49</v>
      </c>
      <c r="R27" s="47"/>
    </row>
    <row r="28" customFormat="1" ht="15" customHeight="1" spans="1:18">
      <c r="A28" s="16">
        <v>24</v>
      </c>
      <c r="B28" s="23" t="s">
        <v>62</v>
      </c>
      <c r="C28" s="23" t="s">
        <v>83</v>
      </c>
      <c r="D28" s="29"/>
      <c r="E28" s="23" t="s">
        <v>88</v>
      </c>
      <c r="F28" s="23" t="s">
        <v>23</v>
      </c>
      <c r="G28" s="25" t="s">
        <v>89</v>
      </c>
      <c r="H28" s="26">
        <v>220.5</v>
      </c>
      <c r="I28" s="39">
        <f t="shared" si="2"/>
        <v>44.1</v>
      </c>
      <c r="J28" s="40">
        <v>75.4</v>
      </c>
      <c r="K28" s="40">
        <f t="shared" si="3"/>
        <v>15.08</v>
      </c>
      <c r="L28" s="41">
        <v>77.6</v>
      </c>
      <c r="M28" s="42">
        <f t="shared" si="4"/>
        <v>15.52</v>
      </c>
      <c r="N28" s="42">
        <f t="shared" si="5"/>
        <v>74.7</v>
      </c>
      <c r="O28" s="43">
        <v>3</v>
      </c>
      <c r="P28" s="43" t="s">
        <v>52</v>
      </c>
      <c r="Q28" s="46" t="s">
        <v>49</v>
      </c>
      <c r="R28" s="47"/>
    </row>
    <row r="29" customFormat="1" ht="15" customHeight="1" spans="1:18">
      <c r="A29" s="16">
        <v>25</v>
      </c>
      <c r="B29" s="23" t="s">
        <v>55</v>
      </c>
      <c r="C29" s="23" t="s">
        <v>83</v>
      </c>
      <c r="D29" s="27">
        <v>1</v>
      </c>
      <c r="E29" s="23" t="s">
        <v>90</v>
      </c>
      <c r="F29" s="23" t="s">
        <v>30</v>
      </c>
      <c r="G29" s="25" t="s">
        <v>91</v>
      </c>
      <c r="H29" s="26">
        <v>225</v>
      </c>
      <c r="I29" s="39">
        <f t="shared" si="2"/>
        <v>45</v>
      </c>
      <c r="J29" s="40">
        <v>82.8</v>
      </c>
      <c r="K29" s="40">
        <f t="shared" si="3"/>
        <v>16.56</v>
      </c>
      <c r="L29" s="41">
        <v>77.8</v>
      </c>
      <c r="M29" s="42">
        <f t="shared" si="4"/>
        <v>15.56</v>
      </c>
      <c r="N29" s="42">
        <f t="shared" si="5"/>
        <v>77.12</v>
      </c>
      <c r="O29" s="43">
        <v>1</v>
      </c>
      <c r="P29" s="43" t="s">
        <v>26</v>
      </c>
      <c r="Q29" s="46" t="s">
        <v>49</v>
      </c>
      <c r="R29" s="47"/>
    </row>
    <row r="30" customFormat="1" ht="15" customHeight="1" spans="1:18">
      <c r="A30" s="16">
        <v>26</v>
      </c>
      <c r="B30" s="23" t="s">
        <v>55</v>
      </c>
      <c r="C30" s="23" t="s">
        <v>83</v>
      </c>
      <c r="D30" s="28"/>
      <c r="E30" s="23" t="s">
        <v>92</v>
      </c>
      <c r="F30" s="23" t="s">
        <v>30</v>
      </c>
      <c r="G30" s="25" t="s">
        <v>93</v>
      </c>
      <c r="H30" s="26">
        <v>224.5</v>
      </c>
      <c r="I30" s="39">
        <f t="shared" si="2"/>
        <v>44.9</v>
      </c>
      <c r="J30" s="40">
        <v>81.6</v>
      </c>
      <c r="K30" s="40">
        <f t="shared" si="3"/>
        <v>16.32</v>
      </c>
      <c r="L30" s="41">
        <v>78.8</v>
      </c>
      <c r="M30" s="42">
        <f t="shared" si="4"/>
        <v>15.76</v>
      </c>
      <c r="N30" s="42">
        <f t="shared" si="5"/>
        <v>76.98</v>
      </c>
      <c r="O30" s="43">
        <v>2</v>
      </c>
      <c r="P30" s="43" t="s">
        <v>52</v>
      </c>
      <c r="Q30" s="46" t="s">
        <v>49</v>
      </c>
      <c r="R30" s="47"/>
    </row>
    <row r="31" customFormat="1" ht="15" customHeight="1" spans="1:18">
      <c r="A31" s="16">
        <v>27</v>
      </c>
      <c r="B31" s="23" t="s">
        <v>55</v>
      </c>
      <c r="C31" s="23" t="s">
        <v>83</v>
      </c>
      <c r="D31" s="29"/>
      <c r="E31" s="23" t="s">
        <v>94</v>
      </c>
      <c r="F31" s="23" t="s">
        <v>30</v>
      </c>
      <c r="G31" s="25" t="s">
        <v>95</v>
      </c>
      <c r="H31" s="26">
        <v>218.5</v>
      </c>
      <c r="I31" s="39">
        <f t="shared" si="2"/>
        <v>43.7</v>
      </c>
      <c r="J31" s="40">
        <v>75.8</v>
      </c>
      <c r="K31" s="40">
        <f t="shared" si="3"/>
        <v>15.16</v>
      </c>
      <c r="L31" s="41">
        <v>76.8</v>
      </c>
      <c r="M31" s="42">
        <f t="shared" si="4"/>
        <v>15.36</v>
      </c>
      <c r="N31" s="42">
        <f t="shared" si="5"/>
        <v>74.22</v>
      </c>
      <c r="O31" s="43">
        <v>3</v>
      </c>
      <c r="P31" s="43" t="s">
        <v>52</v>
      </c>
      <c r="Q31" s="46" t="s">
        <v>49</v>
      </c>
      <c r="R31" s="47"/>
    </row>
    <row r="32" customFormat="1" ht="15" customHeight="1" spans="1:18">
      <c r="A32" s="16">
        <v>28</v>
      </c>
      <c r="B32" s="23" t="s">
        <v>62</v>
      </c>
      <c r="C32" s="23" t="s">
        <v>96</v>
      </c>
      <c r="D32" s="27">
        <v>1</v>
      </c>
      <c r="E32" s="23" t="s">
        <v>97</v>
      </c>
      <c r="F32" s="23" t="s">
        <v>30</v>
      </c>
      <c r="G32" s="25" t="s">
        <v>98</v>
      </c>
      <c r="H32" s="26">
        <v>223.5</v>
      </c>
      <c r="I32" s="39">
        <f t="shared" si="2"/>
        <v>44.7</v>
      </c>
      <c r="J32" s="40">
        <v>83.4</v>
      </c>
      <c r="K32" s="40">
        <f t="shared" si="3"/>
        <v>16.68</v>
      </c>
      <c r="L32" s="41">
        <v>76.2</v>
      </c>
      <c r="M32" s="42">
        <f t="shared" si="4"/>
        <v>15.24</v>
      </c>
      <c r="N32" s="42">
        <f t="shared" si="5"/>
        <v>76.62</v>
      </c>
      <c r="O32" s="43">
        <v>1</v>
      </c>
      <c r="P32" s="43" t="s">
        <v>26</v>
      </c>
      <c r="Q32" s="46" t="s">
        <v>49</v>
      </c>
      <c r="R32" s="47"/>
    </row>
    <row r="33" s="2" customFormat="1" ht="15" customHeight="1" spans="1:18">
      <c r="A33" s="16">
        <v>29</v>
      </c>
      <c r="B33" s="23" t="s">
        <v>62</v>
      </c>
      <c r="C33" s="23" t="s">
        <v>96</v>
      </c>
      <c r="D33" s="28"/>
      <c r="E33" s="23" t="s">
        <v>99</v>
      </c>
      <c r="F33" s="23" t="s">
        <v>30</v>
      </c>
      <c r="G33" s="25" t="s">
        <v>100</v>
      </c>
      <c r="H33" s="26">
        <v>222.5</v>
      </c>
      <c r="I33" s="39">
        <f t="shared" si="2"/>
        <v>44.5</v>
      </c>
      <c r="J33" s="40">
        <v>80.6</v>
      </c>
      <c r="K33" s="40">
        <f t="shared" si="3"/>
        <v>16.12</v>
      </c>
      <c r="L33" s="41">
        <v>76.8</v>
      </c>
      <c r="M33" s="42">
        <f t="shared" si="4"/>
        <v>15.36</v>
      </c>
      <c r="N33" s="42">
        <f t="shared" si="5"/>
        <v>75.98</v>
      </c>
      <c r="O33" s="38">
        <v>2</v>
      </c>
      <c r="P33" s="43" t="s">
        <v>52</v>
      </c>
      <c r="Q33" s="46" t="s">
        <v>49</v>
      </c>
      <c r="R33" s="45"/>
    </row>
    <row r="34" customFormat="1" ht="15" customHeight="1" spans="1:18">
      <c r="A34" s="16">
        <v>30</v>
      </c>
      <c r="B34" s="23" t="s">
        <v>62</v>
      </c>
      <c r="C34" s="23" t="s">
        <v>96</v>
      </c>
      <c r="D34" s="29"/>
      <c r="E34" s="23" t="s">
        <v>101</v>
      </c>
      <c r="F34" s="23" t="s">
        <v>30</v>
      </c>
      <c r="G34" s="25" t="s">
        <v>102</v>
      </c>
      <c r="H34" s="26">
        <v>218.5</v>
      </c>
      <c r="I34" s="39">
        <f t="shared" si="2"/>
        <v>43.7</v>
      </c>
      <c r="J34" s="40">
        <v>82.8</v>
      </c>
      <c r="K34" s="40">
        <f t="shared" si="3"/>
        <v>16.56</v>
      </c>
      <c r="L34" s="41">
        <v>78</v>
      </c>
      <c r="M34" s="42">
        <f t="shared" si="4"/>
        <v>15.6</v>
      </c>
      <c r="N34" s="42">
        <f t="shared" si="5"/>
        <v>75.86</v>
      </c>
      <c r="O34" s="43">
        <v>3</v>
      </c>
      <c r="P34" s="43" t="s">
        <v>52</v>
      </c>
      <c r="Q34" s="46" t="s">
        <v>49</v>
      </c>
      <c r="R34" s="47"/>
    </row>
    <row r="35" s="2" customFormat="1" ht="15.5" customHeight="1" spans="1:18">
      <c r="A35" s="16">
        <v>1</v>
      </c>
      <c r="B35" s="17" t="s">
        <v>103</v>
      </c>
      <c r="C35" s="18" t="s">
        <v>33</v>
      </c>
      <c r="D35" s="23">
        <v>1</v>
      </c>
      <c r="E35" s="20" t="s">
        <v>104</v>
      </c>
      <c r="F35" s="20" t="s">
        <v>30</v>
      </c>
      <c r="G35" s="21" t="s">
        <v>105</v>
      </c>
      <c r="H35" s="22" t="s">
        <v>25</v>
      </c>
      <c r="I35" s="22" t="s">
        <v>25</v>
      </c>
      <c r="J35" s="35" t="s">
        <v>25</v>
      </c>
      <c r="K35" s="35" t="s">
        <v>25</v>
      </c>
      <c r="L35" s="36">
        <v>80.3</v>
      </c>
      <c r="M35" s="37">
        <f t="shared" ref="M35:M40" si="6">L35</f>
        <v>80.3</v>
      </c>
      <c r="N35" s="37">
        <f t="shared" ref="N35:N40" si="7">M35</f>
        <v>80.3</v>
      </c>
      <c r="O35" s="38">
        <v>1</v>
      </c>
      <c r="P35" s="38" t="s">
        <v>26</v>
      </c>
      <c r="Q35" s="44" t="s">
        <v>27</v>
      </c>
      <c r="R35" s="45"/>
    </row>
    <row r="36" s="2" customFormat="1" ht="15.5" customHeight="1" spans="1:18">
      <c r="A36" s="16">
        <v>2</v>
      </c>
      <c r="B36" s="17" t="s">
        <v>106</v>
      </c>
      <c r="C36" s="18" t="s">
        <v>33</v>
      </c>
      <c r="D36" s="23">
        <v>1</v>
      </c>
      <c r="E36" s="20" t="s">
        <v>107</v>
      </c>
      <c r="F36" s="20" t="s">
        <v>23</v>
      </c>
      <c r="G36" s="21" t="s">
        <v>108</v>
      </c>
      <c r="H36" s="22" t="s">
        <v>25</v>
      </c>
      <c r="I36" s="22" t="s">
        <v>25</v>
      </c>
      <c r="J36" s="35" t="s">
        <v>25</v>
      </c>
      <c r="K36" s="35" t="s">
        <v>25</v>
      </c>
      <c r="L36" s="36">
        <v>79.4</v>
      </c>
      <c r="M36" s="37">
        <f t="shared" si="6"/>
        <v>79.4</v>
      </c>
      <c r="N36" s="37">
        <f t="shared" si="7"/>
        <v>79.4</v>
      </c>
      <c r="O36" s="38">
        <v>1</v>
      </c>
      <c r="P36" s="38" t="s">
        <v>26</v>
      </c>
      <c r="Q36" s="44" t="s">
        <v>27</v>
      </c>
      <c r="R36" s="45"/>
    </row>
    <row r="37" s="2" customFormat="1" ht="15.5" customHeight="1" spans="1:18">
      <c r="A37" s="16">
        <v>3</v>
      </c>
      <c r="B37" s="17" t="s">
        <v>109</v>
      </c>
      <c r="C37" s="18" t="s">
        <v>33</v>
      </c>
      <c r="D37" s="23">
        <v>1</v>
      </c>
      <c r="E37" s="20" t="s">
        <v>110</v>
      </c>
      <c r="F37" s="20" t="s">
        <v>23</v>
      </c>
      <c r="G37" s="21" t="s">
        <v>111</v>
      </c>
      <c r="H37" s="22" t="s">
        <v>25</v>
      </c>
      <c r="I37" s="22" t="s">
        <v>25</v>
      </c>
      <c r="J37" s="35" t="s">
        <v>25</v>
      </c>
      <c r="K37" s="35" t="s">
        <v>25</v>
      </c>
      <c r="L37" s="36">
        <v>76</v>
      </c>
      <c r="M37" s="37">
        <f t="shared" si="6"/>
        <v>76</v>
      </c>
      <c r="N37" s="37">
        <f t="shared" si="7"/>
        <v>76</v>
      </c>
      <c r="O37" s="38">
        <v>1</v>
      </c>
      <c r="P37" s="38" t="s">
        <v>26</v>
      </c>
      <c r="Q37" s="44" t="s">
        <v>27</v>
      </c>
      <c r="R37" s="45"/>
    </row>
    <row r="38" s="2" customFormat="1" ht="15.5" customHeight="1" spans="1:18">
      <c r="A38" s="16">
        <v>4</v>
      </c>
      <c r="B38" s="17" t="s">
        <v>112</v>
      </c>
      <c r="C38" s="18" t="s">
        <v>33</v>
      </c>
      <c r="D38" s="23">
        <v>1</v>
      </c>
      <c r="E38" s="20" t="s">
        <v>113</v>
      </c>
      <c r="F38" s="20" t="s">
        <v>30</v>
      </c>
      <c r="G38" s="21" t="s">
        <v>114</v>
      </c>
      <c r="H38" s="22" t="s">
        <v>25</v>
      </c>
      <c r="I38" s="22" t="s">
        <v>25</v>
      </c>
      <c r="J38" s="35" t="s">
        <v>25</v>
      </c>
      <c r="K38" s="35" t="s">
        <v>25</v>
      </c>
      <c r="L38" s="36">
        <v>78.8</v>
      </c>
      <c r="M38" s="37">
        <f t="shared" si="6"/>
        <v>78.8</v>
      </c>
      <c r="N38" s="37">
        <f t="shared" si="7"/>
        <v>78.8</v>
      </c>
      <c r="O38" s="38">
        <v>1</v>
      </c>
      <c r="P38" s="38" t="s">
        <v>26</v>
      </c>
      <c r="Q38" s="44" t="s">
        <v>27</v>
      </c>
      <c r="R38" s="45"/>
    </row>
    <row r="39" s="2" customFormat="1" ht="15.5" customHeight="1" spans="1:18">
      <c r="A39" s="16">
        <v>5</v>
      </c>
      <c r="B39" s="17" t="s">
        <v>115</v>
      </c>
      <c r="C39" s="18" t="s">
        <v>33</v>
      </c>
      <c r="D39" s="23">
        <v>1</v>
      </c>
      <c r="E39" s="20" t="s">
        <v>116</v>
      </c>
      <c r="F39" s="20" t="s">
        <v>23</v>
      </c>
      <c r="G39" s="21" t="s">
        <v>117</v>
      </c>
      <c r="H39" s="22" t="s">
        <v>25</v>
      </c>
      <c r="I39" s="22" t="s">
        <v>25</v>
      </c>
      <c r="J39" s="35" t="s">
        <v>25</v>
      </c>
      <c r="K39" s="35" t="s">
        <v>25</v>
      </c>
      <c r="L39" s="36">
        <v>81</v>
      </c>
      <c r="M39" s="37">
        <f t="shared" si="6"/>
        <v>81</v>
      </c>
      <c r="N39" s="37">
        <f t="shared" si="7"/>
        <v>81</v>
      </c>
      <c r="O39" s="38">
        <v>1</v>
      </c>
      <c r="P39" s="38" t="s">
        <v>26</v>
      </c>
      <c r="Q39" s="44" t="s">
        <v>27</v>
      </c>
      <c r="R39" s="45"/>
    </row>
    <row r="40" s="2" customFormat="1" ht="15.5" customHeight="1" spans="1:18">
      <c r="A40" s="16">
        <v>6</v>
      </c>
      <c r="B40" s="17" t="s">
        <v>118</v>
      </c>
      <c r="C40" s="18" t="s">
        <v>33</v>
      </c>
      <c r="D40" s="23">
        <v>1</v>
      </c>
      <c r="E40" s="20" t="s">
        <v>119</v>
      </c>
      <c r="F40" s="20" t="s">
        <v>23</v>
      </c>
      <c r="G40" s="21" t="s">
        <v>120</v>
      </c>
      <c r="H40" s="22" t="s">
        <v>25</v>
      </c>
      <c r="I40" s="22" t="s">
        <v>25</v>
      </c>
      <c r="J40" s="35" t="s">
        <v>25</v>
      </c>
      <c r="K40" s="35" t="s">
        <v>25</v>
      </c>
      <c r="L40" s="36">
        <v>80.6</v>
      </c>
      <c r="M40" s="37">
        <f t="shared" si="6"/>
        <v>80.6</v>
      </c>
      <c r="N40" s="37">
        <f t="shared" si="7"/>
        <v>80.6</v>
      </c>
      <c r="O40" s="38">
        <v>1</v>
      </c>
      <c r="P40" s="38" t="s">
        <v>26</v>
      </c>
      <c r="Q40" s="44" t="s">
        <v>27</v>
      </c>
      <c r="R40" s="45"/>
    </row>
    <row r="41" customFormat="1" ht="15.5" customHeight="1" spans="1:18">
      <c r="A41" s="16">
        <v>7</v>
      </c>
      <c r="B41" s="23" t="s">
        <v>55</v>
      </c>
      <c r="C41" s="23" t="s">
        <v>121</v>
      </c>
      <c r="D41" s="27">
        <v>1</v>
      </c>
      <c r="E41" s="23" t="s">
        <v>122</v>
      </c>
      <c r="F41" s="23" t="s">
        <v>30</v>
      </c>
      <c r="G41" s="25" t="s">
        <v>123</v>
      </c>
      <c r="H41" s="26">
        <v>227.5</v>
      </c>
      <c r="I41" s="39">
        <f t="shared" si="2"/>
        <v>45.5</v>
      </c>
      <c r="J41" s="40">
        <v>82</v>
      </c>
      <c r="K41" s="40">
        <f>J41*0.2</f>
        <v>16.4</v>
      </c>
      <c r="L41" s="41">
        <v>81.6</v>
      </c>
      <c r="M41" s="42">
        <f>L41*0.2</f>
        <v>16.32</v>
      </c>
      <c r="N41" s="42">
        <f>I41+K41+M41</f>
        <v>78.22</v>
      </c>
      <c r="O41" s="43">
        <v>1</v>
      </c>
      <c r="P41" s="43" t="s">
        <v>26</v>
      </c>
      <c r="Q41" s="46" t="s">
        <v>49</v>
      </c>
      <c r="R41" s="47"/>
    </row>
    <row r="42" s="2" customFormat="1" ht="15.5" customHeight="1" spans="1:18">
      <c r="A42" s="16">
        <v>8</v>
      </c>
      <c r="B42" s="23" t="s">
        <v>55</v>
      </c>
      <c r="C42" s="23" t="s">
        <v>121</v>
      </c>
      <c r="D42" s="28"/>
      <c r="E42" s="23" t="s">
        <v>124</v>
      </c>
      <c r="F42" s="23" t="s">
        <v>30</v>
      </c>
      <c r="G42" s="25" t="s">
        <v>125</v>
      </c>
      <c r="H42" s="26">
        <v>226</v>
      </c>
      <c r="I42" s="39">
        <f t="shared" si="2"/>
        <v>45.2</v>
      </c>
      <c r="J42" s="40">
        <v>80.8</v>
      </c>
      <c r="K42" s="40">
        <f t="shared" ref="K42:K61" si="8">J42*0.2</f>
        <v>16.16</v>
      </c>
      <c r="L42" s="41">
        <v>82</v>
      </c>
      <c r="M42" s="42">
        <f t="shared" ref="M42:M61" si="9">L42*0.2</f>
        <v>16.4</v>
      </c>
      <c r="N42" s="42">
        <f t="shared" ref="N42:N61" si="10">I42+K42+M42</f>
        <v>77.76</v>
      </c>
      <c r="O42" s="38">
        <v>2</v>
      </c>
      <c r="P42" s="38" t="s">
        <v>52</v>
      </c>
      <c r="Q42" s="46" t="s">
        <v>49</v>
      </c>
      <c r="R42" s="45"/>
    </row>
    <row r="43" customFormat="1" ht="15.5" customHeight="1" spans="1:18">
      <c r="A43" s="16">
        <v>9</v>
      </c>
      <c r="B43" s="23" t="s">
        <v>55</v>
      </c>
      <c r="C43" s="23" t="s">
        <v>121</v>
      </c>
      <c r="D43" s="29"/>
      <c r="E43" s="23" t="s">
        <v>126</v>
      </c>
      <c r="F43" s="23" t="s">
        <v>30</v>
      </c>
      <c r="G43" s="25" t="s">
        <v>127</v>
      </c>
      <c r="H43" s="26">
        <v>224</v>
      </c>
      <c r="I43" s="39">
        <f t="shared" si="2"/>
        <v>44.8</v>
      </c>
      <c r="J43" s="40">
        <v>78.2</v>
      </c>
      <c r="K43" s="40">
        <f t="shared" si="8"/>
        <v>15.64</v>
      </c>
      <c r="L43" s="41">
        <v>79.7</v>
      </c>
      <c r="M43" s="42">
        <f t="shared" si="9"/>
        <v>15.94</v>
      </c>
      <c r="N43" s="42">
        <f t="shared" si="10"/>
        <v>76.38</v>
      </c>
      <c r="O43" s="43">
        <v>3</v>
      </c>
      <c r="P43" s="38" t="s">
        <v>52</v>
      </c>
      <c r="Q43" s="46" t="s">
        <v>49</v>
      </c>
      <c r="R43" s="47"/>
    </row>
    <row r="44" customFormat="1" ht="15.5" customHeight="1" spans="1:18">
      <c r="A44" s="16">
        <v>10</v>
      </c>
      <c r="B44" s="23" t="s">
        <v>128</v>
      </c>
      <c r="C44" s="23" t="s">
        <v>129</v>
      </c>
      <c r="D44" s="27">
        <v>1</v>
      </c>
      <c r="E44" s="23" t="s">
        <v>130</v>
      </c>
      <c r="F44" s="23" t="s">
        <v>30</v>
      </c>
      <c r="G44" s="25" t="s">
        <v>131</v>
      </c>
      <c r="H44" s="26">
        <v>223.5</v>
      </c>
      <c r="I44" s="39">
        <f t="shared" ref="I44:I90" si="11">H44/3*60%</f>
        <v>44.7</v>
      </c>
      <c r="J44" s="40">
        <v>80.4</v>
      </c>
      <c r="K44" s="40">
        <f t="shared" si="8"/>
        <v>16.08</v>
      </c>
      <c r="L44" s="41">
        <v>77.7</v>
      </c>
      <c r="M44" s="42">
        <f t="shared" si="9"/>
        <v>15.54</v>
      </c>
      <c r="N44" s="42">
        <f t="shared" si="10"/>
        <v>76.32</v>
      </c>
      <c r="O44" s="43">
        <v>2</v>
      </c>
      <c r="P44" s="38" t="s">
        <v>52</v>
      </c>
      <c r="Q44" s="46" t="s">
        <v>49</v>
      </c>
      <c r="R44" s="47"/>
    </row>
    <row r="45" s="2" customFormat="1" ht="15.5" customHeight="1" spans="1:18">
      <c r="A45" s="16">
        <v>11</v>
      </c>
      <c r="B45" s="23" t="s">
        <v>128</v>
      </c>
      <c r="C45" s="23" t="s">
        <v>129</v>
      </c>
      <c r="D45" s="28"/>
      <c r="E45" s="23" t="s">
        <v>132</v>
      </c>
      <c r="F45" s="23" t="s">
        <v>30</v>
      </c>
      <c r="G45" s="25" t="s">
        <v>133</v>
      </c>
      <c r="H45" s="26">
        <v>222.5</v>
      </c>
      <c r="I45" s="39">
        <f t="shared" si="11"/>
        <v>44.5</v>
      </c>
      <c r="J45" s="40">
        <v>82</v>
      </c>
      <c r="K45" s="40">
        <f t="shared" si="8"/>
        <v>16.4</v>
      </c>
      <c r="L45" s="41">
        <v>80</v>
      </c>
      <c r="M45" s="42">
        <f t="shared" si="9"/>
        <v>16</v>
      </c>
      <c r="N45" s="42">
        <f t="shared" si="10"/>
        <v>76.9</v>
      </c>
      <c r="O45" s="38">
        <v>1</v>
      </c>
      <c r="P45" s="38" t="s">
        <v>26</v>
      </c>
      <c r="Q45" s="46" t="s">
        <v>49</v>
      </c>
      <c r="R45" s="45"/>
    </row>
    <row r="46" s="2" customFormat="1" ht="15.5" customHeight="1" spans="1:18">
      <c r="A46" s="16">
        <v>12</v>
      </c>
      <c r="B46" s="23" t="s">
        <v>128</v>
      </c>
      <c r="C46" s="23" t="s">
        <v>129</v>
      </c>
      <c r="D46" s="29"/>
      <c r="E46" s="23" t="s">
        <v>134</v>
      </c>
      <c r="F46" s="23" t="s">
        <v>30</v>
      </c>
      <c r="G46" s="25" t="s">
        <v>135</v>
      </c>
      <c r="H46" s="26">
        <v>221.5</v>
      </c>
      <c r="I46" s="39">
        <f t="shared" si="11"/>
        <v>44.3</v>
      </c>
      <c r="J46" s="40">
        <v>77.2</v>
      </c>
      <c r="K46" s="40">
        <f t="shared" si="8"/>
        <v>15.44</v>
      </c>
      <c r="L46" s="41">
        <v>78.8</v>
      </c>
      <c r="M46" s="42">
        <f t="shared" si="9"/>
        <v>15.76</v>
      </c>
      <c r="N46" s="42">
        <f t="shared" si="10"/>
        <v>75.5</v>
      </c>
      <c r="O46" s="38">
        <v>3</v>
      </c>
      <c r="P46" s="38" t="s">
        <v>52</v>
      </c>
      <c r="Q46" s="46" t="s">
        <v>49</v>
      </c>
      <c r="R46" s="45"/>
    </row>
    <row r="47" customFormat="1" ht="15.5" customHeight="1" spans="1:18">
      <c r="A47" s="16">
        <v>13</v>
      </c>
      <c r="B47" s="23" t="s">
        <v>69</v>
      </c>
      <c r="C47" s="23" t="s">
        <v>129</v>
      </c>
      <c r="D47" s="27">
        <v>1</v>
      </c>
      <c r="E47" s="23" t="s">
        <v>136</v>
      </c>
      <c r="F47" s="23" t="s">
        <v>30</v>
      </c>
      <c r="G47" s="25" t="s">
        <v>137</v>
      </c>
      <c r="H47" s="26">
        <v>227.5</v>
      </c>
      <c r="I47" s="39">
        <f t="shared" si="11"/>
        <v>45.5</v>
      </c>
      <c r="J47" s="40">
        <v>79.4</v>
      </c>
      <c r="K47" s="40">
        <f t="shared" si="8"/>
        <v>15.88</v>
      </c>
      <c r="L47" s="41">
        <v>79.36</v>
      </c>
      <c r="M47" s="42">
        <f t="shared" si="9"/>
        <v>15.872</v>
      </c>
      <c r="N47" s="42">
        <f t="shared" si="10"/>
        <v>77.252</v>
      </c>
      <c r="O47" s="43">
        <v>3</v>
      </c>
      <c r="P47" s="38" t="s">
        <v>52</v>
      </c>
      <c r="Q47" s="46" t="s">
        <v>49</v>
      </c>
      <c r="R47" s="47"/>
    </row>
    <row r="48" customFormat="1" ht="15.5" customHeight="1" spans="1:18">
      <c r="A48" s="16">
        <v>14</v>
      </c>
      <c r="B48" s="23" t="s">
        <v>69</v>
      </c>
      <c r="C48" s="23" t="s">
        <v>129</v>
      </c>
      <c r="D48" s="28"/>
      <c r="E48" s="23" t="s">
        <v>138</v>
      </c>
      <c r="F48" s="23" t="s">
        <v>30</v>
      </c>
      <c r="G48" s="25" t="s">
        <v>139</v>
      </c>
      <c r="H48" s="26">
        <v>226.5</v>
      </c>
      <c r="I48" s="39">
        <f t="shared" si="11"/>
        <v>45.3</v>
      </c>
      <c r="J48" s="40">
        <v>82.4</v>
      </c>
      <c r="K48" s="40">
        <f t="shared" si="8"/>
        <v>16.48</v>
      </c>
      <c r="L48" s="41">
        <v>80.7</v>
      </c>
      <c r="M48" s="42">
        <f t="shared" si="9"/>
        <v>16.14</v>
      </c>
      <c r="N48" s="42">
        <f t="shared" si="10"/>
        <v>77.92</v>
      </c>
      <c r="O48" s="43">
        <v>1</v>
      </c>
      <c r="P48" s="43" t="s">
        <v>26</v>
      </c>
      <c r="Q48" s="46" t="s">
        <v>49</v>
      </c>
      <c r="R48" s="47"/>
    </row>
    <row r="49" customFormat="1" ht="15.5" customHeight="1" spans="1:18">
      <c r="A49" s="16">
        <v>15</v>
      </c>
      <c r="B49" s="23" t="s">
        <v>69</v>
      </c>
      <c r="C49" s="23" t="s">
        <v>129</v>
      </c>
      <c r="D49" s="28"/>
      <c r="E49" s="23" t="s">
        <v>140</v>
      </c>
      <c r="F49" s="23" t="s">
        <v>30</v>
      </c>
      <c r="G49" s="25" t="s">
        <v>141</v>
      </c>
      <c r="H49" s="26">
        <v>226</v>
      </c>
      <c r="I49" s="39">
        <f t="shared" si="11"/>
        <v>45.2</v>
      </c>
      <c r="J49" s="40">
        <v>79.2</v>
      </c>
      <c r="K49" s="40">
        <f t="shared" si="8"/>
        <v>15.84</v>
      </c>
      <c r="L49" s="41">
        <v>80.4</v>
      </c>
      <c r="M49" s="42">
        <f t="shared" si="9"/>
        <v>16.08</v>
      </c>
      <c r="N49" s="42">
        <f t="shared" si="10"/>
        <v>77.12</v>
      </c>
      <c r="O49" s="43">
        <v>4</v>
      </c>
      <c r="P49" s="38" t="s">
        <v>52</v>
      </c>
      <c r="Q49" s="46" t="s">
        <v>49</v>
      </c>
      <c r="R49" s="47"/>
    </row>
    <row r="50" customFormat="1" ht="15.5" customHeight="1" spans="1:18">
      <c r="A50" s="16">
        <v>16</v>
      </c>
      <c r="B50" s="23" t="s">
        <v>69</v>
      </c>
      <c r="C50" s="23" t="s">
        <v>129</v>
      </c>
      <c r="D50" s="29"/>
      <c r="E50" s="23" t="s">
        <v>142</v>
      </c>
      <c r="F50" s="23" t="s">
        <v>30</v>
      </c>
      <c r="G50" s="25" t="s">
        <v>143</v>
      </c>
      <c r="H50" s="26">
        <v>226</v>
      </c>
      <c r="I50" s="39">
        <f t="shared" si="11"/>
        <v>45.2</v>
      </c>
      <c r="J50" s="40">
        <v>80</v>
      </c>
      <c r="K50" s="40">
        <f t="shared" si="8"/>
        <v>16</v>
      </c>
      <c r="L50" s="41">
        <v>80.9</v>
      </c>
      <c r="M50" s="42">
        <f t="shared" si="9"/>
        <v>16.18</v>
      </c>
      <c r="N50" s="42">
        <f t="shared" si="10"/>
        <v>77.38</v>
      </c>
      <c r="O50" s="43">
        <v>2</v>
      </c>
      <c r="P50" s="38" t="s">
        <v>52</v>
      </c>
      <c r="Q50" s="46" t="s">
        <v>49</v>
      </c>
      <c r="R50" s="47"/>
    </row>
    <row r="51" customFormat="1" ht="15.5" customHeight="1" spans="1:18">
      <c r="A51" s="16">
        <v>17</v>
      </c>
      <c r="B51" s="23" t="s">
        <v>62</v>
      </c>
      <c r="C51" s="23" t="s">
        <v>144</v>
      </c>
      <c r="D51" s="27">
        <v>1</v>
      </c>
      <c r="E51" s="23" t="s">
        <v>145</v>
      </c>
      <c r="F51" s="23" t="s">
        <v>30</v>
      </c>
      <c r="G51" s="25" t="s">
        <v>146</v>
      </c>
      <c r="H51" s="26">
        <v>212</v>
      </c>
      <c r="I51" s="39">
        <f t="shared" si="11"/>
        <v>42.4</v>
      </c>
      <c r="J51" s="40">
        <v>79.6</v>
      </c>
      <c r="K51" s="40">
        <f t="shared" si="8"/>
        <v>15.92</v>
      </c>
      <c r="L51" s="41">
        <v>79.6</v>
      </c>
      <c r="M51" s="42">
        <f t="shared" si="9"/>
        <v>15.92</v>
      </c>
      <c r="N51" s="42">
        <f t="shared" si="10"/>
        <v>74.24</v>
      </c>
      <c r="O51" s="43">
        <v>1</v>
      </c>
      <c r="P51" s="43" t="s">
        <v>26</v>
      </c>
      <c r="Q51" s="46" t="s">
        <v>49</v>
      </c>
      <c r="R51" s="47"/>
    </row>
    <row r="52" customFormat="1" ht="15.5" customHeight="1" spans="1:18">
      <c r="A52" s="16">
        <v>18</v>
      </c>
      <c r="B52" s="23" t="s">
        <v>62</v>
      </c>
      <c r="C52" s="23" t="s">
        <v>144</v>
      </c>
      <c r="D52" s="28"/>
      <c r="E52" s="23" t="s">
        <v>147</v>
      </c>
      <c r="F52" s="23" t="s">
        <v>30</v>
      </c>
      <c r="G52" s="25" t="s">
        <v>148</v>
      </c>
      <c r="H52" s="26">
        <v>212</v>
      </c>
      <c r="I52" s="39">
        <f t="shared" si="11"/>
        <v>42.4</v>
      </c>
      <c r="J52" s="40">
        <v>75.6</v>
      </c>
      <c r="K52" s="40">
        <f t="shared" si="8"/>
        <v>15.12</v>
      </c>
      <c r="L52" s="41">
        <v>75</v>
      </c>
      <c r="M52" s="42">
        <f t="shared" si="9"/>
        <v>15</v>
      </c>
      <c r="N52" s="42">
        <f t="shared" si="10"/>
        <v>72.52</v>
      </c>
      <c r="O52" s="43">
        <v>3</v>
      </c>
      <c r="P52" s="38" t="s">
        <v>52</v>
      </c>
      <c r="Q52" s="46" t="s">
        <v>49</v>
      </c>
      <c r="R52" s="47"/>
    </row>
    <row r="53" customFormat="1" ht="15.5" customHeight="1" spans="1:18">
      <c r="A53" s="16">
        <v>19</v>
      </c>
      <c r="B53" s="23" t="s">
        <v>62</v>
      </c>
      <c r="C53" s="23" t="s">
        <v>144</v>
      </c>
      <c r="D53" s="29"/>
      <c r="E53" s="23" t="s">
        <v>149</v>
      </c>
      <c r="F53" s="23" t="s">
        <v>23</v>
      </c>
      <c r="G53" s="25" t="s">
        <v>150</v>
      </c>
      <c r="H53" s="26">
        <v>212</v>
      </c>
      <c r="I53" s="39">
        <f t="shared" si="11"/>
        <v>42.4</v>
      </c>
      <c r="J53" s="40">
        <v>79.4</v>
      </c>
      <c r="K53" s="40">
        <f t="shared" si="8"/>
        <v>15.88</v>
      </c>
      <c r="L53" s="41">
        <v>78.4</v>
      </c>
      <c r="M53" s="42">
        <f t="shared" si="9"/>
        <v>15.68</v>
      </c>
      <c r="N53" s="42">
        <f t="shared" si="10"/>
        <v>73.96</v>
      </c>
      <c r="O53" s="43">
        <v>2</v>
      </c>
      <c r="P53" s="38" t="s">
        <v>52</v>
      </c>
      <c r="Q53" s="46" t="s">
        <v>49</v>
      </c>
      <c r="R53" s="47"/>
    </row>
    <row r="54" customFormat="1" ht="15.5" customHeight="1" spans="1:18">
      <c r="A54" s="16">
        <v>20</v>
      </c>
      <c r="B54" s="23" t="s">
        <v>45</v>
      </c>
      <c r="C54" s="23" t="s">
        <v>151</v>
      </c>
      <c r="D54" s="27">
        <v>1</v>
      </c>
      <c r="E54" s="23" t="s">
        <v>152</v>
      </c>
      <c r="F54" s="23" t="s">
        <v>23</v>
      </c>
      <c r="G54" s="25" t="s">
        <v>153</v>
      </c>
      <c r="H54" s="26">
        <v>220.5</v>
      </c>
      <c r="I54" s="39">
        <f t="shared" si="11"/>
        <v>44.1</v>
      </c>
      <c r="J54" s="40">
        <v>81.8</v>
      </c>
      <c r="K54" s="40">
        <f t="shared" si="8"/>
        <v>16.36</v>
      </c>
      <c r="L54" s="41">
        <v>78</v>
      </c>
      <c r="M54" s="42">
        <f t="shared" si="9"/>
        <v>15.6</v>
      </c>
      <c r="N54" s="42">
        <f t="shared" si="10"/>
        <v>76.06</v>
      </c>
      <c r="O54" s="43">
        <v>3</v>
      </c>
      <c r="P54" s="38" t="s">
        <v>52</v>
      </c>
      <c r="Q54" s="46" t="s">
        <v>49</v>
      </c>
      <c r="R54" s="47"/>
    </row>
    <row r="55" customFormat="1" ht="15.5" customHeight="1" spans="1:18">
      <c r="A55" s="16">
        <v>21</v>
      </c>
      <c r="B55" s="23" t="s">
        <v>45</v>
      </c>
      <c r="C55" s="23" t="s">
        <v>151</v>
      </c>
      <c r="D55" s="28"/>
      <c r="E55" s="23" t="s">
        <v>154</v>
      </c>
      <c r="F55" s="23" t="s">
        <v>30</v>
      </c>
      <c r="G55" s="25" t="s">
        <v>155</v>
      </c>
      <c r="H55" s="26">
        <v>220.5</v>
      </c>
      <c r="I55" s="39">
        <f t="shared" si="11"/>
        <v>44.1</v>
      </c>
      <c r="J55" s="40">
        <v>81.2</v>
      </c>
      <c r="K55" s="40">
        <f t="shared" si="8"/>
        <v>16.24</v>
      </c>
      <c r="L55" s="41">
        <v>81.56</v>
      </c>
      <c r="M55" s="42">
        <f t="shared" si="9"/>
        <v>16.312</v>
      </c>
      <c r="N55" s="42">
        <f t="shared" si="10"/>
        <v>76.652</v>
      </c>
      <c r="O55" s="43">
        <v>1</v>
      </c>
      <c r="P55" s="43" t="s">
        <v>26</v>
      </c>
      <c r="Q55" s="46" t="s">
        <v>49</v>
      </c>
      <c r="R55" s="47"/>
    </row>
    <row r="56" customFormat="1" ht="15.5" customHeight="1" spans="1:18">
      <c r="A56" s="16">
        <v>22</v>
      </c>
      <c r="B56" s="23" t="s">
        <v>45</v>
      </c>
      <c r="C56" s="23" t="s">
        <v>151</v>
      </c>
      <c r="D56" s="28"/>
      <c r="E56" s="23" t="s">
        <v>156</v>
      </c>
      <c r="F56" s="23" t="s">
        <v>30</v>
      </c>
      <c r="G56" s="25" t="s">
        <v>157</v>
      </c>
      <c r="H56" s="26">
        <v>218.5</v>
      </c>
      <c r="I56" s="39">
        <f t="shared" si="11"/>
        <v>43.7</v>
      </c>
      <c r="J56" s="40">
        <v>75.6</v>
      </c>
      <c r="K56" s="40">
        <f t="shared" si="8"/>
        <v>15.12</v>
      </c>
      <c r="L56" s="41">
        <v>79.4</v>
      </c>
      <c r="M56" s="42">
        <f t="shared" si="9"/>
        <v>15.88</v>
      </c>
      <c r="N56" s="42">
        <f t="shared" si="10"/>
        <v>74.7</v>
      </c>
      <c r="O56" s="43">
        <v>4</v>
      </c>
      <c r="P56" s="38" t="s">
        <v>52</v>
      </c>
      <c r="Q56" s="46" t="s">
        <v>49</v>
      </c>
      <c r="R56" s="47"/>
    </row>
    <row r="57" customFormat="1" ht="15.5" customHeight="1" spans="1:18">
      <c r="A57" s="16">
        <v>23</v>
      </c>
      <c r="B57" s="23" t="s">
        <v>45</v>
      </c>
      <c r="C57" s="23" t="s">
        <v>151</v>
      </c>
      <c r="D57" s="29"/>
      <c r="E57" s="23" t="s">
        <v>158</v>
      </c>
      <c r="F57" s="23" t="s">
        <v>30</v>
      </c>
      <c r="G57" s="25" t="s">
        <v>159</v>
      </c>
      <c r="H57" s="26">
        <v>218.5</v>
      </c>
      <c r="I57" s="39">
        <f t="shared" si="11"/>
        <v>43.7</v>
      </c>
      <c r="J57" s="40">
        <v>81.6</v>
      </c>
      <c r="K57" s="40">
        <f t="shared" si="8"/>
        <v>16.32</v>
      </c>
      <c r="L57" s="41">
        <v>83.1</v>
      </c>
      <c r="M57" s="42">
        <f t="shared" si="9"/>
        <v>16.62</v>
      </c>
      <c r="N57" s="42">
        <f t="shared" si="10"/>
        <v>76.64</v>
      </c>
      <c r="O57" s="43">
        <v>2</v>
      </c>
      <c r="P57" s="38" t="s">
        <v>52</v>
      </c>
      <c r="Q57" s="46" t="s">
        <v>49</v>
      </c>
      <c r="R57" s="47"/>
    </row>
    <row r="58" customFormat="1" ht="15.5" customHeight="1" spans="1:18">
      <c r="A58" s="16">
        <v>24</v>
      </c>
      <c r="B58" s="23" t="s">
        <v>62</v>
      </c>
      <c r="C58" s="23" t="s">
        <v>151</v>
      </c>
      <c r="D58" s="27">
        <v>1</v>
      </c>
      <c r="E58" s="23" t="s">
        <v>160</v>
      </c>
      <c r="F58" s="23" t="s">
        <v>30</v>
      </c>
      <c r="G58" s="25" t="s">
        <v>161</v>
      </c>
      <c r="H58" s="26">
        <v>233</v>
      </c>
      <c r="I58" s="39">
        <f t="shared" si="11"/>
        <v>46.6</v>
      </c>
      <c r="J58" s="40">
        <v>82.4</v>
      </c>
      <c r="K58" s="40">
        <f t="shared" si="8"/>
        <v>16.48</v>
      </c>
      <c r="L58" s="41">
        <v>81.8</v>
      </c>
      <c r="M58" s="42">
        <f t="shared" si="9"/>
        <v>16.36</v>
      </c>
      <c r="N58" s="42">
        <f t="shared" si="10"/>
        <v>79.44</v>
      </c>
      <c r="O58" s="43">
        <v>1</v>
      </c>
      <c r="P58" s="43" t="s">
        <v>26</v>
      </c>
      <c r="Q58" s="46" t="s">
        <v>49</v>
      </c>
      <c r="R58" s="47"/>
    </row>
    <row r="59" customFormat="1" ht="15.5" customHeight="1" spans="1:18">
      <c r="A59" s="16">
        <v>25</v>
      </c>
      <c r="B59" s="23" t="s">
        <v>62</v>
      </c>
      <c r="C59" s="23" t="s">
        <v>151</v>
      </c>
      <c r="D59" s="28"/>
      <c r="E59" s="23" t="s">
        <v>162</v>
      </c>
      <c r="F59" s="23" t="s">
        <v>30</v>
      </c>
      <c r="G59" s="25" t="s">
        <v>163</v>
      </c>
      <c r="H59" s="26">
        <v>226.5</v>
      </c>
      <c r="I59" s="39">
        <f t="shared" si="11"/>
        <v>45.3</v>
      </c>
      <c r="J59" s="40">
        <v>78</v>
      </c>
      <c r="K59" s="40">
        <f t="shared" si="8"/>
        <v>15.6</v>
      </c>
      <c r="L59" s="41">
        <v>79.6</v>
      </c>
      <c r="M59" s="42">
        <f t="shared" si="9"/>
        <v>15.92</v>
      </c>
      <c r="N59" s="42">
        <f t="shared" si="10"/>
        <v>76.82</v>
      </c>
      <c r="O59" s="43">
        <v>2</v>
      </c>
      <c r="P59" s="38" t="s">
        <v>52</v>
      </c>
      <c r="Q59" s="46" t="s">
        <v>49</v>
      </c>
      <c r="R59" s="47"/>
    </row>
    <row r="60" customFormat="1" ht="15.5" customHeight="1" spans="1:18">
      <c r="A60" s="16">
        <v>26</v>
      </c>
      <c r="B60" s="23" t="s">
        <v>62</v>
      </c>
      <c r="C60" s="23" t="s">
        <v>151</v>
      </c>
      <c r="D60" s="28"/>
      <c r="E60" s="23" t="s">
        <v>164</v>
      </c>
      <c r="F60" s="23" t="s">
        <v>30</v>
      </c>
      <c r="G60" s="25" t="s">
        <v>165</v>
      </c>
      <c r="H60" s="26">
        <v>218</v>
      </c>
      <c r="I60" s="39">
        <f t="shared" si="11"/>
        <v>43.6</v>
      </c>
      <c r="J60" s="40">
        <v>80.4</v>
      </c>
      <c r="K60" s="40">
        <f t="shared" si="8"/>
        <v>16.08</v>
      </c>
      <c r="L60" s="41">
        <v>82</v>
      </c>
      <c r="M60" s="42">
        <f t="shared" si="9"/>
        <v>16.4</v>
      </c>
      <c r="N60" s="42">
        <f t="shared" si="10"/>
        <v>76.08</v>
      </c>
      <c r="O60" s="43">
        <v>3</v>
      </c>
      <c r="P60" s="38" t="s">
        <v>52</v>
      </c>
      <c r="Q60" s="46" t="s">
        <v>49</v>
      </c>
      <c r="R60" s="47"/>
    </row>
    <row r="61" customFormat="1" ht="15.5" customHeight="1" spans="1:18">
      <c r="A61" s="16">
        <v>27</v>
      </c>
      <c r="B61" s="23" t="s">
        <v>62</v>
      </c>
      <c r="C61" s="23" t="s">
        <v>151</v>
      </c>
      <c r="D61" s="29"/>
      <c r="E61" s="23" t="s">
        <v>166</v>
      </c>
      <c r="F61" s="23" t="s">
        <v>23</v>
      </c>
      <c r="G61" s="25" t="s">
        <v>167</v>
      </c>
      <c r="H61" s="26">
        <v>218</v>
      </c>
      <c r="I61" s="39">
        <f t="shared" si="11"/>
        <v>43.6</v>
      </c>
      <c r="J61" s="40">
        <v>76.8</v>
      </c>
      <c r="K61" s="40">
        <f t="shared" si="8"/>
        <v>15.36</v>
      </c>
      <c r="L61" s="41">
        <v>78.7</v>
      </c>
      <c r="M61" s="42">
        <f t="shared" si="9"/>
        <v>15.74</v>
      </c>
      <c r="N61" s="42">
        <f t="shared" si="10"/>
        <v>74.7</v>
      </c>
      <c r="O61" s="43">
        <v>4</v>
      </c>
      <c r="P61" s="38" t="s">
        <v>52</v>
      </c>
      <c r="Q61" s="46" t="s">
        <v>49</v>
      </c>
      <c r="R61" s="47"/>
    </row>
    <row r="62" s="2" customFormat="1" ht="15.5" customHeight="1" spans="1:18">
      <c r="A62" s="16">
        <v>1</v>
      </c>
      <c r="B62" s="17" t="s">
        <v>168</v>
      </c>
      <c r="C62" s="18" t="s">
        <v>33</v>
      </c>
      <c r="D62" s="23">
        <v>1</v>
      </c>
      <c r="E62" s="20" t="s">
        <v>77</v>
      </c>
      <c r="F62" s="20" t="s">
        <v>30</v>
      </c>
      <c r="G62" s="21" t="s">
        <v>169</v>
      </c>
      <c r="H62" s="22" t="s">
        <v>25</v>
      </c>
      <c r="I62" s="22" t="s">
        <v>25</v>
      </c>
      <c r="J62" s="35" t="s">
        <v>25</v>
      </c>
      <c r="K62" s="35" t="s">
        <v>25</v>
      </c>
      <c r="L62" s="36">
        <v>78.4</v>
      </c>
      <c r="M62" s="37">
        <f t="shared" ref="M62:M67" si="12">L62</f>
        <v>78.4</v>
      </c>
      <c r="N62" s="37">
        <f t="shared" ref="N62:N67" si="13">M62</f>
        <v>78.4</v>
      </c>
      <c r="O62" s="38">
        <v>1</v>
      </c>
      <c r="P62" s="38" t="s">
        <v>26</v>
      </c>
      <c r="Q62" s="44" t="s">
        <v>27</v>
      </c>
      <c r="R62" s="45"/>
    </row>
    <row r="63" s="2" customFormat="1" ht="15.5" customHeight="1" spans="1:18">
      <c r="A63" s="16">
        <v>2</v>
      </c>
      <c r="B63" s="17" t="s">
        <v>170</v>
      </c>
      <c r="C63" s="18" t="s">
        <v>33</v>
      </c>
      <c r="D63" s="23">
        <v>1</v>
      </c>
      <c r="E63" s="20" t="s">
        <v>171</v>
      </c>
      <c r="F63" s="20" t="s">
        <v>30</v>
      </c>
      <c r="G63" s="21" t="s">
        <v>172</v>
      </c>
      <c r="H63" s="22" t="s">
        <v>25</v>
      </c>
      <c r="I63" s="22" t="s">
        <v>25</v>
      </c>
      <c r="J63" s="35" t="s">
        <v>25</v>
      </c>
      <c r="K63" s="35" t="s">
        <v>25</v>
      </c>
      <c r="L63" s="36">
        <v>81.2</v>
      </c>
      <c r="M63" s="37">
        <f t="shared" si="12"/>
        <v>81.2</v>
      </c>
      <c r="N63" s="37">
        <f t="shared" si="13"/>
        <v>81.2</v>
      </c>
      <c r="O63" s="38">
        <v>1</v>
      </c>
      <c r="P63" s="38" t="s">
        <v>26</v>
      </c>
      <c r="Q63" s="44" t="s">
        <v>27</v>
      </c>
      <c r="R63" s="45"/>
    </row>
    <row r="64" s="2" customFormat="1" ht="15.5" customHeight="1" spans="1:18">
      <c r="A64" s="16">
        <v>3</v>
      </c>
      <c r="B64" s="17" t="s">
        <v>170</v>
      </c>
      <c r="C64" s="18" t="s">
        <v>33</v>
      </c>
      <c r="D64" s="23">
        <v>1</v>
      </c>
      <c r="E64" s="20" t="s">
        <v>173</v>
      </c>
      <c r="F64" s="20" t="s">
        <v>23</v>
      </c>
      <c r="G64" s="21" t="s">
        <v>174</v>
      </c>
      <c r="H64" s="22" t="s">
        <v>25</v>
      </c>
      <c r="I64" s="22" t="s">
        <v>25</v>
      </c>
      <c r="J64" s="35" t="s">
        <v>25</v>
      </c>
      <c r="K64" s="35" t="s">
        <v>25</v>
      </c>
      <c r="L64" s="36">
        <v>77</v>
      </c>
      <c r="M64" s="37">
        <f t="shared" si="12"/>
        <v>77</v>
      </c>
      <c r="N64" s="37">
        <f t="shared" si="13"/>
        <v>77</v>
      </c>
      <c r="O64" s="38">
        <v>1</v>
      </c>
      <c r="P64" s="38" t="s">
        <v>26</v>
      </c>
      <c r="Q64" s="44" t="s">
        <v>27</v>
      </c>
      <c r="R64" s="45"/>
    </row>
    <row r="65" customFormat="1" ht="15.5" customHeight="1" spans="1:18">
      <c r="A65" s="16">
        <v>4</v>
      </c>
      <c r="B65" s="20" t="s">
        <v>175</v>
      </c>
      <c r="C65" s="48" t="s">
        <v>176</v>
      </c>
      <c r="D65" s="23">
        <v>1</v>
      </c>
      <c r="E65" s="20" t="s">
        <v>177</v>
      </c>
      <c r="F65" s="20" t="s">
        <v>30</v>
      </c>
      <c r="G65" s="21" t="s">
        <v>178</v>
      </c>
      <c r="H65" s="22" t="s">
        <v>25</v>
      </c>
      <c r="I65" s="22" t="s">
        <v>25</v>
      </c>
      <c r="J65" s="35" t="s">
        <v>25</v>
      </c>
      <c r="K65" s="35" t="s">
        <v>25</v>
      </c>
      <c r="L65" s="36">
        <v>79.6</v>
      </c>
      <c r="M65" s="37">
        <f t="shared" si="12"/>
        <v>79.6</v>
      </c>
      <c r="N65" s="37">
        <f t="shared" si="13"/>
        <v>79.6</v>
      </c>
      <c r="O65" s="38">
        <v>1</v>
      </c>
      <c r="P65" s="38" t="s">
        <v>26</v>
      </c>
      <c r="Q65" s="44" t="s">
        <v>27</v>
      </c>
      <c r="R65" s="47"/>
    </row>
    <row r="66" customFormat="1" ht="15.5" customHeight="1" spans="1:18">
      <c r="A66" s="16">
        <v>5</v>
      </c>
      <c r="B66" s="20" t="s">
        <v>179</v>
      </c>
      <c r="C66" s="48" t="s">
        <v>180</v>
      </c>
      <c r="D66" s="23">
        <v>1</v>
      </c>
      <c r="E66" s="20" t="s">
        <v>181</v>
      </c>
      <c r="F66" s="20" t="s">
        <v>30</v>
      </c>
      <c r="G66" s="21" t="s">
        <v>182</v>
      </c>
      <c r="H66" s="22" t="s">
        <v>25</v>
      </c>
      <c r="I66" s="22" t="s">
        <v>25</v>
      </c>
      <c r="J66" s="35" t="s">
        <v>25</v>
      </c>
      <c r="K66" s="35" t="s">
        <v>25</v>
      </c>
      <c r="L66" s="36">
        <v>78.2</v>
      </c>
      <c r="M66" s="37">
        <f t="shared" si="12"/>
        <v>78.2</v>
      </c>
      <c r="N66" s="37">
        <f t="shared" si="13"/>
        <v>78.2</v>
      </c>
      <c r="O66" s="38">
        <v>1</v>
      </c>
      <c r="P66" s="38" t="s">
        <v>26</v>
      </c>
      <c r="Q66" s="44" t="s">
        <v>27</v>
      </c>
      <c r="R66" s="47"/>
    </row>
    <row r="67" customFormat="1" ht="15.5" customHeight="1" spans="1:18">
      <c r="A67" s="16">
        <v>6</v>
      </c>
      <c r="B67" s="20" t="s">
        <v>183</v>
      </c>
      <c r="C67" s="48" t="s">
        <v>184</v>
      </c>
      <c r="D67" s="23">
        <v>1</v>
      </c>
      <c r="E67" s="20" t="s">
        <v>185</v>
      </c>
      <c r="F67" s="20" t="s">
        <v>30</v>
      </c>
      <c r="G67" s="21" t="s">
        <v>186</v>
      </c>
      <c r="H67" s="22" t="s">
        <v>25</v>
      </c>
      <c r="I67" s="22" t="s">
        <v>25</v>
      </c>
      <c r="J67" s="35" t="s">
        <v>25</v>
      </c>
      <c r="K67" s="35" t="s">
        <v>25</v>
      </c>
      <c r="L67" s="36">
        <v>79.2</v>
      </c>
      <c r="M67" s="37">
        <f t="shared" si="12"/>
        <v>79.2</v>
      </c>
      <c r="N67" s="37">
        <f t="shared" si="13"/>
        <v>79.2</v>
      </c>
      <c r="O67" s="38">
        <v>1</v>
      </c>
      <c r="P67" s="38" t="s">
        <v>26</v>
      </c>
      <c r="Q67" s="44" t="s">
        <v>27</v>
      </c>
      <c r="R67" s="47"/>
    </row>
    <row r="68" customFormat="1" ht="15.5" customHeight="1" spans="1:18">
      <c r="A68" s="16">
        <v>7</v>
      </c>
      <c r="B68" s="23" t="s">
        <v>45</v>
      </c>
      <c r="C68" s="23" t="s">
        <v>187</v>
      </c>
      <c r="D68" s="27">
        <v>2</v>
      </c>
      <c r="E68" s="23" t="s">
        <v>188</v>
      </c>
      <c r="F68" s="23" t="s">
        <v>30</v>
      </c>
      <c r="G68" s="25" t="s">
        <v>189</v>
      </c>
      <c r="H68" s="26">
        <v>217</v>
      </c>
      <c r="I68" s="39">
        <f t="shared" si="11"/>
        <v>43.4</v>
      </c>
      <c r="J68" s="40">
        <v>78.4</v>
      </c>
      <c r="K68" s="40">
        <f>J68*0.2</f>
        <v>15.68</v>
      </c>
      <c r="L68" s="41">
        <v>76.6</v>
      </c>
      <c r="M68" s="42">
        <f>L68*0.2</f>
        <v>15.32</v>
      </c>
      <c r="N68" s="42">
        <f>I68+K68+M68</f>
        <v>74.4</v>
      </c>
      <c r="O68" s="43">
        <v>1</v>
      </c>
      <c r="P68" s="43" t="s">
        <v>26</v>
      </c>
      <c r="Q68" s="46" t="s">
        <v>49</v>
      </c>
      <c r="R68" s="47"/>
    </row>
    <row r="69" customFormat="1" ht="15.5" customHeight="1" spans="1:18">
      <c r="A69" s="16">
        <v>8</v>
      </c>
      <c r="B69" s="23" t="s">
        <v>45</v>
      </c>
      <c r="C69" s="23" t="s">
        <v>187</v>
      </c>
      <c r="D69" s="28"/>
      <c r="E69" s="23" t="s">
        <v>190</v>
      </c>
      <c r="F69" s="23" t="s">
        <v>30</v>
      </c>
      <c r="G69" s="25" t="s">
        <v>191</v>
      </c>
      <c r="H69" s="26">
        <v>211</v>
      </c>
      <c r="I69" s="39">
        <f t="shared" si="11"/>
        <v>42.2</v>
      </c>
      <c r="J69" s="40">
        <v>72.6</v>
      </c>
      <c r="K69" s="40">
        <f t="shared" ref="K69:K90" si="14">J69*0.2</f>
        <v>14.52</v>
      </c>
      <c r="L69" s="41">
        <v>78.6</v>
      </c>
      <c r="M69" s="42">
        <f t="shared" ref="M69:M90" si="15">L69*0.2</f>
        <v>15.72</v>
      </c>
      <c r="N69" s="42">
        <f t="shared" ref="N69:N90" si="16">I69+K69+M69</f>
        <v>72.44</v>
      </c>
      <c r="O69" s="43">
        <v>3</v>
      </c>
      <c r="P69" s="43" t="s">
        <v>52</v>
      </c>
      <c r="Q69" s="46" t="s">
        <v>49</v>
      </c>
      <c r="R69" s="47"/>
    </row>
    <row r="70" customFormat="1" ht="15.5" customHeight="1" spans="1:18">
      <c r="A70" s="16">
        <v>9</v>
      </c>
      <c r="B70" s="23" t="s">
        <v>45</v>
      </c>
      <c r="C70" s="23" t="s">
        <v>187</v>
      </c>
      <c r="D70" s="28"/>
      <c r="E70" s="23" t="s">
        <v>192</v>
      </c>
      <c r="F70" s="23" t="s">
        <v>30</v>
      </c>
      <c r="G70" s="25" t="s">
        <v>193</v>
      </c>
      <c r="H70" s="26">
        <v>208.5</v>
      </c>
      <c r="I70" s="39">
        <f t="shared" si="11"/>
        <v>41.7</v>
      </c>
      <c r="J70" s="40">
        <v>80.6</v>
      </c>
      <c r="K70" s="40">
        <f t="shared" si="14"/>
        <v>16.12</v>
      </c>
      <c r="L70" s="41">
        <v>79.6</v>
      </c>
      <c r="M70" s="42">
        <f t="shared" si="15"/>
        <v>15.92</v>
      </c>
      <c r="N70" s="42">
        <f t="shared" si="16"/>
        <v>73.74</v>
      </c>
      <c r="O70" s="43">
        <v>2</v>
      </c>
      <c r="P70" s="43" t="s">
        <v>26</v>
      </c>
      <c r="Q70" s="46" t="s">
        <v>49</v>
      </c>
      <c r="R70" s="47"/>
    </row>
    <row r="71" customFormat="1" ht="15.5" customHeight="1" spans="1:18">
      <c r="A71" s="16">
        <v>10</v>
      </c>
      <c r="B71" s="23" t="s">
        <v>45</v>
      </c>
      <c r="C71" s="23" t="s">
        <v>187</v>
      </c>
      <c r="D71" s="28"/>
      <c r="E71" s="23" t="s">
        <v>194</v>
      </c>
      <c r="F71" s="23" t="s">
        <v>23</v>
      </c>
      <c r="G71" s="25" t="s">
        <v>195</v>
      </c>
      <c r="H71" s="26">
        <v>206</v>
      </c>
      <c r="I71" s="39">
        <f t="shared" si="11"/>
        <v>41.2</v>
      </c>
      <c r="J71" s="40">
        <v>75.8</v>
      </c>
      <c r="K71" s="40">
        <f t="shared" si="14"/>
        <v>15.16</v>
      </c>
      <c r="L71" s="41">
        <v>77.4</v>
      </c>
      <c r="M71" s="42">
        <f t="shared" si="15"/>
        <v>15.48</v>
      </c>
      <c r="N71" s="42">
        <f t="shared" si="16"/>
        <v>71.84</v>
      </c>
      <c r="O71" s="43">
        <v>4</v>
      </c>
      <c r="P71" s="43" t="s">
        <v>52</v>
      </c>
      <c r="Q71" s="46" t="s">
        <v>49</v>
      </c>
      <c r="R71" s="47"/>
    </row>
    <row r="72" s="2" customFormat="1" ht="15.5" customHeight="1" spans="1:18">
      <c r="A72" s="16">
        <v>11</v>
      </c>
      <c r="B72" s="23" t="s">
        <v>45</v>
      </c>
      <c r="C72" s="23" t="s">
        <v>187</v>
      </c>
      <c r="D72" s="28"/>
      <c r="E72" s="23" t="s">
        <v>196</v>
      </c>
      <c r="F72" s="23" t="s">
        <v>23</v>
      </c>
      <c r="G72" s="25" t="s">
        <v>197</v>
      </c>
      <c r="H72" s="26">
        <v>197</v>
      </c>
      <c r="I72" s="39">
        <f t="shared" si="11"/>
        <v>39.4</v>
      </c>
      <c r="J72" s="40">
        <v>79.4</v>
      </c>
      <c r="K72" s="40">
        <f t="shared" si="14"/>
        <v>15.88</v>
      </c>
      <c r="L72" s="41">
        <v>80.6</v>
      </c>
      <c r="M72" s="42">
        <f t="shared" si="15"/>
        <v>16.12</v>
      </c>
      <c r="N72" s="42">
        <f t="shared" si="16"/>
        <v>71.4</v>
      </c>
      <c r="O72" s="38">
        <v>5</v>
      </c>
      <c r="P72" s="43" t="s">
        <v>52</v>
      </c>
      <c r="Q72" s="46" t="s">
        <v>49</v>
      </c>
      <c r="R72" s="45"/>
    </row>
    <row r="73" customFormat="1" ht="15.5" customHeight="1" spans="1:18">
      <c r="A73" s="16">
        <v>12</v>
      </c>
      <c r="B73" s="23" t="s">
        <v>45</v>
      </c>
      <c r="C73" s="23" t="s">
        <v>187</v>
      </c>
      <c r="D73" s="29"/>
      <c r="E73" s="23" t="s">
        <v>198</v>
      </c>
      <c r="F73" s="23" t="s">
        <v>23</v>
      </c>
      <c r="G73" s="25" t="s">
        <v>199</v>
      </c>
      <c r="H73" s="26">
        <v>194</v>
      </c>
      <c r="I73" s="39">
        <f t="shared" si="11"/>
        <v>38.8</v>
      </c>
      <c r="J73" s="43" t="s">
        <v>200</v>
      </c>
      <c r="K73" s="43" t="s">
        <v>200</v>
      </c>
      <c r="L73" s="43" t="s">
        <v>200</v>
      </c>
      <c r="M73" s="43" t="s">
        <v>200</v>
      </c>
      <c r="N73" s="42">
        <v>38.8</v>
      </c>
      <c r="O73" s="43">
        <v>6</v>
      </c>
      <c r="P73" s="43" t="s">
        <v>52</v>
      </c>
      <c r="Q73" s="46" t="s">
        <v>49</v>
      </c>
      <c r="R73" s="47" t="s">
        <v>200</v>
      </c>
    </row>
    <row r="74" customFormat="1" ht="15.5" customHeight="1" spans="1:18">
      <c r="A74" s="16">
        <v>13</v>
      </c>
      <c r="B74" s="23" t="s">
        <v>62</v>
      </c>
      <c r="C74" s="23" t="s">
        <v>187</v>
      </c>
      <c r="D74" s="27">
        <v>2</v>
      </c>
      <c r="E74" s="23" t="s">
        <v>201</v>
      </c>
      <c r="F74" s="23" t="s">
        <v>30</v>
      </c>
      <c r="G74" s="25" t="s">
        <v>202</v>
      </c>
      <c r="H74" s="26">
        <v>210.5</v>
      </c>
      <c r="I74" s="39">
        <f t="shared" si="11"/>
        <v>42.1</v>
      </c>
      <c r="J74" s="40">
        <v>74.8</v>
      </c>
      <c r="K74" s="40">
        <f t="shared" si="14"/>
        <v>14.96</v>
      </c>
      <c r="L74" s="41">
        <v>76.4</v>
      </c>
      <c r="M74" s="52">
        <f t="shared" si="15"/>
        <v>15.28</v>
      </c>
      <c r="N74" s="42">
        <f t="shared" si="16"/>
        <v>72.34</v>
      </c>
      <c r="O74" s="43">
        <v>1</v>
      </c>
      <c r="P74" s="43" t="s">
        <v>26</v>
      </c>
      <c r="Q74" s="46" t="s">
        <v>49</v>
      </c>
      <c r="R74" s="47"/>
    </row>
    <row r="75" customFormat="1" ht="15.5" customHeight="1" spans="1:18">
      <c r="A75" s="16">
        <v>14</v>
      </c>
      <c r="B75" s="23" t="s">
        <v>62</v>
      </c>
      <c r="C75" s="23" t="s">
        <v>187</v>
      </c>
      <c r="D75" s="28"/>
      <c r="E75" s="23" t="s">
        <v>203</v>
      </c>
      <c r="F75" s="23" t="s">
        <v>30</v>
      </c>
      <c r="G75" s="25" t="s">
        <v>204</v>
      </c>
      <c r="H75" s="26">
        <v>201.5</v>
      </c>
      <c r="I75" s="39">
        <f t="shared" si="11"/>
        <v>40.3</v>
      </c>
      <c r="J75" s="40">
        <v>73.6</v>
      </c>
      <c r="K75" s="40">
        <f t="shared" si="14"/>
        <v>14.72</v>
      </c>
      <c r="L75" s="41">
        <v>77.6</v>
      </c>
      <c r="M75" s="52">
        <f t="shared" si="15"/>
        <v>15.52</v>
      </c>
      <c r="N75" s="42">
        <f t="shared" si="16"/>
        <v>70.54</v>
      </c>
      <c r="O75" s="43">
        <v>2</v>
      </c>
      <c r="P75" s="43" t="s">
        <v>26</v>
      </c>
      <c r="Q75" s="46" t="s">
        <v>49</v>
      </c>
      <c r="R75" s="47"/>
    </row>
    <row r="76" customFormat="1" ht="15.5" customHeight="1" spans="1:18">
      <c r="A76" s="16">
        <v>15</v>
      </c>
      <c r="B76" s="23" t="s">
        <v>62</v>
      </c>
      <c r="C76" s="23" t="s">
        <v>187</v>
      </c>
      <c r="D76" s="28"/>
      <c r="E76" s="23" t="s">
        <v>205</v>
      </c>
      <c r="F76" s="23" t="s">
        <v>23</v>
      </c>
      <c r="G76" s="25" t="s">
        <v>206</v>
      </c>
      <c r="H76" s="26">
        <v>199</v>
      </c>
      <c r="I76" s="39">
        <f t="shared" si="11"/>
        <v>39.8</v>
      </c>
      <c r="J76" s="43" t="s">
        <v>200</v>
      </c>
      <c r="K76" s="43" t="s">
        <v>200</v>
      </c>
      <c r="L76" s="43" t="s">
        <v>200</v>
      </c>
      <c r="M76" s="43" t="s">
        <v>200</v>
      </c>
      <c r="N76" s="42">
        <v>39.8</v>
      </c>
      <c r="O76" s="43">
        <v>5</v>
      </c>
      <c r="P76" s="43" t="s">
        <v>52</v>
      </c>
      <c r="Q76" s="46" t="s">
        <v>49</v>
      </c>
      <c r="R76" s="47" t="s">
        <v>200</v>
      </c>
    </row>
    <row r="77" customFormat="1" ht="15.5" customHeight="1" spans="1:18">
      <c r="A77" s="16">
        <v>16</v>
      </c>
      <c r="B77" s="23" t="s">
        <v>62</v>
      </c>
      <c r="C77" s="23" t="s">
        <v>187</v>
      </c>
      <c r="D77" s="28"/>
      <c r="E77" s="23" t="s">
        <v>207</v>
      </c>
      <c r="F77" s="23" t="s">
        <v>23</v>
      </c>
      <c r="G77" s="25" t="s">
        <v>208</v>
      </c>
      <c r="H77" s="26">
        <v>192</v>
      </c>
      <c r="I77" s="39">
        <f t="shared" si="11"/>
        <v>38.4</v>
      </c>
      <c r="J77" s="40">
        <v>74.8</v>
      </c>
      <c r="K77" s="40">
        <f t="shared" si="14"/>
        <v>14.96</v>
      </c>
      <c r="L77" s="41">
        <v>74.6</v>
      </c>
      <c r="M77" s="42">
        <f t="shared" si="15"/>
        <v>14.92</v>
      </c>
      <c r="N77" s="42">
        <f t="shared" si="16"/>
        <v>68.28</v>
      </c>
      <c r="O77" s="43">
        <v>3</v>
      </c>
      <c r="P77" s="43" t="s">
        <v>52</v>
      </c>
      <c r="Q77" s="46" t="s">
        <v>49</v>
      </c>
      <c r="R77" s="47"/>
    </row>
    <row r="78" customFormat="1" ht="15.5" customHeight="1" spans="1:18">
      <c r="A78" s="16">
        <v>17</v>
      </c>
      <c r="B78" s="23" t="s">
        <v>62</v>
      </c>
      <c r="C78" s="23" t="s">
        <v>187</v>
      </c>
      <c r="D78" s="29"/>
      <c r="E78" s="23" t="s">
        <v>209</v>
      </c>
      <c r="F78" s="23" t="s">
        <v>30</v>
      </c>
      <c r="G78" s="25" t="s">
        <v>210</v>
      </c>
      <c r="H78" s="26">
        <v>183.5</v>
      </c>
      <c r="I78" s="39">
        <f t="shared" si="11"/>
        <v>36.7</v>
      </c>
      <c r="J78" s="40">
        <v>76.8</v>
      </c>
      <c r="K78" s="40">
        <f t="shared" si="14"/>
        <v>15.36</v>
      </c>
      <c r="L78" s="41">
        <v>77.8</v>
      </c>
      <c r="M78" s="42">
        <f t="shared" si="15"/>
        <v>15.56</v>
      </c>
      <c r="N78" s="42">
        <f t="shared" si="16"/>
        <v>67.62</v>
      </c>
      <c r="O78" s="43">
        <v>4</v>
      </c>
      <c r="P78" s="43" t="s">
        <v>52</v>
      </c>
      <c r="Q78" s="46" t="s">
        <v>49</v>
      </c>
      <c r="R78" s="47"/>
    </row>
    <row r="79" s="2" customFormat="1" ht="15.5" customHeight="1" spans="1:18">
      <c r="A79" s="16">
        <v>18</v>
      </c>
      <c r="B79" s="23" t="s">
        <v>69</v>
      </c>
      <c r="C79" s="23" t="s">
        <v>211</v>
      </c>
      <c r="D79" s="19">
        <v>2</v>
      </c>
      <c r="E79" s="23" t="s">
        <v>212</v>
      </c>
      <c r="F79" s="23" t="s">
        <v>23</v>
      </c>
      <c r="G79" s="25" t="s">
        <v>213</v>
      </c>
      <c r="H79" s="26">
        <v>213.5</v>
      </c>
      <c r="I79" s="39">
        <f t="shared" si="11"/>
        <v>42.7</v>
      </c>
      <c r="J79" s="40">
        <v>79</v>
      </c>
      <c r="K79" s="40">
        <f t="shared" si="14"/>
        <v>15.8</v>
      </c>
      <c r="L79" s="41">
        <v>80.8</v>
      </c>
      <c r="M79" s="42">
        <f t="shared" si="15"/>
        <v>16.16</v>
      </c>
      <c r="N79" s="42">
        <f t="shared" si="16"/>
        <v>74.66</v>
      </c>
      <c r="O79" s="38">
        <v>1</v>
      </c>
      <c r="P79" s="38" t="s">
        <v>26</v>
      </c>
      <c r="Q79" s="46" t="s">
        <v>49</v>
      </c>
      <c r="R79" s="45"/>
    </row>
    <row r="80" customFormat="1" ht="15.5" customHeight="1" spans="1:18">
      <c r="A80" s="16">
        <v>19</v>
      </c>
      <c r="B80" s="23" t="s">
        <v>69</v>
      </c>
      <c r="C80" s="23" t="s">
        <v>211</v>
      </c>
      <c r="D80" s="49"/>
      <c r="E80" s="23" t="s">
        <v>214</v>
      </c>
      <c r="F80" s="23" t="s">
        <v>23</v>
      </c>
      <c r="G80" s="25" t="s">
        <v>215</v>
      </c>
      <c r="H80" s="26">
        <v>211.5</v>
      </c>
      <c r="I80" s="39">
        <f t="shared" si="11"/>
        <v>42.3</v>
      </c>
      <c r="J80" s="40">
        <v>80.8</v>
      </c>
      <c r="K80" s="40">
        <f t="shared" si="14"/>
        <v>16.16</v>
      </c>
      <c r="L80" s="41">
        <v>80.6</v>
      </c>
      <c r="M80" s="42">
        <f t="shared" si="15"/>
        <v>16.12</v>
      </c>
      <c r="N80" s="42">
        <f t="shared" si="16"/>
        <v>74.58</v>
      </c>
      <c r="O80" s="43">
        <v>2</v>
      </c>
      <c r="P80" s="43" t="s">
        <v>26</v>
      </c>
      <c r="Q80" s="46" t="s">
        <v>49</v>
      </c>
      <c r="R80" s="47"/>
    </row>
    <row r="81" customFormat="1" ht="15.5" customHeight="1" spans="1:18">
      <c r="A81" s="16">
        <v>20</v>
      </c>
      <c r="B81" s="23" t="s">
        <v>69</v>
      </c>
      <c r="C81" s="23" t="s">
        <v>211</v>
      </c>
      <c r="D81" s="49"/>
      <c r="E81" s="23" t="s">
        <v>216</v>
      </c>
      <c r="F81" s="23" t="s">
        <v>30</v>
      </c>
      <c r="G81" s="25" t="s">
        <v>217</v>
      </c>
      <c r="H81" s="26">
        <v>211</v>
      </c>
      <c r="I81" s="39">
        <f t="shared" si="11"/>
        <v>42.2</v>
      </c>
      <c r="J81" s="40">
        <v>80.8</v>
      </c>
      <c r="K81" s="40">
        <f t="shared" si="14"/>
        <v>16.16</v>
      </c>
      <c r="L81" s="41">
        <v>79</v>
      </c>
      <c r="M81" s="42">
        <f t="shared" si="15"/>
        <v>15.8</v>
      </c>
      <c r="N81" s="42">
        <f t="shared" si="16"/>
        <v>74.16</v>
      </c>
      <c r="O81" s="43">
        <v>3</v>
      </c>
      <c r="P81" s="43" t="s">
        <v>52</v>
      </c>
      <c r="Q81" s="46" t="s">
        <v>49</v>
      </c>
      <c r="R81" s="47"/>
    </row>
    <row r="82" customFormat="1" ht="15.5" customHeight="1" spans="1:18">
      <c r="A82" s="16">
        <v>21</v>
      </c>
      <c r="B82" s="23" t="s">
        <v>69</v>
      </c>
      <c r="C82" s="23" t="s">
        <v>211</v>
      </c>
      <c r="D82" s="49"/>
      <c r="E82" s="23" t="s">
        <v>218</v>
      </c>
      <c r="F82" s="23" t="s">
        <v>23</v>
      </c>
      <c r="G82" s="25" t="s">
        <v>219</v>
      </c>
      <c r="H82" s="26">
        <v>208</v>
      </c>
      <c r="I82" s="39">
        <f t="shared" si="11"/>
        <v>41.6</v>
      </c>
      <c r="J82" s="40">
        <v>75.8</v>
      </c>
      <c r="K82" s="40">
        <f t="shared" si="14"/>
        <v>15.16</v>
      </c>
      <c r="L82" s="41">
        <v>79</v>
      </c>
      <c r="M82" s="42">
        <f t="shared" si="15"/>
        <v>15.8</v>
      </c>
      <c r="N82" s="42">
        <f t="shared" si="16"/>
        <v>72.56</v>
      </c>
      <c r="O82" s="43">
        <v>4</v>
      </c>
      <c r="P82" s="43" t="s">
        <v>52</v>
      </c>
      <c r="Q82" s="46" t="s">
        <v>49</v>
      </c>
      <c r="R82" s="47"/>
    </row>
    <row r="83" customFormat="1" ht="15.5" customHeight="1" spans="1:18">
      <c r="A83" s="16">
        <v>22</v>
      </c>
      <c r="B83" s="23" t="s">
        <v>69</v>
      </c>
      <c r="C83" s="23" t="s">
        <v>211</v>
      </c>
      <c r="D83" s="49"/>
      <c r="E83" s="23" t="s">
        <v>220</v>
      </c>
      <c r="F83" s="23" t="s">
        <v>23</v>
      </c>
      <c r="G83" s="25" t="s">
        <v>221</v>
      </c>
      <c r="H83" s="26">
        <v>207.5</v>
      </c>
      <c r="I83" s="39">
        <f t="shared" si="11"/>
        <v>41.5</v>
      </c>
      <c r="J83" s="40">
        <v>75</v>
      </c>
      <c r="K83" s="40">
        <f t="shared" si="14"/>
        <v>15</v>
      </c>
      <c r="L83" s="41">
        <v>77.6</v>
      </c>
      <c r="M83" s="42">
        <f t="shared" si="15"/>
        <v>15.52</v>
      </c>
      <c r="N83" s="42">
        <f t="shared" si="16"/>
        <v>72.02</v>
      </c>
      <c r="O83" s="43">
        <v>5</v>
      </c>
      <c r="P83" s="43" t="s">
        <v>52</v>
      </c>
      <c r="Q83" s="46" t="s">
        <v>49</v>
      </c>
      <c r="R83" s="47"/>
    </row>
    <row r="84" customFormat="1" ht="15.5" customHeight="1" spans="1:18">
      <c r="A84" s="16">
        <v>23</v>
      </c>
      <c r="B84" s="23" t="s">
        <v>69</v>
      </c>
      <c r="C84" s="23" t="s">
        <v>211</v>
      </c>
      <c r="D84" s="50"/>
      <c r="E84" s="23" t="s">
        <v>222</v>
      </c>
      <c r="F84" s="23" t="s">
        <v>23</v>
      </c>
      <c r="G84" s="25" t="s">
        <v>223</v>
      </c>
      <c r="H84" s="26">
        <v>205.5</v>
      </c>
      <c r="I84" s="39">
        <f t="shared" si="11"/>
        <v>41.1</v>
      </c>
      <c r="J84" s="40">
        <v>74.2</v>
      </c>
      <c r="K84" s="40">
        <f t="shared" si="14"/>
        <v>14.84</v>
      </c>
      <c r="L84" s="41">
        <v>79.4</v>
      </c>
      <c r="M84" s="42">
        <f t="shared" si="15"/>
        <v>15.88</v>
      </c>
      <c r="N84" s="42">
        <f t="shared" si="16"/>
        <v>71.82</v>
      </c>
      <c r="O84" s="43">
        <v>6</v>
      </c>
      <c r="P84" s="43" t="s">
        <v>52</v>
      </c>
      <c r="Q84" s="46" t="s">
        <v>49</v>
      </c>
      <c r="R84" s="47"/>
    </row>
    <row r="85" customFormat="1" ht="15.5" customHeight="1" spans="1:18">
      <c r="A85" s="16">
        <v>24</v>
      </c>
      <c r="B85" s="23" t="s">
        <v>55</v>
      </c>
      <c r="C85" s="23" t="s">
        <v>224</v>
      </c>
      <c r="D85" s="27">
        <v>1</v>
      </c>
      <c r="E85" s="23" t="s">
        <v>225</v>
      </c>
      <c r="F85" s="23" t="s">
        <v>30</v>
      </c>
      <c r="G85" s="25" t="s">
        <v>226</v>
      </c>
      <c r="H85" s="26">
        <v>221</v>
      </c>
      <c r="I85" s="39">
        <f t="shared" si="11"/>
        <v>44.2</v>
      </c>
      <c r="J85" s="40">
        <v>63.2</v>
      </c>
      <c r="K85" s="40">
        <f t="shared" si="14"/>
        <v>12.64</v>
      </c>
      <c r="L85" s="41">
        <v>78.8</v>
      </c>
      <c r="M85" s="42">
        <f t="shared" si="15"/>
        <v>15.76</v>
      </c>
      <c r="N85" s="42">
        <f t="shared" si="16"/>
        <v>72.6</v>
      </c>
      <c r="O85" s="43">
        <v>3</v>
      </c>
      <c r="P85" s="43" t="s">
        <v>52</v>
      </c>
      <c r="Q85" s="46" t="s">
        <v>49</v>
      </c>
      <c r="R85" s="47"/>
    </row>
    <row r="86" s="2" customFormat="1" ht="15.5" customHeight="1" spans="1:18">
      <c r="A86" s="16">
        <v>25</v>
      </c>
      <c r="B86" s="23" t="s">
        <v>55</v>
      </c>
      <c r="C86" s="23" t="s">
        <v>224</v>
      </c>
      <c r="D86" s="28"/>
      <c r="E86" s="23" t="s">
        <v>227</v>
      </c>
      <c r="F86" s="23" t="s">
        <v>30</v>
      </c>
      <c r="G86" s="25" t="s">
        <v>228</v>
      </c>
      <c r="H86" s="26">
        <v>216</v>
      </c>
      <c r="I86" s="39">
        <f t="shared" si="11"/>
        <v>43.2</v>
      </c>
      <c r="J86" s="40">
        <v>77</v>
      </c>
      <c r="K86" s="40">
        <f t="shared" si="14"/>
        <v>15.4</v>
      </c>
      <c r="L86" s="41">
        <v>77.6</v>
      </c>
      <c r="M86" s="42">
        <f t="shared" si="15"/>
        <v>15.52</v>
      </c>
      <c r="N86" s="42">
        <f t="shared" si="16"/>
        <v>74.12</v>
      </c>
      <c r="O86" s="38">
        <v>2</v>
      </c>
      <c r="P86" s="43" t="s">
        <v>52</v>
      </c>
      <c r="Q86" s="46" t="s">
        <v>49</v>
      </c>
      <c r="R86" s="45"/>
    </row>
    <row r="87" customFormat="1" ht="15.5" customHeight="1" spans="1:18">
      <c r="A87" s="16">
        <v>26</v>
      </c>
      <c r="B87" s="23" t="s">
        <v>55</v>
      </c>
      <c r="C87" s="23" t="s">
        <v>224</v>
      </c>
      <c r="D87" s="29"/>
      <c r="E87" s="23" t="s">
        <v>229</v>
      </c>
      <c r="F87" s="23" t="s">
        <v>30</v>
      </c>
      <c r="G87" s="25" t="s">
        <v>230</v>
      </c>
      <c r="H87" s="26">
        <v>215.5</v>
      </c>
      <c r="I87" s="39">
        <f t="shared" si="11"/>
        <v>43.1</v>
      </c>
      <c r="J87" s="40">
        <v>83.4</v>
      </c>
      <c r="K87" s="40">
        <f t="shared" si="14"/>
        <v>16.68</v>
      </c>
      <c r="L87" s="41">
        <v>81</v>
      </c>
      <c r="M87" s="42">
        <f t="shared" si="15"/>
        <v>16.2</v>
      </c>
      <c r="N87" s="42">
        <f t="shared" si="16"/>
        <v>75.98</v>
      </c>
      <c r="O87" s="43">
        <v>1</v>
      </c>
      <c r="P87" s="43" t="s">
        <v>26</v>
      </c>
      <c r="Q87" s="46" t="s">
        <v>49</v>
      </c>
      <c r="R87" s="47"/>
    </row>
    <row r="88" customFormat="1" ht="15.5" customHeight="1" spans="1:18">
      <c r="A88" s="16">
        <v>27</v>
      </c>
      <c r="B88" s="23" t="s">
        <v>62</v>
      </c>
      <c r="C88" s="23" t="s">
        <v>224</v>
      </c>
      <c r="D88" s="27">
        <v>1</v>
      </c>
      <c r="E88" s="23" t="s">
        <v>231</v>
      </c>
      <c r="F88" s="23" t="s">
        <v>30</v>
      </c>
      <c r="G88" s="25" t="s">
        <v>232</v>
      </c>
      <c r="H88" s="26">
        <v>217.5</v>
      </c>
      <c r="I88" s="39">
        <f t="shared" si="11"/>
        <v>43.5</v>
      </c>
      <c r="J88" s="40">
        <v>78.8</v>
      </c>
      <c r="K88" s="40">
        <f t="shared" si="14"/>
        <v>15.76</v>
      </c>
      <c r="L88" s="41">
        <v>79.2</v>
      </c>
      <c r="M88" s="42">
        <f t="shared" si="15"/>
        <v>15.84</v>
      </c>
      <c r="N88" s="42">
        <f t="shared" si="16"/>
        <v>75.1</v>
      </c>
      <c r="O88" s="43">
        <v>2</v>
      </c>
      <c r="P88" s="43" t="s">
        <v>52</v>
      </c>
      <c r="Q88" s="46" t="s">
        <v>49</v>
      </c>
      <c r="R88" s="47"/>
    </row>
    <row r="89" customFormat="1" ht="15.5" customHeight="1" spans="1:18">
      <c r="A89" s="16">
        <v>28</v>
      </c>
      <c r="B89" s="23" t="s">
        <v>62</v>
      </c>
      <c r="C89" s="23" t="s">
        <v>224</v>
      </c>
      <c r="D89" s="28"/>
      <c r="E89" s="23" t="s">
        <v>233</v>
      </c>
      <c r="F89" s="23" t="s">
        <v>30</v>
      </c>
      <c r="G89" s="25" t="s">
        <v>234</v>
      </c>
      <c r="H89" s="26">
        <v>217</v>
      </c>
      <c r="I89" s="39">
        <f t="shared" si="11"/>
        <v>43.4</v>
      </c>
      <c r="J89" s="40">
        <v>75.4</v>
      </c>
      <c r="K89" s="40">
        <f t="shared" si="14"/>
        <v>15.08</v>
      </c>
      <c r="L89" s="41">
        <v>81.2</v>
      </c>
      <c r="M89" s="42">
        <f t="shared" si="15"/>
        <v>16.24</v>
      </c>
      <c r="N89" s="42">
        <f t="shared" si="16"/>
        <v>74.72</v>
      </c>
      <c r="O89" s="43">
        <v>3</v>
      </c>
      <c r="P89" s="43" t="s">
        <v>52</v>
      </c>
      <c r="Q89" s="46" t="s">
        <v>49</v>
      </c>
      <c r="R89" s="47"/>
    </row>
    <row r="90" customFormat="1" ht="15.5" customHeight="1" spans="1:18">
      <c r="A90" s="16">
        <v>29</v>
      </c>
      <c r="B90" s="23" t="s">
        <v>62</v>
      </c>
      <c r="C90" s="23" t="s">
        <v>224</v>
      </c>
      <c r="D90" s="29"/>
      <c r="E90" s="23" t="s">
        <v>235</v>
      </c>
      <c r="F90" s="23" t="s">
        <v>23</v>
      </c>
      <c r="G90" s="51" t="s">
        <v>236</v>
      </c>
      <c r="H90" s="26">
        <v>215</v>
      </c>
      <c r="I90" s="39">
        <f t="shared" si="11"/>
        <v>43</v>
      </c>
      <c r="J90" s="40">
        <v>79.2</v>
      </c>
      <c r="K90" s="40">
        <f t="shared" si="14"/>
        <v>15.84</v>
      </c>
      <c r="L90" s="41">
        <v>83.2</v>
      </c>
      <c r="M90" s="42">
        <f t="shared" si="15"/>
        <v>16.64</v>
      </c>
      <c r="N90" s="42">
        <f t="shared" si="16"/>
        <v>75.48</v>
      </c>
      <c r="O90" s="43">
        <v>1</v>
      </c>
      <c r="P90" s="43" t="s">
        <v>26</v>
      </c>
      <c r="Q90" s="46" t="s">
        <v>49</v>
      </c>
      <c r="R90" s="47"/>
    </row>
  </sheetData>
  <autoFilter ref="A4:R90">
    <extLst/>
  </autoFilter>
  <mergeCells count="34">
    <mergeCell ref="A1:R1"/>
    <mergeCell ref="A2:R2"/>
    <mergeCell ref="H3:I3"/>
    <mergeCell ref="J3:M3"/>
    <mergeCell ref="A3:A4"/>
    <mergeCell ref="B3:B4"/>
    <mergeCell ref="C3:C4"/>
    <mergeCell ref="D3:D4"/>
    <mergeCell ref="D11:D13"/>
    <mergeCell ref="D14:D16"/>
    <mergeCell ref="D17:D19"/>
    <mergeCell ref="D20:D25"/>
    <mergeCell ref="D26:D28"/>
    <mergeCell ref="D29:D31"/>
    <mergeCell ref="D32:D34"/>
    <mergeCell ref="D41:D43"/>
    <mergeCell ref="D44:D46"/>
    <mergeCell ref="D47:D50"/>
    <mergeCell ref="D51:D53"/>
    <mergeCell ref="D54:D57"/>
    <mergeCell ref="D58:D61"/>
    <mergeCell ref="D68:D73"/>
    <mergeCell ref="D74:D78"/>
    <mergeCell ref="D79:D84"/>
    <mergeCell ref="D85:D87"/>
    <mergeCell ref="D88:D90"/>
    <mergeCell ref="E3:E4"/>
    <mergeCell ref="F3:F4"/>
    <mergeCell ref="G3:G4"/>
    <mergeCell ref="N3:N4"/>
    <mergeCell ref="O3:O4"/>
    <mergeCell ref="P3:P4"/>
    <mergeCell ref="Q3:Q4"/>
    <mergeCell ref="R3:R4"/>
  </mergeCells>
  <printOptions horizontalCentered="1"/>
  <pageMargins left="0.251388888888889" right="0.251388888888889" top="0.357638888888889" bottom="0.357638888888889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3" manualBreakCount="3">
    <brk id="34" max="16383" man="1"/>
    <brk id="61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我心有你</cp:lastModifiedBy>
  <dcterms:created xsi:type="dcterms:W3CDTF">2017-08-25T01:49:00Z</dcterms:created>
  <dcterms:modified xsi:type="dcterms:W3CDTF">2023-10-21T08:23:30Z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A7C4ACC58B784463A17EBE765958795B</vt:lpwstr>
  </property>
  <property fmtid="{D5CDD505-2E9C-101B-9397-08002B2CF9AE}" pid="4" name="commondata">
    <vt:lpwstr>eyJoZGlkIjoiNWU1OTQ3ZDRhMzNmYTZiYTk1MTBhMjQwMTRjMTIzMWUifQ==</vt:lpwstr>
  </property>
  <property fmtid="{D5CDD505-2E9C-101B-9397-08002B2CF9AE}" pid="5" name="KSOReadingLayout">
    <vt:bool>true</vt:bool>
  </property>
</Properties>
</file>