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968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<sst xmlns="http://schemas.openxmlformats.org/spreadsheetml/2006/main" count="795" uniqueCount="215">
  <si>
    <t>附件2</t>
  </si>
  <si>
    <t>序号</t>
  </si>
  <si>
    <t>姓名</t>
  </si>
  <si>
    <t>性别</t>
  </si>
  <si>
    <t>职位代码</t>
  </si>
  <si>
    <t>报考单位</t>
  </si>
  <si>
    <t>报考职位</t>
  </si>
  <si>
    <t>招聘计划</t>
  </si>
  <si>
    <t>职业能力倾向测试(A类)</t>
  </si>
  <si>
    <t>综合应用能力(A类)</t>
  </si>
  <si>
    <t>笔试成绩</t>
  </si>
  <si>
    <t>加分</t>
  </si>
  <si>
    <t>笔试折后分（含政策性加分）</t>
  </si>
  <si>
    <t>排名</t>
  </si>
  <si>
    <t>刘庆</t>
  </si>
  <si>
    <t>女</t>
  </si>
  <si>
    <t>1001001002</t>
  </si>
  <si>
    <t>1001001_荆门九派通融媒体中心</t>
  </si>
  <si>
    <t>融媒体采编</t>
  </si>
  <si>
    <t>王悦</t>
  </si>
  <si>
    <t>梁洪</t>
  </si>
  <si>
    <t>男</t>
  </si>
  <si>
    <t>徐红岩</t>
  </si>
  <si>
    <t>官路威</t>
  </si>
  <si>
    <t>李慧敏</t>
  </si>
  <si>
    <t>苏逸凡</t>
  </si>
  <si>
    <t>孙冰晨</t>
  </si>
  <si>
    <t>杨雷</t>
  </si>
  <si>
    <t>任芮萱</t>
  </si>
  <si>
    <t>王鹏飞</t>
  </si>
  <si>
    <t>郭清瑶</t>
  </si>
  <si>
    <t>毛玥</t>
  </si>
  <si>
    <t>施洁茹</t>
  </si>
  <si>
    <t>涂双敏</t>
  </si>
  <si>
    <t>樊熙</t>
  </si>
  <si>
    <t>潘荆鄂</t>
  </si>
  <si>
    <t>严双</t>
  </si>
  <si>
    <t>张蒙洁</t>
  </si>
  <si>
    <t>陈坤</t>
  </si>
  <si>
    <t>徐露</t>
  </si>
  <si>
    <t>陈彦妤</t>
  </si>
  <si>
    <t>黄健</t>
  </si>
  <si>
    <t>姜澜琦</t>
  </si>
  <si>
    <t>田雍尧</t>
  </si>
  <si>
    <t>廖海鹏</t>
  </si>
  <si>
    <t>张新月</t>
  </si>
  <si>
    <t>付伽</t>
  </si>
  <si>
    <t>谭航</t>
  </si>
  <si>
    <t>李芷涵</t>
  </si>
  <si>
    <t>罗欣宇</t>
  </si>
  <si>
    <t>吴佳文</t>
  </si>
  <si>
    <t>王一骁</t>
  </si>
  <si>
    <t>袁家军</t>
  </si>
  <si>
    <t>陈家辉</t>
  </si>
  <si>
    <t>王呈航</t>
  </si>
  <si>
    <t>陈也青</t>
  </si>
  <si>
    <t>李德胜</t>
  </si>
  <si>
    <t>邱雅芳</t>
  </si>
  <si>
    <t>滕瑶</t>
  </si>
  <si>
    <t>崔思瑶</t>
  </si>
  <si>
    <t>曾彭宇</t>
  </si>
  <si>
    <t>岳茗卉</t>
  </si>
  <si>
    <t>1001001003</t>
  </si>
  <si>
    <t>融媒体营销人员</t>
  </si>
  <si>
    <t>年慧鹏</t>
  </si>
  <si>
    <t>陈亚杰</t>
  </si>
  <si>
    <t>叶凡</t>
  </si>
  <si>
    <t>1001001004</t>
  </si>
  <si>
    <t>新媒体软件开发技术员</t>
  </si>
  <si>
    <t>赵咸宗</t>
  </si>
  <si>
    <t>陶立</t>
  </si>
  <si>
    <t>张润坤</t>
  </si>
  <si>
    <t>王兴羽</t>
  </si>
  <si>
    <t>谢光明</t>
  </si>
  <si>
    <t>贾草儿</t>
  </si>
  <si>
    <t>1002001001</t>
  </si>
  <si>
    <t>1002001_市中小企业服务中心</t>
  </si>
  <si>
    <t>产业政策研究人员1</t>
  </si>
  <si>
    <t>杨吉源</t>
  </si>
  <si>
    <t>王亚</t>
  </si>
  <si>
    <t>李博申</t>
  </si>
  <si>
    <t>张小东</t>
  </si>
  <si>
    <t>周健</t>
  </si>
  <si>
    <t>陈诗璐</t>
  </si>
  <si>
    <t>1002001002</t>
  </si>
  <si>
    <t>产业政策研究人员2</t>
  </si>
  <si>
    <t>隋志强</t>
  </si>
  <si>
    <t>陈勇</t>
  </si>
  <si>
    <t>郭志</t>
  </si>
  <si>
    <t>1002001003</t>
  </si>
  <si>
    <t>产业政策研究人员3</t>
  </si>
  <si>
    <t>范荆鹏</t>
  </si>
  <si>
    <t>贺瑞博</t>
  </si>
  <si>
    <t>杨帆</t>
  </si>
  <si>
    <t>1002001004</t>
  </si>
  <si>
    <t>产业政策研究人员4</t>
  </si>
  <si>
    <t>白雨凡</t>
  </si>
  <si>
    <t>熊丹妮</t>
  </si>
  <si>
    <t>朱济博</t>
  </si>
  <si>
    <t>1002001005</t>
  </si>
  <si>
    <t>产业政策研究人员5</t>
  </si>
  <si>
    <t>李炎利</t>
  </si>
  <si>
    <t>黄琪芳</t>
  </si>
  <si>
    <t>张晗芬</t>
  </si>
  <si>
    <t>1002001006</t>
  </si>
  <si>
    <t>产业政策研究人员6</t>
  </si>
  <si>
    <t>符振源</t>
  </si>
  <si>
    <t>王艺</t>
  </si>
  <si>
    <t>周文婷</t>
  </si>
  <si>
    <t>1003001001</t>
  </si>
  <si>
    <t>1003001_市大数据中心</t>
  </si>
  <si>
    <t>工作人员1</t>
  </si>
  <si>
    <t>郭思琦</t>
  </si>
  <si>
    <t>柳酽</t>
  </si>
  <si>
    <t>韩雷</t>
  </si>
  <si>
    <t>1003001002</t>
  </si>
  <si>
    <t>工作人员2</t>
  </si>
  <si>
    <t>董越</t>
  </si>
  <si>
    <t>胡文洁</t>
  </si>
  <si>
    <t>戴昊</t>
  </si>
  <si>
    <t>杨灿</t>
  </si>
  <si>
    <t>陶子厚</t>
  </si>
  <si>
    <t>丰超峰</t>
  </si>
  <si>
    <t>李莉</t>
  </si>
  <si>
    <t>冉爽</t>
  </si>
  <si>
    <t>张幸池</t>
  </si>
  <si>
    <t>刘小杰</t>
  </si>
  <si>
    <t>姚彬倩</t>
  </si>
  <si>
    <t>程涵博</t>
  </si>
  <si>
    <t>1004001001</t>
  </si>
  <si>
    <t>1004001_荆门市招商促进中心</t>
  </si>
  <si>
    <t>工作人员</t>
  </si>
  <si>
    <t>张紫洁</t>
  </si>
  <si>
    <t>陈伊梅</t>
  </si>
  <si>
    <t>郭倩倩</t>
  </si>
  <si>
    <t>雷长毅</t>
  </si>
  <si>
    <t>张丽媛</t>
  </si>
  <si>
    <t>卫卢慧</t>
  </si>
  <si>
    <t>张昕</t>
  </si>
  <si>
    <t>程子祎</t>
  </si>
  <si>
    <t>卓成玉</t>
  </si>
  <si>
    <t>杨嫣子</t>
  </si>
  <si>
    <t>曹淑姝</t>
  </si>
  <si>
    <t>江雅婧</t>
  </si>
  <si>
    <t>伍雪琴</t>
  </si>
  <si>
    <t>张璇</t>
  </si>
  <si>
    <t>叶响</t>
  </si>
  <si>
    <t>1005001001</t>
  </si>
  <si>
    <t>1005001_荆门市消防救援训练与战勤保障大队</t>
  </si>
  <si>
    <t>后勤管理岗</t>
  </si>
  <si>
    <t>陈雨薇</t>
  </si>
  <si>
    <t>沈杨</t>
  </si>
  <si>
    <t>马小龙</t>
  </si>
  <si>
    <t>1005001002</t>
  </si>
  <si>
    <t>技术岗1</t>
  </si>
  <si>
    <t>王楚庆</t>
  </si>
  <si>
    <t>曾志宇</t>
  </si>
  <si>
    <t>王佐江</t>
  </si>
  <si>
    <t>1005001003</t>
  </si>
  <si>
    <t>技术岗2</t>
  </si>
  <si>
    <t>罗文凯</t>
  </si>
  <si>
    <t>张昀洲</t>
  </si>
  <si>
    <t>刘婷婷</t>
  </si>
  <si>
    <t>1005001004</t>
  </si>
  <si>
    <t>综合管理岗</t>
  </si>
  <si>
    <t>袁明清</t>
  </si>
  <si>
    <t>宋贵文</t>
  </si>
  <si>
    <t>宋越越</t>
  </si>
  <si>
    <t>1005002001</t>
  </si>
  <si>
    <t>1005002_荆门市沙洋县消防救援大队</t>
  </si>
  <si>
    <t>综合管理岗1</t>
  </si>
  <si>
    <t>任荣胜</t>
  </si>
  <si>
    <t>郑珂</t>
  </si>
  <si>
    <t>王明江</t>
  </si>
  <si>
    <t>1005002002</t>
  </si>
  <si>
    <t>综合管理岗2</t>
  </si>
  <si>
    <t>范雨苓</t>
  </si>
  <si>
    <t>孙祎婷</t>
  </si>
  <si>
    <t>李昭</t>
  </si>
  <si>
    <t>路润青</t>
  </si>
  <si>
    <t>骆潇</t>
  </si>
  <si>
    <t>龚治平</t>
  </si>
  <si>
    <t>殷爽</t>
  </si>
  <si>
    <t>刘振振</t>
  </si>
  <si>
    <t>郭文桥</t>
  </si>
  <si>
    <t>陈林芳</t>
  </si>
  <si>
    <t>李荻阳</t>
  </si>
  <si>
    <t>彭庆远</t>
  </si>
  <si>
    <t>陈紫婕</t>
  </si>
  <si>
    <t>汪圣明</t>
  </si>
  <si>
    <t>魏天晓</t>
  </si>
  <si>
    <t>马自超</t>
  </si>
  <si>
    <t>蔡伟</t>
  </si>
  <si>
    <t>王晖怡</t>
  </si>
  <si>
    <t>刘晓静</t>
  </si>
  <si>
    <t>尹一凡</t>
  </si>
  <si>
    <t>姚中凯</t>
  </si>
  <si>
    <t>许万高</t>
  </si>
  <si>
    <t>李熳畑</t>
  </si>
  <si>
    <t>马灵华</t>
  </si>
  <si>
    <t>张雯瑄</t>
  </si>
  <si>
    <t>万东杰</t>
  </si>
  <si>
    <t>甘小葛</t>
  </si>
  <si>
    <t>扶俊逸</t>
  </si>
  <si>
    <t>田远</t>
  </si>
  <si>
    <t>陈家怡</t>
  </si>
  <si>
    <t>杨斐</t>
  </si>
  <si>
    <t>叶峻宏</t>
  </si>
  <si>
    <t>陈冰洁</t>
  </si>
  <si>
    <t>曹祯</t>
  </si>
  <si>
    <t>赵昕</t>
  </si>
  <si>
    <t>刘艳</t>
  </si>
  <si>
    <t>张淇勋</t>
  </si>
  <si>
    <t>王康阳</t>
  </si>
  <si>
    <t>荆门市部分市直事业单位2023年专项公开招聘资格复审人员名单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</si>
</sst>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20"/>
      <color indexed="8"/>
      <name val="方正小标宋_GBK"/>
      <family val="4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3"/>
    </font>
    <font>
      <sz val="11"/>
      <color theme="1"/>
      <name val="宋体"/>
      <family val="0"/>
    </font>
    <font>
      <sz val="20"/>
      <color theme="1"/>
      <name val="方正小标宋_GBK"/>
      <family val="4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177" fontId="39" fillId="0" borderId="10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3" width="8.8515625" style="2" customWidth="1"/>
    <col min="4" max="4" width="11.8515625" style="2" customWidth="1"/>
    <col min="5" max="5" width="15.8515625" style="2" customWidth="1"/>
    <col min="6" max="6" width="13.140625" style="2" customWidth="1"/>
    <col min="7" max="16384" width="8.8515625" style="2" customWidth="1"/>
  </cols>
  <sheetData>
    <row r="1" spans="1:2" ht="20.25">
      <c r="A1" s="1" t="s">
        <v>0</v>
      </c>
      <c r="B1" s="1"/>
    </row>
    <row r="2" spans="1:13" ht="26.25">
      <c r="A2" s="3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30" customHeight="1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ht="30" customHeight="1">
      <c r="A4" s="7">
        <v>1</v>
      </c>
      <c r="B4" s="7" t="s">
        <v>14</v>
      </c>
      <c r="C4" s="7" t="s">
        <v>15</v>
      </c>
      <c r="D4" s="8" t="s">
        <v>16</v>
      </c>
      <c r="E4" s="7" t="s">
        <v>17</v>
      </c>
      <c r="F4" s="7" t="s">
        <v>18</v>
      </c>
      <c r="G4" s="9">
        <v>14</v>
      </c>
      <c r="H4" s="10">
        <v>109.99</v>
      </c>
      <c r="I4" s="10">
        <v>124.9</v>
      </c>
      <c r="J4" s="10">
        <v>234.89</v>
      </c>
      <c r="K4" s="7"/>
      <c r="L4" s="11">
        <f aca="true" t="shared" si="0" ref="L4:L67">(J4/3+K4)*0.4</f>
        <v>31.31866666666667</v>
      </c>
      <c r="M4" s="7">
        <f aca="true" t="shared" si="1" ref="M4:M46">SUMPRODUCT((D$4:D$159=D4)*(L$4:L$159&gt;L4))+1</f>
        <v>1</v>
      </c>
    </row>
    <row r="5" spans="1:13" ht="30" customHeight="1">
      <c r="A5" s="7">
        <v>2</v>
      </c>
      <c r="B5" s="7" t="s">
        <v>19</v>
      </c>
      <c r="C5" s="7" t="s">
        <v>15</v>
      </c>
      <c r="D5" s="8" t="s">
        <v>16</v>
      </c>
      <c r="E5" s="7" t="s">
        <v>17</v>
      </c>
      <c r="F5" s="7" t="s">
        <v>18</v>
      </c>
      <c r="G5" s="12"/>
      <c r="H5" s="10">
        <v>94.43</v>
      </c>
      <c r="I5" s="10">
        <v>123</v>
      </c>
      <c r="J5" s="10">
        <v>217.43</v>
      </c>
      <c r="K5" s="7">
        <v>5</v>
      </c>
      <c r="L5" s="11">
        <f t="shared" si="0"/>
        <v>30.99066666666667</v>
      </c>
      <c r="M5" s="7">
        <f t="shared" si="1"/>
        <v>2</v>
      </c>
    </row>
    <row r="6" spans="1:13" ht="30" customHeight="1">
      <c r="A6" s="7">
        <v>3</v>
      </c>
      <c r="B6" s="7" t="s">
        <v>20</v>
      </c>
      <c r="C6" s="7" t="s">
        <v>21</v>
      </c>
      <c r="D6" s="8" t="s">
        <v>16</v>
      </c>
      <c r="E6" s="7" t="s">
        <v>17</v>
      </c>
      <c r="F6" s="7" t="s">
        <v>18</v>
      </c>
      <c r="G6" s="12"/>
      <c r="H6" s="10">
        <v>113.26</v>
      </c>
      <c r="I6" s="10">
        <v>118.6</v>
      </c>
      <c r="J6" s="10">
        <v>231.86</v>
      </c>
      <c r="K6" s="7"/>
      <c r="L6" s="11">
        <f t="shared" si="0"/>
        <v>30.914666666666673</v>
      </c>
      <c r="M6" s="7">
        <f t="shared" si="1"/>
        <v>3</v>
      </c>
    </row>
    <row r="7" spans="1:13" ht="30" customHeight="1">
      <c r="A7" s="7">
        <v>4</v>
      </c>
      <c r="B7" s="7" t="s">
        <v>22</v>
      </c>
      <c r="C7" s="7" t="s">
        <v>21</v>
      </c>
      <c r="D7" s="8" t="s">
        <v>16</v>
      </c>
      <c r="E7" s="7" t="s">
        <v>17</v>
      </c>
      <c r="F7" s="7" t="s">
        <v>18</v>
      </c>
      <c r="G7" s="12"/>
      <c r="H7" s="10">
        <v>104.43</v>
      </c>
      <c r="I7" s="10">
        <v>124.6</v>
      </c>
      <c r="J7" s="10">
        <v>229.03</v>
      </c>
      <c r="K7" s="7"/>
      <c r="L7" s="11">
        <f t="shared" si="0"/>
        <v>30.537333333333336</v>
      </c>
      <c r="M7" s="7">
        <f t="shared" si="1"/>
        <v>4</v>
      </c>
    </row>
    <row r="8" spans="1:13" ht="30" customHeight="1">
      <c r="A8" s="7">
        <v>5</v>
      </c>
      <c r="B8" s="7" t="s">
        <v>23</v>
      </c>
      <c r="C8" s="7" t="s">
        <v>21</v>
      </c>
      <c r="D8" s="8" t="s">
        <v>16</v>
      </c>
      <c r="E8" s="7" t="s">
        <v>17</v>
      </c>
      <c r="F8" s="7" t="s">
        <v>18</v>
      </c>
      <c r="G8" s="12"/>
      <c r="H8" s="10">
        <v>111.11</v>
      </c>
      <c r="I8" s="10">
        <v>117</v>
      </c>
      <c r="J8" s="10">
        <v>228.11</v>
      </c>
      <c r="K8" s="7"/>
      <c r="L8" s="11">
        <f t="shared" si="0"/>
        <v>30.414666666666673</v>
      </c>
      <c r="M8" s="7">
        <f t="shared" si="1"/>
        <v>5</v>
      </c>
    </row>
    <row r="9" spans="1:13" ht="30" customHeight="1">
      <c r="A9" s="7">
        <v>6</v>
      </c>
      <c r="B9" s="7" t="s">
        <v>24</v>
      </c>
      <c r="C9" s="7" t="s">
        <v>15</v>
      </c>
      <c r="D9" s="8" t="s">
        <v>16</v>
      </c>
      <c r="E9" s="7" t="s">
        <v>17</v>
      </c>
      <c r="F9" s="7" t="s">
        <v>18</v>
      </c>
      <c r="G9" s="12"/>
      <c r="H9" s="10">
        <v>102.9</v>
      </c>
      <c r="I9" s="10">
        <v>124.4</v>
      </c>
      <c r="J9" s="10">
        <v>227.3</v>
      </c>
      <c r="K9" s="7"/>
      <c r="L9" s="11">
        <f t="shared" si="0"/>
        <v>30.30666666666667</v>
      </c>
      <c r="M9" s="7">
        <f t="shared" si="1"/>
        <v>6</v>
      </c>
    </row>
    <row r="10" spans="1:13" ht="30" customHeight="1">
      <c r="A10" s="7">
        <v>7</v>
      </c>
      <c r="B10" s="7" t="s">
        <v>25</v>
      </c>
      <c r="C10" s="7" t="s">
        <v>21</v>
      </c>
      <c r="D10" s="8" t="s">
        <v>16</v>
      </c>
      <c r="E10" s="7" t="s">
        <v>17</v>
      </c>
      <c r="F10" s="7" t="s">
        <v>18</v>
      </c>
      <c r="G10" s="12"/>
      <c r="H10" s="10">
        <v>109.28</v>
      </c>
      <c r="I10" s="10">
        <v>117.1</v>
      </c>
      <c r="J10" s="10">
        <v>226.38</v>
      </c>
      <c r="K10" s="7"/>
      <c r="L10" s="11">
        <f t="shared" si="0"/>
        <v>30.183999999999997</v>
      </c>
      <c r="M10" s="7">
        <f t="shared" si="1"/>
        <v>7</v>
      </c>
    </row>
    <row r="11" spans="1:13" ht="30" customHeight="1">
      <c r="A11" s="7">
        <v>8</v>
      </c>
      <c r="B11" s="7" t="s">
        <v>26</v>
      </c>
      <c r="C11" s="7" t="s">
        <v>15</v>
      </c>
      <c r="D11" s="8" t="s">
        <v>16</v>
      </c>
      <c r="E11" s="7" t="s">
        <v>17</v>
      </c>
      <c r="F11" s="7" t="s">
        <v>18</v>
      </c>
      <c r="G11" s="12"/>
      <c r="H11" s="10">
        <v>105.08</v>
      </c>
      <c r="I11" s="10">
        <v>121.1</v>
      </c>
      <c r="J11" s="10">
        <v>226.18</v>
      </c>
      <c r="K11" s="7"/>
      <c r="L11" s="11">
        <f t="shared" si="0"/>
        <v>30.157333333333334</v>
      </c>
      <c r="M11" s="7">
        <f t="shared" si="1"/>
        <v>8</v>
      </c>
    </row>
    <row r="12" spans="1:13" ht="30" customHeight="1">
      <c r="A12" s="7">
        <v>9</v>
      </c>
      <c r="B12" s="7" t="s">
        <v>27</v>
      </c>
      <c r="C12" s="7" t="s">
        <v>15</v>
      </c>
      <c r="D12" s="8" t="s">
        <v>16</v>
      </c>
      <c r="E12" s="7" t="s">
        <v>17</v>
      </c>
      <c r="F12" s="7" t="s">
        <v>18</v>
      </c>
      <c r="G12" s="12"/>
      <c r="H12" s="10">
        <v>90.48</v>
      </c>
      <c r="I12" s="10">
        <v>119.5</v>
      </c>
      <c r="J12" s="10">
        <v>209.98</v>
      </c>
      <c r="K12" s="7">
        <v>5</v>
      </c>
      <c r="L12" s="11">
        <f t="shared" si="0"/>
        <v>29.99733333333333</v>
      </c>
      <c r="M12" s="7">
        <f t="shared" si="1"/>
        <v>9</v>
      </c>
    </row>
    <row r="13" spans="1:13" ht="30" customHeight="1">
      <c r="A13" s="7">
        <v>10</v>
      </c>
      <c r="B13" s="7" t="s">
        <v>28</v>
      </c>
      <c r="C13" s="7" t="s">
        <v>15</v>
      </c>
      <c r="D13" s="8" t="s">
        <v>16</v>
      </c>
      <c r="E13" s="7" t="s">
        <v>17</v>
      </c>
      <c r="F13" s="7" t="s">
        <v>18</v>
      </c>
      <c r="G13" s="12"/>
      <c r="H13" s="10">
        <v>104.51</v>
      </c>
      <c r="I13" s="10">
        <v>119.4</v>
      </c>
      <c r="J13" s="10">
        <v>223.91</v>
      </c>
      <c r="K13" s="7"/>
      <c r="L13" s="11">
        <f t="shared" si="0"/>
        <v>29.85466666666667</v>
      </c>
      <c r="M13" s="7">
        <f t="shared" si="1"/>
        <v>10</v>
      </c>
    </row>
    <row r="14" spans="1:13" ht="30" customHeight="1">
      <c r="A14" s="7">
        <v>11</v>
      </c>
      <c r="B14" s="7" t="s">
        <v>29</v>
      </c>
      <c r="C14" s="7" t="s">
        <v>21</v>
      </c>
      <c r="D14" s="8" t="s">
        <v>16</v>
      </c>
      <c r="E14" s="7" t="s">
        <v>17</v>
      </c>
      <c r="F14" s="7" t="s">
        <v>18</v>
      </c>
      <c r="G14" s="12"/>
      <c r="H14" s="10">
        <v>92.53</v>
      </c>
      <c r="I14" s="10">
        <v>116.1</v>
      </c>
      <c r="J14" s="10">
        <v>208.63</v>
      </c>
      <c r="K14" s="7">
        <v>5</v>
      </c>
      <c r="L14" s="11">
        <f t="shared" si="0"/>
        <v>29.817333333333337</v>
      </c>
      <c r="M14" s="7">
        <f t="shared" si="1"/>
        <v>11</v>
      </c>
    </row>
    <row r="15" spans="1:13" ht="30" customHeight="1">
      <c r="A15" s="7">
        <v>12</v>
      </c>
      <c r="B15" s="7" t="s">
        <v>30</v>
      </c>
      <c r="C15" s="7" t="s">
        <v>15</v>
      </c>
      <c r="D15" s="8" t="s">
        <v>16</v>
      </c>
      <c r="E15" s="7" t="s">
        <v>17</v>
      </c>
      <c r="F15" s="7" t="s">
        <v>18</v>
      </c>
      <c r="G15" s="12"/>
      <c r="H15" s="10">
        <v>104.63</v>
      </c>
      <c r="I15" s="10">
        <v>118.3</v>
      </c>
      <c r="J15" s="10">
        <v>222.93</v>
      </c>
      <c r="K15" s="7"/>
      <c r="L15" s="11">
        <f t="shared" si="0"/>
        <v>29.724000000000004</v>
      </c>
      <c r="M15" s="7">
        <f t="shared" si="1"/>
        <v>12</v>
      </c>
    </row>
    <row r="16" spans="1:13" ht="30" customHeight="1">
      <c r="A16" s="7">
        <v>13</v>
      </c>
      <c r="B16" s="7" t="s">
        <v>31</v>
      </c>
      <c r="C16" s="7" t="s">
        <v>15</v>
      </c>
      <c r="D16" s="8" t="s">
        <v>16</v>
      </c>
      <c r="E16" s="7" t="s">
        <v>17</v>
      </c>
      <c r="F16" s="7" t="s">
        <v>18</v>
      </c>
      <c r="G16" s="12"/>
      <c r="H16" s="10">
        <v>105.93</v>
      </c>
      <c r="I16" s="10">
        <v>116.9</v>
      </c>
      <c r="J16" s="10">
        <v>222.83</v>
      </c>
      <c r="K16" s="7"/>
      <c r="L16" s="11">
        <f t="shared" si="0"/>
        <v>29.71066666666667</v>
      </c>
      <c r="M16" s="7">
        <f t="shared" si="1"/>
        <v>13</v>
      </c>
    </row>
    <row r="17" spans="1:13" ht="30" customHeight="1">
      <c r="A17" s="7">
        <v>14</v>
      </c>
      <c r="B17" s="7" t="s">
        <v>32</v>
      </c>
      <c r="C17" s="7" t="s">
        <v>15</v>
      </c>
      <c r="D17" s="8" t="s">
        <v>16</v>
      </c>
      <c r="E17" s="7" t="s">
        <v>17</v>
      </c>
      <c r="F17" s="7" t="s">
        <v>18</v>
      </c>
      <c r="G17" s="12"/>
      <c r="H17" s="10">
        <v>99.91</v>
      </c>
      <c r="I17" s="10">
        <v>122.8</v>
      </c>
      <c r="J17" s="10">
        <v>222.71</v>
      </c>
      <c r="K17" s="7"/>
      <c r="L17" s="11">
        <f t="shared" si="0"/>
        <v>29.694666666666667</v>
      </c>
      <c r="M17" s="7">
        <f t="shared" si="1"/>
        <v>14</v>
      </c>
    </row>
    <row r="18" spans="1:13" ht="30" customHeight="1">
      <c r="A18" s="7">
        <v>15</v>
      </c>
      <c r="B18" s="7" t="s">
        <v>33</v>
      </c>
      <c r="C18" s="7" t="s">
        <v>15</v>
      </c>
      <c r="D18" s="8" t="s">
        <v>16</v>
      </c>
      <c r="E18" s="7" t="s">
        <v>17</v>
      </c>
      <c r="F18" s="7" t="s">
        <v>18</v>
      </c>
      <c r="G18" s="12"/>
      <c r="H18" s="10">
        <v>101.4</v>
      </c>
      <c r="I18" s="10">
        <v>121.2</v>
      </c>
      <c r="J18" s="10">
        <v>222.6</v>
      </c>
      <c r="K18" s="7"/>
      <c r="L18" s="11">
        <f t="shared" si="0"/>
        <v>29.680000000000003</v>
      </c>
      <c r="M18" s="7">
        <f t="shared" si="1"/>
        <v>15</v>
      </c>
    </row>
    <row r="19" spans="1:13" ht="30" customHeight="1">
      <c r="A19" s="7">
        <v>16</v>
      </c>
      <c r="B19" s="7" t="s">
        <v>34</v>
      </c>
      <c r="C19" s="7" t="s">
        <v>15</v>
      </c>
      <c r="D19" s="8" t="s">
        <v>16</v>
      </c>
      <c r="E19" s="7" t="s">
        <v>17</v>
      </c>
      <c r="F19" s="7" t="s">
        <v>18</v>
      </c>
      <c r="G19" s="12"/>
      <c r="H19" s="10">
        <v>108.28</v>
      </c>
      <c r="I19" s="10">
        <v>114.1</v>
      </c>
      <c r="J19" s="10">
        <v>222.38</v>
      </c>
      <c r="K19" s="7"/>
      <c r="L19" s="11">
        <f t="shared" si="0"/>
        <v>29.650666666666666</v>
      </c>
      <c r="M19" s="7">
        <f t="shared" si="1"/>
        <v>16</v>
      </c>
    </row>
    <row r="20" spans="1:13" ht="30" customHeight="1">
      <c r="A20" s="7">
        <v>17</v>
      </c>
      <c r="B20" s="7" t="s">
        <v>35</v>
      </c>
      <c r="C20" s="7" t="s">
        <v>15</v>
      </c>
      <c r="D20" s="8" t="s">
        <v>16</v>
      </c>
      <c r="E20" s="7" t="s">
        <v>17</v>
      </c>
      <c r="F20" s="7" t="s">
        <v>18</v>
      </c>
      <c r="G20" s="12"/>
      <c r="H20" s="10">
        <v>98.74</v>
      </c>
      <c r="I20" s="10">
        <v>122.7</v>
      </c>
      <c r="J20" s="10">
        <v>221.44</v>
      </c>
      <c r="K20" s="7"/>
      <c r="L20" s="11">
        <f t="shared" si="0"/>
        <v>29.525333333333336</v>
      </c>
      <c r="M20" s="7">
        <f t="shared" si="1"/>
        <v>17</v>
      </c>
    </row>
    <row r="21" spans="1:13" ht="30" customHeight="1">
      <c r="A21" s="7">
        <v>18</v>
      </c>
      <c r="B21" s="7" t="s">
        <v>36</v>
      </c>
      <c r="C21" s="7" t="s">
        <v>15</v>
      </c>
      <c r="D21" s="8" t="s">
        <v>16</v>
      </c>
      <c r="E21" s="7" t="s">
        <v>17</v>
      </c>
      <c r="F21" s="7" t="s">
        <v>18</v>
      </c>
      <c r="G21" s="12"/>
      <c r="H21" s="10">
        <v>97.59</v>
      </c>
      <c r="I21" s="10">
        <v>123.8</v>
      </c>
      <c r="J21" s="10">
        <v>221.39</v>
      </c>
      <c r="K21" s="7"/>
      <c r="L21" s="11">
        <f t="shared" si="0"/>
        <v>29.518666666666668</v>
      </c>
      <c r="M21" s="7">
        <f t="shared" si="1"/>
        <v>18</v>
      </c>
    </row>
    <row r="22" spans="1:13" ht="30" customHeight="1">
      <c r="A22" s="7">
        <v>19</v>
      </c>
      <c r="B22" s="7" t="s">
        <v>37</v>
      </c>
      <c r="C22" s="7" t="s">
        <v>21</v>
      </c>
      <c r="D22" s="8" t="s">
        <v>16</v>
      </c>
      <c r="E22" s="7" t="s">
        <v>17</v>
      </c>
      <c r="F22" s="7" t="s">
        <v>18</v>
      </c>
      <c r="G22" s="12"/>
      <c r="H22" s="10">
        <v>89.81</v>
      </c>
      <c r="I22" s="10">
        <v>116.5</v>
      </c>
      <c r="J22" s="10">
        <v>206.31</v>
      </c>
      <c r="K22" s="7">
        <v>5</v>
      </c>
      <c r="L22" s="11">
        <f t="shared" si="0"/>
        <v>29.508</v>
      </c>
      <c r="M22" s="7">
        <f t="shared" si="1"/>
        <v>19</v>
      </c>
    </row>
    <row r="23" spans="1:13" ht="30" customHeight="1">
      <c r="A23" s="7">
        <v>20</v>
      </c>
      <c r="B23" s="7" t="s">
        <v>38</v>
      </c>
      <c r="C23" s="7" t="s">
        <v>21</v>
      </c>
      <c r="D23" s="8" t="s">
        <v>16</v>
      </c>
      <c r="E23" s="7" t="s">
        <v>17</v>
      </c>
      <c r="F23" s="7" t="s">
        <v>18</v>
      </c>
      <c r="G23" s="12"/>
      <c r="H23" s="10">
        <v>96.71</v>
      </c>
      <c r="I23" s="10">
        <v>124.3</v>
      </c>
      <c r="J23" s="10">
        <v>221.01</v>
      </c>
      <c r="K23" s="7"/>
      <c r="L23" s="11">
        <f t="shared" si="0"/>
        <v>29.468000000000004</v>
      </c>
      <c r="M23" s="7">
        <f t="shared" si="1"/>
        <v>20</v>
      </c>
    </row>
    <row r="24" spans="1:13" ht="30" customHeight="1">
      <c r="A24" s="7">
        <v>21</v>
      </c>
      <c r="B24" s="7" t="s">
        <v>39</v>
      </c>
      <c r="C24" s="7" t="s">
        <v>15</v>
      </c>
      <c r="D24" s="8" t="s">
        <v>16</v>
      </c>
      <c r="E24" s="7" t="s">
        <v>17</v>
      </c>
      <c r="F24" s="7" t="s">
        <v>18</v>
      </c>
      <c r="G24" s="12"/>
      <c r="H24" s="10">
        <v>108.46</v>
      </c>
      <c r="I24" s="10">
        <v>111.4</v>
      </c>
      <c r="J24" s="10">
        <v>219.86</v>
      </c>
      <c r="K24" s="7"/>
      <c r="L24" s="11">
        <f t="shared" si="0"/>
        <v>29.31466666666667</v>
      </c>
      <c r="M24" s="7">
        <f t="shared" si="1"/>
        <v>21</v>
      </c>
    </row>
    <row r="25" spans="1:13" ht="30" customHeight="1">
      <c r="A25" s="7">
        <v>22</v>
      </c>
      <c r="B25" s="7" t="s">
        <v>40</v>
      </c>
      <c r="C25" s="7" t="s">
        <v>15</v>
      </c>
      <c r="D25" s="8" t="s">
        <v>16</v>
      </c>
      <c r="E25" s="7" t="s">
        <v>17</v>
      </c>
      <c r="F25" s="7" t="s">
        <v>18</v>
      </c>
      <c r="G25" s="12"/>
      <c r="H25" s="10">
        <v>105.79</v>
      </c>
      <c r="I25" s="10">
        <v>114</v>
      </c>
      <c r="J25" s="10">
        <v>219.79</v>
      </c>
      <c r="K25" s="7"/>
      <c r="L25" s="11">
        <f t="shared" si="0"/>
        <v>29.305333333333337</v>
      </c>
      <c r="M25" s="7">
        <f t="shared" si="1"/>
        <v>22</v>
      </c>
    </row>
    <row r="26" spans="1:13" ht="30" customHeight="1">
      <c r="A26" s="7">
        <v>23</v>
      </c>
      <c r="B26" s="7" t="s">
        <v>41</v>
      </c>
      <c r="C26" s="7" t="s">
        <v>21</v>
      </c>
      <c r="D26" s="8" t="s">
        <v>16</v>
      </c>
      <c r="E26" s="7" t="s">
        <v>17</v>
      </c>
      <c r="F26" s="7" t="s">
        <v>18</v>
      </c>
      <c r="G26" s="12"/>
      <c r="H26" s="10">
        <v>106.63</v>
      </c>
      <c r="I26" s="10">
        <v>113</v>
      </c>
      <c r="J26" s="10">
        <v>219.63</v>
      </c>
      <c r="K26" s="7"/>
      <c r="L26" s="11">
        <f t="shared" si="0"/>
        <v>29.284</v>
      </c>
      <c r="M26" s="7">
        <f t="shared" si="1"/>
        <v>23</v>
      </c>
    </row>
    <row r="27" spans="1:13" ht="30" customHeight="1">
      <c r="A27" s="7">
        <v>24</v>
      </c>
      <c r="B27" s="7" t="s">
        <v>42</v>
      </c>
      <c r="C27" s="7" t="s">
        <v>15</v>
      </c>
      <c r="D27" s="8" t="s">
        <v>16</v>
      </c>
      <c r="E27" s="7" t="s">
        <v>17</v>
      </c>
      <c r="F27" s="7" t="s">
        <v>18</v>
      </c>
      <c r="G27" s="12"/>
      <c r="H27" s="10">
        <v>104.5</v>
      </c>
      <c r="I27" s="10">
        <v>114.7</v>
      </c>
      <c r="J27" s="10">
        <v>219.2</v>
      </c>
      <c r="K27" s="7"/>
      <c r="L27" s="11">
        <f t="shared" si="0"/>
        <v>29.226666666666667</v>
      </c>
      <c r="M27" s="7">
        <f t="shared" si="1"/>
        <v>24</v>
      </c>
    </row>
    <row r="28" spans="1:13" ht="30" customHeight="1">
      <c r="A28" s="7">
        <v>25</v>
      </c>
      <c r="B28" s="7" t="s">
        <v>43</v>
      </c>
      <c r="C28" s="7" t="s">
        <v>15</v>
      </c>
      <c r="D28" s="8" t="s">
        <v>16</v>
      </c>
      <c r="E28" s="7" t="s">
        <v>17</v>
      </c>
      <c r="F28" s="7" t="s">
        <v>18</v>
      </c>
      <c r="G28" s="12"/>
      <c r="H28" s="10">
        <v>98.37</v>
      </c>
      <c r="I28" s="10">
        <v>120.7</v>
      </c>
      <c r="J28" s="10">
        <v>219.07</v>
      </c>
      <c r="K28" s="7"/>
      <c r="L28" s="11">
        <f t="shared" si="0"/>
        <v>29.209333333333333</v>
      </c>
      <c r="M28" s="7">
        <f t="shared" si="1"/>
        <v>25</v>
      </c>
    </row>
    <row r="29" spans="1:13" ht="30" customHeight="1">
      <c r="A29" s="7">
        <v>26</v>
      </c>
      <c r="B29" s="7" t="s">
        <v>44</v>
      </c>
      <c r="C29" s="7" t="s">
        <v>21</v>
      </c>
      <c r="D29" s="8" t="s">
        <v>16</v>
      </c>
      <c r="E29" s="7" t="s">
        <v>17</v>
      </c>
      <c r="F29" s="7" t="s">
        <v>18</v>
      </c>
      <c r="G29" s="12"/>
      <c r="H29" s="10">
        <v>103.7</v>
      </c>
      <c r="I29" s="10">
        <v>115.2</v>
      </c>
      <c r="J29" s="10">
        <v>218.9</v>
      </c>
      <c r="K29" s="7"/>
      <c r="L29" s="11">
        <f t="shared" si="0"/>
        <v>29.186666666666667</v>
      </c>
      <c r="M29" s="7">
        <f t="shared" si="1"/>
        <v>26</v>
      </c>
    </row>
    <row r="30" spans="1:13" ht="30" customHeight="1">
      <c r="A30" s="7">
        <v>27</v>
      </c>
      <c r="B30" s="7" t="s">
        <v>45</v>
      </c>
      <c r="C30" s="7" t="s">
        <v>15</v>
      </c>
      <c r="D30" s="8" t="s">
        <v>16</v>
      </c>
      <c r="E30" s="7" t="s">
        <v>17</v>
      </c>
      <c r="F30" s="7" t="s">
        <v>18</v>
      </c>
      <c r="G30" s="12"/>
      <c r="H30" s="10">
        <v>106.97</v>
      </c>
      <c r="I30" s="10">
        <v>111.8</v>
      </c>
      <c r="J30" s="10">
        <v>218.77</v>
      </c>
      <c r="K30" s="7"/>
      <c r="L30" s="11">
        <f t="shared" si="0"/>
        <v>29.169333333333334</v>
      </c>
      <c r="M30" s="7">
        <f t="shared" si="1"/>
        <v>27</v>
      </c>
    </row>
    <row r="31" spans="1:13" ht="30" customHeight="1">
      <c r="A31" s="7">
        <v>28</v>
      </c>
      <c r="B31" s="7" t="s">
        <v>46</v>
      </c>
      <c r="C31" s="7" t="s">
        <v>21</v>
      </c>
      <c r="D31" s="8" t="s">
        <v>16</v>
      </c>
      <c r="E31" s="7" t="s">
        <v>17</v>
      </c>
      <c r="F31" s="7" t="s">
        <v>18</v>
      </c>
      <c r="G31" s="12"/>
      <c r="H31" s="10">
        <v>102.74</v>
      </c>
      <c r="I31" s="10">
        <v>115.5</v>
      </c>
      <c r="J31" s="10">
        <v>218.24</v>
      </c>
      <c r="K31" s="7"/>
      <c r="L31" s="11">
        <f t="shared" si="0"/>
        <v>29.09866666666667</v>
      </c>
      <c r="M31" s="7">
        <f t="shared" si="1"/>
        <v>28</v>
      </c>
    </row>
    <row r="32" spans="1:13" ht="30" customHeight="1">
      <c r="A32" s="7">
        <v>29</v>
      </c>
      <c r="B32" s="7" t="s">
        <v>47</v>
      </c>
      <c r="C32" s="7" t="s">
        <v>21</v>
      </c>
      <c r="D32" s="8" t="s">
        <v>16</v>
      </c>
      <c r="E32" s="7" t="s">
        <v>17</v>
      </c>
      <c r="F32" s="7" t="s">
        <v>18</v>
      </c>
      <c r="G32" s="12"/>
      <c r="H32" s="10">
        <v>96.29</v>
      </c>
      <c r="I32" s="10">
        <v>121.9</v>
      </c>
      <c r="J32" s="10">
        <v>218.19</v>
      </c>
      <c r="K32" s="7"/>
      <c r="L32" s="11">
        <f t="shared" si="0"/>
        <v>29.092000000000002</v>
      </c>
      <c r="M32" s="7">
        <f t="shared" si="1"/>
        <v>29</v>
      </c>
    </row>
    <row r="33" spans="1:13" ht="30" customHeight="1">
      <c r="A33" s="7">
        <v>30</v>
      </c>
      <c r="B33" s="7" t="s">
        <v>48</v>
      </c>
      <c r="C33" s="7" t="s">
        <v>15</v>
      </c>
      <c r="D33" s="8" t="s">
        <v>16</v>
      </c>
      <c r="E33" s="7" t="s">
        <v>17</v>
      </c>
      <c r="F33" s="7" t="s">
        <v>18</v>
      </c>
      <c r="G33" s="12"/>
      <c r="H33" s="10">
        <v>96.75</v>
      </c>
      <c r="I33" s="10">
        <v>121.3</v>
      </c>
      <c r="J33" s="10">
        <v>218.05</v>
      </c>
      <c r="K33" s="7"/>
      <c r="L33" s="11">
        <f t="shared" si="0"/>
        <v>29.073333333333338</v>
      </c>
      <c r="M33" s="7">
        <f t="shared" si="1"/>
        <v>30</v>
      </c>
    </row>
    <row r="34" spans="1:13" ht="30" customHeight="1">
      <c r="A34" s="7">
        <v>31</v>
      </c>
      <c r="B34" s="7" t="s">
        <v>49</v>
      </c>
      <c r="C34" s="7" t="s">
        <v>21</v>
      </c>
      <c r="D34" s="8" t="s">
        <v>16</v>
      </c>
      <c r="E34" s="7" t="s">
        <v>17</v>
      </c>
      <c r="F34" s="7" t="s">
        <v>18</v>
      </c>
      <c r="G34" s="12"/>
      <c r="H34" s="10">
        <v>106.26</v>
      </c>
      <c r="I34" s="10">
        <v>111.6</v>
      </c>
      <c r="J34" s="10">
        <v>217.86</v>
      </c>
      <c r="K34" s="7"/>
      <c r="L34" s="11">
        <f t="shared" si="0"/>
        <v>29.048000000000002</v>
      </c>
      <c r="M34" s="7">
        <f t="shared" si="1"/>
        <v>31</v>
      </c>
    </row>
    <row r="35" spans="1:13" ht="30" customHeight="1">
      <c r="A35" s="7">
        <v>32</v>
      </c>
      <c r="B35" s="7" t="s">
        <v>50</v>
      </c>
      <c r="C35" s="7" t="s">
        <v>15</v>
      </c>
      <c r="D35" s="8" t="s">
        <v>16</v>
      </c>
      <c r="E35" s="7" t="s">
        <v>17</v>
      </c>
      <c r="F35" s="7" t="s">
        <v>18</v>
      </c>
      <c r="G35" s="12"/>
      <c r="H35" s="10">
        <v>98.57</v>
      </c>
      <c r="I35" s="10">
        <v>119.1</v>
      </c>
      <c r="J35" s="10">
        <v>217.67</v>
      </c>
      <c r="K35" s="7"/>
      <c r="L35" s="11">
        <f t="shared" si="0"/>
        <v>29.022666666666666</v>
      </c>
      <c r="M35" s="7">
        <f t="shared" si="1"/>
        <v>32</v>
      </c>
    </row>
    <row r="36" spans="1:13" ht="30" customHeight="1">
      <c r="A36" s="7">
        <v>33</v>
      </c>
      <c r="B36" s="7" t="s">
        <v>51</v>
      </c>
      <c r="C36" s="7" t="s">
        <v>15</v>
      </c>
      <c r="D36" s="8" t="s">
        <v>16</v>
      </c>
      <c r="E36" s="7" t="s">
        <v>17</v>
      </c>
      <c r="F36" s="7" t="s">
        <v>18</v>
      </c>
      <c r="G36" s="12"/>
      <c r="H36" s="10">
        <v>103.12</v>
      </c>
      <c r="I36" s="10">
        <v>114.4</v>
      </c>
      <c r="J36" s="10">
        <v>217.52</v>
      </c>
      <c r="K36" s="7"/>
      <c r="L36" s="11">
        <f t="shared" si="0"/>
        <v>29.00266666666667</v>
      </c>
      <c r="M36" s="7">
        <f t="shared" si="1"/>
        <v>33</v>
      </c>
    </row>
    <row r="37" spans="1:13" ht="30" customHeight="1">
      <c r="A37" s="7">
        <v>34</v>
      </c>
      <c r="B37" s="7" t="s">
        <v>52</v>
      </c>
      <c r="C37" s="7" t="s">
        <v>21</v>
      </c>
      <c r="D37" s="8" t="s">
        <v>16</v>
      </c>
      <c r="E37" s="7" t="s">
        <v>17</v>
      </c>
      <c r="F37" s="7" t="s">
        <v>18</v>
      </c>
      <c r="G37" s="12"/>
      <c r="H37" s="10">
        <v>107.67</v>
      </c>
      <c r="I37" s="10">
        <v>109.8</v>
      </c>
      <c r="J37" s="10">
        <v>217.47</v>
      </c>
      <c r="K37" s="7"/>
      <c r="L37" s="11">
        <f t="shared" si="0"/>
        <v>28.996</v>
      </c>
      <c r="M37" s="7">
        <f t="shared" si="1"/>
        <v>34</v>
      </c>
    </row>
    <row r="38" spans="1:13" ht="30" customHeight="1">
      <c r="A38" s="7">
        <v>35</v>
      </c>
      <c r="B38" s="7" t="s">
        <v>53</v>
      </c>
      <c r="C38" s="7" t="s">
        <v>21</v>
      </c>
      <c r="D38" s="8" t="s">
        <v>16</v>
      </c>
      <c r="E38" s="7" t="s">
        <v>17</v>
      </c>
      <c r="F38" s="7" t="s">
        <v>18</v>
      </c>
      <c r="G38" s="12"/>
      <c r="H38" s="10">
        <v>101.34</v>
      </c>
      <c r="I38" s="10">
        <v>115.8</v>
      </c>
      <c r="J38" s="10">
        <v>217.14</v>
      </c>
      <c r="K38" s="7"/>
      <c r="L38" s="11">
        <f t="shared" si="0"/>
        <v>28.951999999999998</v>
      </c>
      <c r="M38" s="7">
        <f t="shared" si="1"/>
        <v>35</v>
      </c>
    </row>
    <row r="39" spans="1:13" ht="30" customHeight="1">
      <c r="A39" s="7">
        <v>36</v>
      </c>
      <c r="B39" s="7" t="s">
        <v>54</v>
      </c>
      <c r="C39" s="7" t="s">
        <v>21</v>
      </c>
      <c r="D39" s="8" t="s">
        <v>16</v>
      </c>
      <c r="E39" s="7" t="s">
        <v>17</v>
      </c>
      <c r="F39" s="7" t="s">
        <v>18</v>
      </c>
      <c r="G39" s="12"/>
      <c r="H39" s="10">
        <v>99.67</v>
      </c>
      <c r="I39" s="10">
        <v>117.4</v>
      </c>
      <c r="J39" s="10">
        <v>217.07</v>
      </c>
      <c r="K39" s="7"/>
      <c r="L39" s="11">
        <f t="shared" si="0"/>
        <v>28.942666666666668</v>
      </c>
      <c r="M39" s="7">
        <f t="shared" si="1"/>
        <v>36</v>
      </c>
    </row>
    <row r="40" spans="1:13" ht="30" customHeight="1">
      <c r="A40" s="7">
        <v>37</v>
      </c>
      <c r="B40" s="7" t="s">
        <v>55</v>
      </c>
      <c r="C40" s="7" t="s">
        <v>15</v>
      </c>
      <c r="D40" s="8" t="s">
        <v>16</v>
      </c>
      <c r="E40" s="7" t="s">
        <v>17</v>
      </c>
      <c r="F40" s="7" t="s">
        <v>18</v>
      </c>
      <c r="G40" s="12"/>
      <c r="H40" s="10">
        <v>99.76</v>
      </c>
      <c r="I40" s="10">
        <v>117.3</v>
      </c>
      <c r="J40" s="10">
        <v>217.06</v>
      </c>
      <c r="K40" s="7"/>
      <c r="L40" s="11">
        <f t="shared" si="0"/>
        <v>28.941333333333336</v>
      </c>
      <c r="M40" s="7">
        <f t="shared" si="1"/>
        <v>37</v>
      </c>
    </row>
    <row r="41" spans="1:13" ht="30" customHeight="1">
      <c r="A41" s="7">
        <v>38</v>
      </c>
      <c r="B41" s="7" t="s">
        <v>56</v>
      </c>
      <c r="C41" s="7" t="s">
        <v>21</v>
      </c>
      <c r="D41" s="8" t="s">
        <v>16</v>
      </c>
      <c r="E41" s="7" t="s">
        <v>17</v>
      </c>
      <c r="F41" s="7" t="s">
        <v>18</v>
      </c>
      <c r="G41" s="12"/>
      <c r="H41" s="10">
        <v>101.3</v>
      </c>
      <c r="I41" s="10">
        <v>115.5</v>
      </c>
      <c r="J41" s="10">
        <v>216.8</v>
      </c>
      <c r="K41" s="7"/>
      <c r="L41" s="11">
        <f t="shared" si="0"/>
        <v>28.906666666666666</v>
      </c>
      <c r="M41" s="7">
        <f t="shared" si="1"/>
        <v>38</v>
      </c>
    </row>
    <row r="42" spans="1:13" ht="30" customHeight="1">
      <c r="A42" s="7">
        <v>39</v>
      </c>
      <c r="B42" s="7" t="s">
        <v>57</v>
      </c>
      <c r="C42" s="7" t="s">
        <v>15</v>
      </c>
      <c r="D42" s="8" t="s">
        <v>16</v>
      </c>
      <c r="E42" s="7" t="s">
        <v>17</v>
      </c>
      <c r="F42" s="7" t="s">
        <v>18</v>
      </c>
      <c r="G42" s="12"/>
      <c r="H42" s="10">
        <v>105.24</v>
      </c>
      <c r="I42" s="10">
        <v>111.2</v>
      </c>
      <c r="J42" s="10">
        <v>216.44</v>
      </c>
      <c r="K42" s="7"/>
      <c r="L42" s="11">
        <f t="shared" si="0"/>
        <v>28.858666666666664</v>
      </c>
      <c r="M42" s="7">
        <f t="shared" si="1"/>
        <v>39</v>
      </c>
    </row>
    <row r="43" spans="1:13" ht="30" customHeight="1">
      <c r="A43" s="7">
        <v>40</v>
      </c>
      <c r="B43" s="7" t="s">
        <v>58</v>
      </c>
      <c r="C43" s="7" t="s">
        <v>15</v>
      </c>
      <c r="D43" s="8" t="s">
        <v>16</v>
      </c>
      <c r="E43" s="7" t="s">
        <v>17</v>
      </c>
      <c r="F43" s="7" t="s">
        <v>18</v>
      </c>
      <c r="G43" s="12"/>
      <c r="H43" s="10">
        <v>94.4</v>
      </c>
      <c r="I43" s="10">
        <v>121.7</v>
      </c>
      <c r="J43" s="10">
        <v>216.1</v>
      </c>
      <c r="K43" s="7"/>
      <c r="L43" s="11">
        <f t="shared" si="0"/>
        <v>28.813333333333333</v>
      </c>
      <c r="M43" s="7">
        <f t="shared" si="1"/>
        <v>40</v>
      </c>
    </row>
    <row r="44" spans="1:13" ht="30" customHeight="1">
      <c r="A44" s="7">
        <v>41</v>
      </c>
      <c r="B44" s="7" t="s">
        <v>59</v>
      </c>
      <c r="C44" s="7" t="s">
        <v>15</v>
      </c>
      <c r="D44" s="8" t="s">
        <v>16</v>
      </c>
      <c r="E44" s="7" t="s">
        <v>17</v>
      </c>
      <c r="F44" s="7" t="s">
        <v>18</v>
      </c>
      <c r="G44" s="12"/>
      <c r="H44" s="10">
        <v>94.51</v>
      </c>
      <c r="I44" s="10">
        <v>121.5</v>
      </c>
      <c r="J44" s="10">
        <v>216.01</v>
      </c>
      <c r="K44" s="7"/>
      <c r="L44" s="11">
        <f t="shared" si="0"/>
        <v>28.801333333333332</v>
      </c>
      <c r="M44" s="7">
        <f t="shared" si="1"/>
        <v>41</v>
      </c>
    </row>
    <row r="45" spans="1:13" ht="30" customHeight="1">
      <c r="A45" s="7">
        <v>42</v>
      </c>
      <c r="B45" s="7" t="s">
        <v>60</v>
      </c>
      <c r="C45" s="7" t="s">
        <v>21</v>
      </c>
      <c r="D45" s="8" t="s">
        <v>16</v>
      </c>
      <c r="E45" s="7" t="s">
        <v>17</v>
      </c>
      <c r="F45" s="7" t="s">
        <v>18</v>
      </c>
      <c r="G45" s="13"/>
      <c r="H45" s="10">
        <v>96.16</v>
      </c>
      <c r="I45" s="10">
        <v>119</v>
      </c>
      <c r="J45" s="10">
        <v>215.16</v>
      </c>
      <c r="K45" s="7"/>
      <c r="L45" s="11">
        <f t="shared" si="0"/>
        <v>28.688000000000002</v>
      </c>
      <c r="M45" s="7">
        <f t="shared" si="1"/>
        <v>42</v>
      </c>
    </row>
    <row r="46" spans="1:13" ht="30" customHeight="1">
      <c r="A46" s="7">
        <v>43</v>
      </c>
      <c r="B46" s="7" t="s">
        <v>61</v>
      </c>
      <c r="C46" s="7" t="s">
        <v>15</v>
      </c>
      <c r="D46" s="8" t="s">
        <v>62</v>
      </c>
      <c r="E46" s="7" t="s">
        <v>17</v>
      </c>
      <c r="F46" s="7" t="s">
        <v>63</v>
      </c>
      <c r="G46" s="9">
        <v>1</v>
      </c>
      <c r="H46" s="10">
        <v>107.74</v>
      </c>
      <c r="I46" s="10">
        <v>120.4</v>
      </c>
      <c r="J46" s="10">
        <v>228.14</v>
      </c>
      <c r="K46" s="7"/>
      <c r="L46" s="11">
        <f t="shared" si="0"/>
        <v>30.418666666666667</v>
      </c>
      <c r="M46" s="7">
        <f t="shared" si="1"/>
        <v>1</v>
      </c>
    </row>
    <row r="47" spans="1:13" ht="30" customHeight="1">
      <c r="A47" s="7">
        <v>44</v>
      </c>
      <c r="B47" s="7" t="s">
        <v>64</v>
      </c>
      <c r="C47" s="7" t="s">
        <v>21</v>
      </c>
      <c r="D47" s="8" t="s">
        <v>62</v>
      </c>
      <c r="E47" s="7" t="s">
        <v>17</v>
      </c>
      <c r="F47" s="7" t="s">
        <v>63</v>
      </c>
      <c r="G47" s="12"/>
      <c r="H47" s="10">
        <v>107.24</v>
      </c>
      <c r="I47" s="10">
        <v>117.5</v>
      </c>
      <c r="J47" s="10">
        <v>224.74</v>
      </c>
      <c r="K47" s="7"/>
      <c r="L47" s="11">
        <f t="shared" si="0"/>
        <v>29.965333333333337</v>
      </c>
      <c r="M47" s="7">
        <f>SUMPRODUCT((D$4:D$3176=D47)*(L$4:L$3176&gt;L47))+1</f>
        <v>2</v>
      </c>
    </row>
    <row r="48" spans="1:13" ht="30" customHeight="1">
      <c r="A48" s="7">
        <v>45</v>
      </c>
      <c r="B48" s="7" t="s">
        <v>65</v>
      </c>
      <c r="C48" s="7" t="s">
        <v>15</v>
      </c>
      <c r="D48" s="8" t="s">
        <v>62</v>
      </c>
      <c r="E48" s="7" t="s">
        <v>17</v>
      </c>
      <c r="F48" s="7" t="s">
        <v>63</v>
      </c>
      <c r="G48" s="13"/>
      <c r="H48" s="10">
        <v>98.97</v>
      </c>
      <c r="I48" s="10">
        <v>110.2</v>
      </c>
      <c r="J48" s="10">
        <v>209.17</v>
      </c>
      <c r="K48" s="7">
        <v>5</v>
      </c>
      <c r="L48" s="11">
        <f t="shared" si="0"/>
        <v>29.889333333333333</v>
      </c>
      <c r="M48" s="7">
        <f>SUMPRODUCT((D$4:D$3176=D48)*(L$4:L$3176&gt;L48))+1</f>
        <v>3</v>
      </c>
    </row>
    <row r="49" spans="1:13" ht="30" customHeight="1">
      <c r="A49" s="7">
        <v>46</v>
      </c>
      <c r="B49" s="7" t="s">
        <v>66</v>
      </c>
      <c r="C49" s="7" t="s">
        <v>15</v>
      </c>
      <c r="D49" s="8" t="s">
        <v>67</v>
      </c>
      <c r="E49" s="7" t="s">
        <v>17</v>
      </c>
      <c r="F49" s="7" t="s">
        <v>68</v>
      </c>
      <c r="G49" s="9">
        <v>2</v>
      </c>
      <c r="H49" s="10">
        <v>105.43</v>
      </c>
      <c r="I49" s="10">
        <v>122.4</v>
      </c>
      <c r="J49" s="10">
        <v>227.83</v>
      </c>
      <c r="K49" s="7"/>
      <c r="L49" s="11">
        <f t="shared" si="0"/>
        <v>30.37733333333334</v>
      </c>
      <c r="M49" s="7">
        <f>SUMPRODUCT((D$4:D$159=D49)*(L$4:L$159&gt;L49))+1</f>
        <v>1</v>
      </c>
    </row>
    <row r="50" spans="1:13" ht="30" customHeight="1">
      <c r="A50" s="7">
        <v>47</v>
      </c>
      <c r="B50" s="7" t="s">
        <v>69</v>
      </c>
      <c r="C50" s="7" t="s">
        <v>21</v>
      </c>
      <c r="D50" s="8" t="s">
        <v>67</v>
      </c>
      <c r="E50" s="7" t="s">
        <v>17</v>
      </c>
      <c r="F50" s="7" t="s">
        <v>68</v>
      </c>
      <c r="G50" s="12"/>
      <c r="H50" s="10">
        <v>110.48</v>
      </c>
      <c r="I50" s="10">
        <v>111.5</v>
      </c>
      <c r="J50" s="10">
        <v>221.98</v>
      </c>
      <c r="K50" s="7"/>
      <c r="L50" s="11">
        <f t="shared" si="0"/>
        <v>29.59733333333333</v>
      </c>
      <c r="M50" s="7">
        <f>SUMPRODUCT((D$4:D$159=D50)*(L$4:L$159&gt;L50))+1</f>
        <v>2</v>
      </c>
    </row>
    <row r="51" spans="1:13" ht="30" customHeight="1">
      <c r="A51" s="7">
        <v>48</v>
      </c>
      <c r="B51" s="7" t="s">
        <v>70</v>
      </c>
      <c r="C51" s="7" t="s">
        <v>15</v>
      </c>
      <c r="D51" s="8" t="s">
        <v>67</v>
      </c>
      <c r="E51" s="7" t="s">
        <v>17</v>
      </c>
      <c r="F51" s="7" t="s">
        <v>68</v>
      </c>
      <c r="G51" s="12"/>
      <c r="H51" s="10">
        <v>105.9</v>
      </c>
      <c r="I51" s="10">
        <v>114.9</v>
      </c>
      <c r="J51" s="10">
        <v>220.8</v>
      </c>
      <c r="K51" s="7"/>
      <c r="L51" s="11">
        <f t="shared" si="0"/>
        <v>29.440000000000005</v>
      </c>
      <c r="M51" s="7">
        <f>SUMPRODUCT((D$4:D$3172=D51)*(L$4:L$3172&gt;L51))+1</f>
        <v>3</v>
      </c>
    </row>
    <row r="52" spans="1:13" ht="30" customHeight="1">
      <c r="A52" s="7">
        <v>49</v>
      </c>
      <c r="B52" s="7" t="s">
        <v>71</v>
      </c>
      <c r="C52" s="7" t="s">
        <v>15</v>
      </c>
      <c r="D52" s="8" t="s">
        <v>67</v>
      </c>
      <c r="E52" s="7" t="s">
        <v>17</v>
      </c>
      <c r="F52" s="7" t="s">
        <v>68</v>
      </c>
      <c r="G52" s="12"/>
      <c r="H52" s="10">
        <v>103.12</v>
      </c>
      <c r="I52" s="10">
        <v>116</v>
      </c>
      <c r="J52" s="10">
        <v>219.12</v>
      </c>
      <c r="K52" s="7"/>
      <c r="L52" s="11">
        <f t="shared" si="0"/>
        <v>29.216000000000005</v>
      </c>
      <c r="M52" s="7">
        <f>SUMPRODUCT((D$4:D$3172=D52)*(L$4:L$3172&gt;L52))+1</f>
        <v>4</v>
      </c>
    </row>
    <row r="53" spans="1:13" ht="30" customHeight="1">
      <c r="A53" s="7">
        <v>50</v>
      </c>
      <c r="B53" s="7" t="s">
        <v>72</v>
      </c>
      <c r="C53" s="7" t="s">
        <v>15</v>
      </c>
      <c r="D53" s="8" t="s">
        <v>67</v>
      </c>
      <c r="E53" s="7" t="s">
        <v>17</v>
      </c>
      <c r="F53" s="7" t="s">
        <v>68</v>
      </c>
      <c r="G53" s="12"/>
      <c r="H53" s="10">
        <v>94.86</v>
      </c>
      <c r="I53" s="10">
        <v>123.8</v>
      </c>
      <c r="J53" s="10">
        <v>218.66</v>
      </c>
      <c r="K53" s="7"/>
      <c r="L53" s="11">
        <f t="shared" si="0"/>
        <v>29.15466666666667</v>
      </c>
      <c r="M53" s="7">
        <f>SUMPRODUCT((D$4:D$3172=D53)*(L$4:L$3172&gt;L53))+1</f>
        <v>5</v>
      </c>
    </row>
    <row r="54" spans="1:13" ht="30" customHeight="1">
      <c r="A54" s="7">
        <v>51</v>
      </c>
      <c r="B54" s="7" t="s">
        <v>73</v>
      </c>
      <c r="C54" s="7" t="s">
        <v>21</v>
      </c>
      <c r="D54" s="8" t="s">
        <v>67</v>
      </c>
      <c r="E54" s="7" t="s">
        <v>17</v>
      </c>
      <c r="F54" s="7" t="s">
        <v>68</v>
      </c>
      <c r="G54" s="13"/>
      <c r="H54" s="10">
        <v>98.16</v>
      </c>
      <c r="I54" s="10">
        <v>104.5</v>
      </c>
      <c r="J54" s="10">
        <v>202.66</v>
      </c>
      <c r="K54" s="7">
        <v>5</v>
      </c>
      <c r="L54" s="11">
        <f t="shared" si="0"/>
        <v>29.02133333333333</v>
      </c>
      <c r="M54" s="7">
        <f>SUMPRODUCT((D$4:D$3172=D54)*(L$4:L$3172&gt;L54))+1</f>
        <v>6</v>
      </c>
    </row>
    <row r="55" spans="1:13" ht="30" customHeight="1">
      <c r="A55" s="7">
        <v>52</v>
      </c>
      <c r="B55" s="7" t="s">
        <v>74</v>
      </c>
      <c r="C55" s="7" t="s">
        <v>15</v>
      </c>
      <c r="D55" s="8" t="s">
        <v>75</v>
      </c>
      <c r="E55" s="7" t="s">
        <v>76</v>
      </c>
      <c r="F55" s="7" t="s">
        <v>77</v>
      </c>
      <c r="G55" s="9">
        <v>2</v>
      </c>
      <c r="H55" s="10">
        <v>106.97</v>
      </c>
      <c r="I55" s="10">
        <v>124.8</v>
      </c>
      <c r="J55" s="10">
        <v>231.77</v>
      </c>
      <c r="K55" s="7"/>
      <c r="L55" s="11">
        <f t="shared" si="0"/>
        <v>30.902666666666672</v>
      </c>
      <c r="M55" s="7">
        <f>SUMPRODUCT((D$4:D$159=D55)*(L$4:L$159&gt;L55))+1</f>
        <v>1</v>
      </c>
    </row>
    <row r="56" spans="1:13" ht="30" customHeight="1">
      <c r="A56" s="7">
        <v>53</v>
      </c>
      <c r="B56" s="7" t="s">
        <v>78</v>
      </c>
      <c r="C56" s="7" t="s">
        <v>21</v>
      </c>
      <c r="D56" s="8" t="s">
        <v>75</v>
      </c>
      <c r="E56" s="7" t="s">
        <v>76</v>
      </c>
      <c r="F56" s="7" t="s">
        <v>77</v>
      </c>
      <c r="G56" s="12"/>
      <c r="H56" s="10">
        <v>111.42</v>
      </c>
      <c r="I56" s="10">
        <v>115.9</v>
      </c>
      <c r="J56" s="10">
        <v>227.32</v>
      </c>
      <c r="K56" s="7"/>
      <c r="L56" s="11">
        <f t="shared" si="0"/>
        <v>30.30933333333333</v>
      </c>
      <c r="M56" s="7">
        <f>SUMPRODUCT((D$4:D$159=D56)*(L$4:L$159&gt;L56))+1</f>
        <v>2</v>
      </c>
    </row>
    <row r="57" spans="1:13" ht="30" customHeight="1">
      <c r="A57" s="7">
        <v>54</v>
      </c>
      <c r="B57" s="7" t="s">
        <v>79</v>
      </c>
      <c r="C57" s="7" t="s">
        <v>21</v>
      </c>
      <c r="D57" s="8" t="s">
        <v>75</v>
      </c>
      <c r="E57" s="7" t="s">
        <v>76</v>
      </c>
      <c r="F57" s="7" t="s">
        <v>77</v>
      </c>
      <c r="G57" s="12"/>
      <c r="H57" s="10">
        <v>110.74</v>
      </c>
      <c r="I57" s="10">
        <v>114.7</v>
      </c>
      <c r="J57" s="10">
        <v>225.44</v>
      </c>
      <c r="K57" s="7"/>
      <c r="L57" s="11">
        <f t="shared" si="0"/>
        <v>30.058666666666667</v>
      </c>
      <c r="M57" s="7">
        <f>SUMPRODUCT((D$4:D$3171=D57)*(L$4:L$3171&gt;L57))+1</f>
        <v>3</v>
      </c>
    </row>
    <row r="58" spans="1:13" ht="30" customHeight="1">
      <c r="A58" s="7">
        <v>55</v>
      </c>
      <c r="B58" s="7" t="s">
        <v>80</v>
      </c>
      <c r="C58" s="7" t="s">
        <v>21</v>
      </c>
      <c r="D58" s="8" t="s">
        <v>75</v>
      </c>
      <c r="E58" s="7" t="s">
        <v>76</v>
      </c>
      <c r="F58" s="7" t="s">
        <v>77</v>
      </c>
      <c r="G58" s="12"/>
      <c r="H58" s="10">
        <v>103.17</v>
      </c>
      <c r="I58" s="10">
        <v>110</v>
      </c>
      <c r="J58" s="10">
        <v>213.17</v>
      </c>
      <c r="K58" s="7"/>
      <c r="L58" s="11">
        <f t="shared" si="0"/>
        <v>28.422666666666665</v>
      </c>
      <c r="M58" s="7">
        <f>SUMPRODUCT((D$4:D$3171=D58)*(L$4:L$3171&gt;L58))+1</f>
        <v>4</v>
      </c>
    </row>
    <row r="59" spans="1:13" ht="30" customHeight="1">
      <c r="A59" s="7">
        <v>56</v>
      </c>
      <c r="B59" s="7" t="s">
        <v>81</v>
      </c>
      <c r="C59" s="7" t="s">
        <v>21</v>
      </c>
      <c r="D59" s="8" t="s">
        <v>75</v>
      </c>
      <c r="E59" s="7" t="s">
        <v>76</v>
      </c>
      <c r="F59" s="7" t="s">
        <v>77</v>
      </c>
      <c r="G59" s="12"/>
      <c r="H59" s="10">
        <v>92.59</v>
      </c>
      <c r="I59" s="10">
        <v>120.1</v>
      </c>
      <c r="J59" s="10">
        <v>212.69</v>
      </c>
      <c r="K59" s="7"/>
      <c r="L59" s="11">
        <f t="shared" si="0"/>
        <v>28.358666666666664</v>
      </c>
      <c r="M59" s="7">
        <f>SUMPRODUCT((D$4:D$3171=D59)*(L$4:L$3171&gt;L59))+1</f>
        <v>5</v>
      </c>
    </row>
    <row r="60" spans="1:13" ht="30" customHeight="1">
      <c r="A60" s="7">
        <v>57</v>
      </c>
      <c r="B60" s="7" t="s">
        <v>82</v>
      </c>
      <c r="C60" s="7" t="s">
        <v>21</v>
      </c>
      <c r="D60" s="8" t="s">
        <v>75</v>
      </c>
      <c r="E60" s="7" t="s">
        <v>76</v>
      </c>
      <c r="F60" s="7" t="s">
        <v>77</v>
      </c>
      <c r="G60" s="13"/>
      <c r="H60" s="10">
        <v>102.58</v>
      </c>
      <c r="I60" s="10">
        <v>107.1</v>
      </c>
      <c r="J60" s="10">
        <v>209.68</v>
      </c>
      <c r="K60" s="7"/>
      <c r="L60" s="11">
        <f t="shared" si="0"/>
        <v>27.957333333333334</v>
      </c>
      <c r="M60" s="7">
        <f>SUMPRODUCT((D$4:D$3171=D60)*(L$4:L$3171&gt;L60))+1</f>
        <v>6</v>
      </c>
    </row>
    <row r="61" spans="1:13" ht="30" customHeight="1">
      <c r="A61" s="7">
        <v>58</v>
      </c>
      <c r="B61" s="7" t="s">
        <v>83</v>
      </c>
      <c r="C61" s="7" t="s">
        <v>15</v>
      </c>
      <c r="D61" s="8" t="s">
        <v>84</v>
      </c>
      <c r="E61" s="7" t="s">
        <v>76</v>
      </c>
      <c r="F61" s="7" t="s">
        <v>85</v>
      </c>
      <c r="G61" s="9">
        <v>1</v>
      </c>
      <c r="H61" s="10">
        <v>105.64</v>
      </c>
      <c r="I61" s="10">
        <v>116.1</v>
      </c>
      <c r="J61" s="10">
        <v>221.74</v>
      </c>
      <c r="K61" s="7"/>
      <c r="L61" s="11">
        <f t="shared" si="0"/>
        <v>29.56533333333334</v>
      </c>
      <c r="M61" s="7">
        <f>SUMPRODUCT((D$4:D$159=D61)*(L$4:L$159&gt;L61))+1</f>
        <v>1</v>
      </c>
    </row>
    <row r="62" spans="1:13" ht="30" customHeight="1">
      <c r="A62" s="7">
        <v>59</v>
      </c>
      <c r="B62" s="7" t="s">
        <v>86</v>
      </c>
      <c r="C62" s="7" t="s">
        <v>21</v>
      </c>
      <c r="D62" s="8" t="s">
        <v>84</v>
      </c>
      <c r="E62" s="7" t="s">
        <v>76</v>
      </c>
      <c r="F62" s="7" t="s">
        <v>85</v>
      </c>
      <c r="G62" s="12"/>
      <c r="H62" s="10">
        <v>102.98</v>
      </c>
      <c r="I62" s="10">
        <v>115.6</v>
      </c>
      <c r="J62" s="10">
        <v>218.58</v>
      </c>
      <c r="K62" s="7"/>
      <c r="L62" s="11">
        <f t="shared" si="0"/>
        <v>29.144000000000002</v>
      </c>
      <c r="M62" s="7">
        <f>SUMPRODUCT((D$4:D$3169=D62)*(L$4:L$3169&gt;L62))+1</f>
        <v>2</v>
      </c>
    </row>
    <row r="63" spans="1:13" ht="30" customHeight="1">
      <c r="A63" s="7">
        <v>60</v>
      </c>
      <c r="B63" s="7" t="s">
        <v>87</v>
      </c>
      <c r="C63" s="7" t="s">
        <v>21</v>
      </c>
      <c r="D63" s="8" t="s">
        <v>84</v>
      </c>
      <c r="E63" s="7" t="s">
        <v>76</v>
      </c>
      <c r="F63" s="7" t="s">
        <v>85</v>
      </c>
      <c r="G63" s="13"/>
      <c r="H63" s="10">
        <v>82.04</v>
      </c>
      <c r="I63" s="10">
        <v>111.5</v>
      </c>
      <c r="J63" s="10">
        <v>193.54</v>
      </c>
      <c r="K63" s="7"/>
      <c r="L63" s="11">
        <f t="shared" si="0"/>
        <v>25.805333333333337</v>
      </c>
      <c r="M63" s="7">
        <f>SUMPRODUCT((D$4:D$3169=D63)*(L$4:L$3169&gt;L63))+1</f>
        <v>3</v>
      </c>
    </row>
    <row r="64" spans="1:13" ht="30" customHeight="1">
      <c r="A64" s="7">
        <v>61</v>
      </c>
      <c r="B64" s="7" t="s">
        <v>88</v>
      </c>
      <c r="C64" s="7" t="s">
        <v>21</v>
      </c>
      <c r="D64" s="8" t="s">
        <v>89</v>
      </c>
      <c r="E64" s="7" t="s">
        <v>76</v>
      </c>
      <c r="F64" s="7" t="s">
        <v>90</v>
      </c>
      <c r="G64" s="9">
        <v>1</v>
      </c>
      <c r="H64" s="10">
        <v>109.37</v>
      </c>
      <c r="I64" s="10">
        <v>109.8</v>
      </c>
      <c r="J64" s="10">
        <v>219.17</v>
      </c>
      <c r="K64" s="7"/>
      <c r="L64" s="11">
        <f t="shared" si="0"/>
        <v>29.222666666666665</v>
      </c>
      <c r="M64" s="7">
        <f>SUMPRODUCT((D$4:D$159=D64)*(L$4:L$159&gt;L64))+1</f>
        <v>1</v>
      </c>
    </row>
    <row r="65" spans="1:13" ht="30" customHeight="1">
      <c r="A65" s="7">
        <v>62</v>
      </c>
      <c r="B65" s="7" t="s">
        <v>91</v>
      </c>
      <c r="C65" s="7" t="s">
        <v>21</v>
      </c>
      <c r="D65" s="8" t="s">
        <v>89</v>
      </c>
      <c r="E65" s="7" t="s">
        <v>76</v>
      </c>
      <c r="F65" s="7" t="s">
        <v>90</v>
      </c>
      <c r="G65" s="12"/>
      <c r="H65" s="10">
        <v>97.64</v>
      </c>
      <c r="I65" s="10">
        <v>121.5</v>
      </c>
      <c r="J65" s="10">
        <v>219.14</v>
      </c>
      <c r="K65" s="7"/>
      <c r="L65" s="11">
        <f t="shared" si="0"/>
        <v>29.218666666666667</v>
      </c>
      <c r="M65" s="7">
        <f>SUMPRODUCT((D$4:D$3167=D65)*(L$4:L$3167&gt;L65))+1</f>
        <v>2</v>
      </c>
    </row>
    <row r="66" spans="1:13" ht="30" customHeight="1">
      <c r="A66" s="7">
        <v>63</v>
      </c>
      <c r="B66" s="7" t="s">
        <v>92</v>
      </c>
      <c r="C66" s="7" t="s">
        <v>15</v>
      </c>
      <c r="D66" s="8" t="s">
        <v>89</v>
      </c>
      <c r="E66" s="7" t="s">
        <v>76</v>
      </c>
      <c r="F66" s="7" t="s">
        <v>90</v>
      </c>
      <c r="G66" s="13"/>
      <c r="H66" s="10">
        <v>97.7</v>
      </c>
      <c r="I66" s="10">
        <v>118.6</v>
      </c>
      <c r="J66" s="10">
        <v>216.3</v>
      </c>
      <c r="K66" s="7"/>
      <c r="L66" s="11">
        <f t="shared" si="0"/>
        <v>28.840000000000003</v>
      </c>
      <c r="M66" s="7">
        <f>SUMPRODUCT((D$4:D$3167=D66)*(L$4:L$3167&gt;L66))+1</f>
        <v>3</v>
      </c>
    </row>
    <row r="67" spans="1:13" ht="30" customHeight="1">
      <c r="A67" s="7">
        <v>64</v>
      </c>
      <c r="B67" s="7" t="s">
        <v>93</v>
      </c>
      <c r="C67" s="7" t="s">
        <v>15</v>
      </c>
      <c r="D67" s="8" t="s">
        <v>94</v>
      </c>
      <c r="E67" s="7" t="s">
        <v>76</v>
      </c>
      <c r="F67" s="7" t="s">
        <v>95</v>
      </c>
      <c r="G67" s="9">
        <v>1</v>
      </c>
      <c r="H67" s="10">
        <v>107.22</v>
      </c>
      <c r="I67" s="10">
        <v>119.5</v>
      </c>
      <c r="J67" s="10">
        <v>226.72</v>
      </c>
      <c r="K67" s="7"/>
      <c r="L67" s="11">
        <f t="shared" si="0"/>
        <v>30.229333333333336</v>
      </c>
      <c r="M67" s="7">
        <f>SUMPRODUCT((D$4:D$159=D67)*(L$4:L$159&gt;L67))+1</f>
        <v>1</v>
      </c>
    </row>
    <row r="68" spans="1:13" ht="30" customHeight="1">
      <c r="A68" s="7">
        <v>65</v>
      </c>
      <c r="B68" s="7" t="s">
        <v>96</v>
      </c>
      <c r="C68" s="7" t="s">
        <v>21</v>
      </c>
      <c r="D68" s="8" t="s">
        <v>94</v>
      </c>
      <c r="E68" s="7" t="s">
        <v>76</v>
      </c>
      <c r="F68" s="7" t="s">
        <v>95</v>
      </c>
      <c r="G68" s="12"/>
      <c r="H68" s="10">
        <v>94.49</v>
      </c>
      <c r="I68" s="10">
        <v>109.2</v>
      </c>
      <c r="J68" s="10">
        <v>203.69</v>
      </c>
      <c r="K68" s="7"/>
      <c r="L68" s="11">
        <f aca="true" t="shared" si="2" ref="L68:L115">(J68/3+K68)*0.4</f>
        <v>27.158666666666665</v>
      </c>
      <c r="M68" s="7">
        <f>SUMPRODUCT((D$4:D$3165=D68)*(L$4:L$3165&gt;L68))+1</f>
        <v>2</v>
      </c>
    </row>
    <row r="69" spans="1:13" ht="30" customHeight="1">
      <c r="A69" s="7">
        <v>66</v>
      </c>
      <c r="B69" s="7" t="s">
        <v>97</v>
      </c>
      <c r="C69" s="7" t="s">
        <v>15</v>
      </c>
      <c r="D69" s="8" t="s">
        <v>94</v>
      </c>
      <c r="E69" s="7" t="s">
        <v>76</v>
      </c>
      <c r="F69" s="7" t="s">
        <v>95</v>
      </c>
      <c r="G69" s="13"/>
      <c r="H69" s="10">
        <v>85.43</v>
      </c>
      <c r="I69" s="10">
        <v>110.4</v>
      </c>
      <c r="J69" s="10">
        <v>195.83</v>
      </c>
      <c r="K69" s="7"/>
      <c r="L69" s="11">
        <f t="shared" si="2"/>
        <v>26.11066666666667</v>
      </c>
      <c r="M69" s="7">
        <f>SUMPRODUCT((D$4:D$3165=D69)*(L$4:L$3165&gt;L69))+1</f>
        <v>3</v>
      </c>
    </row>
    <row r="70" spans="1:13" ht="30" customHeight="1">
      <c r="A70" s="7">
        <v>67</v>
      </c>
      <c r="B70" s="7" t="s">
        <v>98</v>
      </c>
      <c r="C70" s="7" t="s">
        <v>21</v>
      </c>
      <c r="D70" s="8" t="s">
        <v>99</v>
      </c>
      <c r="E70" s="7" t="s">
        <v>76</v>
      </c>
      <c r="F70" s="7" t="s">
        <v>100</v>
      </c>
      <c r="G70" s="9">
        <v>1</v>
      </c>
      <c r="H70" s="10">
        <v>110.16</v>
      </c>
      <c r="I70" s="10">
        <v>113.3</v>
      </c>
      <c r="J70" s="10">
        <v>223.46</v>
      </c>
      <c r="K70" s="7"/>
      <c r="L70" s="11">
        <f t="shared" si="2"/>
        <v>29.794666666666668</v>
      </c>
      <c r="M70" s="7">
        <f>SUMPRODUCT((D$4:D$159=D70)*(L$4:L$159&gt;L70))+1</f>
        <v>1</v>
      </c>
    </row>
    <row r="71" spans="1:13" ht="30" customHeight="1">
      <c r="A71" s="7">
        <v>68</v>
      </c>
      <c r="B71" s="7" t="s">
        <v>101</v>
      </c>
      <c r="C71" s="7" t="s">
        <v>15</v>
      </c>
      <c r="D71" s="8" t="s">
        <v>99</v>
      </c>
      <c r="E71" s="7" t="s">
        <v>76</v>
      </c>
      <c r="F71" s="7" t="s">
        <v>100</v>
      </c>
      <c r="G71" s="12"/>
      <c r="H71" s="10">
        <v>96.84</v>
      </c>
      <c r="I71" s="10">
        <v>115.2</v>
      </c>
      <c r="J71" s="10">
        <v>212.04</v>
      </c>
      <c r="K71" s="7"/>
      <c r="L71" s="11">
        <f t="shared" si="2"/>
        <v>28.272</v>
      </c>
      <c r="M71" s="7">
        <f>SUMPRODUCT((D$4:D$3163=D71)*(L$4:L$3163&gt;L71))+1</f>
        <v>2</v>
      </c>
    </row>
    <row r="72" spans="1:13" ht="30" customHeight="1">
      <c r="A72" s="7">
        <v>69</v>
      </c>
      <c r="B72" s="7" t="s">
        <v>102</v>
      </c>
      <c r="C72" s="7" t="s">
        <v>15</v>
      </c>
      <c r="D72" s="8" t="s">
        <v>99</v>
      </c>
      <c r="E72" s="7" t="s">
        <v>76</v>
      </c>
      <c r="F72" s="7" t="s">
        <v>100</v>
      </c>
      <c r="G72" s="13"/>
      <c r="H72" s="10">
        <v>81.58</v>
      </c>
      <c r="I72" s="10">
        <v>112.4</v>
      </c>
      <c r="J72" s="10">
        <v>193.98</v>
      </c>
      <c r="K72" s="7"/>
      <c r="L72" s="11">
        <f t="shared" si="2"/>
        <v>25.864</v>
      </c>
      <c r="M72" s="7">
        <f>SUMPRODUCT((D$4:D$3163=D72)*(L$4:L$3163&gt;L72))+1</f>
        <v>3</v>
      </c>
    </row>
    <row r="73" spans="1:13" ht="30" customHeight="1">
      <c r="A73" s="7">
        <v>70</v>
      </c>
      <c r="B73" s="7" t="s">
        <v>103</v>
      </c>
      <c r="C73" s="7" t="s">
        <v>15</v>
      </c>
      <c r="D73" s="8" t="s">
        <v>104</v>
      </c>
      <c r="E73" s="7" t="s">
        <v>76</v>
      </c>
      <c r="F73" s="7" t="s">
        <v>105</v>
      </c>
      <c r="G73" s="9">
        <v>1</v>
      </c>
      <c r="H73" s="10">
        <v>102.08</v>
      </c>
      <c r="I73" s="10">
        <v>113.7</v>
      </c>
      <c r="J73" s="10">
        <v>215.78</v>
      </c>
      <c r="K73" s="7"/>
      <c r="L73" s="11">
        <f t="shared" si="2"/>
        <v>28.770666666666667</v>
      </c>
      <c r="M73" s="7">
        <f>SUMPRODUCT((D$4:D$159=D73)*(L$4:L$159&gt;L73))+1</f>
        <v>1</v>
      </c>
    </row>
    <row r="74" spans="1:13" ht="30" customHeight="1">
      <c r="A74" s="7">
        <v>71</v>
      </c>
      <c r="B74" s="7" t="s">
        <v>106</v>
      </c>
      <c r="C74" s="7" t="s">
        <v>21</v>
      </c>
      <c r="D74" s="8" t="s">
        <v>104</v>
      </c>
      <c r="E74" s="7" t="s">
        <v>76</v>
      </c>
      <c r="F74" s="7" t="s">
        <v>105</v>
      </c>
      <c r="G74" s="12"/>
      <c r="H74" s="10">
        <v>105.61</v>
      </c>
      <c r="I74" s="10">
        <v>109.5</v>
      </c>
      <c r="J74" s="10">
        <v>215.11</v>
      </c>
      <c r="K74" s="7"/>
      <c r="L74" s="11">
        <f t="shared" si="2"/>
        <v>28.681333333333335</v>
      </c>
      <c r="M74" s="7">
        <f>SUMPRODUCT((D$4:D$3161=D74)*(L$4:L$3161&gt;L74))+1</f>
        <v>2</v>
      </c>
    </row>
    <row r="75" spans="1:13" ht="30" customHeight="1">
      <c r="A75" s="7">
        <v>72</v>
      </c>
      <c r="B75" s="7" t="s">
        <v>107</v>
      </c>
      <c r="C75" s="7" t="s">
        <v>21</v>
      </c>
      <c r="D75" s="8" t="s">
        <v>104</v>
      </c>
      <c r="E75" s="7" t="s">
        <v>76</v>
      </c>
      <c r="F75" s="7" t="s">
        <v>105</v>
      </c>
      <c r="G75" s="13"/>
      <c r="H75" s="10">
        <v>94.25</v>
      </c>
      <c r="I75" s="10">
        <v>111.4</v>
      </c>
      <c r="J75" s="10">
        <v>205.65</v>
      </c>
      <c r="K75" s="7"/>
      <c r="L75" s="11">
        <f t="shared" si="2"/>
        <v>27.42</v>
      </c>
      <c r="M75" s="7">
        <f>SUMPRODUCT((D$4:D$3161=D75)*(L$4:L$3161&gt;L75))+1</f>
        <v>3</v>
      </c>
    </row>
    <row r="76" spans="1:13" ht="30" customHeight="1">
      <c r="A76" s="7">
        <v>73</v>
      </c>
      <c r="B76" s="7" t="s">
        <v>108</v>
      </c>
      <c r="C76" s="7" t="s">
        <v>15</v>
      </c>
      <c r="D76" s="8" t="s">
        <v>109</v>
      </c>
      <c r="E76" s="7" t="s">
        <v>110</v>
      </c>
      <c r="F76" s="7" t="s">
        <v>111</v>
      </c>
      <c r="G76" s="9">
        <v>1</v>
      </c>
      <c r="H76" s="10">
        <v>111.99</v>
      </c>
      <c r="I76" s="10">
        <v>119.7</v>
      </c>
      <c r="J76" s="10">
        <v>231.69</v>
      </c>
      <c r="K76" s="7"/>
      <c r="L76" s="11">
        <f t="shared" si="2"/>
        <v>30.892000000000003</v>
      </c>
      <c r="M76" s="7">
        <f>SUMPRODUCT((D$4:D$159=D76)*(L$4:L$159&gt;L76))+1</f>
        <v>1</v>
      </c>
    </row>
    <row r="77" spans="1:13" ht="30" customHeight="1">
      <c r="A77" s="7">
        <v>74</v>
      </c>
      <c r="B77" s="7" t="s">
        <v>112</v>
      </c>
      <c r="C77" s="7" t="s">
        <v>15</v>
      </c>
      <c r="D77" s="8" t="s">
        <v>109</v>
      </c>
      <c r="E77" s="7" t="s">
        <v>110</v>
      </c>
      <c r="F77" s="7" t="s">
        <v>111</v>
      </c>
      <c r="G77" s="12"/>
      <c r="H77" s="10">
        <v>109.99</v>
      </c>
      <c r="I77" s="10">
        <v>115.5</v>
      </c>
      <c r="J77" s="10">
        <v>225.49</v>
      </c>
      <c r="K77" s="7"/>
      <c r="L77" s="11">
        <f t="shared" si="2"/>
        <v>30.06533333333334</v>
      </c>
      <c r="M77" s="7">
        <f>SUMPRODUCT((D$4:D$3159=D77)*(L$4:L$3159&gt;L77))+1</f>
        <v>2</v>
      </c>
    </row>
    <row r="78" spans="1:13" ht="30" customHeight="1">
      <c r="A78" s="7">
        <v>75</v>
      </c>
      <c r="B78" s="7" t="s">
        <v>113</v>
      </c>
      <c r="C78" s="7" t="s">
        <v>21</v>
      </c>
      <c r="D78" s="8" t="s">
        <v>109</v>
      </c>
      <c r="E78" s="7" t="s">
        <v>110</v>
      </c>
      <c r="F78" s="7" t="s">
        <v>111</v>
      </c>
      <c r="G78" s="13"/>
      <c r="H78" s="10">
        <v>99.8</v>
      </c>
      <c r="I78" s="10">
        <v>125.4</v>
      </c>
      <c r="J78" s="10">
        <v>225.2</v>
      </c>
      <c r="K78" s="7"/>
      <c r="L78" s="11">
        <f t="shared" si="2"/>
        <v>30.026666666666667</v>
      </c>
      <c r="M78" s="7">
        <f>SUMPRODUCT((D$4:D$3159=D78)*(L$4:L$3159&gt;L78))+1</f>
        <v>3</v>
      </c>
    </row>
    <row r="79" spans="1:13" ht="30" customHeight="1">
      <c r="A79" s="7">
        <v>76</v>
      </c>
      <c r="B79" s="7" t="s">
        <v>114</v>
      </c>
      <c r="C79" s="7" t="s">
        <v>21</v>
      </c>
      <c r="D79" s="8" t="s">
        <v>115</v>
      </c>
      <c r="E79" s="7" t="s">
        <v>110</v>
      </c>
      <c r="F79" s="7" t="s">
        <v>116</v>
      </c>
      <c r="G79" s="9">
        <v>4</v>
      </c>
      <c r="H79" s="10">
        <v>104.45</v>
      </c>
      <c r="I79" s="10">
        <v>119.4</v>
      </c>
      <c r="J79" s="10">
        <v>223.85</v>
      </c>
      <c r="K79" s="7">
        <v>5</v>
      </c>
      <c r="L79" s="11">
        <f t="shared" si="2"/>
        <v>31.846666666666664</v>
      </c>
      <c r="M79" s="7">
        <f>SUMPRODUCT((D$4:D$3176=D79)*(L$4:L$3176&gt;L79))+1</f>
        <v>1</v>
      </c>
    </row>
    <row r="80" spans="1:13" ht="30" customHeight="1">
      <c r="A80" s="7">
        <v>77</v>
      </c>
      <c r="B80" s="7" t="s">
        <v>117</v>
      </c>
      <c r="C80" s="7" t="s">
        <v>21</v>
      </c>
      <c r="D80" s="8" t="s">
        <v>115</v>
      </c>
      <c r="E80" s="7" t="s">
        <v>110</v>
      </c>
      <c r="F80" s="7" t="s">
        <v>116</v>
      </c>
      <c r="G80" s="12"/>
      <c r="H80" s="10">
        <v>117.35</v>
      </c>
      <c r="I80" s="10">
        <v>116.3</v>
      </c>
      <c r="J80" s="10">
        <v>233.65</v>
      </c>
      <c r="K80" s="7"/>
      <c r="L80" s="11">
        <f t="shared" si="2"/>
        <v>31.153333333333336</v>
      </c>
      <c r="M80" s="7">
        <v>2</v>
      </c>
    </row>
    <row r="81" spans="1:13" ht="30" customHeight="1">
      <c r="A81" s="7">
        <v>78</v>
      </c>
      <c r="B81" s="7" t="s">
        <v>118</v>
      </c>
      <c r="C81" s="7" t="s">
        <v>21</v>
      </c>
      <c r="D81" s="8" t="s">
        <v>115</v>
      </c>
      <c r="E81" s="7" t="s">
        <v>110</v>
      </c>
      <c r="F81" s="7" t="s">
        <v>116</v>
      </c>
      <c r="G81" s="12"/>
      <c r="H81" s="10">
        <v>104.44</v>
      </c>
      <c r="I81" s="10">
        <v>124.8</v>
      </c>
      <c r="J81" s="10">
        <v>229.24</v>
      </c>
      <c r="K81" s="7"/>
      <c r="L81" s="11">
        <f t="shared" si="2"/>
        <v>30.56533333333334</v>
      </c>
      <c r="M81" s="7">
        <v>3</v>
      </c>
    </row>
    <row r="82" spans="1:13" ht="30" customHeight="1">
      <c r="A82" s="7">
        <v>79</v>
      </c>
      <c r="B82" s="7" t="s">
        <v>119</v>
      </c>
      <c r="C82" s="7" t="s">
        <v>21</v>
      </c>
      <c r="D82" s="8" t="s">
        <v>115</v>
      </c>
      <c r="E82" s="7" t="s">
        <v>110</v>
      </c>
      <c r="F82" s="7" t="s">
        <v>116</v>
      </c>
      <c r="G82" s="12"/>
      <c r="H82" s="10">
        <v>122.09</v>
      </c>
      <c r="I82" s="10">
        <v>106.6</v>
      </c>
      <c r="J82" s="10">
        <v>228.69</v>
      </c>
      <c r="K82" s="7"/>
      <c r="L82" s="11">
        <f t="shared" si="2"/>
        <v>30.492000000000004</v>
      </c>
      <c r="M82" s="7">
        <v>4</v>
      </c>
    </row>
    <row r="83" spans="1:13" ht="30" customHeight="1">
      <c r="A83" s="7">
        <v>80</v>
      </c>
      <c r="B83" s="7" t="s">
        <v>120</v>
      </c>
      <c r="C83" s="7" t="s">
        <v>21</v>
      </c>
      <c r="D83" s="8" t="s">
        <v>115</v>
      </c>
      <c r="E83" s="7" t="s">
        <v>110</v>
      </c>
      <c r="F83" s="7" t="s">
        <v>116</v>
      </c>
      <c r="G83" s="12"/>
      <c r="H83" s="10">
        <v>109.12</v>
      </c>
      <c r="I83" s="10">
        <v>114.6</v>
      </c>
      <c r="J83" s="10">
        <v>223.72</v>
      </c>
      <c r="K83" s="7"/>
      <c r="L83" s="11">
        <f t="shared" si="2"/>
        <v>29.829333333333338</v>
      </c>
      <c r="M83" s="7">
        <f aca="true" t="shared" si="3" ref="M83:M90">SUMPRODUCT((D$4:D$3151=D83)*(L$4:L$3151&gt;L83))+1</f>
        <v>5</v>
      </c>
    </row>
    <row r="84" spans="1:13" ht="30" customHeight="1">
      <c r="A84" s="7">
        <v>81</v>
      </c>
      <c r="B84" s="7" t="s">
        <v>121</v>
      </c>
      <c r="C84" s="7" t="s">
        <v>21</v>
      </c>
      <c r="D84" s="8" t="s">
        <v>115</v>
      </c>
      <c r="E84" s="7" t="s">
        <v>110</v>
      </c>
      <c r="F84" s="7" t="s">
        <v>116</v>
      </c>
      <c r="G84" s="12"/>
      <c r="H84" s="10">
        <v>109.34</v>
      </c>
      <c r="I84" s="10">
        <v>113.6</v>
      </c>
      <c r="J84" s="10">
        <v>222.94</v>
      </c>
      <c r="K84" s="7"/>
      <c r="L84" s="11">
        <f t="shared" si="2"/>
        <v>29.725333333333335</v>
      </c>
      <c r="M84" s="7">
        <f t="shared" si="3"/>
        <v>6</v>
      </c>
    </row>
    <row r="85" spans="1:13" ht="30" customHeight="1">
      <c r="A85" s="7">
        <v>82</v>
      </c>
      <c r="B85" s="7" t="s">
        <v>122</v>
      </c>
      <c r="C85" s="7" t="s">
        <v>21</v>
      </c>
      <c r="D85" s="8" t="s">
        <v>115</v>
      </c>
      <c r="E85" s="7" t="s">
        <v>110</v>
      </c>
      <c r="F85" s="7" t="s">
        <v>116</v>
      </c>
      <c r="G85" s="12"/>
      <c r="H85" s="10">
        <v>111.78</v>
      </c>
      <c r="I85" s="10">
        <v>109.7</v>
      </c>
      <c r="J85" s="10">
        <v>221.48</v>
      </c>
      <c r="K85" s="7"/>
      <c r="L85" s="11">
        <f t="shared" si="2"/>
        <v>29.53066666666667</v>
      </c>
      <c r="M85" s="7">
        <f t="shared" si="3"/>
        <v>7</v>
      </c>
    </row>
    <row r="86" spans="1:13" ht="30" customHeight="1">
      <c r="A86" s="7">
        <v>83</v>
      </c>
      <c r="B86" s="7" t="s">
        <v>123</v>
      </c>
      <c r="C86" s="7" t="s">
        <v>15</v>
      </c>
      <c r="D86" s="8" t="s">
        <v>115</v>
      </c>
      <c r="E86" s="7" t="s">
        <v>110</v>
      </c>
      <c r="F86" s="7" t="s">
        <v>116</v>
      </c>
      <c r="G86" s="12"/>
      <c r="H86" s="10">
        <v>100.7</v>
      </c>
      <c r="I86" s="10">
        <v>119.9</v>
      </c>
      <c r="J86" s="10">
        <v>220.6</v>
      </c>
      <c r="K86" s="7"/>
      <c r="L86" s="11">
        <f t="shared" si="2"/>
        <v>29.413333333333334</v>
      </c>
      <c r="M86" s="7">
        <f t="shared" si="3"/>
        <v>8</v>
      </c>
    </row>
    <row r="87" spans="1:13" ht="30" customHeight="1">
      <c r="A87" s="7">
        <v>84</v>
      </c>
      <c r="B87" s="7" t="s">
        <v>124</v>
      </c>
      <c r="C87" s="7" t="s">
        <v>21</v>
      </c>
      <c r="D87" s="8" t="s">
        <v>115</v>
      </c>
      <c r="E87" s="7" t="s">
        <v>110</v>
      </c>
      <c r="F87" s="7" t="s">
        <v>116</v>
      </c>
      <c r="G87" s="12"/>
      <c r="H87" s="10">
        <v>103.74</v>
      </c>
      <c r="I87" s="10">
        <v>116.8</v>
      </c>
      <c r="J87" s="10">
        <v>220.54</v>
      </c>
      <c r="K87" s="7"/>
      <c r="L87" s="11">
        <f t="shared" si="2"/>
        <v>29.405333333333335</v>
      </c>
      <c r="M87" s="7">
        <f t="shared" si="3"/>
        <v>9</v>
      </c>
    </row>
    <row r="88" spans="1:13" ht="30" customHeight="1">
      <c r="A88" s="7">
        <v>85</v>
      </c>
      <c r="B88" s="7" t="s">
        <v>125</v>
      </c>
      <c r="C88" s="7" t="s">
        <v>15</v>
      </c>
      <c r="D88" s="8" t="s">
        <v>115</v>
      </c>
      <c r="E88" s="7" t="s">
        <v>110</v>
      </c>
      <c r="F88" s="7" t="s">
        <v>116</v>
      </c>
      <c r="G88" s="12"/>
      <c r="H88" s="10">
        <v>104.3</v>
      </c>
      <c r="I88" s="10">
        <v>115.9</v>
      </c>
      <c r="J88" s="10">
        <v>220.2</v>
      </c>
      <c r="K88" s="7"/>
      <c r="L88" s="11">
        <f t="shared" si="2"/>
        <v>29.36</v>
      </c>
      <c r="M88" s="7">
        <f t="shared" si="3"/>
        <v>10</v>
      </c>
    </row>
    <row r="89" spans="1:13" ht="30" customHeight="1">
      <c r="A89" s="7">
        <v>86</v>
      </c>
      <c r="B89" s="7" t="s">
        <v>126</v>
      </c>
      <c r="C89" s="7" t="s">
        <v>21</v>
      </c>
      <c r="D89" s="8" t="s">
        <v>115</v>
      </c>
      <c r="E89" s="7" t="s">
        <v>110</v>
      </c>
      <c r="F89" s="7" t="s">
        <v>116</v>
      </c>
      <c r="G89" s="12"/>
      <c r="H89" s="10">
        <v>101.11</v>
      </c>
      <c r="I89" s="10">
        <v>118.4</v>
      </c>
      <c r="J89" s="10">
        <v>219.51</v>
      </c>
      <c r="K89" s="7"/>
      <c r="L89" s="11">
        <f t="shared" si="2"/>
        <v>29.268</v>
      </c>
      <c r="M89" s="7">
        <f t="shared" si="3"/>
        <v>11</v>
      </c>
    </row>
    <row r="90" spans="1:13" ht="30" customHeight="1">
      <c r="A90" s="7">
        <v>87</v>
      </c>
      <c r="B90" s="7" t="s">
        <v>127</v>
      </c>
      <c r="C90" s="7" t="s">
        <v>15</v>
      </c>
      <c r="D90" s="8" t="s">
        <v>115</v>
      </c>
      <c r="E90" s="7" t="s">
        <v>110</v>
      </c>
      <c r="F90" s="7" t="s">
        <v>116</v>
      </c>
      <c r="G90" s="13"/>
      <c r="H90" s="10">
        <v>102.21</v>
      </c>
      <c r="I90" s="10">
        <v>117.1</v>
      </c>
      <c r="J90" s="10">
        <v>219.31</v>
      </c>
      <c r="K90" s="7"/>
      <c r="L90" s="11">
        <f t="shared" si="2"/>
        <v>29.241333333333337</v>
      </c>
      <c r="M90" s="7">
        <f t="shared" si="3"/>
        <v>12</v>
      </c>
    </row>
    <row r="91" spans="1:13" ht="30" customHeight="1">
      <c r="A91" s="7">
        <v>88</v>
      </c>
      <c r="B91" s="7" t="s">
        <v>128</v>
      </c>
      <c r="C91" s="7" t="s">
        <v>15</v>
      </c>
      <c r="D91" s="8" t="s">
        <v>129</v>
      </c>
      <c r="E91" s="7" t="s">
        <v>130</v>
      </c>
      <c r="F91" s="7" t="s">
        <v>131</v>
      </c>
      <c r="G91" s="9">
        <v>5</v>
      </c>
      <c r="H91" s="10">
        <v>117.98</v>
      </c>
      <c r="I91" s="10">
        <v>126.2</v>
      </c>
      <c r="J91" s="10">
        <v>244.18</v>
      </c>
      <c r="K91" s="7"/>
      <c r="L91" s="11">
        <f t="shared" si="2"/>
        <v>32.55733333333333</v>
      </c>
      <c r="M91" s="7">
        <f aca="true" t="shared" si="4" ref="M91:M106">SUMPRODUCT((D$4:D$159=D91)*(L$4:L$159&gt;L91))+1</f>
        <v>1</v>
      </c>
    </row>
    <row r="92" spans="1:13" ht="30" customHeight="1">
      <c r="A92" s="7">
        <v>89</v>
      </c>
      <c r="B92" s="7" t="s">
        <v>132</v>
      </c>
      <c r="C92" s="7" t="s">
        <v>15</v>
      </c>
      <c r="D92" s="8" t="s">
        <v>129</v>
      </c>
      <c r="E92" s="7" t="s">
        <v>130</v>
      </c>
      <c r="F92" s="7" t="s">
        <v>131</v>
      </c>
      <c r="G92" s="12"/>
      <c r="H92" s="10">
        <v>111.62</v>
      </c>
      <c r="I92" s="10">
        <v>123.3</v>
      </c>
      <c r="J92" s="10">
        <v>234.92</v>
      </c>
      <c r="K92" s="7"/>
      <c r="L92" s="11">
        <f t="shared" si="2"/>
        <v>31.322666666666663</v>
      </c>
      <c r="M92" s="7">
        <f t="shared" si="4"/>
        <v>2</v>
      </c>
    </row>
    <row r="93" spans="1:13" ht="30" customHeight="1">
      <c r="A93" s="7">
        <v>90</v>
      </c>
      <c r="B93" s="7" t="s">
        <v>133</v>
      </c>
      <c r="C93" s="7" t="s">
        <v>15</v>
      </c>
      <c r="D93" s="8" t="s">
        <v>129</v>
      </c>
      <c r="E93" s="7" t="s">
        <v>130</v>
      </c>
      <c r="F93" s="7" t="s">
        <v>131</v>
      </c>
      <c r="G93" s="12"/>
      <c r="H93" s="10">
        <v>109.1</v>
      </c>
      <c r="I93" s="10">
        <v>119.4</v>
      </c>
      <c r="J93" s="10">
        <v>228.5</v>
      </c>
      <c r="K93" s="7"/>
      <c r="L93" s="11">
        <f t="shared" si="2"/>
        <v>30.46666666666667</v>
      </c>
      <c r="M93" s="7">
        <f t="shared" si="4"/>
        <v>3</v>
      </c>
    </row>
    <row r="94" spans="1:13" ht="30" customHeight="1">
      <c r="A94" s="7">
        <v>91</v>
      </c>
      <c r="B94" s="7" t="s">
        <v>134</v>
      </c>
      <c r="C94" s="7" t="s">
        <v>15</v>
      </c>
      <c r="D94" s="8" t="s">
        <v>129</v>
      </c>
      <c r="E94" s="7" t="s">
        <v>130</v>
      </c>
      <c r="F94" s="7" t="s">
        <v>131</v>
      </c>
      <c r="G94" s="12"/>
      <c r="H94" s="10">
        <v>107.03</v>
      </c>
      <c r="I94" s="10">
        <v>118.2</v>
      </c>
      <c r="J94" s="10">
        <v>225.23</v>
      </c>
      <c r="K94" s="7"/>
      <c r="L94" s="11">
        <f t="shared" si="2"/>
        <v>30.03066666666667</v>
      </c>
      <c r="M94" s="7">
        <f t="shared" si="4"/>
        <v>4</v>
      </c>
    </row>
    <row r="95" spans="1:13" ht="30" customHeight="1">
      <c r="A95" s="7">
        <v>92</v>
      </c>
      <c r="B95" s="7" t="s">
        <v>135</v>
      </c>
      <c r="C95" s="7" t="s">
        <v>15</v>
      </c>
      <c r="D95" s="8" t="s">
        <v>129</v>
      </c>
      <c r="E95" s="7" t="s">
        <v>130</v>
      </c>
      <c r="F95" s="7" t="s">
        <v>131</v>
      </c>
      <c r="G95" s="12"/>
      <c r="H95" s="10">
        <v>104.9</v>
      </c>
      <c r="I95" s="10">
        <v>119</v>
      </c>
      <c r="J95" s="10">
        <v>223.9</v>
      </c>
      <c r="K95" s="7"/>
      <c r="L95" s="11">
        <f t="shared" si="2"/>
        <v>29.85333333333334</v>
      </c>
      <c r="M95" s="7">
        <f t="shared" si="4"/>
        <v>5</v>
      </c>
    </row>
    <row r="96" spans="1:13" ht="30" customHeight="1">
      <c r="A96" s="7">
        <v>93</v>
      </c>
      <c r="B96" s="7" t="s">
        <v>136</v>
      </c>
      <c r="C96" s="7" t="s">
        <v>15</v>
      </c>
      <c r="D96" s="8" t="s">
        <v>129</v>
      </c>
      <c r="E96" s="7" t="s">
        <v>130</v>
      </c>
      <c r="F96" s="7" t="s">
        <v>131</v>
      </c>
      <c r="G96" s="12"/>
      <c r="H96" s="10">
        <v>100.03</v>
      </c>
      <c r="I96" s="10">
        <v>122.5</v>
      </c>
      <c r="J96" s="10">
        <v>222.53</v>
      </c>
      <c r="K96" s="7"/>
      <c r="L96" s="11">
        <f t="shared" si="2"/>
        <v>29.670666666666666</v>
      </c>
      <c r="M96" s="7">
        <f t="shared" si="4"/>
        <v>6</v>
      </c>
    </row>
    <row r="97" spans="1:13" ht="30" customHeight="1">
      <c r="A97" s="7">
        <v>94</v>
      </c>
      <c r="B97" s="7" t="s">
        <v>137</v>
      </c>
      <c r="C97" s="7" t="s">
        <v>15</v>
      </c>
      <c r="D97" s="8" t="s">
        <v>129</v>
      </c>
      <c r="E97" s="7" t="s">
        <v>130</v>
      </c>
      <c r="F97" s="7" t="s">
        <v>131</v>
      </c>
      <c r="G97" s="12"/>
      <c r="H97" s="10">
        <v>109.53</v>
      </c>
      <c r="I97" s="10">
        <v>110.4</v>
      </c>
      <c r="J97" s="10">
        <v>219.93</v>
      </c>
      <c r="K97" s="7"/>
      <c r="L97" s="11">
        <f t="shared" si="2"/>
        <v>29.324</v>
      </c>
      <c r="M97" s="7">
        <f t="shared" si="4"/>
        <v>7</v>
      </c>
    </row>
    <row r="98" spans="1:13" ht="30" customHeight="1">
      <c r="A98" s="7">
        <v>95</v>
      </c>
      <c r="B98" s="7" t="s">
        <v>138</v>
      </c>
      <c r="C98" s="7" t="s">
        <v>21</v>
      </c>
      <c r="D98" s="8" t="s">
        <v>129</v>
      </c>
      <c r="E98" s="7" t="s">
        <v>130</v>
      </c>
      <c r="F98" s="7" t="s">
        <v>131</v>
      </c>
      <c r="G98" s="12"/>
      <c r="H98" s="10">
        <v>101.47</v>
      </c>
      <c r="I98" s="10">
        <v>117.9</v>
      </c>
      <c r="J98" s="10">
        <v>219.37</v>
      </c>
      <c r="K98" s="7"/>
      <c r="L98" s="11">
        <f t="shared" si="2"/>
        <v>29.249333333333336</v>
      </c>
      <c r="M98" s="7">
        <f t="shared" si="4"/>
        <v>8</v>
      </c>
    </row>
    <row r="99" spans="1:13" ht="30" customHeight="1">
      <c r="A99" s="7">
        <v>96</v>
      </c>
      <c r="B99" s="7" t="s">
        <v>139</v>
      </c>
      <c r="C99" s="7" t="s">
        <v>15</v>
      </c>
      <c r="D99" s="8" t="s">
        <v>129</v>
      </c>
      <c r="E99" s="7" t="s">
        <v>130</v>
      </c>
      <c r="F99" s="7" t="s">
        <v>131</v>
      </c>
      <c r="G99" s="12"/>
      <c r="H99" s="10">
        <v>99.37</v>
      </c>
      <c r="I99" s="10">
        <v>119.5</v>
      </c>
      <c r="J99" s="10">
        <v>218.87</v>
      </c>
      <c r="K99" s="7"/>
      <c r="L99" s="11">
        <f t="shared" si="2"/>
        <v>29.182666666666666</v>
      </c>
      <c r="M99" s="7">
        <f t="shared" si="4"/>
        <v>9</v>
      </c>
    </row>
    <row r="100" spans="1:13" ht="30" customHeight="1">
      <c r="A100" s="7">
        <v>97</v>
      </c>
      <c r="B100" s="7" t="s">
        <v>140</v>
      </c>
      <c r="C100" s="7" t="s">
        <v>15</v>
      </c>
      <c r="D100" s="8" t="s">
        <v>129</v>
      </c>
      <c r="E100" s="7" t="s">
        <v>130</v>
      </c>
      <c r="F100" s="7" t="s">
        <v>131</v>
      </c>
      <c r="G100" s="12"/>
      <c r="H100" s="10">
        <v>105.53</v>
      </c>
      <c r="I100" s="10">
        <v>112.9</v>
      </c>
      <c r="J100" s="10">
        <v>218.43</v>
      </c>
      <c r="K100" s="7"/>
      <c r="L100" s="11">
        <f t="shared" si="2"/>
        <v>29.124000000000002</v>
      </c>
      <c r="M100" s="7">
        <f t="shared" si="4"/>
        <v>10</v>
      </c>
    </row>
    <row r="101" spans="1:13" ht="30" customHeight="1">
      <c r="A101" s="7">
        <v>98</v>
      </c>
      <c r="B101" s="7" t="s">
        <v>141</v>
      </c>
      <c r="C101" s="7" t="s">
        <v>15</v>
      </c>
      <c r="D101" s="8" t="s">
        <v>129</v>
      </c>
      <c r="E101" s="7" t="s">
        <v>130</v>
      </c>
      <c r="F101" s="7" t="s">
        <v>131</v>
      </c>
      <c r="G101" s="12"/>
      <c r="H101" s="10">
        <v>105.97</v>
      </c>
      <c r="I101" s="10">
        <v>112</v>
      </c>
      <c r="J101" s="10">
        <v>217.97</v>
      </c>
      <c r="K101" s="7"/>
      <c r="L101" s="11">
        <f t="shared" si="2"/>
        <v>29.06266666666667</v>
      </c>
      <c r="M101" s="7">
        <f t="shared" si="4"/>
        <v>11</v>
      </c>
    </row>
    <row r="102" spans="1:13" ht="30" customHeight="1">
      <c r="A102" s="7">
        <v>99</v>
      </c>
      <c r="B102" s="7" t="s">
        <v>142</v>
      </c>
      <c r="C102" s="7" t="s">
        <v>15</v>
      </c>
      <c r="D102" s="8" t="s">
        <v>129</v>
      </c>
      <c r="E102" s="7" t="s">
        <v>130</v>
      </c>
      <c r="F102" s="7" t="s">
        <v>131</v>
      </c>
      <c r="G102" s="12"/>
      <c r="H102" s="10">
        <v>99.09</v>
      </c>
      <c r="I102" s="10">
        <v>117.5</v>
      </c>
      <c r="J102" s="10">
        <v>216.59</v>
      </c>
      <c r="K102" s="7"/>
      <c r="L102" s="11">
        <f t="shared" si="2"/>
        <v>28.87866666666667</v>
      </c>
      <c r="M102" s="7">
        <f t="shared" si="4"/>
        <v>12</v>
      </c>
    </row>
    <row r="103" spans="1:13" ht="30" customHeight="1">
      <c r="A103" s="7">
        <v>100</v>
      </c>
      <c r="B103" s="7" t="s">
        <v>143</v>
      </c>
      <c r="C103" s="7" t="s">
        <v>15</v>
      </c>
      <c r="D103" s="8" t="s">
        <v>129</v>
      </c>
      <c r="E103" s="7" t="s">
        <v>130</v>
      </c>
      <c r="F103" s="7" t="s">
        <v>131</v>
      </c>
      <c r="G103" s="12"/>
      <c r="H103" s="10">
        <v>97.05</v>
      </c>
      <c r="I103" s="10">
        <v>119</v>
      </c>
      <c r="J103" s="10">
        <v>216.05</v>
      </c>
      <c r="K103" s="7"/>
      <c r="L103" s="11">
        <f t="shared" si="2"/>
        <v>28.80666666666667</v>
      </c>
      <c r="M103" s="7">
        <f t="shared" si="4"/>
        <v>13</v>
      </c>
    </row>
    <row r="104" spans="1:13" ht="30" customHeight="1">
      <c r="A104" s="7">
        <v>101</v>
      </c>
      <c r="B104" s="7" t="s">
        <v>144</v>
      </c>
      <c r="C104" s="7" t="s">
        <v>15</v>
      </c>
      <c r="D104" s="8" t="s">
        <v>129</v>
      </c>
      <c r="E104" s="7" t="s">
        <v>130</v>
      </c>
      <c r="F104" s="7" t="s">
        <v>131</v>
      </c>
      <c r="G104" s="12"/>
      <c r="H104" s="10">
        <v>105.01</v>
      </c>
      <c r="I104" s="10">
        <v>110.4</v>
      </c>
      <c r="J104" s="10">
        <v>215.41</v>
      </c>
      <c r="K104" s="7"/>
      <c r="L104" s="11">
        <f t="shared" si="2"/>
        <v>28.721333333333334</v>
      </c>
      <c r="M104" s="7">
        <f t="shared" si="4"/>
        <v>14</v>
      </c>
    </row>
    <row r="105" spans="1:13" ht="30" customHeight="1">
      <c r="A105" s="7">
        <v>102</v>
      </c>
      <c r="B105" s="7" t="s">
        <v>145</v>
      </c>
      <c r="C105" s="7" t="s">
        <v>15</v>
      </c>
      <c r="D105" s="8" t="s">
        <v>129</v>
      </c>
      <c r="E105" s="7" t="s">
        <v>130</v>
      </c>
      <c r="F105" s="7" t="s">
        <v>131</v>
      </c>
      <c r="G105" s="13"/>
      <c r="H105" s="10">
        <v>101.42</v>
      </c>
      <c r="I105" s="10">
        <v>111.9</v>
      </c>
      <c r="J105" s="10">
        <v>213.32</v>
      </c>
      <c r="K105" s="7"/>
      <c r="L105" s="11">
        <f t="shared" si="2"/>
        <v>28.442666666666668</v>
      </c>
      <c r="M105" s="7">
        <f t="shared" si="4"/>
        <v>15</v>
      </c>
    </row>
    <row r="106" spans="1:13" ht="30" customHeight="1">
      <c r="A106" s="7">
        <v>103</v>
      </c>
      <c r="B106" s="7" t="s">
        <v>146</v>
      </c>
      <c r="C106" s="7" t="s">
        <v>21</v>
      </c>
      <c r="D106" s="8" t="s">
        <v>147</v>
      </c>
      <c r="E106" s="7" t="s">
        <v>148</v>
      </c>
      <c r="F106" s="7" t="s">
        <v>149</v>
      </c>
      <c r="G106" s="9">
        <v>1</v>
      </c>
      <c r="H106" s="10">
        <v>121.13</v>
      </c>
      <c r="I106" s="10">
        <v>120.2</v>
      </c>
      <c r="J106" s="10">
        <v>241.33</v>
      </c>
      <c r="K106" s="7"/>
      <c r="L106" s="11">
        <f t="shared" si="2"/>
        <v>32.17733333333334</v>
      </c>
      <c r="M106" s="7">
        <f t="shared" si="4"/>
        <v>1</v>
      </c>
    </row>
    <row r="107" spans="1:13" ht="30" customHeight="1">
      <c r="A107" s="7">
        <v>104</v>
      </c>
      <c r="B107" s="7" t="s">
        <v>150</v>
      </c>
      <c r="C107" s="7" t="s">
        <v>15</v>
      </c>
      <c r="D107" s="8" t="s">
        <v>147</v>
      </c>
      <c r="E107" s="7" t="s">
        <v>148</v>
      </c>
      <c r="F107" s="7" t="s">
        <v>149</v>
      </c>
      <c r="G107" s="12"/>
      <c r="H107" s="10">
        <v>100.4</v>
      </c>
      <c r="I107" s="10">
        <v>120.8</v>
      </c>
      <c r="J107" s="10">
        <v>221.2</v>
      </c>
      <c r="K107" s="7">
        <v>5</v>
      </c>
      <c r="L107" s="11">
        <f t="shared" si="2"/>
        <v>31.493333333333336</v>
      </c>
      <c r="M107" s="7">
        <f>SUMPRODUCT((D$4:D$3149=D107)*(L$4:L$3149&gt;L107))+1</f>
        <v>2</v>
      </c>
    </row>
    <row r="108" spans="1:13" ht="30" customHeight="1">
      <c r="A108" s="7">
        <v>105</v>
      </c>
      <c r="B108" s="7" t="s">
        <v>151</v>
      </c>
      <c r="C108" s="7" t="s">
        <v>21</v>
      </c>
      <c r="D108" s="8" t="s">
        <v>147</v>
      </c>
      <c r="E108" s="7" t="s">
        <v>148</v>
      </c>
      <c r="F108" s="7" t="s">
        <v>149</v>
      </c>
      <c r="G108" s="13"/>
      <c r="H108" s="10">
        <v>114.58</v>
      </c>
      <c r="I108" s="10">
        <v>119.4</v>
      </c>
      <c r="J108" s="10">
        <v>233.98</v>
      </c>
      <c r="K108" s="7"/>
      <c r="L108" s="11">
        <f t="shared" si="2"/>
        <v>31.197333333333333</v>
      </c>
      <c r="M108" s="7">
        <f>SUMPRODUCT((D$4:D$3149=D108)*(L$4:L$3149&gt;L108))+1</f>
        <v>3</v>
      </c>
    </row>
    <row r="109" spans="1:13" ht="30" customHeight="1">
      <c r="A109" s="7">
        <v>106</v>
      </c>
      <c r="B109" s="7" t="s">
        <v>152</v>
      </c>
      <c r="C109" s="7" t="s">
        <v>21</v>
      </c>
      <c r="D109" s="8" t="s">
        <v>153</v>
      </c>
      <c r="E109" s="7" t="s">
        <v>148</v>
      </c>
      <c r="F109" s="7" t="s">
        <v>154</v>
      </c>
      <c r="G109" s="9">
        <v>1</v>
      </c>
      <c r="H109" s="10">
        <v>110.8</v>
      </c>
      <c r="I109" s="10">
        <v>116.6</v>
      </c>
      <c r="J109" s="10">
        <v>227.4</v>
      </c>
      <c r="K109" s="7">
        <v>5</v>
      </c>
      <c r="L109" s="11">
        <f t="shared" si="2"/>
        <v>32.32</v>
      </c>
      <c r="M109" s="7">
        <f>SUMPRODUCT((D$4:D$159=D109)*(L$4:L$159&gt;L109))+1</f>
        <v>1</v>
      </c>
    </row>
    <row r="110" spans="1:13" ht="30" customHeight="1">
      <c r="A110" s="7">
        <v>107</v>
      </c>
      <c r="B110" s="7" t="s">
        <v>155</v>
      </c>
      <c r="C110" s="7" t="s">
        <v>21</v>
      </c>
      <c r="D110" s="8" t="s">
        <v>153</v>
      </c>
      <c r="E110" s="7" t="s">
        <v>148</v>
      </c>
      <c r="F110" s="7" t="s">
        <v>154</v>
      </c>
      <c r="G110" s="12"/>
      <c r="H110" s="10">
        <v>97.94</v>
      </c>
      <c r="I110" s="10">
        <v>102.6</v>
      </c>
      <c r="J110" s="10">
        <v>200.54</v>
      </c>
      <c r="K110" s="7">
        <v>5</v>
      </c>
      <c r="L110" s="11">
        <f t="shared" si="2"/>
        <v>28.738666666666667</v>
      </c>
      <c r="M110" s="7">
        <f>SUMPRODUCT((D$4:D$3147=D110)*(L$4:L$3147&gt;L110))+1</f>
        <v>2</v>
      </c>
    </row>
    <row r="111" spans="1:13" ht="30" customHeight="1">
      <c r="A111" s="7">
        <v>108</v>
      </c>
      <c r="B111" s="7" t="s">
        <v>156</v>
      </c>
      <c r="C111" s="7" t="s">
        <v>21</v>
      </c>
      <c r="D111" s="8" t="s">
        <v>153</v>
      </c>
      <c r="E111" s="7" t="s">
        <v>148</v>
      </c>
      <c r="F111" s="7" t="s">
        <v>154</v>
      </c>
      <c r="G111" s="13"/>
      <c r="H111" s="10">
        <v>92.9</v>
      </c>
      <c r="I111" s="10">
        <v>105.5</v>
      </c>
      <c r="J111" s="10">
        <v>198.4</v>
      </c>
      <c r="K111" s="7">
        <v>5</v>
      </c>
      <c r="L111" s="11">
        <f t="shared" si="2"/>
        <v>28.453333333333337</v>
      </c>
      <c r="M111" s="7">
        <f>SUMPRODUCT((D$4:D$3147=D111)*(L$4:L$3147&gt;L111))+1</f>
        <v>3</v>
      </c>
    </row>
    <row r="112" spans="1:13" ht="30" customHeight="1">
      <c r="A112" s="7">
        <v>109</v>
      </c>
      <c r="B112" s="7" t="s">
        <v>157</v>
      </c>
      <c r="C112" s="7" t="s">
        <v>21</v>
      </c>
      <c r="D112" s="8" t="s">
        <v>158</v>
      </c>
      <c r="E112" s="7" t="s">
        <v>148</v>
      </c>
      <c r="F112" s="7" t="s">
        <v>159</v>
      </c>
      <c r="G112" s="9">
        <v>1</v>
      </c>
      <c r="H112" s="10">
        <v>120.6</v>
      </c>
      <c r="I112" s="10">
        <v>114.1</v>
      </c>
      <c r="J112" s="10">
        <v>234.7</v>
      </c>
      <c r="K112" s="7"/>
      <c r="L112" s="11">
        <f t="shared" si="2"/>
        <v>31.293333333333337</v>
      </c>
      <c r="M112" s="7">
        <f>SUMPRODUCT((D$4:D$159=D112)*(L$4:L$159&gt;L112))+1</f>
        <v>1</v>
      </c>
    </row>
    <row r="113" spans="1:13" ht="30" customHeight="1">
      <c r="A113" s="7">
        <v>110</v>
      </c>
      <c r="B113" s="7" t="s">
        <v>160</v>
      </c>
      <c r="C113" s="7" t="s">
        <v>21</v>
      </c>
      <c r="D113" s="8" t="s">
        <v>158</v>
      </c>
      <c r="E113" s="7" t="s">
        <v>148</v>
      </c>
      <c r="F113" s="7" t="s">
        <v>159</v>
      </c>
      <c r="G113" s="12"/>
      <c r="H113" s="10">
        <v>104.82</v>
      </c>
      <c r="I113" s="10">
        <v>116.1</v>
      </c>
      <c r="J113" s="10">
        <v>220.92</v>
      </c>
      <c r="K113" s="7"/>
      <c r="L113" s="11">
        <f t="shared" si="2"/>
        <v>29.456000000000003</v>
      </c>
      <c r="M113" s="7">
        <f>SUMPRODUCT((D$4:D$3145=D113)*(L$4:L$3145&gt;L113))+1</f>
        <v>2</v>
      </c>
    </row>
    <row r="114" spans="1:13" ht="30" customHeight="1">
      <c r="A114" s="7">
        <v>111</v>
      </c>
      <c r="B114" s="7" t="s">
        <v>161</v>
      </c>
      <c r="C114" s="7" t="s">
        <v>21</v>
      </c>
      <c r="D114" s="8" t="s">
        <v>158</v>
      </c>
      <c r="E114" s="7" t="s">
        <v>148</v>
      </c>
      <c r="F114" s="7" t="s">
        <v>159</v>
      </c>
      <c r="G114" s="13"/>
      <c r="H114" s="10">
        <v>95.31</v>
      </c>
      <c r="I114" s="10">
        <v>114.1</v>
      </c>
      <c r="J114" s="10">
        <v>209.41</v>
      </c>
      <c r="K114" s="7"/>
      <c r="L114" s="11">
        <f t="shared" si="2"/>
        <v>27.921333333333333</v>
      </c>
      <c r="M114" s="7">
        <f>SUMPRODUCT((D$4:D$3145=D114)*(L$4:L$3145&gt;L114))+1</f>
        <v>3</v>
      </c>
    </row>
    <row r="115" spans="1:13" ht="30" customHeight="1">
      <c r="A115" s="7">
        <v>112</v>
      </c>
      <c r="B115" s="14" t="s">
        <v>162</v>
      </c>
      <c r="C115" s="14" t="s">
        <v>15</v>
      </c>
      <c r="D115" s="15" t="s">
        <v>163</v>
      </c>
      <c r="E115" s="14" t="s">
        <v>148</v>
      </c>
      <c r="F115" s="14" t="s">
        <v>164</v>
      </c>
      <c r="G115" s="16">
        <v>1</v>
      </c>
      <c r="H115" s="17">
        <v>95.9</v>
      </c>
      <c r="I115" s="17">
        <v>116.6</v>
      </c>
      <c r="J115" s="17">
        <v>212.5</v>
      </c>
      <c r="K115" s="14">
        <v>5</v>
      </c>
      <c r="L115" s="18">
        <f t="shared" si="2"/>
        <v>30.333333333333332</v>
      </c>
      <c r="M115" s="14">
        <f>SUMPRODUCT((D$4:D$159=D115)*(L$4:L$159&gt;L115))+1</f>
        <v>1</v>
      </c>
    </row>
    <row r="116" spans="1:13" ht="30" customHeight="1">
      <c r="A116" s="7">
        <v>113</v>
      </c>
      <c r="B116" s="14" t="s">
        <v>165</v>
      </c>
      <c r="C116" s="14" t="s">
        <v>21</v>
      </c>
      <c r="D116" s="15" t="s">
        <v>163</v>
      </c>
      <c r="E116" s="14" t="s">
        <v>148</v>
      </c>
      <c r="F116" s="14" t="s">
        <v>164</v>
      </c>
      <c r="G116" s="19"/>
      <c r="H116" s="20">
        <v>88.39</v>
      </c>
      <c r="I116" s="20">
        <v>117.6</v>
      </c>
      <c r="J116" s="20">
        <v>205.99</v>
      </c>
      <c r="K116" s="14">
        <v>5</v>
      </c>
      <c r="L116" s="18">
        <v>29.4653333333333</v>
      </c>
      <c r="M116" s="14">
        <v>2</v>
      </c>
    </row>
    <row r="117" spans="1:13" ht="30" customHeight="1">
      <c r="A117" s="7">
        <v>114</v>
      </c>
      <c r="B117" s="14" t="s">
        <v>166</v>
      </c>
      <c r="C117" s="14" t="s">
        <v>21</v>
      </c>
      <c r="D117" s="15" t="s">
        <v>163</v>
      </c>
      <c r="E117" s="14" t="s">
        <v>148</v>
      </c>
      <c r="F117" s="14" t="s">
        <v>164</v>
      </c>
      <c r="G117" s="19"/>
      <c r="H117" s="17">
        <v>86.55</v>
      </c>
      <c r="I117" s="17">
        <v>112.5</v>
      </c>
      <c r="J117" s="17">
        <v>199.05</v>
      </c>
      <c r="K117" s="14">
        <v>5</v>
      </c>
      <c r="L117" s="18">
        <f>(J117/3+K117)*0.4</f>
        <v>28.540000000000006</v>
      </c>
      <c r="M117" s="14">
        <v>3</v>
      </c>
    </row>
    <row r="118" spans="1:13" ht="30" customHeight="1">
      <c r="A118" s="7">
        <v>115</v>
      </c>
      <c r="B118" s="7" t="s">
        <v>167</v>
      </c>
      <c r="C118" s="7" t="s">
        <v>21</v>
      </c>
      <c r="D118" s="8" t="s">
        <v>168</v>
      </c>
      <c r="E118" s="7" t="s">
        <v>169</v>
      </c>
      <c r="F118" s="7" t="s">
        <v>170</v>
      </c>
      <c r="G118" s="9">
        <v>1</v>
      </c>
      <c r="H118" s="10">
        <v>113.78</v>
      </c>
      <c r="I118" s="10">
        <v>119.7</v>
      </c>
      <c r="J118" s="10">
        <v>233.48</v>
      </c>
      <c r="K118" s="7"/>
      <c r="L118" s="11">
        <f aca="true" t="shared" si="5" ref="L118:L159">(J118/3+K118)*0.4</f>
        <v>31.13066666666667</v>
      </c>
      <c r="M118" s="7">
        <f>SUMPRODUCT((D$4:D$159=D118)*(L$4:L$159&gt;L118))+1</f>
        <v>1</v>
      </c>
    </row>
    <row r="119" spans="1:13" ht="30" customHeight="1">
      <c r="A119" s="7">
        <v>116</v>
      </c>
      <c r="B119" s="7" t="s">
        <v>171</v>
      </c>
      <c r="C119" s="7" t="s">
        <v>21</v>
      </c>
      <c r="D119" s="8" t="s">
        <v>168</v>
      </c>
      <c r="E119" s="7" t="s">
        <v>169</v>
      </c>
      <c r="F119" s="7" t="s">
        <v>170</v>
      </c>
      <c r="G119" s="12"/>
      <c r="H119" s="10">
        <v>104.27</v>
      </c>
      <c r="I119" s="10">
        <v>119.2</v>
      </c>
      <c r="J119" s="10">
        <v>223.47</v>
      </c>
      <c r="K119" s="7"/>
      <c r="L119" s="11">
        <f t="shared" si="5"/>
        <v>29.796</v>
      </c>
      <c r="M119" s="7">
        <f>SUMPRODUCT((D$4:D$3141=D119)*(L$4:L$3141&gt;L119))+1</f>
        <v>2</v>
      </c>
    </row>
    <row r="120" spans="1:13" ht="30" customHeight="1">
      <c r="A120" s="7">
        <v>117</v>
      </c>
      <c r="B120" s="7" t="s">
        <v>172</v>
      </c>
      <c r="C120" s="7" t="s">
        <v>15</v>
      </c>
      <c r="D120" s="8" t="s">
        <v>168</v>
      </c>
      <c r="E120" s="7" t="s">
        <v>169</v>
      </c>
      <c r="F120" s="7" t="s">
        <v>170</v>
      </c>
      <c r="G120" s="13"/>
      <c r="H120" s="10">
        <v>106.46</v>
      </c>
      <c r="I120" s="10">
        <v>117</v>
      </c>
      <c r="J120" s="10">
        <v>223.46</v>
      </c>
      <c r="K120" s="7"/>
      <c r="L120" s="11">
        <f t="shared" si="5"/>
        <v>29.794666666666668</v>
      </c>
      <c r="M120" s="7">
        <f>SUMPRODUCT((D$4:D$3141=D120)*(L$4:L$3141&gt;L120))+1</f>
        <v>3</v>
      </c>
    </row>
    <row r="121" spans="1:13" ht="30" customHeight="1">
      <c r="A121" s="7">
        <v>118</v>
      </c>
      <c r="B121" s="7" t="s">
        <v>173</v>
      </c>
      <c r="C121" s="7" t="s">
        <v>21</v>
      </c>
      <c r="D121" s="8" t="s">
        <v>174</v>
      </c>
      <c r="E121" s="7" t="s">
        <v>169</v>
      </c>
      <c r="F121" s="7" t="s">
        <v>175</v>
      </c>
      <c r="G121" s="9">
        <v>13</v>
      </c>
      <c r="H121" s="10">
        <v>99.43</v>
      </c>
      <c r="I121" s="10">
        <v>123.3</v>
      </c>
      <c r="J121" s="10">
        <v>222.73</v>
      </c>
      <c r="K121" s="7">
        <v>5</v>
      </c>
      <c r="L121" s="11">
        <f t="shared" si="5"/>
        <v>31.697333333333333</v>
      </c>
      <c r="M121" s="7">
        <f>SUMPRODUCT((D$4:D$159=D121)*(L$4:L$159&gt;L121))+1</f>
        <v>1</v>
      </c>
    </row>
    <row r="122" spans="1:13" ht="30" customHeight="1">
      <c r="A122" s="7">
        <v>119</v>
      </c>
      <c r="B122" s="7" t="s">
        <v>176</v>
      </c>
      <c r="C122" s="7" t="s">
        <v>15</v>
      </c>
      <c r="D122" s="8" t="s">
        <v>174</v>
      </c>
      <c r="E122" s="7" t="s">
        <v>169</v>
      </c>
      <c r="F122" s="7" t="s">
        <v>175</v>
      </c>
      <c r="G122" s="12"/>
      <c r="H122" s="10">
        <v>117.7</v>
      </c>
      <c r="I122" s="10">
        <v>117.6</v>
      </c>
      <c r="J122" s="10">
        <v>235.3</v>
      </c>
      <c r="K122" s="7"/>
      <c r="L122" s="11">
        <f t="shared" si="5"/>
        <v>31.373333333333335</v>
      </c>
      <c r="M122" s="7">
        <f>SUMPRODUCT((D$4:D$159=D122)*(L$4:L$159&gt;L122))+1</f>
        <v>2</v>
      </c>
    </row>
    <row r="123" spans="1:13" ht="30" customHeight="1">
      <c r="A123" s="7">
        <v>120</v>
      </c>
      <c r="B123" s="7" t="s">
        <v>177</v>
      </c>
      <c r="C123" s="7" t="s">
        <v>15</v>
      </c>
      <c r="D123" s="8" t="s">
        <v>174</v>
      </c>
      <c r="E123" s="7" t="s">
        <v>169</v>
      </c>
      <c r="F123" s="7" t="s">
        <v>175</v>
      </c>
      <c r="G123" s="12"/>
      <c r="H123" s="10">
        <v>120.08</v>
      </c>
      <c r="I123" s="10">
        <v>114.6</v>
      </c>
      <c r="J123" s="10">
        <v>234.68</v>
      </c>
      <c r="K123" s="7"/>
      <c r="L123" s="11">
        <f t="shared" si="5"/>
        <v>31.29066666666667</v>
      </c>
      <c r="M123" s="7">
        <f>SUMPRODUCT((D$4:D$159=D123)*(L$4:L$159&gt;L123))+1</f>
        <v>3</v>
      </c>
    </row>
    <row r="124" spans="1:13" ht="30" customHeight="1">
      <c r="A124" s="7">
        <v>121</v>
      </c>
      <c r="B124" s="7" t="s">
        <v>178</v>
      </c>
      <c r="C124" s="7" t="s">
        <v>21</v>
      </c>
      <c r="D124" s="8" t="s">
        <v>174</v>
      </c>
      <c r="E124" s="7" t="s">
        <v>169</v>
      </c>
      <c r="F124" s="7" t="s">
        <v>175</v>
      </c>
      <c r="G124" s="12"/>
      <c r="H124" s="10">
        <v>111.05</v>
      </c>
      <c r="I124" s="10">
        <v>123.1</v>
      </c>
      <c r="J124" s="10">
        <v>234.15</v>
      </c>
      <c r="K124" s="7"/>
      <c r="L124" s="11">
        <f t="shared" si="5"/>
        <v>31.22</v>
      </c>
      <c r="M124" s="7">
        <f>SUMPRODUCT((D$4:D$159=D124)*(L$4:L$159&gt;L124))+1</f>
        <v>4</v>
      </c>
    </row>
    <row r="125" spans="1:13" ht="30" customHeight="1">
      <c r="A125" s="7">
        <v>122</v>
      </c>
      <c r="B125" s="7" t="s">
        <v>179</v>
      </c>
      <c r="C125" s="7" t="s">
        <v>15</v>
      </c>
      <c r="D125" s="8" t="s">
        <v>174</v>
      </c>
      <c r="E125" s="7" t="s">
        <v>169</v>
      </c>
      <c r="F125" s="7" t="s">
        <v>175</v>
      </c>
      <c r="G125" s="12"/>
      <c r="H125" s="10">
        <v>112.79</v>
      </c>
      <c r="I125" s="10">
        <v>119.5</v>
      </c>
      <c r="J125" s="10">
        <v>232.29</v>
      </c>
      <c r="K125" s="7"/>
      <c r="L125" s="11">
        <f t="shared" si="5"/>
        <v>30.971999999999998</v>
      </c>
      <c r="M125" s="7">
        <f>SUMPRODUCT((D$4:D$159=D125)*(L$4:L$159&gt;L125))+1</f>
        <v>5</v>
      </c>
    </row>
    <row r="126" spans="1:13" ht="30" customHeight="1">
      <c r="A126" s="7">
        <v>123</v>
      </c>
      <c r="B126" s="7" t="s">
        <v>180</v>
      </c>
      <c r="C126" s="7" t="s">
        <v>15</v>
      </c>
      <c r="D126" s="8" t="s">
        <v>174</v>
      </c>
      <c r="E126" s="7" t="s">
        <v>169</v>
      </c>
      <c r="F126" s="7" t="s">
        <v>175</v>
      </c>
      <c r="G126" s="12"/>
      <c r="H126" s="10">
        <v>111.47</v>
      </c>
      <c r="I126" s="10">
        <v>120.3</v>
      </c>
      <c r="J126" s="10">
        <v>231.77</v>
      </c>
      <c r="K126" s="7"/>
      <c r="L126" s="11">
        <f t="shared" si="5"/>
        <v>30.902666666666672</v>
      </c>
      <c r="M126" s="7">
        <f aca="true" t="shared" si="6" ref="M126:M159">SUMPRODUCT((D$4:D$159=D126)*(L$4:L$159&gt;L126))+1</f>
        <v>6</v>
      </c>
    </row>
    <row r="127" spans="1:13" ht="30" customHeight="1">
      <c r="A127" s="7">
        <v>124</v>
      </c>
      <c r="B127" s="7" t="s">
        <v>181</v>
      </c>
      <c r="C127" s="7" t="s">
        <v>21</v>
      </c>
      <c r="D127" s="8" t="s">
        <v>174</v>
      </c>
      <c r="E127" s="7" t="s">
        <v>169</v>
      </c>
      <c r="F127" s="7" t="s">
        <v>175</v>
      </c>
      <c r="G127" s="12"/>
      <c r="H127" s="10">
        <v>110.66</v>
      </c>
      <c r="I127" s="10">
        <v>120.8</v>
      </c>
      <c r="J127" s="10">
        <v>231.46</v>
      </c>
      <c r="K127" s="7"/>
      <c r="L127" s="11">
        <f t="shared" si="5"/>
        <v>30.861333333333334</v>
      </c>
      <c r="M127" s="7">
        <f t="shared" si="6"/>
        <v>7</v>
      </c>
    </row>
    <row r="128" spans="1:13" ht="30" customHeight="1">
      <c r="A128" s="7">
        <v>125</v>
      </c>
      <c r="B128" s="7" t="s">
        <v>182</v>
      </c>
      <c r="C128" s="7" t="s">
        <v>21</v>
      </c>
      <c r="D128" s="8" t="s">
        <v>174</v>
      </c>
      <c r="E128" s="7" t="s">
        <v>169</v>
      </c>
      <c r="F128" s="7" t="s">
        <v>175</v>
      </c>
      <c r="G128" s="12"/>
      <c r="H128" s="10">
        <v>113.76</v>
      </c>
      <c r="I128" s="10">
        <v>117.3</v>
      </c>
      <c r="J128" s="10">
        <v>231.06</v>
      </c>
      <c r="K128" s="7"/>
      <c r="L128" s="11">
        <f t="shared" si="5"/>
        <v>30.808</v>
      </c>
      <c r="M128" s="7">
        <f t="shared" si="6"/>
        <v>8</v>
      </c>
    </row>
    <row r="129" spans="1:13" ht="30" customHeight="1">
      <c r="A129" s="7">
        <v>126</v>
      </c>
      <c r="B129" s="7" t="s">
        <v>183</v>
      </c>
      <c r="C129" s="7" t="s">
        <v>21</v>
      </c>
      <c r="D129" s="8" t="s">
        <v>174</v>
      </c>
      <c r="E129" s="7" t="s">
        <v>169</v>
      </c>
      <c r="F129" s="7" t="s">
        <v>175</v>
      </c>
      <c r="G129" s="12"/>
      <c r="H129" s="10">
        <v>119.19</v>
      </c>
      <c r="I129" s="10">
        <v>111.1</v>
      </c>
      <c r="J129" s="10">
        <v>230.29</v>
      </c>
      <c r="K129" s="7"/>
      <c r="L129" s="11">
        <f t="shared" si="5"/>
        <v>30.705333333333336</v>
      </c>
      <c r="M129" s="7">
        <f t="shared" si="6"/>
        <v>9</v>
      </c>
    </row>
    <row r="130" spans="1:13" ht="30" customHeight="1">
      <c r="A130" s="7">
        <v>127</v>
      </c>
      <c r="B130" s="7" t="s">
        <v>184</v>
      </c>
      <c r="C130" s="7" t="s">
        <v>15</v>
      </c>
      <c r="D130" s="8" t="s">
        <v>174</v>
      </c>
      <c r="E130" s="7" t="s">
        <v>169</v>
      </c>
      <c r="F130" s="7" t="s">
        <v>175</v>
      </c>
      <c r="G130" s="12"/>
      <c r="H130" s="10">
        <v>108.29</v>
      </c>
      <c r="I130" s="10">
        <v>121.2</v>
      </c>
      <c r="J130" s="10">
        <v>229.49</v>
      </c>
      <c r="K130" s="7"/>
      <c r="L130" s="11">
        <f t="shared" si="5"/>
        <v>30.59866666666667</v>
      </c>
      <c r="M130" s="7">
        <f t="shared" si="6"/>
        <v>10</v>
      </c>
    </row>
    <row r="131" spans="1:13" ht="30" customHeight="1">
      <c r="A131" s="7">
        <v>128</v>
      </c>
      <c r="B131" s="7" t="s">
        <v>185</v>
      </c>
      <c r="C131" s="7" t="s">
        <v>15</v>
      </c>
      <c r="D131" s="8" t="s">
        <v>174</v>
      </c>
      <c r="E131" s="7" t="s">
        <v>169</v>
      </c>
      <c r="F131" s="7" t="s">
        <v>175</v>
      </c>
      <c r="G131" s="12"/>
      <c r="H131" s="10">
        <v>104.57</v>
      </c>
      <c r="I131" s="10">
        <v>124.9</v>
      </c>
      <c r="J131" s="10">
        <v>229.47</v>
      </c>
      <c r="K131" s="7"/>
      <c r="L131" s="11">
        <f t="shared" si="5"/>
        <v>30.596</v>
      </c>
      <c r="M131" s="7">
        <f t="shared" si="6"/>
        <v>11</v>
      </c>
    </row>
    <row r="132" spans="1:13" ht="30" customHeight="1">
      <c r="A132" s="7">
        <v>129</v>
      </c>
      <c r="B132" s="7" t="s">
        <v>186</v>
      </c>
      <c r="C132" s="7" t="s">
        <v>21</v>
      </c>
      <c r="D132" s="8" t="s">
        <v>174</v>
      </c>
      <c r="E132" s="7" t="s">
        <v>169</v>
      </c>
      <c r="F132" s="7" t="s">
        <v>175</v>
      </c>
      <c r="G132" s="12"/>
      <c r="H132" s="10">
        <v>111.45</v>
      </c>
      <c r="I132" s="10">
        <v>117.7</v>
      </c>
      <c r="J132" s="10">
        <v>229.15</v>
      </c>
      <c r="K132" s="7"/>
      <c r="L132" s="11">
        <f t="shared" si="5"/>
        <v>30.553333333333338</v>
      </c>
      <c r="M132" s="7">
        <f t="shared" si="6"/>
        <v>12</v>
      </c>
    </row>
    <row r="133" spans="1:13" ht="30" customHeight="1">
      <c r="A133" s="7">
        <v>130</v>
      </c>
      <c r="B133" s="7" t="s">
        <v>187</v>
      </c>
      <c r="C133" s="7" t="s">
        <v>21</v>
      </c>
      <c r="D133" s="8" t="s">
        <v>174</v>
      </c>
      <c r="E133" s="7" t="s">
        <v>169</v>
      </c>
      <c r="F133" s="7" t="s">
        <v>175</v>
      </c>
      <c r="G133" s="12"/>
      <c r="H133" s="10">
        <v>112.04</v>
      </c>
      <c r="I133" s="10">
        <v>116.9</v>
      </c>
      <c r="J133" s="10">
        <v>228.94</v>
      </c>
      <c r="K133" s="7"/>
      <c r="L133" s="11">
        <f t="shared" si="5"/>
        <v>30.525333333333336</v>
      </c>
      <c r="M133" s="7">
        <f t="shared" si="6"/>
        <v>13</v>
      </c>
    </row>
    <row r="134" spans="1:13" ht="30" customHeight="1">
      <c r="A134" s="7">
        <v>131</v>
      </c>
      <c r="B134" s="7" t="s">
        <v>188</v>
      </c>
      <c r="C134" s="7" t="s">
        <v>15</v>
      </c>
      <c r="D134" s="8" t="s">
        <v>174</v>
      </c>
      <c r="E134" s="7" t="s">
        <v>169</v>
      </c>
      <c r="F134" s="7" t="s">
        <v>175</v>
      </c>
      <c r="G134" s="12"/>
      <c r="H134" s="10">
        <v>99.18</v>
      </c>
      <c r="I134" s="10">
        <v>114.4</v>
      </c>
      <c r="J134" s="10">
        <v>213.58</v>
      </c>
      <c r="K134" s="7">
        <v>5</v>
      </c>
      <c r="L134" s="11">
        <f t="shared" si="5"/>
        <v>30.477333333333338</v>
      </c>
      <c r="M134" s="7">
        <f t="shared" si="6"/>
        <v>14</v>
      </c>
    </row>
    <row r="135" spans="1:13" ht="30" customHeight="1">
      <c r="A135" s="7">
        <v>132</v>
      </c>
      <c r="B135" s="7" t="s">
        <v>189</v>
      </c>
      <c r="C135" s="7" t="s">
        <v>21</v>
      </c>
      <c r="D135" s="8" t="s">
        <v>174</v>
      </c>
      <c r="E135" s="7" t="s">
        <v>169</v>
      </c>
      <c r="F135" s="7" t="s">
        <v>175</v>
      </c>
      <c r="G135" s="12"/>
      <c r="H135" s="10">
        <v>107.6</v>
      </c>
      <c r="I135" s="10">
        <v>120.9</v>
      </c>
      <c r="J135" s="10">
        <v>228.5</v>
      </c>
      <c r="K135" s="7"/>
      <c r="L135" s="11">
        <f t="shared" si="5"/>
        <v>30.46666666666667</v>
      </c>
      <c r="M135" s="7">
        <f t="shared" si="6"/>
        <v>15</v>
      </c>
    </row>
    <row r="136" spans="1:13" ht="30" customHeight="1">
      <c r="A136" s="7">
        <v>133</v>
      </c>
      <c r="B136" s="7" t="s">
        <v>190</v>
      </c>
      <c r="C136" s="7" t="s">
        <v>21</v>
      </c>
      <c r="D136" s="8" t="s">
        <v>174</v>
      </c>
      <c r="E136" s="7" t="s">
        <v>169</v>
      </c>
      <c r="F136" s="7" t="s">
        <v>175</v>
      </c>
      <c r="G136" s="12"/>
      <c r="H136" s="10">
        <v>111.67</v>
      </c>
      <c r="I136" s="10">
        <v>116.6</v>
      </c>
      <c r="J136" s="10">
        <v>228.27</v>
      </c>
      <c r="K136" s="7"/>
      <c r="L136" s="11">
        <f t="shared" si="5"/>
        <v>30.436000000000003</v>
      </c>
      <c r="M136" s="7">
        <f t="shared" si="6"/>
        <v>16</v>
      </c>
    </row>
    <row r="137" spans="1:13" ht="30" customHeight="1">
      <c r="A137" s="7">
        <v>134</v>
      </c>
      <c r="B137" s="7" t="s">
        <v>191</v>
      </c>
      <c r="C137" s="7" t="s">
        <v>21</v>
      </c>
      <c r="D137" s="8" t="s">
        <v>174</v>
      </c>
      <c r="E137" s="7" t="s">
        <v>169</v>
      </c>
      <c r="F137" s="7" t="s">
        <v>175</v>
      </c>
      <c r="G137" s="12"/>
      <c r="H137" s="10">
        <v>93.37</v>
      </c>
      <c r="I137" s="10">
        <v>119.2</v>
      </c>
      <c r="J137" s="10">
        <v>212.57</v>
      </c>
      <c r="K137" s="7">
        <v>5</v>
      </c>
      <c r="L137" s="11">
        <f t="shared" si="5"/>
        <v>30.34266666666667</v>
      </c>
      <c r="M137" s="7">
        <f t="shared" si="6"/>
        <v>17</v>
      </c>
    </row>
    <row r="138" spans="1:13" ht="30" customHeight="1">
      <c r="A138" s="7">
        <v>135</v>
      </c>
      <c r="B138" s="7" t="s">
        <v>192</v>
      </c>
      <c r="C138" s="7" t="s">
        <v>21</v>
      </c>
      <c r="D138" s="8" t="s">
        <v>174</v>
      </c>
      <c r="E138" s="7" t="s">
        <v>169</v>
      </c>
      <c r="F138" s="7" t="s">
        <v>175</v>
      </c>
      <c r="G138" s="12"/>
      <c r="H138" s="10">
        <v>115.2</v>
      </c>
      <c r="I138" s="10">
        <v>111.1</v>
      </c>
      <c r="J138" s="10">
        <v>226.3</v>
      </c>
      <c r="K138" s="7"/>
      <c r="L138" s="11">
        <f t="shared" si="5"/>
        <v>30.173333333333336</v>
      </c>
      <c r="M138" s="7">
        <f t="shared" si="6"/>
        <v>18</v>
      </c>
    </row>
    <row r="139" spans="1:13" ht="30" customHeight="1">
      <c r="A139" s="7">
        <v>136</v>
      </c>
      <c r="B139" s="7" t="s">
        <v>193</v>
      </c>
      <c r="C139" s="7" t="s">
        <v>15</v>
      </c>
      <c r="D139" s="8" t="s">
        <v>174</v>
      </c>
      <c r="E139" s="7" t="s">
        <v>169</v>
      </c>
      <c r="F139" s="7" t="s">
        <v>175</v>
      </c>
      <c r="G139" s="12"/>
      <c r="H139" s="10">
        <v>108.86</v>
      </c>
      <c r="I139" s="10">
        <v>117.3</v>
      </c>
      <c r="J139" s="10">
        <v>226.16</v>
      </c>
      <c r="K139" s="7"/>
      <c r="L139" s="11">
        <f t="shared" si="5"/>
        <v>30.15466666666667</v>
      </c>
      <c r="M139" s="7">
        <f t="shared" si="6"/>
        <v>19</v>
      </c>
    </row>
    <row r="140" spans="1:13" ht="30" customHeight="1">
      <c r="A140" s="7">
        <v>137</v>
      </c>
      <c r="B140" s="7" t="s">
        <v>194</v>
      </c>
      <c r="C140" s="7" t="s">
        <v>15</v>
      </c>
      <c r="D140" s="8" t="s">
        <v>174</v>
      </c>
      <c r="E140" s="7" t="s">
        <v>169</v>
      </c>
      <c r="F140" s="7" t="s">
        <v>175</v>
      </c>
      <c r="G140" s="12"/>
      <c r="H140" s="10">
        <v>107.65</v>
      </c>
      <c r="I140" s="10">
        <v>117.7</v>
      </c>
      <c r="J140" s="10">
        <v>225.35</v>
      </c>
      <c r="K140" s="7"/>
      <c r="L140" s="11">
        <f t="shared" si="5"/>
        <v>30.046666666666667</v>
      </c>
      <c r="M140" s="7">
        <f t="shared" si="6"/>
        <v>20</v>
      </c>
    </row>
    <row r="141" spans="1:13" ht="30" customHeight="1">
      <c r="A141" s="7">
        <v>138</v>
      </c>
      <c r="B141" s="7" t="s">
        <v>195</v>
      </c>
      <c r="C141" s="7" t="s">
        <v>21</v>
      </c>
      <c r="D141" s="8" t="s">
        <v>174</v>
      </c>
      <c r="E141" s="7" t="s">
        <v>169</v>
      </c>
      <c r="F141" s="7" t="s">
        <v>175</v>
      </c>
      <c r="G141" s="12"/>
      <c r="H141" s="10">
        <v>109.71</v>
      </c>
      <c r="I141" s="10">
        <v>115.5</v>
      </c>
      <c r="J141" s="10">
        <v>225.21</v>
      </c>
      <c r="K141" s="7"/>
      <c r="L141" s="11">
        <f t="shared" si="5"/>
        <v>30.028000000000006</v>
      </c>
      <c r="M141" s="7">
        <f t="shared" si="6"/>
        <v>21</v>
      </c>
    </row>
    <row r="142" spans="1:13" ht="30" customHeight="1">
      <c r="A142" s="7">
        <v>139</v>
      </c>
      <c r="B142" s="7" t="s">
        <v>196</v>
      </c>
      <c r="C142" s="7" t="s">
        <v>21</v>
      </c>
      <c r="D142" s="8" t="s">
        <v>174</v>
      </c>
      <c r="E142" s="7" t="s">
        <v>169</v>
      </c>
      <c r="F142" s="7" t="s">
        <v>175</v>
      </c>
      <c r="G142" s="12"/>
      <c r="H142" s="10">
        <v>105.36</v>
      </c>
      <c r="I142" s="10">
        <v>119.6</v>
      </c>
      <c r="J142" s="10">
        <v>224.96</v>
      </c>
      <c r="K142" s="7"/>
      <c r="L142" s="11">
        <f t="shared" si="5"/>
        <v>29.994666666666667</v>
      </c>
      <c r="M142" s="7">
        <f t="shared" si="6"/>
        <v>22</v>
      </c>
    </row>
    <row r="143" spans="1:13" ht="30" customHeight="1">
      <c r="A143" s="7">
        <v>140</v>
      </c>
      <c r="B143" s="7" t="s">
        <v>197</v>
      </c>
      <c r="C143" s="7" t="s">
        <v>21</v>
      </c>
      <c r="D143" s="8" t="s">
        <v>174</v>
      </c>
      <c r="E143" s="7" t="s">
        <v>169</v>
      </c>
      <c r="F143" s="7" t="s">
        <v>175</v>
      </c>
      <c r="G143" s="12"/>
      <c r="H143" s="10">
        <v>91.72</v>
      </c>
      <c r="I143" s="10">
        <v>118</v>
      </c>
      <c r="J143" s="10">
        <v>209.72</v>
      </c>
      <c r="K143" s="7">
        <v>5</v>
      </c>
      <c r="L143" s="11">
        <f t="shared" si="5"/>
        <v>29.962666666666667</v>
      </c>
      <c r="M143" s="7">
        <f t="shared" si="6"/>
        <v>23</v>
      </c>
    </row>
    <row r="144" spans="1:13" ht="30" customHeight="1">
      <c r="A144" s="7">
        <v>141</v>
      </c>
      <c r="B144" s="7" t="s">
        <v>198</v>
      </c>
      <c r="C144" s="7" t="s">
        <v>15</v>
      </c>
      <c r="D144" s="8" t="s">
        <v>174</v>
      </c>
      <c r="E144" s="7" t="s">
        <v>169</v>
      </c>
      <c r="F144" s="7" t="s">
        <v>175</v>
      </c>
      <c r="G144" s="12"/>
      <c r="H144" s="10">
        <v>108.58</v>
      </c>
      <c r="I144" s="10">
        <v>115.7</v>
      </c>
      <c r="J144" s="10">
        <v>224.28</v>
      </c>
      <c r="K144" s="7"/>
      <c r="L144" s="11">
        <f t="shared" si="5"/>
        <v>29.904000000000003</v>
      </c>
      <c r="M144" s="7">
        <f t="shared" si="6"/>
        <v>24</v>
      </c>
    </row>
    <row r="145" spans="1:13" ht="30" customHeight="1">
      <c r="A145" s="7">
        <v>142</v>
      </c>
      <c r="B145" s="7" t="s">
        <v>199</v>
      </c>
      <c r="C145" s="7" t="s">
        <v>15</v>
      </c>
      <c r="D145" s="8" t="s">
        <v>174</v>
      </c>
      <c r="E145" s="7" t="s">
        <v>169</v>
      </c>
      <c r="F145" s="7" t="s">
        <v>175</v>
      </c>
      <c r="G145" s="12"/>
      <c r="H145" s="10">
        <v>100.72</v>
      </c>
      <c r="I145" s="10">
        <v>123.5</v>
      </c>
      <c r="J145" s="10">
        <v>224.22</v>
      </c>
      <c r="K145" s="7"/>
      <c r="L145" s="11">
        <f t="shared" si="5"/>
        <v>29.896</v>
      </c>
      <c r="M145" s="7">
        <f t="shared" si="6"/>
        <v>25</v>
      </c>
    </row>
    <row r="146" spans="1:13" ht="30" customHeight="1">
      <c r="A146" s="7">
        <v>143</v>
      </c>
      <c r="B146" s="7" t="s">
        <v>200</v>
      </c>
      <c r="C146" s="7" t="s">
        <v>15</v>
      </c>
      <c r="D146" s="8" t="s">
        <v>174</v>
      </c>
      <c r="E146" s="7" t="s">
        <v>169</v>
      </c>
      <c r="F146" s="7" t="s">
        <v>175</v>
      </c>
      <c r="G146" s="12"/>
      <c r="H146" s="10">
        <v>91.83</v>
      </c>
      <c r="I146" s="10">
        <v>117</v>
      </c>
      <c r="J146" s="10">
        <v>208.83</v>
      </c>
      <c r="K146" s="7">
        <v>5</v>
      </c>
      <c r="L146" s="11">
        <f t="shared" si="5"/>
        <v>29.844</v>
      </c>
      <c r="M146" s="7">
        <f t="shared" si="6"/>
        <v>26</v>
      </c>
    </row>
    <row r="147" spans="1:13" ht="30" customHeight="1">
      <c r="A147" s="7">
        <v>144</v>
      </c>
      <c r="B147" s="7" t="s">
        <v>201</v>
      </c>
      <c r="C147" s="7" t="s">
        <v>21</v>
      </c>
      <c r="D147" s="8" t="s">
        <v>174</v>
      </c>
      <c r="E147" s="7" t="s">
        <v>169</v>
      </c>
      <c r="F147" s="7" t="s">
        <v>175</v>
      </c>
      <c r="G147" s="12"/>
      <c r="H147" s="10">
        <v>110.04</v>
      </c>
      <c r="I147" s="10">
        <v>113.6</v>
      </c>
      <c r="J147" s="10">
        <v>223.64</v>
      </c>
      <c r="K147" s="7"/>
      <c r="L147" s="11">
        <f t="shared" si="5"/>
        <v>29.81866666666667</v>
      </c>
      <c r="M147" s="7">
        <f t="shared" si="6"/>
        <v>27</v>
      </c>
    </row>
    <row r="148" spans="1:13" ht="30" customHeight="1">
      <c r="A148" s="7">
        <v>145</v>
      </c>
      <c r="B148" s="7" t="s">
        <v>202</v>
      </c>
      <c r="C148" s="7" t="s">
        <v>21</v>
      </c>
      <c r="D148" s="8" t="s">
        <v>174</v>
      </c>
      <c r="E148" s="7" t="s">
        <v>169</v>
      </c>
      <c r="F148" s="7" t="s">
        <v>175</v>
      </c>
      <c r="G148" s="12"/>
      <c r="H148" s="10">
        <v>113.89</v>
      </c>
      <c r="I148" s="10">
        <v>109.2</v>
      </c>
      <c r="J148" s="10">
        <v>223.09</v>
      </c>
      <c r="K148" s="7"/>
      <c r="L148" s="11">
        <f t="shared" si="5"/>
        <v>29.745333333333335</v>
      </c>
      <c r="M148" s="7">
        <f t="shared" si="6"/>
        <v>28</v>
      </c>
    </row>
    <row r="149" spans="1:13" ht="30" customHeight="1">
      <c r="A149" s="7">
        <v>146</v>
      </c>
      <c r="B149" s="7" t="s">
        <v>203</v>
      </c>
      <c r="C149" s="7" t="s">
        <v>21</v>
      </c>
      <c r="D149" s="8" t="s">
        <v>174</v>
      </c>
      <c r="E149" s="7" t="s">
        <v>169</v>
      </c>
      <c r="F149" s="7" t="s">
        <v>175</v>
      </c>
      <c r="G149" s="12"/>
      <c r="H149" s="10">
        <v>103.16</v>
      </c>
      <c r="I149" s="10">
        <v>119.8</v>
      </c>
      <c r="J149" s="10">
        <v>222.96</v>
      </c>
      <c r="K149" s="7"/>
      <c r="L149" s="11">
        <f t="shared" si="5"/>
        <v>29.728000000000005</v>
      </c>
      <c r="M149" s="7">
        <f t="shared" si="6"/>
        <v>29</v>
      </c>
    </row>
    <row r="150" spans="1:13" ht="30" customHeight="1">
      <c r="A150" s="7">
        <v>147</v>
      </c>
      <c r="B150" s="7" t="s">
        <v>204</v>
      </c>
      <c r="C150" s="7" t="s">
        <v>21</v>
      </c>
      <c r="D150" s="8" t="s">
        <v>174</v>
      </c>
      <c r="E150" s="7" t="s">
        <v>169</v>
      </c>
      <c r="F150" s="7" t="s">
        <v>175</v>
      </c>
      <c r="G150" s="12"/>
      <c r="H150" s="10">
        <v>105.01</v>
      </c>
      <c r="I150" s="10">
        <v>117.9</v>
      </c>
      <c r="J150" s="10">
        <v>222.91</v>
      </c>
      <c r="K150" s="7"/>
      <c r="L150" s="11">
        <f t="shared" si="5"/>
        <v>29.721333333333334</v>
      </c>
      <c r="M150" s="7">
        <f t="shared" si="6"/>
        <v>30</v>
      </c>
    </row>
    <row r="151" spans="1:13" ht="30" customHeight="1">
      <c r="A151" s="7">
        <v>148</v>
      </c>
      <c r="B151" s="7" t="s">
        <v>205</v>
      </c>
      <c r="C151" s="7" t="s">
        <v>15</v>
      </c>
      <c r="D151" s="8" t="s">
        <v>174</v>
      </c>
      <c r="E151" s="7" t="s">
        <v>169</v>
      </c>
      <c r="F151" s="7" t="s">
        <v>175</v>
      </c>
      <c r="G151" s="12"/>
      <c r="H151" s="10">
        <v>105.07</v>
      </c>
      <c r="I151" s="10">
        <v>117.8</v>
      </c>
      <c r="J151" s="10">
        <v>222.87</v>
      </c>
      <c r="K151" s="7"/>
      <c r="L151" s="11">
        <f t="shared" si="5"/>
        <v>29.716000000000005</v>
      </c>
      <c r="M151" s="7">
        <f t="shared" si="6"/>
        <v>31</v>
      </c>
    </row>
    <row r="152" spans="1:13" ht="30" customHeight="1">
      <c r="A152" s="7">
        <v>149</v>
      </c>
      <c r="B152" s="7" t="s">
        <v>206</v>
      </c>
      <c r="C152" s="7" t="s">
        <v>21</v>
      </c>
      <c r="D152" s="8" t="s">
        <v>174</v>
      </c>
      <c r="E152" s="7" t="s">
        <v>169</v>
      </c>
      <c r="F152" s="7" t="s">
        <v>175</v>
      </c>
      <c r="G152" s="12"/>
      <c r="H152" s="10">
        <v>101.41</v>
      </c>
      <c r="I152" s="10">
        <v>120.8</v>
      </c>
      <c r="J152" s="10">
        <v>222.21</v>
      </c>
      <c r="K152" s="7"/>
      <c r="L152" s="11">
        <f t="shared" si="5"/>
        <v>29.628000000000004</v>
      </c>
      <c r="M152" s="7">
        <f t="shared" si="6"/>
        <v>32</v>
      </c>
    </row>
    <row r="153" spans="1:13" ht="30" customHeight="1">
      <c r="A153" s="7">
        <v>150</v>
      </c>
      <c r="B153" s="7" t="s">
        <v>207</v>
      </c>
      <c r="C153" s="7" t="s">
        <v>21</v>
      </c>
      <c r="D153" s="8" t="s">
        <v>174</v>
      </c>
      <c r="E153" s="7" t="s">
        <v>169</v>
      </c>
      <c r="F153" s="7" t="s">
        <v>175</v>
      </c>
      <c r="G153" s="12"/>
      <c r="H153" s="10">
        <v>107.5</v>
      </c>
      <c r="I153" s="10">
        <v>114.4</v>
      </c>
      <c r="J153" s="10">
        <v>221.9</v>
      </c>
      <c r="K153" s="7"/>
      <c r="L153" s="11">
        <f t="shared" si="5"/>
        <v>29.58666666666667</v>
      </c>
      <c r="M153" s="7">
        <f t="shared" si="6"/>
        <v>33</v>
      </c>
    </row>
    <row r="154" spans="1:13" ht="30" customHeight="1">
      <c r="A154" s="7">
        <v>151</v>
      </c>
      <c r="B154" s="7" t="s">
        <v>208</v>
      </c>
      <c r="C154" s="7" t="s">
        <v>15</v>
      </c>
      <c r="D154" s="8" t="s">
        <v>174</v>
      </c>
      <c r="E154" s="7" t="s">
        <v>169</v>
      </c>
      <c r="F154" s="7" t="s">
        <v>175</v>
      </c>
      <c r="G154" s="12"/>
      <c r="H154" s="10">
        <v>104.97</v>
      </c>
      <c r="I154" s="10">
        <v>116.9</v>
      </c>
      <c r="J154" s="10">
        <v>221.87</v>
      </c>
      <c r="K154" s="7"/>
      <c r="L154" s="11">
        <f t="shared" si="5"/>
        <v>29.582666666666668</v>
      </c>
      <c r="M154" s="7">
        <f t="shared" si="6"/>
        <v>34</v>
      </c>
    </row>
    <row r="155" spans="1:13" ht="30" customHeight="1">
      <c r="A155" s="7">
        <v>152</v>
      </c>
      <c r="B155" s="7" t="s">
        <v>209</v>
      </c>
      <c r="C155" s="7" t="s">
        <v>21</v>
      </c>
      <c r="D155" s="8" t="s">
        <v>174</v>
      </c>
      <c r="E155" s="7" t="s">
        <v>169</v>
      </c>
      <c r="F155" s="7" t="s">
        <v>175</v>
      </c>
      <c r="G155" s="12"/>
      <c r="H155" s="10">
        <v>101.02</v>
      </c>
      <c r="I155" s="10">
        <v>120.8</v>
      </c>
      <c r="J155" s="10">
        <v>221.82</v>
      </c>
      <c r="K155" s="7"/>
      <c r="L155" s="11">
        <f t="shared" si="5"/>
        <v>29.576</v>
      </c>
      <c r="M155" s="7">
        <f t="shared" si="6"/>
        <v>35</v>
      </c>
    </row>
    <row r="156" spans="1:13" ht="30" customHeight="1">
      <c r="A156" s="7">
        <v>153</v>
      </c>
      <c r="B156" s="7" t="s">
        <v>210</v>
      </c>
      <c r="C156" s="7" t="s">
        <v>15</v>
      </c>
      <c r="D156" s="8" t="s">
        <v>174</v>
      </c>
      <c r="E156" s="7" t="s">
        <v>169</v>
      </c>
      <c r="F156" s="7" t="s">
        <v>175</v>
      </c>
      <c r="G156" s="12"/>
      <c r="H156" s="10">
        <v>96.6</v>
      </c>
      <c r="I156" s="10">
        <v>110</v>
      </c>
      <c r="J156" s="10">
        <v>206.6</v>
      </c>
      <c r="K156" s="7">
        <v>5</v>
      </c>
      <c r="L156" s="11">
        <f t="shared" si="5"/>
        <v>29.546666666666667</v>
      </c>
      <c r="M156" s="7">
        <f t="shared" si="6"/>
        <v>36</v>
      </c>
    </row>
    <row r="157" spans="1:13" ht="30" customHeight="1">
      <c r="A157" s="7">
        <v>154</v>
      </c>
      <c r="B157" s="7" t="s">
        <v>211</v>
      </c>
      <c r="C157" s="7" t="s">
        <v>15</v>
      </c>
      <c r="D157" s="8" t="s">
        <v>174</v>
      </c>
      <c r="E157" s="7" t="s">
        <v>169</v>
      </c>
      <c r="F157" s="7" t="s">
        <v>175</v>
      </c>
      <c r="G157" s="12"/>
      <c r="H157" s="10">
        <v>95.22</v>
      </c>
      <c r="I157" s="10">
        <v>126.2</v>
      </c>
      <c r="J157" s="10">
        <v>221.42</v>
      </c>
      <c r="K157" s="7"/>
      <c r="L157" s="11">
        <f t="shared" si="5"/>
        <v>29.522666666666666</v>
      </c>
      <c r="M157" s="7">
        <f t="shared" si="6"/>
        <v>37</v>
      </c>
    </row>
    <row r="158" spans="1:13" ht="30" customHeight="1">
      <c r="A158" s="7">
        <v>155</v>
      </c>
      <c r="B158" s="7" t="s">
        <v>212</v>
      </c>
      <c r="C158" s="7" t="s">
        <v>21</v>
      </c>
      <c r="D158" s="8" t="s">
        <v>174</v>
      </c>
      <c r="E158" s="7" t="s">
        <v>169</v>
      </c>
      <c r="F158" s="7" t="s">
        <v>175</v>
      </c>
      <c r="G158" s="12"/>
      <c r="H158" s="10">
        <v>89.49</v>
      </c>
      <c r="I158" s="10">
        <v>116.5</v>
      </c>
      <c r="J158" s="10">
        <v>205.99</v>
      </c>
      <c r="K158" s="7">
        <v>5</v>
      </c>
      <c r="L158" s="11">
        <f t="shared" si="5"/>
        <v>29.465333333333337</v>
      </c>
      <c r="M158" s="7">
        <f t="shared" si="6"/>
        <v>38</v>
      </c>
    </row>
    <row r="159" spans="1:13" ht="30" customHeight="1">
      <c r="A159" s="7">
        <v>156</v>
      </c>
      <c r="B159" s="7" t="s">
        <v>213</v>
      </c>
      <c r="C159" s="7" t="s">
        <v>21</v>
      </c>
      <c r="D159" s="8" t="s">
        <v>174</v>
      </c>
      <c r="E159" s="7" t="s">
        <v>169</v>
      </c>
      <c r="F159" s="7" t="s">
        <v>175</v>
      </c>
      <c r="G159" s="13"/>
      <c r="H159" s="10">
        <v>106.23</v>
      </c>
      <c r="I159" s="10">
        <v>114.6</v>
      </c>
      <c r="J159" s="10">
        <v>220.83</v>
      </c>
      <c r="K159" s="7"/>
      <c r="L159" s="11">
        <f t="shared" si="5"/>
        <v>29.444000000000003</v>
      </c>
      <c r="M159" s="7">
        <f t="shared" si="6"/>
        <v>39</v>
      </c>
    </row>
  </sheetData>
  <sheetProtection/>
  <mergeCells count="20">
    <mergeCell ref="G118:G120"/>
    <mergeCell ref="G121:G159"/>
    <mergeCell ref="G79:G90"/>
    <mergeCell ref="G91:G105"/>
    <mergeCell ref="G106:G108"/>
    <mergeCell ref="G109:G111"/>
    <mergeCell ref="G112:G114"/>
    <mergeCell ref="G115:G117"/>
    <mergeCell ref="G61:G63"/>
    <mergeCell ref="G64:G66"/>
    <mergeCell ref="G67:G69"/>
    <mergeCell ref="G70:G72"/>
    <mergeCell ref="G73:G75"/>
    <mergeCell ref="G76:G78"/>
    <mergeCell ref="A1:B1"/>
    <mergeCell ref="A2:M2"/>
    <mergeCell ref="G4:G45"/>
    <mergeCell ref="G46:G48"/>
    <mergeCell ref="G49:G54"/>
    <mergeCell ref="G55:G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2023-10-08T09:36:36Z</dcterms:created>
  <dcterms:modified xsi:type="dcterms:W3CDTF">2023-10-08T09:38:21Z</dcterms:modified>
  <cp:category/>
  <cp:version/>
  <cp:contentType/>
  <cp:contentStatus/>
</cp:coreProperties>
</file>