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<sst xmlns="http://schemas.openxmlformats.org/spreadsheetml/2006/main" count="88" uniqueCount="49">
  <si>
    <r>
      <rPr>
        <sz val="22"/>
        <color theme="1"/>
        <rFont val="Times New Roman"/>
        <charset val="134"/>
      </rPr>
      <t>2023</t>
    </r>
    <r>
      <rPr>
        <sz val="22"/>
        <color theme="1"/>
        <rFont val="方正小标宋简体"/>
        <charset val="134"/>
      </rPr>
      <t>年兵团兴新职业技术学院第二批次面向社会公开招聘工作人员面试总成绩及进入体检环节人员名单</t>
    </r>
  </si>
  <si>
    <r>
      <rPr>
        <sz val="16"/>
        <color rgb="FF000000"/>
        <rFont val="黑体"/>
        <charset val="134"/>
      </rPr>
      <t>岗位名称</t>
    </r>
  </si>
  <si>
    <r>
      <rPr>
        <sz val="16"/>
        <color rgb="FF000000"/>
        <rFont val="黑体"/>
        <charset val="134"/>
      </rPr>
      <t>岗位代码</t>
    </r>
  </si>
  <si>
    <t>招聘人数</t>
  </si>
  <si>
    <r>
      <rPr>
        <sz val="16"/>
        <color rgb="FF000000"/>
        <rFont val="黑体"/>
        <charset val="134"/>
      </rPr>
      <t>姓名</t>
    </r>
  </si>
  <si>
    <t>职业能力测试成绩</t>
  </si>
  <si>
    <t>结构化测试成绩</t>
  </si>
  <si>
    <t>最终成绩</t>
  </si>
  <si>
    <t>是否进入体检环节</t>
  </si>
  <si>
    <t>教案</t>
  </si>
  <si>
    <t>ppt</t>
  </si>
  <si>
    <t>讲课</t>
  </si>
  <si>
    <t>结构化面试</t>
  </si>
  <si>
    <t>总成绩</t>
  </si>
  <si>
    <r>
      <rPr>
        <sz val="14"/>
        <rFont val="仿宋_GB2312"/>
        <charset val="134"/>
      </rPr>
      <t>建筑与水利专任教师</t>
    </r>
  </si>
  <si>
    <t>刘晓兵</t>
  </si>
  <si>
    <t>是</t>
  </si>
  <si>
    <t>崔龙波</t>
  </si>
  <si>
    <r>
      <rPr>
        <sz val="14"/>
        <rFont val="仿宋_GB2312"/>
        <charset val="134"/>
      </rPr>
      <t>土木工程专任教师</t>
    </r>
  </si>
  <si>
    <t>杨阁文</t>
  </si>
  <si>
    <t>刘鑫</t>
  </si>
  <si>
    <t>刘丽德</t>
  </si>
  <si>
    <t>否</t>
  </si>
  <si>
    <r>
      <rPr>
        <sz val="14"/>
        <color indexed="8"/>
        <rFont val="仿宋_GB2312"/>
        <charset val="134"/>
      </rPr>
      <t>审计专任教师</t>
    </r>
  </si>
  <si>
    <t>谢欢</t>
  </si>
  <si>
    <r>
      <rPr>
        <sz val="14"/>
        <rFont val="仿宋_GB2312"/>
        <charset val="134"/>
      </rPr>
      <t>舞蹈专任教师</t>
    </r>
  </si>
  <si>
    <t>段雪宁</t>
  </si>
  <si>
    <t>/</t>
  </si>
  <si>
    <r>
      <rPr>
        <sz val="14"/>
        <rFont val="仿宋_GB2312"/>
        <charset val="134"/>
      </rPr>
      <t>体育专任教师</t>
    </r>
  </si>
  <si>
    <t>张承意</t>
  </si>
  <si>
    <r>
      <rPr>
        <sz val="14"/>
        <rFont val="仿宋_GB2312"/>
        <charset val="134"/>
      </rPr>
      <t>思政教师</t>
    </r>
  </si>
  <si>
    <t>郭霞</t>
  </si>
  <si>
    <t>米克热古丽·吾买</t>
  </si>
  <si>
    <t>热依兰·牙生</t>
  </si>
  <si>
    <r>
      <rPr>
        <sz val="14"/>
        <rFont val="仿宋_GB2312"/>
        <charset val="134"/>
      </rPr>
      <t>教务处干事</t>
    </r>
  </si>
  <si>
    <t>夏芳芳</t>
  </si>
  <si>
    <t>屈佳欣</t>
  </si>
  <si>
    <t>龚晓月</t>
  </si>
  <si>
    <t>李梦丽</t>
  </si>
  <si>
    <t>缺考</t>
  </si>
  <si>
    <r>
      <rPr>
        <sz val="14"/>
        <rFont val="仿宋_GB2312"/>
        <charset val="134"/>
      </rPr>
      <t>科研处干事</t>
    </r>
  </si>
  <si>
    <t>李益军</t>
  </si>
  <si>
    <t>昝雪琪</t>
  </si>
  <si>
    <r>
      <rPr>
        <sz val="14"/>
        <rFont val="仿宋_GB2312"/>
        <charset val="134"/>
      </rPr>
      <t>辅导员</t>
    </r>
  </si>
  <si>
    <t>陈艳梅</t>
  </si>
  <si>
    <t>缑慧霞</t>
  </si>
  <si>
    <t>胡雯乐</t>
  </si>
  <si>
    <t>杨也</t>
  </si>
  <si>
    <t>作废</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</si>
</sst>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22"/>
      <color theme="1"/>
      <name val="Times New Roman"/>
      <charset val="134"/>
    </font>
    <font>
      <sz val="22"/>
      <color theme="1"/>
      <name val="方正小标宋简体"/>
      <charset val="134"/>
    </font>
    <font>
      <sz val="16"/>
      <color rgb="FF000000"/>
      <name val="黑体"/>
      <charset val="134"/>
    </font>
    <font>
      <sz val="14"/>
      <name val="Times New Roman"/>
      <charset val="0"/>
    </font>
    <font>
      <sz val="14"/>
      <name val="仿宋_GB2312"/>
      <charset val="134"/>
    </font>
    <font>
      <sz val="14"/>
      <color theme="1"/>
      <name val="Times New Roman"/>
      <charset val="134"/>
    </font>
    <font>
      <sz val="14"/>
      <color theme="1"/>
      <name val="Times New Roman"/>
      <charset val="0"/>
    </font>
    <font>
      <sz val="14"/>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color indexed="8"/>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1">
    <xf numFmtId="0" fontId="0" fillId="0" borderId="0" xfId="0">
      <alignment vertical="center"/>
    </xf>
    <xf numFmtId="176" fontId="0" fillId="0" borderId="0" xfId="3" applyNumberFormat="1">
      <alignment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6" fillId="0" borderId="1" xfId="0" applyFont="1" applyBorder="1" applyAlignment="1">
      <alignment horizontal="center" vertical="center"/>
    </xf>
    <xf numFmtId="0" fontId="4" fillId="0" borderId="4"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8" fillId="0" borderId="1" xfId="0" applyFont="1" applyBorder="1" applyAlignment="1">
      <alignment horizontal="center" vertical="center"/>
    </xf>
    <xf numFmtId="0" fontId="4" fillId="0" borderId="3" xfId="0" applyFont="1" applyFill="1" applyBorder="1" applyAlignment="1" applyProtection="1">
      <alignment horizontal="center" vertical="center"/>
    </xf>
    <xf numFmtId="176" fontId="3" fillId="0" borderId="1" xfId="3" applyNumberFormat="1" applyFont="1" applyBorder="1" applyAlignment="1">
      <alignment horizontal="center" vertical="center"/>
    </xf>
    <xf numFmtId="176" fontId="6" fillId="0" borderId="1" xfId="3" applyNumberFormat="1" applyFont="1" applyBorder="1" applyAlignment="1">
      <alignment horizontal="center" vertical="center"/>
    </xf>
    <xf numFmtId="0" fontId="0" fillId="0" borderId="1" xfId="0"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tabSelected="1" workbookViewId="0">
      <selection activeCell="D28" sqref="D28"/>
    </sheetView>
  </sheetViews>
  <sheetFormatPr defaultColWidth="8.89166666666667" defaultRowHeight="13.5"/>
  <cols>
    <col min="1" max="1" width="29.25" customWidth="1"/>
    <col min="2" max="3" width="14.1083333333333" customWidth="1"/>
    <col min="4" max="4" width="25.1083333333333" customWidth="1"/>
    <col min="5" max="5" width="28.8916666666667" customWidth="1"/>
    <col min="6" max="6" width="9.66666666666667" customWidth="1"/>
    <col min="7" max="7" width="8.55833333333333" customWidth="1"/>
    <col min="8" max="8" width="11.6666666666667" customWidth="1"/>
    <col min="9" max="9" width="18.4416666666667" customWidth="1"/>
    <col min="10" max="10" width="18.4416666666667" style="1" customWidth="1"/>
    <col min="11" max="11" width="14.8916666666667" style="1" customWidth="1"/>
    <col min="12" max="12" width="23.625" customWidth="1"/>
  </cols>
  <sheetData>
    <row r="1" ht="50" customHeight="1" spans="1:12">
      <c r="A1" s="2" t="s">
        <v>0</v>
      </c>
      <c r="B1" s="3"/>
      <c r="C1" s="3"/>
      <c r="D1" s="3"/>
      <c r="E1" s="3"/>
      <c r="F1" s="3"/>
      <c r="G1" s="3"/>
      <c r="H1" s="3"/>
      <c r="I1" s="3"/>
      <c r="J1" s="3"/>
      <c r="K1" s="3"/>
      <c r="L1" s="3"/>
    </row>
    <row r="2" ht="20.25" spans="1:12">
      <c r="A2" s="4" t="s">
        <v>1</v>
      </c>
      <c r="B2" s="4" t="s">
        <v>2</v>
      </c>
      <c r="C2" s="5" t="s">
        <v>3</v>
      </c>
      <c r="D2" s="6" t="s">
        <v>4</v>
      </c>
      <c r="E2" s="4" t="s">
        <v>5</v>
      </c>
      <c r="F2" s="4" t="s">
        <v>6</v>
      </c>
      <c r="G2" s="4"/>
      <c r="H2" s="4"/>
      <c r="I2" s="4"/>
      <c r="J2" s="18"/>
      <c r="K2" s="18" t="s">
        <v>7</v>
      </c>
      <c r="L2" s="6" t="s">
        <v>8</v>
      </c>
    </row>
    <row r="3" ht="20.25" spans="1:12">
      <c r="A3" s="4"/>
      <c r="B3" s="4"/>
      <c r="C3" s="7"/>
      <c r="D3" s="6"/>
      <c r="E3" s="4"/>
      <c r="F3" s="4" t="s">
        <v>9</v>
      </c>
      <c r="G3" s="4" t="s">
        <v>10</v>
      </c>
      <c r="H3" s="4" t="s">
        <v>11</v>
      </c>
      <c r="I3" s="4" t="s">
        <v>12</v>
      </c>
      <c r="J3" s="18" t="s">
        <v>13</v>
      </c>
      <c r="K3" s="18"/>
      <c r="L3" s="6"/>
    </row>
    <row r="4" ht="18.75" spans="1:12">
      <c r="A4" s="8" t="s">
        <v>14</v>
      </c>
      <c r="B4" s="8">
        <v>202302001</v>
      </c>
      <c r="C4" s="9">
        <v>2</v>
      </c>
      <c r="D4" s="10" t="s">
        <v>15</v>
      </c>
      <c r="E4" s="11">
        <v>87</v>
      </c>
      <c r="F4" s="11">
        <v>67.33</v>
      </c>
      <c r="G4" s="11">
        <v>78.67</v>
      </c>
      <c r="H4" s="11">
        <v>80.24</v>
      </c>
      <c r="I4" s="11">
        <v>81.72</v>
      </c>
      <c r="J4" s="19">
        <f t="shared" ref="J4:J7" si="0">(F4+G4)/2*30%+(H4+I4)/2*70%</f>
        <v>78.586</v>
      </c>
      <c r="K4" s="19">
        <f t="shared" ref="K4:K9" si="1">E4*40%+J4*60%</f>
        <v>81.9516</v>
      </c>
      <c r="L4" s="20" t="s">
        <v>16</v>
      </c>
    </row>
    <row r="5" ht="18.75" spans="1:12">
      <c r="A5" s="8"/>
      <c r="B5" s="8"/>
      <c r="C5" s="12"/>
      <c r="D5" s="10" t="s">
        <v>17</v>
      </c>
      <c r="E5" s="11">
        <v>75</v>
      </c>
      <c r="F5" s="11">
        <v>70.67</v>
      </c>
      <c r="G5" s="11">
        <v>85.33</v>
      </c>
      <c r="H5" s="11">
        <v>83.84</v>
      </c>
      <c r="I5" s="11">
        <v>82.9</v>
      </c>
      <c r="J5" s="19">
        <f t="shared" si="0"/>
        <v>81.759</v>
      </c>
      <c r="K5" s="19">
        <f t="shared" si="1"/>
        <v>79.0554</v>
      </c>
      <c r="L5" s="20" t="s">
        <v>16</v>
      </c>
    </row>
    <row r="6" ht="18.75" spans="1:12">
      <c r="A6" s="8" t="s">
        <v>18</v>
      </c>
      <c r="B6" s="8">
        <v>202302002</v>
      </c>
      <c r="C6" s="9">
        <v>2</v>
      </c>
      <c r="D6" s="10" t="s">
        <v>19</v>
      </c>
      <c r="E6" s="11">
        <v>78</v>
      </c>
      <c r="F6" s="11">
        <v>68</v>
      </c>
      <c r="G6" s="11">
        <v>84.33</v>
      </c>
      <c r="H6" s="11">
        <v>87.74</v>
      </c>
      <c r="I6" s="11">
        <v>86.32</v>
      </c>
      <c r="J6" s="19">
        <f t="shared" si="0"/>
        <v>83.7705</v>
      </c>
      <c r="K6" s="19">
        <f t="shared" si="1"/>
        <v>81.4623</v>
      </c>
      <c r="L6" s="20" t="s">
        <v>16</v>
      </c>
    </row>
    <row r="7" ht="18.75" spans="1:12">
      <c r="A7" s="8"/>
      <c r="B7" s="8"/>
      <c r="C7" s="12"/>
      <c r="D7" s="10" t="s">
        <v>20</v>
      </c>
      <c r="E7" s="11">
        <v>65</v>
      </c>
      <c r="F7" s="11">
        <v>69</v>
      </c>
      <c r="G7" s="11">
        <v>70.33</v>
      </c>
      <c r="H7" s="11">
        <v>83.4</v>
      </c>
      <c r="I7" s="11">
        <v>82.36</v>
      </c>
      <c r="J7" s="19">
        <f t="shared" si="0"/>
        <v>78.9155</v>
      </c>
      <c r="K7" s="19">
        <f t="shared" si="1"/>
        <v>73.3493</v>
      </c>
      <c r="L7" s="20" t="s">
        <v>16</v>
      </c>
    </row>
    <row r="8" ht="18.75" spans="1:12">
      <c r="A8" s="8"/>
      <c r="B8" s="8"/>
      <c r="C8" s="12"/>
      <c r="D8" s="10" t="s">
        <v>21</v>
      </c>
      <c r="E8" s="11">
        <v>75</v>
      </c>
      <c r="F8" s="11">
        <v>65</v>
      </c>
      <c r="G8" s="11">
        <v>79.33</v>
      </c>
      <c r="H8" s="11">
        <v>70.7</v>
      </c>
      <c r="I8" s="11">
        <v>70.2</v>
      </c>
      <c r="J8" s="19">
        <f t="shared" ref="J8:J12" si="2">(F8+G8)/2*30%+(H8+I8)/2*70%</f>
        <v>70.9645</v>
      </c>
      <c r="K8" s="19">
        <f t="shared" si="1"/>
        <v>72.5787</v>
      </c>
      <c r="L8" s="20" t="s">
        <v>22</v>
      </c>
    </row>
    <row r="9" ht="18.75" spans="1:12">
      <c r="A9" s="13" t="s">
        <v>23</v>
      </c>
      <c r="B9" s="14">
        <v>202302005</v>
      </c>
      <c r="C9" s="14">
        <v>1</v>
      </c>
      <c r="D9" s="10" t="s">
        <v>24</v>
      </c>
      <c r="E9" s="11">
        <v>86</v>
      </c>
      <c r="F9" s="11">
        <v>60</v>
      </c>
      <c r="G9" s="11">
        <v>63.33</v>
      </c>
      <c r="H9" s="11">
        <v>80.62</v>
      </c>
      <c r="I9" s="11">
        <v>81.42</v>
      </c>
      <c r="J9" s="19">
        <f t="shared" si="2"/>
        <v>75.2135</v>
      </c>
      <c r="K9" s="19">
        <f t="shared" si="1"/>
        <v>79.5281</v>
      </c>
      <c r="L9" s="20" t="s">
        <v>16</v>
      </c>
    </row>
    <row r="10" ht="18.75" spans="1:12">
      <c r="A10" s="15" t="s">
        <v>25</v>
      </c>
      <c r="B10" s="8">
        <v>202302009</v>
      </c>
      <c r="C10" s="8">
        <v>1</v>
      </c>
      <c r="D10" s="10" t="s">
        <v>26</v>
      </c>
      <c r="E10" s="11">
        <v>68</v>
      </c>
      <c r="F10" s="11">
        <v>0</v>
      </c>
      <c r="G10" s="11">
        <v>85.67</v>
      </c>
      <c r="H10" s="11" t="s">
        <v>27</v>
      </c>
      <c r="I10" s="11" t="s">
        <v>27</v>
      </c>
      <c r="J10" s="19" t="s">
        <v>27</v>
      </c>
      <c r="K10" s="19" t="s">
        <v>27</v>
      </c>
      <c r="L10" s="20" t="s">
        <v>22</v>
      </c>
    </row>
    <row r="11" ht="18.75" spans="1:12">
      <c r="A11" s="8" t="s">
        <v>28</v>
      </c>
      <c r="B11" s="8">
        <v>202302010</v>
      </c>
      <c r="C11" s="8">
        <v>2</v>
      </c>
      <c r="D11" s="10" t="s">
        <v>29</v>
      </c>
      <c r="E11" s="11">
        <v>67</v>
      </c>
      <c r="F11" s="11">
        <v>85.33</v>
      </c>
      <c r="G11" s="11">
        <v>80.33</v>
      </c>
      <c r="H11" s="11">
        <v>86.24</v>
      </c>
      <c r="I11" s="11">
        <v>83.58</v>
      </c>
      <c r="J11" s="19">
        <f t="shared" si="2"/>
        <v>84.286</v>
      </c>
      <c r="K11" s="19">
        <f t="shared" ref="K11:K17" si="3">E11*40%+J11*60%</f>
        <v>77.3716</v>
      </c>
      <c r="L11" s="20" t="s">
        <v>16</v>
      </c>
    </row>
    <row r="12" ht="18.75" spans="1:12">
      <c r="A12" s="8" t="s">
        <v>30</v>
      </c>
      <c r="B12" s="8">
        <v>202302013</v>
      </c>
      <c r="C12" s="9">
        <v>3</v>
      </c>
      <c r="D12" s="10" t="s">
        <v>31</v>
      </c>
      <c r="E12" s="11">
        <v>84</v>
      </c>
      <c r="F12" s="11">
        <v>65.67</v>
      </c>
      <c r="G12" s="11">
        <v>77</v>
      </c>
      <c r="H12" s="11">
        <v>86.8</v>
      </c>
      <c r="I12" s="11">
        <v>88.02</v>
      </c>
      <c r="J12" s="19">
        <f t="shared" si="2"/>
        <v>82.5875</v>
      </c>
      <c r="K12" s="19">
        <f t="shared" si="3"/>
        <v>83.1525</v>
      </c>
      <c r="L12" s="20" t="s">
        <v>16</v>
      </c>
    </row>
    <row r="13" ht="18.75" spans="1:12">
      <c r="A13" s="8"/>
      <c r="B13" s="8"/>
      <c r="C13" s="12"/>
      <c r="D13" s="10" t="s">
        <v>32</v>
      </c>
      <c r="E13" s="11">
        <v>65</v>
      </c>
      <c r="F13" s="11">
        <v>71.33</v>
      </c>
      <c r="G13" s="11">
        <v>77.33</v>
      </c>
      <c r="H13" s="11">
        <v>56.1</v>
      </c>
      <c r="I13" s="11">
        <v>73.42</v>
      </c>
      <c r="J13" s="19">
        <v>78.8</v>
      </c>
      <c r="K13" s="19">
        <f t="shared" si="3"/>
        <v>73.28</v>
      </c>
      <c r="L13" s="20" t="s">
        <v>22</v>
      </c>
    </row>
    <row r="14" ht="18.75" spans="1:12">
      <c r="A14" s="8"/>
      <c r="B14" s="8"/>
      <c r="C14" s="12"/>
      <c r="D14" s="10" t="s">
        <v>33</v>
      </c>
      <c r="E14" s="11">
        <v>76</v>
      </c>
      <c r="F14" s="11">
        <v>76.67</v>
      </c>
      <c r="G14" s="11">
        <v>76.67</v>
      </c>
      <c r="H14" s="11">
        <v>51.66</v>
      </c>
      <c r="I14" s="11">
        <v>73.42</v>
      </c>
      <c r="J14" s="19">
        <f t="shared" ref="J14:J17" si="4">(F14+G14)/2*30%+(H14+I14)/2*70%</f>
        <v>66.779</v>
      </c>
      <c r="K14" s="19">
        <f t="shared" si="3"/>
        <v>70.4674</v>
      </c>
      <c r="L14" s="20" t="s">
        <v>22</v>
      </c>
    </row>
    <row r="15" ht="18.75" spans="1:12">
      <c r="A15" s="8" t="s">
        <v>34</v>
      </c>
      <c r="B15" s="8">
        <v>202302014</v>
      </c>
      <c r="C15" s="9">
        <v>1</v>
      </c>
      <c r="D15" s="10" t="s">
        <v>35</v>
      </c>
      <c r="E15" s="11">
        <v>82</v>
      </c>
      <c r="F15" s="11">
        <v>69.33</v>
      </c>
      <c r="G15" s="11">
        <v>77.67</v>
      </c>
      <c r="H15" s="11">
        <v>85.3</v>
      </c>
      <c r="I15" s="11">
        <v>86.5</v>
      </c>
      <c r="J15" s="19">
        <f t="shared" si="4"/>
        <v>82.18</v>
      </c>
      <c r="K15" s="19">
        <f t="shared" si="3"/>
        <v>82.108</v>
      </c>
      <c r="L15" s="20" t="s">
        <v>16</v>
      </c>
    </row>
    <row r="16" ht="18.75" spans="1:12">
      <c r="A16" s="8"/>
      <c r="B16" s="8"/>
      <c r="C16" s="12"/>
      <c r="D16" s="10" t="s">
        <v>36</v>
      </c>
      <c r="E16" s="11">
        <v>85</v>
      </c>
      <c r="F16" s="11">
        <v>68.67</v>
      </c>
      <c r="G16" s="11">
        <v>70</v>
      </c>
      <c r="H16" s="11">
        <v>75.9</v>
      </c>
      <c r="I16" s="11">
        <v>78.76</v>
      </c>
      <c r="J16" s="19">
        <f t="shared" si="4"/>
        <v>74.9315</v>
      </c>
      <c r="K16" s="19">
        <f t="shared" si="3"/>
        <v>78.9589</v>
      </c>
      <c r="L16" s="20" t="s">
        <v>22</v>
      </c>
    </row>
    <row r="17" ht="18.75" spans="1:12">
      <c r="A17" s="8"/>
      <c r="B17" s="8"/>
      <c r="C17" s="12"/>
      <c r="D17" s="10" t="s">
        <v>37</v>
      </c>
      <c r="E17" s="11">
        <v>71</v>
      </c>
      <c r="F17" s="11">
        <v>81.33</v>
      </c>
      <c r="G17" s="11">
        <v>75.67</v>
      </c>
      <c r="H17" s="11">
        <v>74.94</v>
      </c>
      <c r="I17" s="11">
        <v>74.28</v>
      </c>
      <c r="J17" s="19">
        <f t="shared" si="4"/>
        <v>75.777</v>
      </c>
      <c r="K17" s="19">
        <f t="shared" si="3"/>
        <v>73.8662</v>
      </c>
      <c r="L17" s="20" t="s">
        <v>22</v>
      </c>
    </row>
    <row r="18" ht="18.75" spans="1:12">
      <c r="A18" s="8"/>
      <c r="B18" s="8"/>
      <c r="C18" s="12"/>
      <c r="D18" s="10" t="s">
        <v>38</v>
      </c>
      <c r="E18" s="11">
        <v>72</v>
      </c>
      <c r="F18" s="16" t="s">
        <v>39</v>
      </c>
      <c r="G18" s="16" t="s">
        <v>39</v>
      </c>
      <c r="H18" s="11" t="s">
        <v>27</v>
      </c>
      <c r="I18" s="11" t="s">
        <v>27</v>
      </c>
      <c r="J18" s="19" t="s">
        <v>27</v>
      </c>
      <c r="K18" s="19" t="s">
        <v>27</v>
      </c>
      <c r="L18" s="20" t="s">
        <v>22</v>
      </c>
    </row>
    <row r="19" ht="18.75" spans="1:12">
      <c r="A19" s="8" t="s">
        <v>40</v>
      </c>
      <c r="B19" s="8">
        <v>202302015</v>
      </c>
      <c r="C19" s="9">
        <v>1</v>
      </c>
      <c r="D19" s="10" t="s">
        <v>41</v>
      </c>
      <c r="E19" s="11">
        <v>76</v>
      </c>
      <c r="F19" s="11">
        <v>86.67</v>
      </c>
      <c r="G19" s="11">
        <v>85</v>
      </c>
      <c r="H19" s="11">
        <v>86.9</v>
      </c>
      <c r="I19" s="11">
        <v>82.1</v>
      </c>
      <c r="J19" s="19">
        <f t="shared" ref="J19:J23" si="5">(F19+G19)/2*30%+(H19+I19)/2*70%</f>
        <v>84.9005</v>
      </c>
      <c r="K19" s="19">
        <f t="shared" ref="K19:K23" si="6">E19*40%+J19*60%</f>
        <v>81.3403</v>
      </c>
      <c r="L19" s="20" t="s">
        <v>16</v>
      </c>
    </row>
    <row r="20" ht="18.75" spans="1:12">
      <c r="A20" s="8"/>
      <c r="B20" s="8"/>
      <c r="C20" s="17"/>
      <c r="D20" s="10" t="s">
        <v>42</v>
      </c>
      <c r="E20" s="11">
        <v>69</v>
      </c>
      <c r="F20" s="16" t="s">
        <v>39</v>
      </c>
      <c r="G20" s="16" t="s">
        <v>39</v>
      </c>
      <c r="H20" s="11" t="s">
        <v>27</v>
      </c>
      <c r="I20" s="11" t="s">
        <v>27</v>
      </c>
      <c r="J20" s="19" t="s">
        <v>27</v>
      </c>
      <c r="K20" s="19" t="s">
        <v>27</v>
      </c>
      <c r="L20" s="20" t="s">
        <v>22</v>
      </c>
    </row>
    <row r="21" ht="18.75" spans="1:12">
      <c r="A21" s="8" t="s">
        <v>43</v>
      </c>
      <c r="B21" s="8">
        <v>202302016</v>
      </c>
      <c r="C21" s="8">
        <v>3</v>
      </c>
      <c r="D21" s="10" t="s">
        <v>44</v>
      </c>
      <c r="E21" s="11">
        <v>74</v>
      </c>
      <c r="F21" s="11">
        <v>85</v>
      </c>
      <c r="G21" s="11">
        <v>84.33</v>
      </c>
      <c r="H21" s="11">
        <v>78.84</v>
      </c>
      <c r="I21" s="11">
        <v>79.14</v>
      </c>
      <c r="J21" s="19">
        <f>(F21+G21)/2*30%+(H21+I21)/2*70%</f>
        <v>80.6925</v>
      </c>
      <c r="K21" s="19">
        <f>E21*40%+J21*60%</f>
        <v>78.0155</v>
      </c>
      <c r="L21" s="20" t="s">
        <v>16</v>
      </c>
    </row>
    <row r="22" ht="18.75" spans="1:12">
      <c r="A22" s="8"/>
      <c r="B22" s="8"/>
      <c r="C22" s="8"/>
      <c r="D22" s="10" t="s">
        <v>45</v>
      </c>
      <c r="E22" s="11">
        <v>78</v>
      </c>
      <c r="F22" s="11">
        <v>78.33</v>
      </c>
      <c r="G22" s="11">
        <v>84</v>
      </c>
      <c r="H22" s="11">
        <v>74.52</v>
      </c>
      <c r="I22" s="11">
        <v>74.3</v>
      </c>
      <c r="J22" s="19">
        <f t="shared" si="5"/>
        <v>76.4365</v>
      </c>
      <c r="K22" s="19">
        <f t="shared" si="6"/>
        <v>77.0619</v>
      </c>
      <c r="L22" s="20" t="s">
        <v>16</v>
      </c>
    </row>
    <row r="23" ht="18.75" spans="1:12">
      <c r="A23" s="8"/>
      <c r="B23" s="8"/>
      <c r="C23" s="8"/>
      <c r="D23" s="10" t="s">
        <v>46</v>
      </c>
      <c r="E23" s="11">
        <v>77</v>
      </c>
      <c r="F23" s="11">
        <v>70</v>
      </c>
      <c r="G23" s="11">
        <v>74</v>
      </c>
      <c r="H23" s="11">
        <v>73.64</v>
      </c>
      <c r="I23" s="11">
        <v>73.3</v>
      </c>
      <c r="J23" s="19">
        <f t="shared" si="5"/>
        <v>73.029</v>
      </c>
      <c r="K23" s="19">
        <f t="shared" si="6"/>
        <v>74.6174</v>
      </c>
      <c r="L23" s="20" t="s">
        <v>16</v>
      </c>
    </row>
    <row r="24" ht="18.75" spans="1:12">
      <c r="A24" s="8"/>
      <c r="B24" s="8"/>
      <c r="C24" s="8"/>
      <c r="D24" s="10" t="s">
        <v>47</v>
      </c>
      <c r="E24" s="16" t="s">
        <v>48</v>
      </c>
      <c r="F24" s="11" t="s">
        <v>27</v>
      </c>
      <c r="G24" s="11" t="s">
        <v>27</v>
      </c>
      <c r="H24" s="11" t="s">
        <v>27</v>
      </c>
      <c r="I24" s="11" t="s">
        <v>27</v>
      </c>
      <c r="J24" s="19" t="s">
        <v>27</v>
      </c>
      <c r="K24" s="19" t="s">
        <v>27</v>
      </c>
      <c r="L24" s="20" t="s">
        <v>22</v>
      </c>
    </row>
  </sheetData>
  <mergeCells count="27">
    <mergeCell ref="A1:L1"/>
    <mergeCell ref="F2:J2"/>
    <mergeCell ref="A2:A3"/>
    <mergeCell ref="A4:A5"/>
    <mergeCell ref="A6:A8"/>
    <mergeCell ref="A12:A14"/>
    <mergeCell ref="A15:A18"/>
    <mergeCell ref="A19:A20"/>
    <mergeCell ref="A21:A24"/>
    <mergeCell ref="B2:B3"/>
    <mergeCell ref="B4:B5"/>
    <mergeCell ref="B6:B8"/>
    <mergeCell ref="B12:B14"/>
    <mergeCell ref="B15:B18"/>
    <mergeCell ref="B19:B20"/>
    <mergeCell ref="B21:B24"/>
    <mergeCell ref="C2:C3"/>
    <mergeCell ref="C4:C5"/>
    <mergeCell ref="C6:C8"/>
    <mergeCell ref="C12:C14"/>
    <mergeCell ref="C15:C18"/>
    <mergeCell ref="C19:C20"/>
    <mergeCell ref="C21:C24"/>
    <mergeCell ref="D2:D3"/>
    <mergeCell ref="E2:E3"/>
    <mergeCell ref="K2:K3"/>
    <mergeCell ref="L2:L3"/>
  </mergeCells>
  <printOptions horizontalCentered="1" verticalCentered="1"/>
  <pageMargins left="0.393055555555556" right="0.393055555555556" top="0.786805555555556" bottom="0.393055555555556" header="0.5" footer="0.5"/>
  <pageSetup paperSize="9" scale="73"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dc:creator>
  <cp:lastModifiedBy> BANGS</cp:lastModifiedBy>
  <dcterms:created xsi:type="dcterms:W3CDTF">2023-06-18T07:20:00Z</dcterms:created>
  <dcterms:modified xsi:type="dcterms:W3CDTF">2023-10-07T02:31:27Z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0A32C1C8927641FDAF915AFDCB9C9F2B_13</vt:lpwstr>
  </property>
  <property fmtid="{D5CDD505-2E9C-101B-9397-08002B2CF9AE}" pid="3" name="KSOProductBuildVer">
    <vt:lpwstr>2052-12.1.0.15404</vt:lpwstr>
  </property>
</Properties>
</file>