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tabRatio="857"/>
  </bookViews>
  <sheets>
    <sheet name="成绩表" sheetId="4" r:id="rId1"/>
  </sheets>
  <definedNames>
    <definedName name="_xlnm._FilterDatabase" localSheetId="0" hidden="1">成绩表!$A$3:$E$3</definedName>
    <definedName name="_xlnm.Print_Titles" localSheetId="0">成绩表!$2:$3</definedName>
  </definedNames>
  <calcPr calcId="144525"/>
</workbook>
</file>

<file path=xl/sharedStrings.xml><?xml version="1.0" encoding="utf-8"?>
<sst xmlns="http://schemas.openxmlformats.org/spreadsheetml/2006/main" count="61" uniqueCount="35">
  <si>
    <t>附件：</t>
  </si>
  <si>
    <t>白沙黎族自治县2023年面向高校毕业生三支一扶计划和大学生志愿服务中西部计划项目人员考核招聘乡镇事业单位工作人员体检人员名单（第一批）</t>
  </si>
  <si>
    <t>序号</t>
  </si>
  <si>
    <t>身份证号码</t>
  </si>
  <si>
    <t>姓名</t>
  </si>
  <si>
    <t>性别</t>
  </si>
  <si>
    <t>备注</t>
  </si>
  <si>
    <t>460030********1521</t>
  </si>
  <si>
    <t>女</t>
  </si>
  <si>
    <t>460030********0042</t>
  </si>
  <si>
    <t>460030********0027</t>
  </si>
  <si>
    <t>460030********0023</t>
  </si>
  <si>
    <t>469025********1517</t>
  </si>
  <si>
    <t>男</t>
  </si>
  <si>
    <t>460003********0613</t>
  </si>
  <si>
    <t>460031********4410</t>
  </si>
  <si>
    <t>460030********1810</t>
  </si>
  <si>
    <t>460031********5210</t>
  </si>
  <si>
    <t>460003********6015</t>
  </si>
  <si>
    <t>460003********0258</t>
  </si>
  <si>
    <t>460030********332X</t>
  </si>
  <si>
    <t>460030********0011</t>
  </si>
  <si>
    <t>460030********0017</t>
  </si>
  <si>
    <t>460030********1224</t>
  </si>
  <si>
    <t>460030********0923</t>
  </si>
  <si>
    <t>460030********1226</t>
  </si>
  <si>
    <t>460003********2464</t>
  </si>
  <si>
    <t>460030********1814</t>
  </si>
  <si>
    <t>460005********3722</t>
  </si>
  <si>
    <t>460003********2657</t>
  </si>
  <si>
    <t>460003********6623</t>
  </si>
  <si>
    <t>460030********331X</t>
  </si>
  <si>
    <t>460003********4015</t>
  </si>
  <si>
    <t>460030********1221</t>
  </si>
  <si>
    <t>460003********4420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</si>
</sst>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4"/>
      <color theme="1"/>
      <name val="宋体"/>
      <charset val="134"/>
      <scheme val="minor"/>
    </font>
    <font>
      <sz val="13"/>
      <color theme="1"/>
      <name val="宋体"/>
      <charset val="134"/>
      <scheme val="minor"/>
    </font>
    <font>
      <b/>
      <sz val="18"/>
      <name val="宋体"/>
      <charset val="134"/>
      <scheme val="minor"/>
    </font>
    <font>
      <b/>
      <sz val="14"/>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1"/>
      <color indexed="10"/>
      <name val="宋体"/>
      <charset val="134"/>
    </font>
    <font>
      <sz val="18"/>
      <color indexed="57"/>
      <name val="宋体"/>
      <charset val="134"/>
    </font>
    <font>
      <sz val="11"/>
      <color indexed="8"/>
      <name val="宋体"/>
      <charset val="134"/>
    </font>
    <font>
      <b/>
      <sz val="11"/>
      <color indexed="57"/>
      <name val="宋体"/>
      <charset val="134"/>
    </font>
    <font>
      <b/>
      <sz val="15"/>
      <color indexed="57"/>
      <name val="宋体"/>
      <charset val="134"/>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34" borderId="10" applyNumberFormat="0" applyAlignment="0" applyProtection="0">
      <alignment vertical="center"/>
    </xf>
    <xf numFmtId="0" fontId="25" fillId="34" borderId="11" applyNumberFormat="0" applyAlignment="0" applyProtection="0">
      <alignment vertical="center"/>
    </xf>
    <xf numFmtId="0" fontId="26" fillId="0" borderId="0" applyNumberFormat="0" applyFill="0" applyBorder="0" applyAlignment="0" applyProtection="0">
      <alignment vertical="center"/>
    </xf>
    <xf numFmtId="0" fontId="27" fillId="0" borderId="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24" fillId="34" borderId="10" applyNumberFormat="0" applyAlignment="0" applyProtection="0">
      <alignment vertical="center"/>
    </xf>
    <xf numFmtId="0" fontId="30" fillId="0" borderId="13" applyNumberFormat="0" applyFill="0" applyAlignment="0" applyProtection="0">
      <alignment vertical="center"/>
    </xf>
    <xf numFmtId="0" fontId="29" fillId="0" borderId="12" applyNumberFormat="0" applyFill="0" applyAlignment="0" applyProtection="0">
      <alignment vertical="center"/>
    </xf>
    <xf numFmtId="0" fontId="24" fillId="34" borderId="10" applyNumberFormat="0" applyAlignment="0" applyProtection="0">
      <alignment vertical="center"/>
    </xf>
    <xf numFmtId="0" fontId="25" fillId="34" borderId="11" applyNumberFormat="0" applyAlignment="0" applyProtection="0">
      <alignment vertical="center"/>
    </xf>
    <xf numFmtId="0" fontId="25" fillId="34" borderId="11" applyNumberFormat="0" applyAlignment="0" applyProtection="0">
      <alignment vertical="center"/>
    </xf>
    <xf numFmtId="0" fontId="31" fillId="35"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28" fillId="0" borderId="15"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36" borderId="16" applyNumberFormat="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34" fillId="37" borderId="0" applyNumberFormat="0" applyBorder="0" applyAlignment="0" applyProtection="0">
      <alignment vertical="center"/>
    </xf>
    <xf numFmtId="0" fontId="27" fillId="0" borderId="0">
      <alignment vertical="center"/>
    </xf>
    <xf numFmtId="0" fontId="35" fillId="0" borderId="0">
      <alignment vertical="center"/>
    </xf>
    <xf numFmtId="0" fontId="27" fillId="0" borderId="0">
      <alignment vertical="center"/>
    </xf>
    <xf numFmtId="0" fontId="27" fillId="0" borderId="0">
      <alignment vertical="center"/>
    </xf>
    <xf numFmtId="0" fontId="36" fillId="0" borderId="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3" fillId="36" borderId="16" applyNumberFormat="0" applyAlignment="0" applyProtection="0">
      <alignment vertical="center"/>
    </xf>
    <xf numFmtId="0" fontId="33" fillId="36" borderId="16"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13" applyNumberFormat="0" applyFill="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40" fillId="37" borderId="11" applyNumberFormat="0" applyAlignment="0" applyProtection="0">
      <alignment vertical="center"/>
    </xf>
    <xf numFmtId="0" fontId="27" fillId="39" borderId="18" applyNumberFormat="0" applyFont="0" applyAlignment="0" applyProtection="0">
      <alignment vertical="center"/>
    </xf>
    <xf numFmtId="0" fontId="27" fillId="39" borderId="18" applyNumberFormat="0" applyFont="0" applyAlignment="0" applyProtection="0">
      <alignment vertical="center"/>
    </xf>
    <xf numFmtId="0" fontId="27" fillId="39" borderId="18" applyNumberFormat="0" applyFont="0" applyAlignment="0" applyProtection="0">
      <alignment vertical="center"/>
    </xf>
  </cellStyleXfs>
  <cellXfs count="10">
    <xf numFmtId="0" fontId="0" fillId="0" borderId="0" xfId="0"/>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出 3" xfId="49"/>
    <cellStyle name="计算 2" xfId="50"/>
    <cellStyle name="标题 5" xfId="51"/>
    <cellStyle name="常规 6" xfId="52"/>
    <cellStyle name="标题 4 3" xfId="53"/>
    <cellStyle name="标题 6" xfId="54"/>
    <cellStyle name="标题 1 3" xfId="55"/>
    <cellStyle name="标题 1 2" xfId="56"/>
    <cellStyle name="链接单元格 3" xfId="57"/>
    <cellStyle name="输出 2" xfId="58"/>
    <cellStyle name="链接单元格 4" xfId="59"/>
    <cellStyle name="标题 1 4" xfId="60"/>
    <cellStyle name="输出 4" xfId="61"/>
    <cellStyle name="计算 3" xfId="62"/>
    <cellStyle name="计算 4" xfId="63"/>
    <cellStyle name="适中 2" xfId="64"/>
    <cellStyle name="标题 7" xfId="65"/>
    <cellStyle name="标题 2 2" xfId="66"/>
    <cellStyle name="标题 2 3" xfId="67"/>
    <cellStyle name="标题 2 4" xfId="68"/>
    <cellStyle name="标题 3 2" xfId="69"/>
    <cellStyle name="标题 3 3" xfId="70"/>
    <cellStyle name="标题 3 4" xfId="71"/>
    <cellStyle name="标题 4 2" xfId="72"/>
    <cellStyle name="标题 4 4" xfId="73"/>
    <cellStyle name="检查单元格 2"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zoomScaleSheetLayoutView="70" workbookViewId="0">
      <selection activeCell="I5" sqref="I5"/>
    </sheetView>
  </sheetViews>
  <sheetFormatPr defaultColWidth="9" defaultRowHeight="47" customHeight="1" outlineLevelCol="4"/>
  <cols>
    <col min="1" max="1" width="9.125" style="3" customWidth="1"/>
    <col min="2" max="2" width="29.875" style="3" customWidth="1"/>
    <col min="3" max="3" width="23.375" style="3" customWidth="1"/>
    <col min="4" max="4" width="12.75" style="3" customWidth="1"/>
    <col min="5" max="5" width="11.5" style="3" customWidth="1"/>
    <col min="6" max="16384" width="9" style="3"/>
  </cols>
  <sheetData>
    <row r="1" ht="22" customHeight="1" spans="1:3">
      <c r="A1" s="4" t="s">
        <v>0</v>
      </c>
      <c r="B1" s="4"/>
      <c r="C1" s="4"/>
    </row>
    <row r="2" ht="75" customHeight="1" spans="1:5">
      <c r="A2" s="5" t="s">
        <v>1</v>
      </c>
      <c r="B2" s="5"/>
      <c r="C2" s="5"/>
      <c r="D2" s="5"/>
      <c r="E2" s="5"/>
    </row>
    <row r="3" s="1" customFormat="1" ht="36" customHeight="1" spans="1:5">
      <c r="A3" s="6" t="s">
        <v>2</v>
      </c>
      <c r="B3" s="7" t="s">
        <v>3</v>
      </c>
      <c r="C3" s="6" t="s">
        <v>4</v>
      </c>
      <c r="D3" s="6" t="s">
        <v>5</v>
      </c>
      <c r="E3" s="6" t="s">
        <v>6</v>
      </c>
    </row>
    <row r="4" s="2" customFormat="1" ht="36" customHeight="1" spans="1:5">
      <c r="A4" s="8">
        <v>1</v>
      </c>
      <c r="B4" s="9" t="s">
        <v>7</v>
      </c>
      <c r="C4" s="9" t="str">
        <f>"符洪柳"</f>
        <v>符洪柳</v>
      </c>
      <c r="D4" s="8" t="s">
        <v>8</v>
      </c>
      <c r="E4" s="8"/>
    </row>
    <row r="5" s="2" customFormat="1" ht="36" customHeight="1" spans="1:5">
      <c r="A5" s="8">
        <v>2</v>
      </c>
      <c r="B5" s="9" t="s">
        <v>9</v>
      </c>
      <c r="C5" s="9" t="str">
        <f>"周文君"</f>
        <v>周文君</v>
      </c>
      <c r="D5" s="8" t="s">
        <v>8</v>
      </c>
      <c r="E5" s="8"/>
    </row>
    <row r="6" s="2" customFormat="1" ht="36" customHeight="1" spans="1:5">
      <c r="A6" s="8">
        <v>3</v>
      </c>
      <c r="B6" s="9" t="s">
        <v>10</v>
      </c>
      <c r="C6" s="9" t="str">
        <f>"符碧珈"</f>
        <v>符碧珈</v>
      </c>
      <c r="D6" s="8" t="s">
        <v>8</v>
      </c>
      <c r="E6" s="8"/>
    </row>
    <row r="7" s="2" customFormat="1" ht="36" customHeight="1" spans="1:5">
      <c r="A7" s="8">
        <v>4</v>
      </c>
      <c r="B7" s="9" t="s">
        <v>11</v>
      </c>
      <c r="C7" s="9" t="str">
        <f>"范妙莉"</f>
        <v>范妙莉</v>
      </c>
      <c r="D7" s="8" t="s">
        <v>8</v>
      </c>
      <c r="E7" s="8"/>
    </row>
    <row r="8" s="2" customFormat="1" ht="36" customHeight="1" spans="1:5">
      <c r="A8" s="8">
        <v>5</v>
      </c>
      <c r="B8" s="9" t="s">
        <v>12</v>
      </c>
      <c r="C8" s="9" t="str">
        <f>"符鸿坤"</f>
        <v>符鸿坤</v>
      </c>
      <c r="D8" s="8" t="s">
        <v>13</v>
      </c>
      <c r="E8" s="8"/>
    </row>
    <row r="9" s="2" customFormat="1" ht="36" customHeight="1" spans="1:5">
      <c r="A9" s="8">
        <v>6</v>
      </c>
      <c r="B9" s="9" t="s">
        <v>14</v>
      </c>
      <c r="C9" s="9" t="str">
        <f>"林开灿"</f>
        <v>林开灿</v>
      </c>
      <c r="D9" s="8" t="s">
        <v>13</v>
      </c>
      <c r="E9" s="8"/>
    </row>
    <row r="10" s="2" customFormat="1" ht="36" customHeight="1" spans="1:5">
      <c r="A10" s="8">
        <v>7</v>
      </c>
      <c r="B10" s="9" t="s">
        <v>15</v>
      </c>
      <c r="C10" s="9" t="str">
        <f>"邱钧敏"</f>
        <v>邱钧敏</v>
      </c>
      <c r="D10" s="8" t="s">
        <v>13</v>
      </c>
      <c r="E10" s="8"/>
    </row>
    <row r="11" s="2" customFormat="1" ht="36" customHeight="1" spans="1:5">
      <c r="A11" s="8">
        <v>8</v>
      </c>
      <c r="B11" s="9" t="s">
        <v>16</v>
      </c>
      <c r="C11" s="9" t="str">
        <f>"符成巍"</f>
        <v>符成巍</v>
      </c>
      <c r="D11" s="8" t="s">
        <v>13</v>
      </c>
      <c r="E11" s="8"/>
    </row>
    <row r="12" s="2" customFormat="1" ht="36" customHeight="1" spans="1:5">
      <c r="A12" s="8">
        <v>9</v>
      </c>
      <c r="B12" s="9" t="s">
        <v>17</v>
      </c>
      <c r="C12" s="9" t="str">
        <f>"符逢林"</f>
        <v>符逢林</v>
      </c>
      <c r="D12" s="8" t="s">
        <v>13</v>
      </c>
      <c r="E12" s="8"/>
    </row>
    <row r="13" s="2" customFormat="1" ht="36" customHeight="1" spans="1:5">
      <c r="A13" s="8">
        <v>10</v>
      </c>
      <c r="B13" s="9" t="s">
        <v>18</v>
      </c>
      <c r="C13" s="9" t="str">
        <f>"符礼诗"</f>
        <v>符礼诗</v>
      </c>
      <c r="D13" s="8" t="s">
        <v>13</v>
      </c>
      <c r="E13" s="8"/>
    </row>
    <row r="14" s="2" customFormat="1" ht="36" customHeight="1" spans="1:5">
      <c r="A14" s="8">
        <v>11</v>
      </c>
      <c r="B14" s="9" t="s">
        <v>19</v>
      </c>
      <c r="C14" s="9" t="str">
        <f>"黄河润"</f>
        <v>黄河润</v>
      </c>
      <c r="D14" s="8" t="s">
        <v>13</v>
      </c>
      <c r="E14" s="8"/>
    </row>
    <row r="15" s="2" customFormat="1" ht="36" customHeight="1" spans="1:5">
      <c r="A15" s="8">
        <v>12</v>
      </c>
      <c r="B15" s="9" t="s">
        <v>20</v>
      </c>
      <c r="C15" s="9" t="str">
        <f>"谭亦琳"</f>
        <v>谭亦琳</v>
      </c>
      <c r="D15" s="8" t="s">
        <v>8</v>
      </c>
      <c r="E15" s="8"/>
    </row>
    <row r="16" s="2" customFormat="1" ht="36" customHeight="1" spans="1:5">
      <c r="A16" s="8">
        <v>13</v>
      </c>
      <c r="B16" s="9" t="s">
        <v>21</v>
      </c>
      <c r="C16" s="9" t="str">
        <f>"黎锴"</f>
        <v>黎锴</v>
      </c>
      <c r="D16" s="8" t="s">
        <v>13</v>
      </c>
      <c r="E16" s="8"/>
    </row>
    <row r="17" s="2" customFormat="1" ht="36" customHeight="1" spans="1:5">
      <c r="A17" s="8">
        <v>14</v>
      </c>
      <c r="B17" s="9" t="s">
        <v>22</v>
      </c>
      <c r="C17" s="9" t="str">
        <f>"何声良"</f>
        <v>何声良</v>
      </c>
      <c r="D17" s="8" t="s">
        <v>13</v>
      </c>
      <c r="E17" s="8"/>
    </row>
    <row r="18" s="2" customFormat="1" ht="36" customHeight="1" spans="1:5">
      <c r="A18" s="8">
        <v>15</v>
      </c>
      <c r="B18" s="9" t="s">
        <v>23</v>
      </c>
      <c r="C18" s="9" t="str">
        <f>"王喜翔"</f>
        <v>王喜翔</v>
      </c>
      <c r="D18" s="8" t="s">
        <v>8</v>
      </c>
      <c r="E18" s="8"/>
    </row>
    <row r="19" s="2" customFormat="1" ht="36" customHeight="1" spans="1:5">
      <c r="A19" s="8">
        <v>16</v>
      </c>
      <c r="B19" s="9" t="s">
        <v>24</v>
      </c>
      <c r="C19" s="9" t="str">
        <f>"赖佳禾"</f>
        <v>赖佳禾</v>
      </c>
      <c r="D19" s="8" t="s">
        <v>8</v>
      </c>
      <c r="E19" s="8"/>
    </row>
    <row r="20" s="2" customFormat="1" ht="36" customHeight="1" spans="1:5">
      <c r="A20" s="8">
        <v>17</v>
      </c>
      <c r="B20" s="9" t="s">
        <v>25</v>
      </c>
      <c r="C20" s="9" t="str">
        <f>"卓雯欣"</f>
        <v>卓雯欣</v>
      </c>
      <c r="D20" s="8" t="s">
        <v>8</v>
      </c>
      <c r="E20" s="8"/>
    </row>
    <row r="21" s="2" customFormat="1" ht="36" customHeight="1" spans="1:5">
      <c r="A21" s="8">
        <v>18</v>
      </c>
      <c r="B21" s="9" t="s">
        <v>26</v>
      </c>
      <c r="C21" s="9" t="str">
        <f>"吴万惠"</f>
        <v>吴万惠</v>
      </c>
      <c r="D21" s="8" t="s">
        <v>8</v>
      </c>
      <c r="E21" s="8"/>
    </row>
    <row r="22" s="2" customFormat="1" ht="36" customHeight="1" spans="1:5">
      <c r="A22" s="8">
        <v>19</v>
      </c>
      <c r="B22" s="9" t="s">
        <v>27</v>
      </c>
      <c r="C22" s="9" t="str">
        <f>"孙晓卓"</f>
        <v>孙晓卓</v>
      </c>
      <c r="D22" s="8" t="s">
        <v>13</v>
      </c>
      <c r="E22" s="8"/>
    </row>
    <row r="23" s="2" customFormat="1" ht="36" customHeight="1" spans="1:5">
      <c r="A23" s="8">
        <v>20</v>
      </c>
      <c r="B23" s="9" t="s">
        <v>28</v>
      </c>
      <c r="C23" s="9" t="str">
        <f>"符芳菊"</f>
        <v>符芳菊</v>
      </c>
      <c r="D23" s="8" t="s">
        <v>8</v>
      </c>
      <c r="E23" s="8"/>
    </row>
    <row r="24" s="2" customFormat="1" ht="36" customHeight="1" spans="1:5">
      <c r="A24" s="8">
        <v>21</v>
      </c>
      <c r="B24" s="9" t="s">
        <v>29</v>
      </c>
      <c r="C24" s="9" t="str">
        <f>"林喜霖"</f>
        <v>林喜霖</v>
      </c>
      <c r="D24" s="8" t="s">
        <v>13</v>
      </c>
      <c r="E24" s="8"/>
    </row>
    <row r="25" s="2" customFormat="1" ht="36" customHeight="1" spans="1:5">
      <c r="A25" s="8">
        <v>22</v>
      </c>
      <c r="B25" s="9" t="s">
        <v>30</v>
      </c>
      <c r="C25" s="9" t="str">
        <f>"吴兴妹"</f>
        <v>吴兴妹</v>
      </c>
      <c r="D25" s="8" t="s">
        <v>8</v>
      </c>
      <c r="E25" s="8"/>
    </row>
    <row r="26" s="2" customFormat="1" ht="36" customHeight="1" spans="1:5">
      <c r="A26" s="8">
        <v>23</v>
      </c>
      <c r="B26" s="9" t="s">
        <v>31</v>
      </c>
      <c r="C26" s="9" t="str">
        <f>"符会文"</f>
        <v>符会文</v>
      </c>
      <c r="D26" s="8" t="s">
        <v>13</v>
      </c>
      <c r="E26" s="8"/>
    </row>
    <row r="27" s="2" customFormat="1" ht="36" customHeight="1" spans="1:5">
      <c r="A27" s="8">
        <v>24</v>
      </c>
      <c r="B27" s="9" t="s">
        <v>32</v>
      </c>
      <c r="C27" s="9" t="str">
        <f>"陈玉海"</f>
        <v>陈玉海</v>
      </c>
      <c r="D27" s="8" t="s">
        <v>13</v>
      </c>
      <c r="E27" s="8"/>
    </row>
    <row r="28" s="2" customFormat="1" ht="36" customHeight="1" spans="1:5">
      <c r="A28" s="8">
        <v>25</v>
      </c>
      <c r="B28" s="9" t="s">
        <v>24</v>
      </c>
      <c r="C28" s="9" t="str">
        <f>"王丽茹"</f>
        <v>王丽茹</v>
      </c>
      <c r="D28" s="8" t="s">
        <v>8</v>
      </c>
      <c r="E28" s="8"/>
    </row>
    <row r="29" s="2" customFormat="1" ht="36" customHeight="1" spans="1:5">
      <c r="A29" s="8">
        <v>26</v>
      </c>
      <c r="B29" s="9" t="s">
        <v>33</v>
      </c>
      <c r="C29" s="9" t="str">
        <f>"王欣颖"</f>
        <v>王欣颖</v>
      </c>
      <c r="D29" s="8" t="s">
        <v>8</v>
      </c>
      <c r="E29" s="8"/>
    </row>
    <row r="30" s="2" customFormat="1" ht="36" customHeight="1" spans="1:5">
      <c r="A30" s="8">
        <v>27</v>
      </c>
      <c r="B30" s="9" t="s">
        <v>34</v>
      </c>
      <c r="C30" s="9" t="str">
        <f>"李妹"</f>
        <v>李妹</v>
      </c>
      <c r="D30" s="8" t="s">
        <v>8</v>
      </c>
      <c r="E30" s="8"/>
    </row>
  </sheetData>
  <mergeCells count="1">
    <mergeCell ref="A2:E2"/>
  </mergeCells>
  <printOptions horizontalCentered="1"/>
  <pageMargins left="0.0784722222222222" right="0.118055555555556" top="0.196527777777778" bottom="0.196527777777778" header="0.275" footer="0"/>
  <pageSetup paperSize="9" scale="9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Yeving</cp:lastModifiedBy>
  <dcterms:created xsi:type="dcterms:W3CDTF">2006-09-16T00:00:00Z</dcterms:created>
  <dcterms:modified xsi:type="dcterms:W3CDTF">2023-09-18T07:26:21Z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77F88514F07743E88E9E5B661DDBA992_13</vt:lpwstr>
  </property>
</Properties>
</file>