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940" activeTab="0"/>
  </bookViews>
  <sheets>
    <sheet name="面试成绩" sheetId="1" r:id="rId1"/>
  </sheets>
  <definedNames>
    <definedName name="_xlnm.Print_Titles" localSheetId="0">'面试成绩'!$1:$3</definedName>
    <definedName name="_xlnm._FilterDatabase" localSheetId="0" hidden="1">'面试成绩'!$E$3:$IP$24</definedName>
  </definedNames>
  <calcPr fullCalcOnLoad="1"/>
</workbook>
</file>

<file path=xl/sharedStrings.xml><?xml version="1.0" encoding="utf-8"?>
<sst xmlns="http://schemas.openxmlformats.org/spreadsheetml/2006/main" count="91" uniqueCount="71">
  <si>
    <t>汉中市中医医院关于2023年上半年公开招聘高层次人才、人事代理备案制工作人员
总成绩和进入体检、考察的名单</t>
  </si>
  <si>
    <t xml:space="preserve">   制表时间：2023年9月</t>
  </si>
  <si>
    <t>类别</t>
  </si>
  <si>
    <t>岗位
代码</t>
  </si>
  <si>
    <t>拟聘科室</t>
  </si>
  <si>
    <t>招聘计划</t>
  </si>
  <si>
    <t>姓名</t>
  </si>
  <si>
    <t>身份证号</t>
  </si>
  <si>
    <t>专业测试原始成绩</t>
  </si>
  <si>
    <t>专业测试加权成绩（40%）</t>
  </si>
  <si>
    <t>面试原始成绩</t>
  </si>
  <si>
    <t>面试加权成绩（60%）</t>
  </si>
  <si>
    <t>总成绩</t>
  </si>
  <si>
    <t>是否进入体检及考察</t>
  </si>
  <si>
    <t>备注</t>
  </si>
  <si>
    <t>高
层
次
人
才</t>
  </si>
  <si>
    <t>肿瘤科</t>
  </si>
  <si>
    <t>王龙飞</t>
  </si>
  <si>
    <t>610124199408010319</t>
  </si>
  <si>
    <t>是</t>
  </si>
  <si>
    <t>罗紫涵</t>
  </si>
  <si>
    <t>612326199509272129</t>
  </si>
  <si>
    <t>心血管科</t>
  </si>
  <si>
    <t>刘笑琪</t>
  </si>
  <si>
    <t>61052219931027602X</t>
  </si>
  <si>
    <t>内分泌科</t>
  </si>
  <si>
    <t>郝瑞</t>
  </si>
  <si>
    <t>612328199505210425</t>
  </si>
  <si>
    <t>周婷</t>
  </si>
  <si>
    <t>612324199401046020</t>
  </si>
  <si>
    <t>缺考</t>
  </si>
  <si>
    <t>崔涛</t>
  </si>
  <si>
    <t>62272619940605291X</t>
  </si>
  <si>
    <t>人
事
代
理
备
案
制
工
作
人
员</t>
  </si>
  <si>
    <t>张豪</t>
  </si>
  <si>
    <t>612326199602056156</t>
  </si>
  <si>
    <t>马翔宇</t>
  </si>
  <si>
    <t>612324199910080032</t>
  </si>
  <si>
    <t>周姚</t>
  </si>
  <si>
    <t>612322199806121524</t>
  </si>
  <si>
    <t>罗小英</t>
  </si>
  <si>
    <t>612328199602133820</t>
  </si>
  <si>
    <t>神经外科</t>
  </si>
  <si>
    <t>王政</t>
  </si>
  <si>
    <t>612322199911230036</t>
  </si>
  <si>
    <t>治未病科</t>
  </si>
  <si>
    <t>张静</t>
  </si>
  <si>
    <t>610721199606253622</t>
  </si>
  <si>
    <t>李茹</t>
  </si>
  <si>
    <t>610402199412154807</t>
  </si>
  <si>
    <t>否</t>
  </si>
  <si>
    <t>刘伟</t>
  </si>
  <si>
    <t>612301199608144715</t>
  </si>
  <si>
    <t>刘聪</t>
  </si>
  <si>
    <t>612321199212220043</t>
  </si>
  <si>
    <t>重症医学科</t>
  </si>
  <si>
    <t>李洪霖</t>
  </si>
  <si>
    <t>612301199708260940</t>
  </si>
  <si>
    <t>肾病科透析室</t>
  </si>
  <si>
    <t>孙静雯</t>
  </si>
  <si>
    <t>612325199208271126</t>
  </si>
  <si>
    <t>呼吸科</t>
  </si>
  <si>
    <t>土佩佩</t>
  </si>
  <si>
    <t>610430199303153026</t>
  </si>
  <si>
    <t>何珍</t>
  </si>
  <si>
    <t>612324199401257020</t>
  </si>
  <si>
    <t>张忆欣</t>
  </si>
  <si>
    <t>612321199612252626</t>
  </si>
  <si>
    <t>综合办公室</t>
  </si>
  <si>
    <t>徐英</t>
  </si>
  <si>
    <t>610721200102134721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</si>
</sst>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16" fillId="5" borderId="6" applyNumberFormat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6.25390625" style="1" customWidth="1"/>
    <col min="2" max="3" width="9.50390625" style="1" customWidth="1"/>
    <col min="4" max="4" width="5.375" style="1" customWidth="1"/>
    <col min="5" max="5" width="10.00390625" style="1" customWidth="1"/>
    <col min="6" max="6" width="21.875" style="3" customWidth="1"/>
    <col min="7" max="11" width="10.25390625" style="4" customWidth="1"/>
    <col min="12" max="12" width="7.25390625" style="1" customWidth="1"/>
    <col min="13" max="13" width="5.25390625" style="1" customWidth="1"/>
    <col min="14" max="16384" width="9.00390625" style="1" customWidth="1"/>
  </cols>
  <sheetData>
    <row r="1" spans="1:13" s="1" customFormat="1" ht="64.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  <c r="M1" s="5"/>
    </row>
    <row r="2" spans="1:13" s="1" customFormat="1" ht="24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1:13" ht="58.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2" t="s">
        <v>13</v>
      </c>
      <c r="M3" s="10" t="s">
        <v>14</v>
      </c>
    </row>
    <row r="4" spans="1:13" s="2" customFormat="1" ht="33" customHeight="1">
      <c r="A4" s="9" t="s">
        <v>15</v>
      </c>
      <c r="B4" s="14">
        <v>20230201</v>
      </c>
      <c r="C4" s="15" t="s">
        <v>16</v>
      </c>
      <c r="D4" s="14">
        <v>2</v>
      </c>
      <c r="E4" s="11" t="s">
        <v>17</v>
      </c>
      <c r="F4" s="30" t="s">
        <v>18</v>
      </c>
      <c r="G4" s="17">
        <v>61</v>
      </c>
      <c r="H4" s="17">
        <f>G4*0.4</f>
        <v>24.400000000000002</v>
      </c>
      <c r="I4" s="17">
        <v>86.6</v>
      </c>
      <c r="J4" s="17">
        <f>I4*0.6</f>
        <v>51.959999999999994</v>
      </c>
      <c r="K4" s="17">
        <f>H4+J4</f>
        <v>76.36</v>
      </c>
      <c r="L4" s="16" t="s">
        <v>19</v>
      </c>
      <c r="M4" s="16"/>
    </row>
    <row r="5" spans="1:13" s="2" customFormat="1" ht="33" customHeight="1">
      <c r="A5" s="18"/>
      <c r="B5" s="14"/>
      <c r="C5" s="19"/>
      <c r="D5" s="14"/>
      <c r="E5" s="11" t="s">
        <v>20</v>
      </c>
      <c r="F5" s="31" t="s">
        <v>21</v>
      </c>
      <c r="G5" s="17">
        <v>61</v>
      </c>
      <c r="H5" s="17">
        <f aca="true" t="shared" si="0" ref="H5:H24">G5*0.4</f>
        <v>24.400000000000002</v>
      </c>
      <c r="I5" s="17">
        <v>82.4</v>
      </c>
      <c r="J5" s="17">
        <f aca="true" t="shared" si="1" ref="J5:J24">I5*0.6</f>
        <v>49.440000000000005</v>
      </c>
      <c r="K5" s="17">
        <f aca="true" t="shared" si="2" ref="K5:K24">H5+J5</f>
        <v>73.84</v>
      </c>
      <c r="L5" s="16" t="s">
        <v>19</v>
      </c>
      <c r="M5" s="16"/>
    </row>
    <row r="6" spans="1:13" s="2" customFormat="1" ht="33" customHeight="1">
      <c r="A6" s="18"/>
      <c r="B6" s="14">
        <v>20230202</v>
      </c>
      <c r="C6" s="14" t="s">
        <v>22</v>
      </c>
      <c r="D6" s="14">
        <v>2</v>
      </c>
      <c r="E6" s="11" t="s">
        <v>23</v>
      </c>
      <c r="F6" s="11" t="s">
        <v>24</v>
      </c>
      <c r="G6" s="17">
        <v>54</v>
      </c>
      <c r="H6" s="17">
        <f t="shared" si="0"/>
        <v>21.6</v>
      </c>
      <c r="I6" s="17">
        <v>89.2</v>
      </c>
      <c r="J6" s="17">
        <f t="shared" si="1"/>
        <v>53.52</v>
      </c>
      <c r="K6" s="17">
        <f t="shared" si="2"/>
        <v>75.12</v>
      </c>
      <c r="L6" s="16" t="s">
        <v>19</v>
      </c>
      <c r="M6" s="16"/>
    </row>
    <row r="7" spans="1:13" s="2" customFormat="1" ht="33" customHeight="1">
      <c r="A7" s="18"/>
      <c r="B7" s="20">
        <v>20230206</v>
      </c>
      <c r="C7" s="21" t="s">
        <v>25</v>
      </c>
      <c r="D7" s="20">
        <v>1</v>
      </c>
      <c r="E7" s="11" t="s">
        <v>26</v>
      </c>
      <c r="F7" s="31" t="s">
        <v>27</v>
      </c>
      <c r="G7" s="17">
        <v>58</v>
      </c>
      <c r="H7" s="17">
        <f t="shared" si="0"/>
        <v>23.200000000000003</v>
      </c>
      <c r="I7" s="17">
        <v>87</v>
      </c>
      <c r="J7" s="17">
        <f t="shared" si="1"/>
        <v>52.199999999999996</v>
      </c>
      <c r="K7" s="17">
        <f t="shared" si="2"/>
        <v>75.4</v>
      </c>
      <c r="L7" s="16" t="s">
        <v>19</v>
      </c>
      <c r="M7" s="16"/>
    </row>
    <row r="8" spans="1:13" s="2" customFormat="1" ht="33" customHeight="1">
      <c r="A8" s="18"/>
      <c r="B8" s="20"/>
      <c r="C8" s="22"/>
      <c r="D8" s="20"/>
      <c r="E8" s="11" t="s">
        <v>28</v>
      </c>
      <c r="F8" s="31" t="s">
        <v>29</v>
      </c>
      <c r="G8" s="23" t="s">
        <v>30</v>
      </c>
      <c r="H8" s="24"/>
      <c r="I8" s="24"/>
      <c r="J8" s="24"/>
      <c r="K8" s="24"/>
      <c r="L8" s="29"/>
      <c r="M8" s="16"/>
    </row>
    <row r="9" spans="1:13" s="2" customFormat="1" ht="33" customHeight="1">
      <c r="A9" s="18"/>
      <c r="B9" s="20"/>
      <c r="C9" s="25"/>
      <c r="D9" s="20"/>
      <c r="E9" s="11" t="s">
        <v>31</v>
      </c>
      <c r="F9" s="11" t="s">
        <v>32</v>
      </c>
      <c r="G9" s="23" t="s">
        <v>30</v>
      </c>
      <c r="H9" s="24"/>
      <c r="I9" s="24"/>
      <c r="J9" s="24"/>
      <c r="K9" s="24"/>
      <c r="L9" s="29"/>
      <c r="M9" s="16"/>
    </row>
    <row r="10" spans="1:13" s="2" customFormat="1" ht="33" customHeight="1">
      <c r="A10" s="26" t="s">
        <v>33</v>
      </c>
      <c r="B10" s="20">
        <v>2001</v>
      </c>
      <c r="C10" s="21" t="s">
        <v>16</v>
      </c>
      <c r="D10" s="20">
        <v>2</v>
      </c>
      <c r="E10" s="11" t="s">
        <v>34</v>
      </c>
      <c r="F10" s="31" t="s">
        <v>35</v>
      </c>
      <c r="G10" s="17">
        <v>59</v>
      </c>
      <c r="H10" s="17">
        <f>G10*0.4</f>
        <v>23.6</v>
      </c>
      <c r="I10" s="17">
        <v>83.8</v>
      </c>
      <c r="J10" s="17">
        <f>I10*0.6</f>
        <v>50.279999999999994</v>
      </c>
      <c r="K10" s="17">
        <f>H10+J10</f>
        <v>73.88</v>
      </c>
      <c r="L10" s="16" t="s">
        <v>19</v>
      </c>
      <c r="M10" s="16"/>
    </row>
    <row r="11" spans="1:13" s="2" customFormat="1" ht="33" customHeight="1">
      <c r="A11" s="27"/>
      <c r="B11" s="20"/>
      <c r="C11" s="22"/>
      <c r="D11" s="20"/>
      <c r="E11" s="11" t="s">
        <v>36</v>
      </c>
      <c r="F11" s="31" t="s">
        <v>37</v>
      </c>
      <c r="G11" s="17">
        <v>33</v>
      </c>
      <c r="H11" s="17">
        <f>G11*0.4</f>
        <v>13.200000000000001</v>
      </c>
      <c r="I11" s="17">
        <v>78.2</v>
      </c>
      <c r="J11" s="17">
        <f>I11*0.6</f>
        <v>46.92</v>
      </c>
      <c r="K11" s="17">
        <f>H11+J11</f>
        <v>60.120000000000005</v>
      </c>
      <c r="L11" s="16" t="s">
        <v>19</v>
      </c>
      <c r="M11" s="16"/>
    </row>
    <row r="12" spans="1:13" s="2" customFormat="1" ht="33" customHeight="1">
      <c r="A12" s="27"/>
      <c r="B12" s="20"/>
      <c r="C12" s="22"/>
      <c r="D12" s="20"/>
      <c r="E12" s="11" t="s">
        <v>38</v>
      </c>
      <c r="F12" s="31" t="s">
        <v>39</v>
      </c>
      <c r="G12" s="23" t="s">
        <v>30</v>
      </c>
      <c r="H12" s="24"/>
      <c r="I12" s="24"/>
      <c r="J12" s="24"/>
      <c r="K12" s="24"/>
      <c r="L12" s="29"/>
      <c r="M12" s="16"/>
    </row>
    <row r="13" spans="1:13" s="2" customFormat="1" ht="33" customHeight="1">
      <c r="A13" s="27"/>
      <c r="B13" s="20"/>
      <c r="C13" s="25"/>
      <c r="D13" s="20"/>
      <c r="E13" s="11" t="s">
        <v>40</v>
      </c>
      <c r="F13" s="31" t="s">
        <v>41</v>
      </c>
      <c r="G13" s="23" t="s">
        <v>30</v>
      </c>
      <c r="H13" s="24"/>
      <c r="I13" s="24"/>
      <c r="J13" s="24"/>
      <c r="K13" s="24"/>
      <c r="L13" s="29"/>
      <c r="M13" s="16"/>
    </row>
    <row r="14" spans="1:13" s="2" customFormat="1" ht="51" customHeight="1">
      <c r="A14" s="28"/>
      <c r="B14" s="11">
        <v>2002</v>
      </c>
      <c r="C14" s="11" t="s">
        <v>42</v>
      </c>
      <c r="D14" s="11">
        <v>1</v>
      </c>
      <c r="E14" s="11" t="s">
        <v>43</v>
      </c>
      <c r="F14" s="31" t="s">
        <v>44</v>
      </c>
      <c r="G14" s="17">
        <v>31</v>
      </c>
      <c r="H14" s="17">
        <f t="shared" si="0"/>
        <v>12.4</v>
      </c>
      <c r="I14" s="17">
        <v>83.6</v>
      </c>
      <c r="J14" s="17">
        <f t="shared" si="1"/>
        <v>50.16</v>
      </c>
      <c r="K14" s="17">
        <f t="shared" si="2"/>
        <v>62.559999999999995</v>
      </c>
      <c r="L14" s="16" t="s">
        <v>19</v>
      </c>
      <c r="M14" s="16"/>
    </row>
    <row r="15" spans="1:13" s="2" customFormat="1" ht="33" customHeight="1">
      <c r="A15" s="26" t="s">
        <v>33</v>
      </c>
      <c r="B15" s="20">
        <v>2005</v>
      </c>
      <c r="C15" s="21" t="s">
        <v>45</v>
      </c>
      <c r="D15" s="20">
        <v>1</v>
      </c>
      <c r="E15" s="11" t="s">
        <v>46</v>
      </c>
      <c r="F15" s="31" t="s">
        <v>47</v>
      </c>
      <c r="G15" s="17">
        <v>75</v>
      </c>
      <c r="H15" s="17">
        <f t="shared" si="0"/>
        <v>30</v>
      </c>
      <c r="I15" s="17">
        <v>88.2</v>
      </c>
      <c r="J15" s="17">
        <f t="shared" si="1"/>
        <v>52.92</v>
      </c>
      <c r="K15" s="17">
        <f t="shared" si="2"/>
        <v>82.92</v>
      </c>
      <c r="L15" s="16" t="s">
        <v>19</v>
      </c>
      <c r="M15" s="16"/>
    </row>
    <row r="16" spans="1:13" s="2" customFormat="1" ht="33" customHeight="1">
      <c r="A16" s="27"/>
      <c r="B16" s="20"/>
      <c r="C16" s="22"/>
      <c r="D16" s="20"/>
      <c r="E16" s="11" t="s">
        <v>48</v>
      </c>
      <c r="F16" s="31" t="s">
        <v>49</v>
      </c>
      <c r="G16" s="17">
        <v>62</v>
      </c>
      <c r="H16" s="17">
        <f t="shared" si="0"/>
        <v>24.8</v>
      </c>
      <c r="I16" s="17">
        <v>82.8</v>
      </c>
      <c r="J16" s="17">
        <f t="shared" si="1"/>
        <v>49.68</v>
      </c>
      <c r="K16" s="17">
        <f t="shared" si="2"/>
        <v>74.48</v>
      </c>
      <c r="L16" s="16" t="s">
        <v>50</v>
      </c>
      <c r="M16" s="16"/>
    </row>
    <row r="17" spans="1:13" s="2" customFormat="1" ht="33" customHeight="1">
      <c r="A17" s="27"/>
      <c r="B17" s="20"/>
      <c r="C17" s="22"/>
      <c r="D17" s="20"/>
      <c r="E17" s="11" t="s">
        <v>51</v>
      </c>
      <c r="F17" s="31" t="s">
        <v>52</v>
      </c>
      <c r="G17" s="17">
        <v>44</v>
      </c>
      <c r="H17" s="17">
        <f t="shared" si="0"/>
        <v>17.6</v>
      </c>
      <c r="I17" s="17">
        <v>79.4</v>
      </c>
      <c r="J17" s="17">
        <f t="shared" si="1"/>
        <v>47.64</v>
      </c>
      <c r="K17" s="17">
        <f t="shared" si="2"/>
        <v>65.24000000000001</v>
      </c>
      <c r="L17" s="16" t="s">
        <v>50</v>
      </c>
      <c r="M17" s="16"/>
    </row>
    <row r="18" spans="1:13" s="2" customFormat="1" ht="33" customHeight="1">
      <c r="A18" s="27"/>
      <c r="B18" s="20"/>
      <c r="C18" s="25"/>
      <c r="D18" s="20"/>
      <c r="E18" s="11" t="s">
        <v>53</v>
      </c>
      <c r="F18" s="31" t="s">
        <v>54</v>
      </c>
      <c r="G18" s="23" t="s">
        <v>30</v>
      </c>
      <c r="H18" s="24"/>
      <c r="I18" s="24"/>
      <c r="J18" s="24"/>
      <c r="K18" s="24"/>
      <c r="L18" s="29"/>
      <c r="M18" s="16"/>
    </row>
    <row r="19" spans="1:13" s="2" customFormat="1" ht="33" customHeight="1">
      <c r="A19" s="27"/>
      <c r="B19" s="11">
        <v>2007</v>
      </c>
      <c r="C19" s="11" t="s">
        <v>55</v>
      </c>
      <c r="D19" s="11">
        <v>2</v>
      </c>
      <c r="E19" s="11" t="s">
        <v>56</v>
      </c>
      <c r="F19" s="31" t="s">
        <v>57</v>
      </c>
      <c r="G19" s="17">
        <v>49</v>
      </c>
      <c r="H19" s="17">
        <f t="shared" si="0"/>
        <v>19.6</v>
      </c>
      <c r="I19" s="17">
        <v>81.2</v>
      </c>
      <c r="J19" s="17">
        <f t="shared" si="1"/>
        <v>48.72</v>
      </c>
      <c r="K19" s="17">
        <f t="shared" si="2"/>
        <v>68.32</v>
      </c>
      <c r="L19" s="16" t="s">
        <v>19</v>
      </c>
      <c r="M19" s="16"/>
    </row>
    <row r="20" spans="1:13" s="2" customFormat="1" ht="33" customHeight="1">
      <c r="A20" s="27"/>
      <c r="B20" s="11">
        <v>2008</v>
      </c>
      <c r="C20" s="11" t="s">
        <v>58</v>
      </c>
      <c r="D20" s="11">
        <v>1</v>
      </c>
      <c r="E20" s="11" t="s">
        <v>59</v>
      </c>
      <c r="F20" s="31" t="s">
        <v>60</v>
      </c>
      <c r="G20" s="23" t="s">
        <v>30</v>
      </c>
      <c r="H20" s="24"/>
      <c r="I20" s="24"/>
      <c r="J20" s="24"/>
      <c r="K20" s="24"/>
      <c r="L20" s="29"/>
      <c r="M20" s="16"/>
    </row>
    <row r="21" spans="1:13" s="2" customFormat="1" ht="33" customHeight="1">
      <c r="A21" s="27"/>
      <c r="B21" s="20">
        <v>2009</v>
      </c>
      <c r="C21" s="21" t="s">
        <v>61</v>
      </c>
      <c r="D21" s="20">
        <v>2</v>
      </c>
      <c r="E21" s="11" t="s">
        <v>62</v>
      </c>
      <c r="F21" s="31" t="s">
        <v>63</v>
      </c>
      <c r="G21" s="17">
        <v>67</v>
      </c>
      <c r="H21" s="17">
        <f>G21*0.4</f>
        <v>26.8</v>
      </c>
      <c r="I21" s="17">
        <v>91.4</v>
      </c>
      <c r="J21" s="17">
        <f>I21*0.6</f>
        <v>54.84</v>
      </c>
      <c r="K21" s="17">
        <f>H21+J21</f>
        <v>81.64</v>
      </c>
      <c r="L21" s="16" t="s">
        <v>19</v>
      </c>
      <c r="M21" s="16"/>
    </row>
    <row r="22" spans="1:13" s="2" customFormat="1" ht="33" customHeight="1">
      <c r="A22" s="27"/>
      <c r="B22" s="20"/>
      <c r="C22" s="22"/>
      <c r="D22" s="20"/>
      <c r="E22" s="11" t="s">
        <v>64</v>
      </c>
      <c r="F22" s="31" t="s">
        <v>65</v>
      </c>
      <c r="G22" s="17">
        <v>66</v>
      </c>
      <c r="H22" s="17">
        <f>G22*0.4</f>
        <v>26.400000000000002</v>
      </c>
      <c r="I22" s="17">
        <v>86</v>
      </c>
      <c r="J22" s="17">
        <f>I22*0.6</f>
        <v>51.6</v>
      </c>
      <c r="K22" s="17">
        <f>H22+J22</f>
        <v>78</v>
      </c>
      <c r="L22" s="16" t="s">
        <v>19</v>
      </c>
      <c r="M22" s="16"/>
    </row>
    <row r="23" spans="1:13" s="2" customFormat="1" ht="33" customHeight="1">
      <c r="A23" s="27"/>
      <c r="B23" s="20"/>
      <c r="C23" s="25"/>
      <c r="D23" s="20"/>
      <c r="E23" s="11" t="s">
        <v>66</v>
      </c>
      <c r="F23" s="31" t="s">
        <v>67</v>
      </c>
      <c r="G23" s="17">
        <v>52</v>
      </c>
      <c r="H23" s="17">
        <f>G23*0.4</f>
        <v>20.8</v>
      </c>
      <c r="I23" s="17">
        <v>77.8</v>
      </c>
      <c r="J23" s="17">
        <f>I23*0.6</f>
        <v>46.68</v>
      </c>
      <c r="K23" s="17">
        <f>H23+J23</f>
        <v>67.48</v>
      </c>
      <c r="L23" s="16" t="s">
        <v>50</v>
      </c>
      <c r="M23" s="16"/>
    </row>
    <row r="24" spans="1:13" s="2" customFormat="1" ht="33" customHeight="1">
      <c r="A24" s="28"/>
      <c r="B24" s="11">
        <v>2010</v>
      </c>
      <c r="C24" s="11" t="s">
        <v>68</v>
      </c>
      <c r="D24" s="11">
        <v>1</v>
      </c>
      <c r="E24" s="11" t="s">
        <v>69</v>
      </c>
      <c r="F24" s="31" t="s">
        <v>70</v>
      </c>
      <c r="G24" s="17">
        <v>75</v>
      </c>
      <c r="H24" s="17">
        <f t="shared" si="0"/>
        <v>30</v>
      </c>
      <c r="I24" s="17">
        <v>81</v>
      </c>
      <c r="J24" s="17">
        <f t="shared" si="1"/>
        <v>48.6</v>
      </c>
      <c r="K24" s="17">
        <f t="shared" si="2"/>
        <v>78.6</v>
      </c>
      <c r="L24" s="16" t="s">
        <v>19</v>
      </c>
      <c r="M24" s="16"/>
    </row>
  </sheetData>
  <sheetProtection/>
  <autoFilter ref="E3:IP24"/>
  <mergeCells count="26">
    <mergeCell ref="A1:M1"/>
    <mergeCell ref="A2:M2"/>
    <mergeCell ref="G8:L8"/>
    <mergeCell ref="G9:L9"/>
    <mergeCell ref="G12:L12"/>
    <mergeCell ref="G13:L13"/>
    <mergeCell ref="G18:L18"/>
    <mergeCell ref="G20:L20"/>
    <mergeCell ref="A4:A9"/>
    <mergeCell ref="A10:A14"/>
    <mergeCell ref="A15:A24"/>
    <mergeCell ref="B4:B5"/>
    <mergeCell ref="B7:B9"/>
    <mergeCell ref="B10:B13"/>
    <mergeCell ref="B15:B18"/>
    <mergeCell ref="B21:B23"/>
    <mergeCell ref="C4:C5"/>
    <mergeCell ref="C7:C9"/>
    <mergeCell ref="C10:C13"/>
    <mergeCell ref="C15:C18"/>
    <mergeCell ref="C21:C23"/>
    <mergeCell ref="D4:D5"/>
    <mergeCell ref="D7:D9"/>
    <mergeCell ref="D10:D13"/>
    <mergeCell ref="D15:D18"/>
    <mergeCell ref="D21:D23"/>
  </mergeCells>
  <printOptions/>
  <pageMargins left="0.7083333333333334" right="0.4326388888888889" top="0.4722222222222222" bottom="0.7868055555555555" header="0.27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桥桥</cp:lastModifiedBy>
  <dcterms:created xsi:type="dcterms:W3CDTF">2018-07-20T07:00:18Z</dcterms:created>
  <dcterms:modified xsi:type="dcterms:W3CDTF">2023-09-17T15:12:20Z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9F3704DF0CA245649CE84887186BADC1_13</vt:lpwstr>
  </property>
  <property fmtid="{D5CDD505-2E9C-101B-9397-08002B2CF9AE}" pid="5" name="KSOReadingLayo">
    <vt:bool>true</vt:bool>
  </property>
</Properties>
</file>