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齐兴\Desktop\9.1官网公示\"/>
    </mc:Choice>
  </mc:AlternateContent>
  <xr:revisionPtr revIDLastSave="0" documentId="13_ncr:1_{1C92452D-3684-4730-ABE4-6036F3DD9DC5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</calcChain>
</file>

<file path=xl/sharedStrings.xml><?xml version="1.0" encoding="utf-8"?>
<sst xmlns="http://schemas.openxmlformats.org/spreadsheetml/2006/main" count="126" uniqueCount="51">
  <si>
    <t>序号</t>
  </si>
  <si>
    <t>公司</t>
  </si>
  <si>
    <t>姓名</t>
  </si>
  <si>
    <t>性别</t>
  </si>
  <si>
    <t>报考岗位</t>
  </si>
  <si>
    <t>笔试成绩
（占比50%）</t>
  </si>
  <si>
    <t>面试/实操测试成绩（占比50%）</t>
  </si>
  <si>
    <t>综合成绩</t>
  </si>
  <si>
    <t>备注</t>
  </si>
  <si>
    <t>保健酒业公司</t>
  </si>
  <si>
    <t>钟盈盈</t>
  </si>
  <si>
    <t>女</t>
  </si>
  <si>
    <t>文书</t>
  </si>
  <si>
    <t>朱婷婷</t>
  </si>
  <si>
    <t>组织人事干事</t>
  </si>
  <si>
    <t>龙舒婷</t>
  </si>
  <si>
    <t>人力资源专员</t>
  </si>
  <si>
    <t>石伟</t>
  </si>
  <si>
    <t>男</t>
  </si>
  <si>
    <t>统计员</t>
  </si>
  <si>
    <t>仁帅酒业公司</t>
  </si>
  <si>
    <t>易爽</t>
  </si>
  <si>
    <t>设备管理员</t>
  </si>
  <si>
    <t>江朝阳</t>
  </si>
  <si>
    <t>保健酒业销售公司</t>
  </si>
  <si>
    <t>黄娅婷</t>
  </si>
  <si>
    <t>平面设计</t>
  </si>
  <si>
    <t>敖媛媛</t>
  </si>
  <si>
    <t>食品安全监管员</t>
  </si>
  <si>
    <t>陈丹</t>
  </si>
  <si>
    <t>维权管理员</t>
  </si>
  <si>
    <t>陈鑫</t>
  </si>
  <si>
    <t>杨视</t>
  </si>
  <si>
    <t>陈琳</t>
  </si>
  <si>
    <t>陆亚利</t>
  </si>
  <si>
    <t>明波</t>
  </si>
  <si>
    <t>万恒磊</t>
  </si>
  <si>
    <t>张艳</t>
  </si>
  <si>
    <t>王涛</t>
  </si>
  <si>
    <t>黄黎</t>
  </si>
  <si>
    <t>维权管理员（限退役军人）</t>
  </si>
  <si>
    <t>谈林毅</t>
  </si>
  <si>
    <t>低压电工</t>
  </si>
  <si>
    <t>李文望</t>
  </si>
  <si>
    <t>钟强</t>
  </si>
  <si>
    <t>陈忠海</t>
  </si>
  <si>
    <t>高压电工</t>
  </si>
  <si>
    <t>吴重庆</t>
  </si>
  <si>
    <t>机电维修员</t>
  </si>
  <si>
    <t>罗勇江</t>
  </si>
  <si>
    <r>
      <t>“谷雨英才</t>
    </r>
    <r>
      <rPr>
        <sz val="22"/>
        <color theme="1"/>
        <rFont val="Calibri"/>
        <family val="2"/>
      </rPr>
      <t>·</t>
    </r>
    <r>
      <rPr>
        <sz val="22"/>
        <color theme="1"/>
        <rFont val="方正小标宋简体"/>
        <charset val="134"/>
      </rPr>
      <t>职选茅台”贵州茅台酒厂（集团）保健酒业有限公司贵州茅台酒厂（集团）保健酒业销售有限公司贵州省仁怀市仁帅酒业有限公司2023年社会招聘拟录用人员名单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</si>
</sst>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Calibri"/>
      <family val="2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sqref="A1:I1"/>
    </sheetView>
  </sheetViews>
  <sheetFormatPr defaultColWidth="9" defaultRowHeight="13.5" x14ac:dyDescent="0.3"/>
  <cols>
    <col min="1" max="1" width="6.86328125" style="1" customWidth="1"/>
    <col min="2" max="2" width="17.06640625" style="1" customWidth="1"/>
    <col min="3" max="3" width="9.796875" customWidth="1"/>
    <col min="4" max="4" width="9" customWidth="1"/>
    <col min="5" max="5" width="23.33203125" customWidth="1"/>
    <col min="6" max="6" width="14.59765625" style="2" customWidth="1"/>
    <col min="7" max="7" width="16.6640625" style="2" customWidth="1"/>
    <col min="8" max="8" width="12.6640625" style="2" customWidth="1"/>
    <col min="9" max="9" width="18" customWidth="1"/>
  </cols>
  <sheetData>
    <row r="1" spans="1:9" ht="90" customHeight="1" x14ac:dyDescent="0.3">
      <c r="A1" s="11" t="s">
        <v>50</v>
      </c>
      <c r="B1" s="9"/>
      <c r="C1" s="9"/>
      <c r="D1" s="9"/>
      <c r="E1" s="9"/>
      <c r="F1" s="10"/>
      <c r="G1" s="10"/>
      <c r="H1" s="10"/>
      <c r="I1" s="9"/>
    </row>
    <row r="2" spans="1:9" ht="27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7" t="s">
        <v>8</v>
      </c>
    </row>
    <row r="3" spans="1:9" ht="27" customHeight="1" x14ac:dyDescent="0.3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67.650000000000006</v>
      </c>
      <c r="G3" s="6">
        <v>84.64</v>
      </c>
      <c r="H3" s="6">
        <v>76.144999999999996</v>
      </c>
      <c r="I3" s="8"/>
    </row>
    <row r="4" spans="1:9" ht="27" customHeight="1" x14ac:dyDescent="0.3">
      <c r="A4" s="5">
        <v>2</v>
      </c>
      <c r="B4" s="5" t="s">
        <v>9</v>
      </c>
      <c r="C4" s="5" t="s">
        <v>13</v>
      </c>
      <c r="D4" s="5" t="s">
        <v>11</v>
      </c>
      <c r="E4" s="5" t="s">
        <v>14</v>
      </c>
      <c r="F4" s="6">
        <v>63.05</v>
      </c>
      <c r="G4" s="6">
        <v>78.62</v>
      </c>
      <c r="H4" s="6">
        <v>70.834999999999994</v>
      </c>
      <c r="I4" s="8"/>
    </row>
    <row r="5" spans="1:9" ht="27" customHeight="1" x14ac:dyDescent="0.3">
      <c r="A5" s="5">
        <v>3</v>
      </c>
      <c r="B5" s="5" t="s">
        <v>9</v>
      </c>
      <c r="C5" s="5" t="s">
        <v>15</v>
      </c>
      <c r="D5" s="5" t="s">
        <v>11</v>
      </c>
      <c r="E5" s="5" t="s">
        <v>16</v>
      </c>
      <c r="F5" s="6">
        <v>75</v>
      </c>
      <c r="G5" s="6">
        <v>85.56</v>
      </c>
      <c r="H5" s="6">
        <v>80.28</v>
      </c>
      <c r="I5" s="8"/>
    </row>
    <row r="6" spans="1:9" ht="27" customHeight="1" x14ac:dyDescent="0.3">
      <c r="A6" s="5">
        <v>4</v>
      </c>
      <c r="B6" s="5" t="s">
        <v>9</v>
      </c>
      <c r="C6" s="5" t="s">
        <v>17</v>
      </c>
      <c r="D6" s="5" t="s">
        <v>18</v>
      </c>
      <c r="E6" s="5" t="s">
        <v>19</v>
      </c>
      <c r="F6" s="6">
        <v>71.2</v>
      </c>
      <c r="G6" s="6">
        <v>87.6</v>
      </c>
      <c r="H6" s="6">
        <v>79.400000000000006</v>
      </c>
      <c r="I6" s="8"/>
    </row>
    <row r="7" spans="1:9" ht="27" customHeight="1" x14ac:dyDescent="0.3">
      <c r="A7" s="5">
        <v>5</v>
      </c>
      <c r="B7" s="5" t="s">
        <v>20</v>
      </c>
      <c r="C7" s="5" t="s">
        <v>21</v>
      </c>
      <c r="D7" s="5" t="s">
        <v>18</v>
      </c>
      <c r="E7" s="5" t="s">
        <v>22</v>
      </c>
      <c r="F7" s="6">
        <v>77.25</v>
      </c>
      <c r="G7" s="6">
        <v>83.1</v>
      </c>
      <c r="H7" s="6">
        <v>80.174999999999997</v>
      </c>
      <c r="I7" s="8"/>
    </row>
    <row r="8" spans="1:9" ht="27" customHeight="1" x14ac:dyDescent="0.3">
      <c r="A8" s="5">
        <v>6</v>
      </c>
      <c r="B8" s="5" t="s">
        <v>20</v>
      </c>
      <c r="C8" s="5" t="s">
        <v>23</v>
      </c>
      <c r="D8" s="5" t="s">
        <v>18</v>
      </c>
      <c r="E8" s="5" t="s">
        <v>22</v>
      </c>
      <c r="F8" s="6">
        <v>68.2</v>
      </c>
      <c r="G8" s="6">
        <v>81.14</v>
      </c>
      <c r="H8" s="6">
        <v>74.67</v>
      </c>
      <c r="I8" s="8"/>
    </row>
    <row r="9" spans="1:9" ht="27" customHeight="1" x14ac:dyDescent="0.3">
      <c r="A9" s="5">
        <v>7</v>
      </c>
      <c r="B9" s="5" t="s">
        <v>24</v>
      </c>
      <c r="C9" s="5" t="s">
        <v>25</v>
      </c>
      <c r="D9" s="5" t="s">
        <v>11</v>
      </c>
      <c r="E9" s="5" t="s">
        <v>26</v>
      </c>
      <c r="F9" s="6">
        <v>67.8</v>
      </c>
      <c r="G9" s="6">
        <v>88.28</v>
      </c>
      <c r="H9" s="6">
        <v>78.040000000000006</v>
      </c>
      <c r="I9" s="8"/>
    </row>
    <row r="10" spans="1:9" ht="27" customHeight="1" x14ac:dyDescent="0.3">
      <c r="A10" s="5">
        <v>8</v>
      </c>
      <c r="B10" s="5" t="s">
        <v>9</v>
      </c>
      <c r="C10" s="5" t="s">
        <v>27</v>
      </c>
      <c r="D10" s="5" t="s">
        <v>11</v>
      </c>
      <c r="E10" s="5" t="s">
        <v>28</v>
      </c>
      <c r="F10" s="6">
        <v>69.599999999999994</v>
      </c>
      <c r="G10" s="6">
        <v>86.84</v>
      </c>
      <c r="H10" s="6">
        <v>78.22</v>
      </c>
      <c r="I10" s="8"/>
    </row>
    <row r="11" spans="1:9" ht="27" customHeight="1" x14ac:dyDescent="0.3">
      <c r="A11" s="5">
        <v>9</v>
      </c>
      <c r="B11" s="5" t="s">
        <v>9</v>
      </c>
      <c r="C11" s="5" t="s">
        <v>29</v>
      </c>
      <c r="D11" s="5" t="s">
        <v>11</v>
      </c>
      <c r="E11" s="5" t="s">
        <v>30</v>
      </c>
      <c r="F11" s="6">
        <v>79.900000000000006</v>
      </c>
      <c r="G11" s="6">
        <v>92.52</v>
      </c>
      <c r="H11" s="6">
        <v>86.21</v>
      </c>
      <c r="I11" s="8"/>
    </row>
    <row r="12" spans="1:9" ht="27" customHeight="1" x14ac:dyDescent="0.3">
      <c r="A12" s="5">
        <v>10</v>
      </c>
      <c r="B12" s="5" t="s">
        <v>9</v>
      </c>
      <c r="C12" s="5" t="s">
        <v>31</v>
      </c>
      <c r="D12" s="5" t="s">
        <v>18</v>
      </c>
      <c r="E12" s="5" t="s">
        <v>30</v>
      </c>
      <c r="F12" s="6">
        <v>81.8</v>
      </c>
      <c r="G12" s="6">
        <v>87.5</v>
      </c>
      <c r="H12" s="6">
        <v>84.65</v>
      </c>
      <c r="I12" s="8"/>
    </row>
    <row r="13" spans="1:9" ht="27" customHeight="1" x14ac:dyDescent="0.3">
      <c r="A13" s="5">
        <v>11</v>
      </c>
      <c r="B13" s="5" t="s">
        <v>9</v>
      </c>
      <c r="C13" s="5" t="s">
        <v>32</v>
      </c>
      <c r="D13" s="5" t="s">
        <v>18</v>
      </c>
      <c r="E13" s="5" t="s">
        <v>30</v>
      </c>
      <c r="F13" s="6">
        <v>77.400000000000006</v>
      </c>
      <c r="G13" s="6">
        <v>91.4</v>
      </c>
      <c r="H13" s="6">
        <v>84.4</v>
      </c>
      <c r="I13" s="8"/>
    </row>
    <row r="14" spans="1:9" ht="27" customHeight="1" x14ac:dyDescent="0.3">
      <c r="A14" s="5">
        <v>12</v>
      </c>
      <c r="B14" s="5" t="s">
        <v>9</v>
      </c>
      <c r="C14" s="5" t="s">
        <v>33</v>
      </c>
      <c r="D14" s="5" t="s">
        <v>18</v>
      </c>
      <c r="E14" s="5" t="s">
        <v>30</v>
      </c>
      <c r="F14" s="6">
        <v>78.8</v>
      </c>
      <c r="G14" s="6">
        <v>89.44</v>
      </c>
      <c r="H14" s="6">
        <v>84.12</v>
      </c>
      <c r="I14" s="8"/>
    </row>
    <row r="15" spans="1:9" ht="27" customHeight="1" x14ac:dyDescent="0.3">
      <c r="A15" s="5">
        <v>13</v>
      </c>
      <c r="B15" s="5" t="s">
        <v>9</v>
      </c>
      <c r="C15" s="5" t="s">
        <v>34</v>
      </c>
      <c r="D15" s="5" t="s">
        <v>11</v>
      </c>
      <c r="E15" s="5" t="s">
        <v>30</v>
      </c>
      <c r="F15" s="6">
        <v>78</v>
      </c>
      <c r="G15" s="6">
        <v>90.22</v>
      </c>
      <c r="H15" s="6">
        <v>84.11</v>
      </c>
      <c r="I15" s="8"/>
    </row>
    <row r="16" spans="1:9" ht="27" customHeight="1" x14ac:dyDescent="0.3">
      <c r="A16" s="5">
        <v>14</v>
      </c>
      <c r="B16" s="5" t="s">
        <v>9</v>
      </c>
      <c r="C16" s="5" t="s">
        <v>35</v>
      </c>
      <c r="D16" s="5" t="s">
        <v>18</v>
      </c>
      <c r="E16" s="5" t="s">
        <v>30</v>
      </c>
      <c r="F16" s="6">
        <v>80.650000000000006</v>
      </c>
      <c r="G16" s="6">
        <v>86.78</v>
      </c>
      <c r="H16" s="6">
        <v>83.715000000000003</v>
      </c>
      <c r="I16" s="8"/>
    </row>
    <row r="17" spans="1:9" ht="27" customHeight="1" x14ac:dyDescent="0.3">
      <c r="A17" s="5">
        <v>15</v>
      </c>
      <c r="B17" s="5" t="s">
        <v>9</v>
      </c>
      <c r="C17" s="5" t="s">
        <v>36</v>
      </c>
      <c r="D17" s="5" t="s">
        <v>18</v>
      </c>
      <c r="E17" s="5" t="s">
        <v>30</v>
      </c>
      <c r="F17" s="6">
        <v>79</v>
      </c>
      <c r="G17" s="6">
        <v>88.32</v>
      </c>
      <c r="H17" s="6">
        <v>83.66</v>
      </c>
      <c r="I17" s="8"/>
    </row>
    <row r="18" spans="1:9" ht="27" customHeight="1" x14ac:dyDescent="0.3">
      <c r="A18" s="5">
        <v>16</v>
      </c>
      <c r="B18" s="5" t="s">
        <v>9</v>
      </c>
      <c r="C18" s="5" t="s">
        <v>37</v>
      </c>
      <c r="D18" s="5" t="s">
        <v>11</v>
      </c>
      <c r="E18" s="5" t="s">
        <v>30</v>
      </c>
      <c r="F18" s="6">
        <v>82.25</v>
      </c>
      <c r="G18" s="6">
        <v>84.6</v>
      </c>
      <c r="H18" s="6">
        <v>83.424999999999997</v>
      </c>
      <c r="I18" s="8"/>
    </row>
    <row r="19" spans="1:9" ht="27" customHeight="1" x14ac:dyDescent="0.3">
      <c r="A19" s="5">
        <v>17</v>
      </c>
      <c r="B19" s="5" t="s">
        <v>9</v>
      </c>
      <c r="C19" s="5" t="s">
        <v>38</v>
      </c>
      <c r="D19" s="5" t="s">
        <v>18</v>
      </c>
      <c r="E19" s="5" t="s">
        <v>30</v>
      </c>
      <c r="F19" s="6">
        <v>77.599999999999994</v>
      </c>
      <c r="G19" s="6">
        <v>89.22</v>
      </c>
      <c r="H19" s="6">
        <v>83.41</v>
      </c>
      <c r="I19" s="8"/>
    </row>
    <row r="20" spans="1:9" ht="27" customHeight="1" x14ac:dyDescent="0.3">
      <c r="A20" s="5">
        <v>18</v>
      </c>
      <c r="B20" s="5" t="s">
        <v>9</v>
      </c>
      <c r="C20" s="5" t="s">
        <v>39</v>
      </c>
      <c r="D20" s="5" t="s">
        <v>18</v>
      </c>
      <c r="E20" s="5" t="s">
        <v>30</v>
      </c>
      <c r="F20" s="6">
        <v>78.599999999999994</v>
      </c>
      <c r="G20" s="6">
        <v>87.96</v>
      </c>
      <c r="H20" s="6">
        <v>83.28</v>
      </c>
      <c r="I20" s="8"/>
    </row>
    <row r="21" spans="1:9" ht="27" customHeight="1" x14ac:dyDescent="0.3">
      <c r="A21" s="5">
        <v>19</v>
      </c>
      <c r="B21" s="5" t="s">
        <v>9</v>
      </c>
      <c r="C21" s="5" t="str">
        <f>"吴讯"</f>
        <v>吴讯</v>
      </c>
      <c r="D21" s="5" t="str">
        <f t="shared" ref="D21:D23" si="0">"男"</f>
        <v>男</v>
      </c>
      <c r="E21" s="5" t="s">
        <v>40</v>
      </c>
      <c r="F21" s="6">
        <v>84.9</v>
      </c>
      <c r="G21" s="6">
        <v>84.78</v>
      </c>
      <c r="H21" s="6">
        <v>84.84</v>
      </c>
      <c r="I21" s="8"/>
    </row>
    <row r="22" spans="1:9" ht="27" customHeight="1" x14ac:dyDescent="0.3">
      <c r="A22" s="5">
        <v>20</v>
      </c>
      <c r="B22" s="5" t="s">
        <v>9</v>
      </c>
      <c r="C22" s="5" t="str">
        <f>"胡少虎"</f>
        <v>胡少虎</v>
      </c>
      <c r="D22" s="5" t="str">
        <f t="shared" si="0"/>
        <v>男</v>
      </c>
      <c r="E22" s="5" t="s">
        <v>40</v>
      </c>
      <c r="F22" s="6">
        <v>84.7</v>
      </c>
      <c r="G22" s="6">
        <v>83.54</v>
      </c>
      <c r="H22" s="6">
        <v>84.12</v>
      </c>
      <c r="I22" s="8"/>
    </row>
    <row r="23" spans="1:9" ht="27" customHeight="1" x14ac:dyDescent="0.3">
      <c r="A23" s="5">
        <v>21</v>
      </c>
      <c r="B23" s="5" t="s">
        <v>9</v>
      </c>
      <c r="C23" s="5" t="str">
        <f>"郭元辉"</f>
        <v>郭元辉</v>
      </c>
      <c r="D23" s="5" t="str">
        <f t="shared" si="0"/>
        <v>男</v>
      </c>
      <c r="E23" s="5" t="s">
        <v>40</v>
      </c>
      <c r="F23" s="6">
        <v>79.099999999999994</v>
      </c>
      <c r="G23" s="6">
        <v>86.16</v>
      </c>
      <c r="H23" s="6">
        <v>82.63</v>
      </c>
      <c r="I23" s="8"/>
    </row>
    <row r="24" spans="1:9" ht="27" customHeight="1" x14ac:dyDescent="0.3">
      <c r="A24" s="5">
        <v>22</v>
      </c>
      <c r="B24" s="5" t="s">
        <v>9</v>
      </c>
      <c r="C24" s="5" t="str">
        <f>"何彦"</f>
        <v>何彦</v>
      </c>
      <c r="D24" s="5" t="str">
        <f>"女"</f>
        <v>女</v>
      </c>
      <c r="E24" s="5" t="s">
        <v>40</v>
      </c>
      <c r="F24" s="6">
        <v>77.650000000000006</v>
      </c>
      <c r="G24" s="6">
        <v>85.87</v>
      </c>
      <c r="H24" s="6">
        <v>81.760000000000005</v>
      </c>
      <c r="I24" s="8"/>
    </row>
    <row r="25" spans="1:9" ht="27" customHeight="1" x14ac:dyDescent="0.3">
      <c r="A25" s="5">
        <v>23</v>
      </c>
      <c r="B25" s="5" t="s">
        <v>9</v>
      </c>
      <c r="C25" s="5" t="str">
        <f>"高强运"</f>
        <v>高强运</v>
      </c>
      <c r="D25" s="5" t="str">
        <f t="shared" ref="D25:D30" si="1">"男"</f>
        <v>男</v>
      </c>
      <c r="E25" s="5" t="s">
        <v>40</v>
      </c>
      <c r="F25" s="6">
        <v>77.05</v>
      </c>
      <c r="G25" s="6">
        <v>86.24</v>
      </c>
      <c r="H25" s="6">
        <v>81.644999999999996</v>
      </c>
      <c r="I25" s="8"/>
    </row>
    <row r="26" spans="1:9" ht="27" customHeight="1" x14ac:dyDescent="0.3">
      <c r="A26" s="5">
        <v>24</v>
      </c>
      <c r="B26" s="5" t="s">
        <v>9</v>
      </c>
      <c r="C26" s="5" t="str">
        <f>"欧阳丽梅"</f>
        <v>欧阳丽梅</v>
      </c>
      <c r="D26" s="5" t="str">
        <f>"女"</f>
        <v>女</v>
      </c>
      <c r="E26" s="5" t="s">
        <v>40</v>
      </c>
      <c r="F26" s="6">
        <v>83.9</v>
      </c>
      <c r="G26" s="6">
        <v>78.959999999999994</v>
      </c>
      <c r="H26" s="6">
        <v>81.430000000000007</v>
      </c>
      <c r="I26" s="8"/>
    </row>
    <row r="27" spans="1:9" ht="27" customHeight="1" x14ac:dyDescent="0.3">
      <c r="A27" s="5">
        <v>25</v>
      </c>
      <c r="B27" s="5" t="s">
        <v>9</v>
      </c>
      <c r="C27" s="5" t="str">
        <f>"雷航"</f>
        <v>雷航</v>
      </c>
      <c r="D27" s="5" t="str">
        <f t="shared" si="1"/>
        <v>男</v>
      </c>
      <c r="E27" s="5" t="s">
        <v>40</v>
      </c>
      <c r="F27" s="6">
        <v>78.75</v>
      </c>
      <c r="G27" s="6">
        <v>83.5</v>
      </c>
      <c r="H27" s="6">
        <v>81.125</v>
      </c>
      <c r="I27" s="8"/>
    </row>
    <row r="28" spans="1:9" ht="27" customHeight="1" x14ac:dyDescent="0.3">
      <c r="A28" s="5">
        <v>26</v>
      </c>
      <c r="B28" s="5" t="s">
        <v>9</v>
      </c>
      <c r="C28" s="5" t="str">
        <f>"郑华杰"</f>
        <v>郑华杰</v>
      </c>
      <c r="D28" s="5" t="str">
        <f t="shared" si="1"/>
        <v>男</v>
      </c>
      <c r="E28" s="5" t="s">
        <v>40</v>
      </c>
      <c r="F28" s="6">
        <v>78.8</v>
      </c>
      <c r="G28" s="6">
        <v>82.82</v>
      </c>
      <c r="H28" s="6">
        <v>80.81</v>
      </c>
      <c r="I28" s="8"/>
    </row>
    <row r="29" spans="1:9" ht="27" customHeight="1" x14ac:dyDescent="0.3">
      <c r="A29" s="5">
        <v>27</v>
      </c>
      <c r="B29" s="5" t="s">
        <v>9</v>
      </c>
      <c r="C29" s="5" t="str">
        <f>"彭浪"</f>
        <v>彭浪</v>
      </c>
      <c r="D29" s="5" t="str">
        <f t="shared" si="1"/>
        <v>男</v>
      </c>
      <c r="E29" s="5" t="s">
        <v>40</v>
      </c>
      <c r="F29" s="6">
        <v>81.650000000000006</v>
      </c>
      <c r="G29" s="6">
        <v>79.239999999999995</v>
      </c>
      <c r="H29" s="6">
        <v>80.444999999999993</v>
      </c>
      <c r="I29" s="8"/>
    </row>
    <row r="30" spans="1:9" ht="26" customHeight="1" x14ac:dyDescent="0.3">
      <c r="A30" s="5">
        <v>28</v>
      </c>
      <c r="B30" s="5" t="s">
        <v>9</v>
      </c>
      <c r="C30" s="5" t="str">
        <f>"杨曌"</f>
        <v>杨曌</v>
      </c>
      <c r="D30" s="5" t="str">
        <f t="shared" si="1"/>
        <v>男</v>
      </c>
      <c r="E30" s="5" t="s">
        <v>40</v>
      </c>
      <c r="F30" s="6">
        <v>80.05</v>
      </c>
      <c r="G30" s="6">
        <v>80.5</v>
      </c>
      <c r="H30" s="6">
        <v>80.275000000000006</v>
      </c>
      <c r="I30" s="8"/>
    </row>
    <row r="31" spans="1:9" ht="26" customHeight="1" x14ac:dyDescent="0.3">
      <c r="A31" s="5">
        <v>29</v>
      </c>
      <c r="B31" s="5" t="s">
        <v>20</v>
      </c>
      <c r="C31" s="5" t="s">
        <v>41</v>
      </c>
      <c r="D31" s="5" t="s">
        <v>18</v>
      </c>
      <c r="E31" s="5" t="s">
        <v>42</v>
      </c>
      <c r="F31" s="6">
        <v>78.150000000000006</v>
      </c>
      <c r="G31" s="6">
        <v>83.98</v>
      </c>
      <c r="H31" s="6">
        <v>81.064999999999998</v>
      </c>
      <c r="I31" s="8"/>
    </row>
    <row r="32" spans="1:9" ht="26" customHeight="1" x14ac:dyDescent="0.3">
      <c r="A32" s="5">
        <v>30</v>
      </c>
      <c r="B32" s="5" t="s">
        <v>20</v>
      </c>
      <c r="C32" s="5" t="s">
        <v>43</v>
      </c>
      <c r="D32" s="5" t="s">
        <v>18</v>
      </c>
      <c r="E32" s="5" t="s">
        <v>42</v>
      </c>
      <c r="F32" s="6">
        <v>64.849999999999994</v>
      </c>
      <c r="G32" s="6">
        <v>81.14</v>
      </c>
      <c r="H32" s="6">
        <v>72.995000000000005</v>
      </c>
      <c r="I32" s="8"/>
    </row>
    <row r="33" spans="1:9" ht="26" customHeight="1" x14ac:dyDescent="0.3">
      <c r="A33" s="5">
        <v>31</v>
      </c>
      <c r="B33" s="5" t="s">
        <v>20</v>
      </c>
      <c r="C33" s="5" t="s">
        <v>44</v>
      </c>
      <c r="D33" s="5" t="s">
        <v>18</v>
      </c>
      <c r="E33" s="5" t="s">
        <v>42</v>
      </c>
      <c r="F33" s="6">
        <v>58.2</v>
      </c>
      <c r="G33" s="6">
        <v>84.04</v>
      </c>
      <c r="H33" s="6">
        <v>71.12</v>
      </c>
      <c r="I33" s="8"/>
    </row>
    <row r="34" spans="1:9" ht="26" customHeight="1" x14ac:dyDescent="0.3">
      <c r="A34" s="5">
        <v>32</v>
      </c>
      <c r="B34" s="5" t="s">
        <v>20</v>
      </c>
      <c r="C34" s="5" t="s">
        <v>45</v>
      </c>
      <c r="D34" s="5" t="s">
        <v>18</v>
      </c>
      <c r="E34" s="5" t="s">
        <v>46</v>
      </c>
      <c r="F34" s="6">
        <v>59.45</v>
      </c>
      <c r="G34" s="6">
        <v>85.74</v>
      </c>
      <c r="H34" s="6">
        <v>72.594999999999999</v>
      </c>
      <c r="I34" s="8"/>
    </row>
    <row r="35" spans="1:9" ht="26" customHeight="1" x14ac:dyDescent="0.3">
      <c r="A35" s="5">
        <v>33</v>
      </c>
      <c r="B35" s="5" t="s">
        <v>20</v>
      </c>
      <c r="C35" s="5" t="s">
        <v>47</v>
      </c>
      <c r="D35" s="5" t="s">
        <v>18</v>
      </c>
      <c r="E35" s="5" t="s">
        <v>48</v>
      </c>
      <c r="F35" s="6">
        <v>64.75</v>
      </c>
      <c r="G35" s="6">
        <v>81.22</v>
      </c>
      <c r="H35" s="6">
        <v>72.984999999999999</v>
      </c>
      <c r="I35" s="8"/>
    </row>
    <row r="36" spans="1:9" ht="26" customHeight="1" x14ac:dyDescent="0.3">
      <c r="A36" s="5">
        <v>34</v>
      </c>
      <c r="B36" s="5" t="s">
        <v>20</v>
      </c>
      <c r="C36" s="5" t="s">
        <v>49</v>
      </c>
      <c r="D36" s="5" t="s">
        <v>18</v>
      </c>
      <c r="E36" s="5" t="s">
        <v>48</v>
      </c>
      <c r="F36" s="6">
        <v>67.5</v>
      </c>
      <c r="G36" s="6">
        <v>76.94</v>
      </c>
      <c r="H36" s="6">
        <v>72.22</v>
      </c>
      <c r="I36" s="8"/>
    </row>
  </sheetData>
  <mergeCells count="1">
    <mergeCell ref="A1:I1"/>
  </mergeCells>
  <phoneticPr fontId="4" type="noConversion"/>
  <pageMargins left="0.75138888888888899" right="0.75138888888888899" top="1" bottom="1" header="0.5" footer="0.5"/>
  <pageSetup paperSize="9" scale="7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白酒</dc:creator>
  <cp:lastModifiedBy>齐兴</cp:lastModifiedBy>
  <dcterms:created xsi:type="dcterms:W3CDTF">2023-09-01T02:11:00Z</dcterms:created>
  <dcterms:modified xsi:type="dcterms:W3CDTF">2023-09-01T08:51:35Z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AF407BAA581041A3B4707D212FB191CB_11</vt:lpwstr>
  </property>
  <property fmtid="{D5CDD505-2E9C-101B-9397-08002B2CF9AE}" pid="3" name="KSOProductBuildVer">
    <vt:lpwstr>2052-11.1.0.14309</vt:lpwstr>
  </property>
</Properties>
</file>