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807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<sst xmlns="http://schemas.openxmlformats.org/spreadsheetml/2006/main" count="114" uniqueCount="63">
  <si>
    <t>静宁县2023年公开招聘幼儿园教师拟聘用人员花名册</t>
  </si>
  <si>
    <t>序号</t>
  </si>
  <si>
    <t>姓名</t>
  </si>
  <si>
    <t>性别</t>
  </si>
  <si>
    <t>出生年月</t>
  </si>
  <si>
    <t>学历</t>
  </si>
  <si>
    <t>毕业院校</t>
  </si>
  <si>
    <t>专业</t>
  </si>
  <si>
    <t>申报岗位</t>
  </si>
  <si>
    <t>笔试成绩</t>
  </si>
  <si>
    <t>面试成绩</t>
  </si>
  <si>
    <t>总成绩</t>
  </si>
  <si>
    <t>体检
结果</t>
  </si>
  <si>
    <t>招聘单位</t>
  </si>
  <si>
    <t>备注</t>
  </si>
  <si>
    <t>杨*璐</t>
  </si>
  <si>
    <t>女</t>
  </si>
  <si>
    <t>2001年01月</t>
  </si>
  <si>
    <t>本科</t>
  </si>
  <si>
    <t>西南科技大学</t>
  </si>
  <si>
    <t>音乐表演</t>
  </si>
  <si>
    <t>音乐</t>
  </si>
  <si>
    <t>合格</t>
  </si>
  <si>
    <t>静宁二幼</t>
  </si>
  <si>
    <t>方*蕾</t>
  </si>
  <si>
    <t>1998年02月</t>
  </si>
  <si>
    <t>北方民族大学</t>
  </si>
  <si>
    <t>音乐学</t>
  </si>
  <si>
    <t>静宁一幼</t>
  </si>
  <si>
    <t>安*</t>
  </si>
  <si>
    <t>1999年11月</t>
  </si>
  <si>
    <t>湖南科技学院</t>
  </si>
  <si>
    <t>静宁三幼</t>
  </si>
  <si>
    <t>常*</t>
  </si>
  <si>
    <t>1999年05月</t>
  </si>
  <si>
    <t>百色学院</t>
  </si>
  <si>
    <t>舞蹈学</t>
  </si>
  <si>
    <t>舞蹈</t>
  </si>
  <si>
    <t>景*</t>
  </si>
  <si>
    <t>男</t>
  </si>
  <si>
    <t>1998年10月</t>
  </si>
  <si>
    <t>西北师范大学
知行学院</t>
  </si>
  <si>
    <t>美术学</t>
  </si>
  <si>
    <t>美术</t>
  </si>
  <si>
    <t>静宁四幼</t>
  </si>
  <si>
    <t>杨*龙</t>
  </si>
  <si>
    <t>1999年03月</t>
  </si>
  <si>
    <t>洛阳师范学院</t>
  </si>
  <si>
    <t>同乐幼儿园</t>
  </si>
  <si>
    <t>王*</t>
  </si>
  <si>
    <t>2000年07月</t>
  </si>
  <si>
    <t>兰州城市学院</t>
  </si>
  <si>
    <t>学前教育</t>
  </si>
  <si>
    <t>陈*娟</t>
  </si>
  <si>
    <t>2000年12月</t>
  </si>
  <si>
    <t>南关幼儿园</t>
  </si>
  <si>
    <t>李*洁</t>
  </si>
  <si>
    <t>东关幼儿园</t>
  </si>
  <si>
    <t>范*艳</t>
  </si>
  <si>
    <t>1997年12月</t>
  </si>
  <si>
    <t>邢台学院</t>
  </si>
  <si>
    <t>张*</t>
  </si>
  <si>
    <t>2000年06月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</si>
</sst>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1243;&#20122;&#25996;\0-&#20154;&#20107;&#32929;&#24037;&#20316;\6-&#38656;&#27714;\10-2023&#24180;\6-&#24188;&#20799;&#22253;&#25945;&#24072;&#20844;&#24320;&#25307;&#32856;\13-&#25311;&#24405;&#29992;&#20154;&#21592;\&#38468;&#20214;-&#38745;&#23425;&#21439;2023&#24180;&#20844;&#24320;&#25307;&#32856;&#24188;&#20799;&#22253;&#25945;&#24072;&#38754;&#35797;&#25104;&#32489;&#21450;&#24635;&#25104;&#32489;07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/>
      <sheetData sheetId="2">
        <row r="2">
          <cell r="C2" t="str">
            <v>姓名</v>
          </cell>
          <cell r="D2" t="str">
            <v>学科</v>
          </cell>
          <cell r="E2" t="str">
            <v>考官1</v>
          </cell>
          <cell r="F2" t="str">
            <v>考官2</v>
          </cell>
          <cell r="G2" t="str">
            <v>考官3</v>
          </cell>
          <cell r="H2" t="str">
            <v>考官4</v>
          </cell>
          <cell r="I2" t="str">
            <v>考官5</v>
          </cell>
          <cell r="J2" t="str">
            <v>考官6</v>
          </cell>
          <cell r="K2" t="str">
            <v>考官7</v>
          </cell>
          <cell r="L2" t="str">
            <v>得分</v>
          </cell>
        </row>
        <row r="3">
          <cell r="C3" t="str">
            <v>杨璐璐</v>
          </cell>
          <cell r="D3" t="str">
            <v>音乐</v>
          </cell>
          <cell r="E3">
            <v>93</v>
          </cell>
          <cell r="F3">
            <v>90.8</v>
          </cell>
          <cell r="G3">
            <v>90.3</v>
          </cell>
          <cell r="H3">
            <v>91</v>
          </cell>
          <cell r="I3">
            <v>91</v>
          </cell>
          <cell r="J3">
            <v>90.6</v>
          </cell>
          <cell r="K3">
            <v>91.7</v>
          </cell>
          <cell r="L3">
            <v>91.02</v>
          </cell>
        </row>
        <row r="4">
          <cell r="C4" t="str">
            <v>方培蕾</v>
          </cell>
          <cell r="D4" t="str">
            <v>音乐</v>
          </cell>
          <cell r="E4">
            <v>95</v>
          </cell>
          <cell r="F4">
            <v>90.6</v>
          </cell>
          <cell r="G4">
            <v>94.1</v>
          </cell>
          <cell r="H4">
            <v>91.5</v>
          </cell>
          <cell r="I4">
            <v>94.1</v>
          </cell>
          <cell r="J4">
            <v>92.8</v>
          </cell>
          <cell r="K4">
            <v>92.4</v>
          </cell>
          <cell r="L4">
            <v>92.98</v>
          </cell>
        </row>
        <row r="5">
          <cell r="C5" t="str">
            <v>安宁</v>
          </cell>
          <cell r="D5" t="str">
            <v>音乐</v>
          </cell>
          <cell r="E5">
            <v>93.8</v>
          </cell>
          <cell r="F5">
            <v>91.1</v>
          </cell>
          <cell r="G5">
            <v>91.3</v>
          </cell>
          <cell r="H5">
            <v>88.5</v>
          </cell>
          <cell r="I5">
            <v>93.3</v>
          </cell>
          <cell r="J5">
            <v>91.6</v>
          </cell>
          <cell r="K5">
            <v>91</v>
          </cell>
          <cell r="L5">
            <v>91.66</v>
          </cell>
        </row>
        <row r="6">
          <cell r="C6" t="str">
            <v>常笑</v>
          </cell>
          <cell r="D6" t="str">
            <v>舞蹈</v>
          </cell>
          <cell r="E6">
            <v>93.5</v>
          </cell>
          <cell r="F6">
            <v>92.8</v>
          </cell>
          <cell r="G6">
            <v>93.9</v>
          </cell>
          <cell r="H6">
            <v>94</v>
          </cell>
          <cell r="I6">
            <v>94</v>
          </cell>
          <cell r="J6">
            <v>94.2</v>
          </cell>
          <cell r="K6">
            <v>91.6</v>
          </cell>
          <cell r="L6">
            <v>93.64</v>
          </cell>
        </row>
        <row r="7">
          <cell r="C7" t="str">
            <v>杨辰龙</v>
          </cell>
          <cell r="D7" t="str">
            <v>美术</v>
          </cell>
          <cell r="E7">
            <v>94</v>
          </cell>
          <cell r="F7">
            <v>93.8</v>
          </cell>
          <cell r="G7">
            <v>94.6</v>
          </cell>
          <cell r="H7">
            <v>91.5</v>
          </cell>
          <cell r="I7">
            <v>94.9</v>
          </cell>
          <cell r="J7">
            <v>92.1</v>
          </cell>
          <cell r="K7">
            <v>92.5</v>
          </cell>
          <cell r="L7">
            <v>93.4</v>
          </cell>
        </row>
        <row r="8">
          <cell r="C8" t="str">
            <v>张君丽</v>
          </cell>
          <cell r="D8" t="str">
            <v>美术</v>
          </cell>
          <cell r="E8">
            <v>93.7</v>
          </cell>
          <cell r="F8">
            <v>92.5</v>
          </cell>
          <cell r="G8">
            <v>93.9</v>
          </cell>
          <cell r="H8">
            <v>90.5</v>
          </cell>
          <cell r="I8">
            <v>94.2</v>
          </cell>
          <cell r="J8">
            <v>90.6</v>
          </cell>
          <cell r="K8">
            <v>91.6</v>
          </cell>
          <cell r="L8">
            <v>92.46</v>
          </cell>
        </row>
        <row r="9">
          <cell r="C9" t="str">
            <v>鲍嘉佳</v>
          </cell>
          <cell r="D9" t="str">
            <v>美术</v>
          </cell>
          <cell r="E9">
            <v>93.4</v>
          </cell>
          <cell r="F9">
            <v>92.2</v>
          </cell>
          <cell r="G9">
            <v>91.7</v>
          </cell>
          <cell r="H9">
            <v>90.5</v>
          </cell>
          <cell r="I9">
            <v>93.2</v>
          </cell>
          <cell r="J9">
            <v>91.6</v>
          </cell>
          <cell r="K9">
            <v>90.8</v>
          </cell>
          <cell r="L9">
            <v>91.9</v>
          </cell>
        </row>
        <row r="10">
          <cell r="C10" t="str">
            <v>高康康</v>
          </cell>
          <cell r="D10" t="str">
            <v>美术</v>
          </cell>
          <cell r="E10">
            <v>92.8</v>
          </cell>
          <cell r="F10">
            <v>91.2</v>
          </cell>
          <cell r="G10">
            <v>90.9</v>
          </cell>
          <cell r="H10">
            <v>91</v>
          </cell>
          <cell r="I10">
            <v>93</v>
          </cell>
          <cell r="J10">
            <v>90.8</v>
          </cell>
          <cell r="K10">
            <v>91</v>
          </cell>
          <cell r="L10">
            <v>91.38</v>
          </cell>
        </row>
        <row r="11">
          <cell r="C11" t="str">
            <v>景刚</v>
          </cell>
          <cell r="D11" t="str">
            <v>美术</v>
          </cell>
          <cell r="E11">
            <v>91.5</v>
          </cell>
          <cell r="F11">
            <v>91.4</v>
          </cell>
          <cell r="G11">
            <v>91.4</v>
          </cell>
          <cell r="H11">
            <v>90.5</v>
          </cell>
          <cell r="I11">
            <v>93.7</v>
          </cell>
          <cell r="J11">
            <v>93.1</v>
          </cell>
          <cell r="K11">
            <v>91.4</v>
          </cell>
          <cell r="L11">
            <v>91.76</v>
          </cell>
        </row>
        <row r="12">
          <cell r="C12" t="str">
            <v>刘旭旭</v>
          </cell>
          <cell r="D12" t="str">
            <v>美术</v>
          </cell>
          <cell r="E12">
            <v>91.1</v>
          </cell>
          <cell r="F12">
            <v>90.8</v>
          </cell>
          <cell r="G12">
            <v>91.6</v>
          </cell>
          <cell r="H12">
            <v>90</v>
          </cell>
          <cell r="I12">
            <v>92.8</v>
          </cell>
          <cell r="J12">
            <v>90</v>
          </cell>
          <cell r="K12">
            <v>91.7</v>
          </cell>
          <cell r="L12">
            <v>91.04</v>
          </cell>
        </row>
        <row r="13">
          <cell r="C13" t="str">
            <v>代雯婷</v>
          </cell>
          <cell r="D13" t="str">
            <v>学前教育</v>
          </cell>
          <cell r="E13">
            <v>87.5</v>
          </cell>
          <cell r="F13">
            <v>89.5</v>
          </cell>
          <cell r="G13">
            <v>90</v>
          </cell>
          <cell r="H13">
            <v>88.2</v>
          </cell>
          <cell r="I13">
            <v>92.8</v>
          </cell>
          <cell r="J13">
            <v>91.5</v>
          </cell>
          <cell r="K13">
            <v>90</v>
          </cell>
          <cell r="L13">
            <v>89.84</v>
          </cell>
        </row>
        <row r="14">
          <cell r="C14" t="str">
            <v>张璐</v>
          </cell>
          <cell r="D14" t="str">
            <v>学前教育</v>
          </cell>
          <cell r="E14">
            <v>91.5</v>
          </cell>
          <cell r="F14">
            <v>88.5</v>
          </cell>
          <cell r="G14">
            <v>91.8</v>
          </cell>
          <cell r="H14">
            <v>91.8</v>
          </cell>
          <cell r="I14">
            <v>93.7</v>
          </cell>
          <cell r="J14">
            <v>92.5</v>
          </cell>
          <cell r="K14">
            <v>91</v>
          </cell>
          <cell r="L14">
            <v>91.72</v>
          </cell>
        </row>
        <row r="15">
          <cell r="C15" t="str">
            <v>潘文琪</v>
          </cell>
          <cell r="D15" t="str">
            <v>学前教育</v>
          </cell>
          <cell r="E15">
            <v>85.5</v>
          </cell>
          <cell r="F15">
            <v>83</v>
          </cell>
          <cell r="G15">
            <v>82.6</v>
          </cell>
          <cell r="H15">
            <v>82.9</v>
          </cell>
          <cell r="I15">
            <v>84.5</v>
          </cell>
          <cell r="J15">
            <v>82.1</v>
          </cell>
          <cell r="K15">
            <v>82</v>
          </cell>
          <cell r="L15">
            <v>83.02</v>
          </cell>
        </row>
        <row r="16">
          <cell r="C16" t="str">
            <v>李丽丽</v>
          </cell>
          <cell r="D16" t="str">
            <v>学前教育</v>
          </cell>
          <cell r="E16">
            <v>86.5</v>
          </cell>
          <cell r="F16">
            <v>82</v>
          </cell>
          <cell r="G16">
            <v>83.1</v>
          </cell>
          <cell r="H16">
            <v>82.3</v>
          </cell>
          <cell r="I16">
            <v>82.4</v>
          </cell>
          <cell r="J16">
            <v>81.8</v>
          </cell>
          <cell r="K16">
            <v>80</v>
          </cell>
          <cell r="L16">
            <v>82.32</v>
          </cell>
        </row>
        <row r="17">
          <cell r="C17" t="str">
            <v>王璇</v>
          </cell>
          <cell r="D17" t="str">
            <v>学前教育</v>
          </cell>
          <cell r="E17">
            <v>93.5</v>
          </cell>
          <cell r="F17">
            <v>92</v>
          </cell>
          <cell r="G17">
            <v>93.7</v>
          </cell>
          <cell r="H17">
            <v>94.5</v>
          </cell>
          <cell r="I17">
            <v>94.8</v>
          </cell>
          <cell r="J17">
            <v>93.9</v>
          </cell>
          <cell r="K17">
            <v>92</v>
          </cell>
          <cell r="L17">
            <v>93.52</v>
          </cell>
        </row>
        <row r="18">
          <cell r="C18" t="str">
            <v>范艳艳</v>
          </cell>
          <cell r="D18" t="str">
            <v>学前教育</v>
          </cell>
          <cell r="E18">
            <v>91.5</v>
          </cell>
          <cell r="F18">
            <v>89.9</v>
          </cell>
          <cell r="G18">
            <v>90.1</v>
          </cell>
          <cell r="H18">
            <v>92.5</v>
          </cell>
          <cell r="I18">
            <v>91.5</v>
          </cell>
          <cell r="J18">
            <v>92</v>
          </cell>
          <cell r="K18">
            <v>93</v>
          </cell>
          <cell r="L18">
            <v>91.52</v>
          </cell>
        </row>
        <row r="19">
          <cell r="C19" t="str">
            <v>包若兰</v>
          </cell>
          <cell r="D19" t="str">
            <v>学前教育</v>
          </cell>
          <cell r="E19">
            <v>84</v>
          </cell>
          <cell r="F19">
            <v>83.8</v>
          </cell>
          <cell r="G19">
            <v>88.8</v>
          </cell>
          <cell r="H19">
            <v>83</v>
          </cell>
          <cell r="I19">
            <v>89.1</v>
          </cell>
          <cell r="J19">
            <v>87.6</v>
          </cell>
          <cell r="K19">
            <v>80.5</v>
          </cell>
          <cell r="L19">
            <v>85.44</v>
          </cell>
        </row>
        <row r="20">
          <cell r="C20" t="str">
            <v>张文文</v>
          </cell>
          <cell r="D20" t="str">
            <v>学前教育</v>
          </cell>
          <cell r="E20">
            <v>82.5</v>
          </cell>
          <cell r="F20">
            <v>80.7</v>
          </cell>
          <cell r="G20">
            <v>83.2</v>
          </cell>
          <cell r="H20">
            <v>86.5</v>
          </cell>
          <cell r="I20">
            <v>88</v>
          </cell>
          <cell r="J20">
            <v>85.7</v>
          </cell>
          <cell r="K20">
            <v>80.25</v>
          </cell>
          <cell r="L20">
            <v>83.72</v>
          </cell>
        </row>
        <row r="21">
          <cell r="C21" t="str">
            <v>马佳妮</v>
          </cell>
          <cell r="D21" t="str">
            <v>学前教育</v>
          </cell>
          <cell r="E21">
            <v>87</v>
          </cell>
          <cell r="F21">
            <v>85.6</v>
          </cell>
          <cell r="G21">
            <v>90.5</v>
          </cell>
          <cell r="H21">
            <v>94.7</v>
          </cell>
          <cell r="I21">
            <v>91.6</v>
          </cell>
          <cell r="J21">
            <v>89.6</v>
          </cell>
          <cell r="K21">
            <v>83</v>
          </cell>
          <cell r="L21">
            <v>88.86</v>
          </cell>
        </row>
        <row r="22">
          <cell r="C22" t="str">
            <v>陈罗娟</v>
          </cell>
          <cell r="D22" t="str">
            <v>学前教育</v>
          </cell>
          <cell r="E22">
            <v>95.5</v>
          </cell>
          <cell r="F22">
            <v>91.6</v>
          </cell>
          <cell r="G22">
            <v>90.9</v>
          </cell>
          <cell r="H22">
            <v>96.3</v>
          </cell>
          <cell r="I22">
            <v>93.6</v>
          </cell>
          <cell r="J22">
            <v>93.1</v>
          </cell>
          <cell r="K22">
            <v>92</v>
          </cell>
          <cell r="L22">
            <v>93.16</v>
          </cell>
        </row>
        <row r="23">
          <cell r="C23" t="str">
            <v>李亚洁</v>
          </cell>
          <cell r="D23" t="str">
            <v>学前教育</v>
          </cell>
          <cell r="E23">
            <v>88</v>
          </cell>
          <cell r="F23">
            <v>92.8</v>
          </cell>
          <cell r="G23">
            <v>92.4</v>
          </cell>
          <cell r="H23">
            <v>97</v>
          </cell>
          <cell r="I23">
            <v>94</v>
          </cell>
          <cell r="J23">
            <v>92.5</v>
          </cell>
          <cell r="K23">
            <v>93.5</v>
          </cell>
          <cell r="L23">
            <v>93.04</v>
          </cell>
        </row>
        <row r="24">
          <cell r="C24" t="str">
            <v>杨甜甜</v>
          </cell>
          <cell r="D24" t="str">
            <v>学前教育</v>
          </cell>
          <cell r="E24">
            <v>86</v>
          </cell>
          <cell r="F24">
            <v>83.3</v>
          </cell>
          <cell r="G24">
            <v>90.7</v>
          </cell>
          <cell r="H24">
            <v>84.1</v>
          </cell>
          <cell r="I24">
            <v>88.9</v>
          </cell>
          <cell r="J24">
            <v>87</v>
          </cell>
          <cell r="K24">
            <v>85.5</v>
          </cell>
          <cell r="L24">
            <v>86.3</v>
          </cell>
        </row>
        <row r="25">
          <cell r="C25" t="str">
            <v>宋晓芳</v>
          </cell>
          <cell r="D25" t="str">
            <v>学前教育</v>
          </cell>
          <cell r="E25">
            <v>83.5</v>
          </cell>
          <cell r="F25">
            <v>82.9</v>
          </cell>
          <cell r="G25">
            <v>89.1</v>
          </cell>
          <cell r="H25">
            <v>85.6</v>
          </cell>
          <cell r="I25">
            <v>89.7</v>
          </cell>
          <cell r="J25">
            <v>87.4</v>
          </cell>
          <cell r="K25">
            <v>84</v>
          </cell>
          <cell r="L25">
            <v>85.92</v>
          </cell>
        </row>
        <row r="26">
          <cell r="C26" t="str">
            <v>张晶晶</v>
          </cell>
          <cell r="D26" t="str">
            <v>学前教育</v>
          </cell>
          <cell r="E26">
            <v>80.5</v>
          </cell>
          <cell r="F26">
            <v>80.5</v>
          </cell>
          <cell r="G26">
            <v>86.5</v>
          </cell>
          <cell r="H26">
            <v>83.3</v>
          </cell>
          <cell r="I26">
            <v>82.4</v>
          </cell>
          <cell r="J26">
            <v>81.6</v>
          </cell>
          <cell r="K26">
            <v>81.5</v>
          </cell>
          <cell r="L26">
            <v>81.86</v>
          </cell>
        </row>
        <row r="27">
          <cell r="C27">
            <v>0</v>
          </cell>
          <cell r="D27" t="str">
            <v>学前教育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topLeftCell="D1" workbookViewId="0">
      <selection activeCell="O3" sqref="O$1:O$1048576"/>
    </sheetView>
  </sheetViews>
  <sheetFormatPr defaultColWidth="9" defaultRowHeight="13.5"/>
  <cols>
    <col min="1" max="1" width="5.75" customWidth="1"/>
    <col min="2" max="2" width="10.125" customWidth="1"/>
    <col min="3" max="3" width="6.125" customWidth="1"/>
    <col min="4" max="4" width="12" customWidth="1"/>
    <col min="5" max="5" width="6.625" customWidth="1"/>
    <col min="6" max="6" width="14.375" customWidth="1"/>
    <col min="7" max="8" width="11.25" customWidth="1"/>
    <col min="9" max="9" width="9.75" customWidth="1"/>
    <col min="10" max="10" width="9" customWidth="1"/>
    <col min="12" max="12" width="7.625" customWidth="1"/>
    <col min="13" max="13" width="13.125" customWidth="1"/>
    <col min="14" max="14" width="7.375" customWidth="1"/>
  </cols>
  <sheetData>
    <row r="1" ht="44.2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51.75" customHeight="1" spans="1:14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  <c r="M2" s="2" t="s">
        <v>13</v>
      </c>
      <c r="N2" s="2" t="s">
        <v>14</v>
      </c>
    </row>
    <row r="3" ht="32.25" customHeight="1" spans="1:14">
      <c r="A3" s="4">
        <v>1</v>
      </c>
      <c r="B3" s="5" t="s">
        <v>15</v>
      </c>
      <c r="C3" s="4" t="s">
        <v>16</v>
      </c>
      <c r="D3" s="6" t="s">
        <v>17</v>
      </c>
      <c r="E3" s="4" t="s">
        <v>18</v>
      </c>
      <c r="F3" s="6" t="s">
        <v>19</v>
      </c>
      <c r="G3" s="4" t="s">
        <v>20</v>
      </c>
      <c r="H3" s="4" t="s">
        <v>21</v>
      </c>
      <c r="I3" s="7">
        <v>63.87</v>
      </c>
      <c r="J3" s="7">
        <f>VLOOKUP(B3,[1]Sheet3!C:L,10,FALSE)</f>
        <v>91.02</v>
      </c>
      <c r="K3" s="7">
        <f>ROUND(I3*0.6+J3*0.4,2)</f>
        <v>74.73</v>
      </c>
      <c r="L3" s="4" t="s">
        <v>22</v>
      </c>
      <c r="M3" s="4" t="s">
        <v>23</v>
      </c>
      <c r="N3" s="4"/>
    </row>
    <row r="4" ht="32.25" customHeight="1" spans="1:14">
      <c r="A4" s="4">
        <v>2</v>
      </c>
      <c r="B4" s="5" t="s">
        <v>24</v>
      </c>
      <c r="C4" s="4" t="s">
        <v>16</v>
      </c>
      <c r="D4" s="6" t="s">
        <v>25</v>
      </c>
      <c r="E4" s="4" t="s">
        <v>18</v>
      </c>
      <c r="F4" s="6" t="s">
        <v>26</v>
      </c>
      <c r="G4" s="4" t="s">
        <v>27</v>
      </c>
      <c r="H4" s="4" t="s">
        <v>21</v>
      </c>
      <c r="I4" s="7">
        <v>61.72</v>
      </c>
      <c r="J4" s="7">
        <f>VLOOKUP(B4,[1]Sheet3!C:L,10,FALSE)</f>
        <v>92.98</v>
      </c>
      <c r="K4" s="7">
        <f t="shared" ref="K4:K8" si="0">ROUND(I4*0.6+J4*0.4,2)</f>
        <v>74.22</v>
      </c>
      <c r="L4" s="4" t="s">
        <v>22</v>
      </c>
      <c r="M4" s="4" t="s">
        <v>28</v>
      </c>
      <c r="N4" s="4"/>
    </row>
    <row r="5" ht="32.25" customHeight="1" spans="1:14">
      <c r="A5" s="4">
        <v>3</v>
      </c>
      <c r="B5" s="5" t="s">
        <v>29</v>
      </c>
      <c r="C5" s="4" t="s">
        <v>16</v>
      </c>
      <c r="D5" s="6" t="s">
        <v>30</v>
      </c>
      <c r="E5" s="4" t="s">
        <v>18</v>
      </c>
      <c r="F5" s="6" t="s">
        <v>31</v>
      </c>
      <c r="G5" s="4" t="s">
        <v>27</v>
      </c>
      <c r="H5" s="4" t="s">
        <v>21</v>
      </c>
      <c r="I5" s="7">
        <v>60.74</v>
      </c>
      <c r="J5" s="7">
        <f>VLOOKUP(B5,[1]Sheet3!C:L,10,FALSE)</f>
        <v>91.66</v>
      </c>
      <c r="K5" s="7">
        <f t="shared" si="0"/>
        <v>73.11</v>
      </c>
      <c r="L5" s="4" t="s">
        <v>22</v>
      </c>
      <c r="M5" s="4" t="s">
        <v>32</v>
      </c>
      <c r="N5" s="4"/>
    </row>
    <row r="6" ht="32.25" customHeight="1" spans="1:14">
      <c r="A6" s="4">
        <v>4</v>
      </c>
      <c r="B6" s="5" t="s">
        <v>33</v>
      </c>
      <c r="C6" s="4" t="s">
        <v>16</v>
      </c>
      <c r="D6" s="6" t="s">
        <v>34</v>
      </c>
      <c r="E6" s="4" t="s">
        <v>18</v>
      </c>
      <c r="F6" s="6" t="s">
        <v>35</v>
      </c>
      <c r="G6" s="4" t="s">
        <v>36</v>
      </c>
      <c r="H6" s="4" t="s">
        <v>37</v>
      </c>
      <c r="I6" s="7">
        <v>66.33</v>
      </c>
      <c r="J6" s="7">
        <f>VLOOKUP(B6,[1]Sheet3!C:L,10,FALSE)</f>
        <v>93.64</v>
      </c>
      <c r="K6" s="7">
        <f t="shared" si="0"/>
        <v>77.25</v>
      </c>
      <c r="L6" s="4" t="s">
        <v>22</v>
      </c>
      <c r="M6" s="4" t="s">
        <v>23</v>
      </c>
      <c r="N6" s="4"/>
    </row>
    <row r="7" ht="32.25" customHeight="1" spans="1:14">
      <c r="A7" s="4">
        <v>5</v>
      </c>
      <c r="B7" s="5" t="s">
        <v>38</v>
      </c>
      <c r="C7" s="4" t="s">
        <v>39</v>
      </c>
      <c r="D7" s="6" t="s">
        <v>40</v>
      </c>
      <c r="E7" s="4" t="s">
        <v>18</v>
      </c>
      <c r="F7" s="6" t="s">
        <v>41</v>
      </c>
      <c r="G7" s="4" t="s">
        <v>42</v>
      </c>
      <c r="H7" s="4" t="s">
        <v>43</v>
      </c>
      <c r="I7" s="7">
        <v>73.43</v>
      </c>
      <c r="J7" s="7">
        <f>VLOOKUP(B7,[1]Sheet3!C:L,10,FALSE)</f>
        <v>91.76</v>
      </c>
      <c r="K7" s="7">
        <f t="shared" si="0"/>
        <v>80.76</v>
      </c>
      <c r="L7" s="4" t="s">
        <v>22</v>
      </c>
      <c r="M7" s="4" t="s">
        <v>44</v>
      </c>
      <c r="N7" s="4"/>
    </row>
    <row r="8" ht="32.25" customHeight="1" spans="1:14">
      <c r="A8" s="4">
        <v>6</v>
      </c>
      <c r="B8" s="5" t="s">
        <v>45</v>
      </c>
      <c r="C8" s="4" t="s">
        <v>39</v>
      </c>
      <c r="D8" s="6" t="s">
        <v>46</v>
      </c>
      <c r="E8" s="4" t="s">
        <v>18</v>
      </c>
      <c r="F8" s="6" t="s">
        <v>47</v>
      </c>
      <c r="G8" s="4" t="s">
        <v>42</v>
      </c>
      <c r="H8" s="4" t="s">
        <v>43</v>
      </c>
      <c r="I8" s="7">
        <v>71.2</v>
      </c>
      <c r="J8" s="7">
        <f>VLOOKUP(B8,[1]Sheet3!C:L,10,FALSE)</f>
        <v>93.4</v>
      </c>
      <c r="K8" s="7">
        <f t="shared" si="0"/>
        <v>80.08</v>
      </c>
      <c r="L8" s="4" t="s">
        <v>22</v>
      </c>
      <c r="M8" s="4" t="s">
        <v>48</v>
      </c>
      <c r="N8" s="4"/>
    </row>
    <row r="9" ht="32.25" customHeight="1" spans="1:14">
      <c r="A9" s="4">
        <v>7</v>
      </c>
      <c r="B9" s="5" t="s">
        <v>49</v>
      </c>
      <c r="C9" s="4" t="s">
        <v>16</v>
      </c>
      <c r="D9" s="6" t="s">
        <v>50</v>
      </c>
      <c r="E9" s="4" t="s">
        <v>18</v>
      </c>
      <c r="F9" s="6" t="s">
        <v>51</v>
      </c>
      <c r="G9" s="4" t="s">
        <v>52</v>
      </c>
      <c r="H9" s="4" t="s">
        <v>52</v>
      </c>
      <c r="I9" s="7">
        <v>75.4</v>
      </c>
      <c r="J9" s="7">
        <f>VLOOKUP(B9,[1]Sheet3!C:L,10,FALSE)</f>
        <v>93.52</v>
      </c>
      <c r="K9" s="7">
        <f t="shared" ref="K9:K13" si="1">ROUND(I9*0.6+J9*0.4,2)</f>
        <v>82.65</v>
      </c>
      <c r="L9" s="4" t="s">
        <v>22</v>
      </c>
      <c r="M9" s="4" t="s">
        <v>28</v>
      </c>
      <c r="N9" s="4"/>
    </row>
    <row r="10" ht="32.25" customHeight="1" spans="1:14">
      <c r="A10" s="4">
        <v>8</v>
      </c>
      <c r="B10" s="5" t="s">
        <v>53</v>
      </c>
      <c r="C10" s="4" t="s">
        <v>16</v>
      </c>
      <c r="D10" s="6" t="s">
        <v>54</v>
      </c>
      <c r="E10" s="4" t="s">
        <v>18</v>
      </c>
      <c r="F10" s="6" t="s">
        <v>41</v>
      </c>
      <c r="G10" s="4" t="s">
        <v>52</v>
      </c>
      <c r="H10" s="4" t="s">
        <v>52</v>
      </c>
      <c r="I10" s="7">
        <v>74.52</v>
      </c>
      <c r="J10" s="7">
        <f>VLOOKUP(B10,[1]Sheet3!C:L,10,FALSE)</f>
        <v>93.16</v>
      </c>
      <c r="K10" s="7">
        <f t="shared" si="1"/>
        <v>81.98</v>
      </c>
      <c r="L10" s="4" t="s">
        <v>22</v>
      </c>
      <c r="M10" s="4" t="s">
        <v>55</v>
      </c>
      <c r="N10" s="4"/>
    </row>
    <row r="11" ht="32.25" customHeight="1" spans="1:14">
      <c r="A11" s="4">
        <v>9</v>
      </c>
      <c r="B11" s="5" t="s">
        <v>56</v>
      </c>
      <c r="C11" s="4" t="s">
        <v>16</v>
      </c>
      <c r="D11" s="6" t="s">
        <v>30</v>
      </c>
      <c r="E11" s="4" t="s">
        <v>18</v>
      </c>
      <c r="F11" s="6" t="s">
        <v>51</v>
      </c>
      <c r="G11" s="4" t="s">
        <v>52</v>
      </c>
      <c r="H11" s="4" t="s">
        <v>52</v>
      </c>
      <c r="I11" s="7">
        <v>71.71</v>
      </c>
      <c r="J11" s="7">
        <f>VLOOKUP(B11,[1]Sheet3!C:L,10,FALSE)</f>
        <v>93.04</v>
      </c>
      <c r="K11" s="7">
        <f t="shared" si="1"/>
        <v>80.24</v>
      </c>
      <c r="L11" s="4" t="s">
        <v>22</v>
      </c>
      <c r="M11" s="4" t="s">
        <v>57</v>
      </c>
      <c r="N11" s="4"/>
    </row>
    <row r="12" ht="32.25" customHeight="1" spans="1:14">
      <c r="A12" s="4">
        <v>10</v>
      </c>
      <c r="B12" s="5" t="s">
        <v>58</v>
      </c>
      <c r="C12" s="4" t="s">
        <v>16</v>
      </c>
      <c r="D12" s="6" t="s">
        <v>59</v>
      </c>
      <c r="E12" s="4" t="s">
        <v>18</v>
      </c>
      <c r="F12" s="6" t="s">
        <v>60</v>
      </c>
      <c r="G12" s="4" t="s">
        <v>52</v>
      </c>
      <c r="H12" s="4" t="s">
        <v>52</v>
      </c>
      <c r="I12" s="7">
        <v>70.81</v>
      </c>
      <c r="J12" s="7">
        <f>VLOOKUP(B12,[1]Sheet3!C:L,10,FALSE)</f>
        <v>91.52</v>
      </c>
      <c r="K12" s="7">
        <f t="shared" si="1"/>
        <v>79.09</v>
      </c>
      <c r="L12" s="4" t="s">
        <v>22</v>
      </c>
      <c r="M12" s="4" t="s">
        <v>55</v>
      </c>
      <c r="N12" s="4"/>
    </row>
    <row r="13" ht="32.25" customHeight="1" spans="1:14">
      <c r="A13" s="4">
        <v>11</v>
      </c>
      <c r="B13" s="5" t="s">
        <v>61</v>
      </c>
      <c r="C13" s="4" t="s">
        <v>16</v>
      </c>
      <c r="D13" s="6" t="s">
        <v>62</v>
      </c>
      <c r="E13" s="4" t="s">
        <v>18</v>
      </c>
      <c r="F13" s="6" t="s">
        <v>41</v>
      </c>
      <c r="G13" s="4" t="s">
        <v>52</v>
      </c>
      <c r="H13" s="4" t="s">
        <v>52</v>
      </c>
      <c r="I13" s="7">
        <v>70.36</v>
      </c>
      <c r="J13" s="7">
        <f>VLOOKUP(B13,[1]Sheet3!C:L,10,FALSE)</f>
        <v>92.46</v>
      </c>
      <c r="K13" s="7">
        <f t="shared" si="1"/>
        <v>79.2</v>
      </c>
      <c r="L13" s="4" t="s">
        <v>22</v>
      </c>
      <c r="M13" s="4" t="s">
        <v>44</v>
      </c>
      <c r="N13" s="4"/>
    </row>
  </sheetData>
  <mergeCells count="1">
    <mergeCell ref="A1:N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阿东</cp:lastModifiedBy>
  <dcterms:created xsi:type="dcterms:W3CDTF">2006-09-16T00:00:00Z</dcterms:created>
  <dcterms:modified xsi:type="dcterms:W3CDTF">2023-08-28T02:01:02Z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7B89BB808B204AF9A99B7437ED5ED44C_13</vt:lpwstr>
  </property>
  <property fmtid="{D5CDD505-2E9C-101B-9397-08002B2CF9AE}" pid="3" name="KSOProductBuildVer">
    <vt:lpwstr>2052-11.1.0.14309</vt:lpwstr>
  </property>
</Properties>
</file>