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人事\新教师\"/>
    </mc:Choice>
  </mc:AlternateContent>
  <xr:revisionPtr revIDLastSave="0" documentId="13_ncr:1_{59729F2C-B663-4CAA-A5E8-DE1DBF581F78}" xr6:coauthVersionLast="47" xr6:coauthVersionMax="47" xr10:uidLastSave="{00000000-0000-0000-0000-000000000000}"/>
  <bookViews>
    <workbookView xWindow="-108" yWindow="-108" windowWidth="23256" windowHeight="12456" tabRatio="786" firstSheet="8" activeTab="10" xr2:uid="{34D66211-77B4-4AFA-9D5A-AA1C78568180}"/>
  </bookViews>
  <sheets>
    <sheet name="城区小学语文" sheetId="10" r:id="rId1"/>
    <sheet name="城区小学数学" sheetId="11" r:id="rId2"/>
    <sheet name="农村初中信息技术" sheetId="6" r:id="rId3"/>
    <sheet name="农村初中地理" sheetId="8" r:id="rId4"/>
    <sheet name="农村小学信息技术" sheetId="4" r:id="rId5"/>
    <sheet name="农村初中心理健康" sheetId="7" r:id="rId6"/>
    <sheet name="农村初中语文" sheetId="5" r:id="rId7"/>
    <sheet name="城区初中语文" sheetId="9" r:id="rId8"/>
    <sheet name="农村小学语文" sheetId="1" r:id="rId9"/>
    <sheet name="幼儿园一组" sheetId="2" r:id="rId10"/>
    <sheet name="幼儿园二组" sheetId="3" r:id="rId11"/>
  </sheets>
  <definedNames>
    <definedName name="_xlnm._FilterDatabase" localSheetId="7" hidden="1">城区初中语文!$A$2:$F$5</definedName>
    <definedName name="_xlnm._FilterDatabase" localSheetId="1" hidden="1">城区小学数学!$A$2:$F$16</definedName>
    <definedName name="_xlnm._FilterDatabase" localSheetId="0" hidden="1">城区小学语文!$A$2:$F$26</definedName>
    <definedName name="_xlnm._FilterDatabase" localSheetId="3" hidden="1">农村初中地理!$A$2:$F$4</definedName>
    <definedName name="_xlnm._FilterDatabase" localSheetId="5" hidden="1">农村初中心理健康!$A$2:$F$5</definedName>
    <definedName name="_xlnm._FilterDatabase" localSheetId="2" hidden="1">农村初中信息技术!$A$2:$F$8</definedName>
    <definedName name="_xlnm._FilterDatabase" localSheetId="6" hidden="1">农村初中语文!$A$2:$F$21</definedName>
    <definedName name="_xlnm._FilterDatabase" localSheetId="4" hidden="1">农村小学信息技术!$A$2:$F$5</definedName>
    <definedName name="_xlnm._FilterDatabase" localSheetId="8" hidden="1">农村小学语文!$A$2:$F$27</definedName>
    <definedName name="_xlnm._FilterDatabase" localSheetId="10" hidden="1">幼儿园二组!$A$2:$F$2</definedName>
    <definedName name="_xlnm._FilterDatabase" localSheetId="9" hidden="1">幼儿园一组!$A$2:$F$2</definedName>
    <definedName name="_xlnm.Print_Titles" localSheetId="1">城区小学数学!$2:$2</definedName>
    <definedName name="_xlnm.Print_Titles" localSheetId="0">城区小学语文!$2:$2</definedName>
    <definedName name="_xlnm.Print_Titles" localSheetId="6">农村初中语文!$2:$2</definedName>
    <definedName name="_xlnm.Print_Titles" localSheetId="8">农村小学语文!$2:$2</definedName>
    <definedName name="_xlnm.Print_Titles" localSheetId="10">幼儿园二组!$2:$2</definedName>
    <definedName name="_xlnm.Print_Titles" localSheetId="9">幼儿园一组!$2:$2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3" l="1"/>
  <c r="F43" i="3"/>
  <c r="H42" i="3"/>
  <c r="F42" i="3"/>
  <c r="H41" i="3"/>
  <c r="F41" i="3"/>
  <c r="I41" i="3" s="1"/>
  <c r="H40" i="3"/>
  <c r="F40" i="3"/>
  <c r="H39" i="3"/>
  <c r="F39" i="3"/>
  <c r="I38" i="3"/>
  <c r="H38" i="3"/>
  <c r="F38" i="3"/>
  <c r="H37" i="3"/>
  <c r="F37" i="3"/>
  <c r="I37" i="3" s="1"/>
  <c r="H36" i="3"/>
  <c r="F36" i="3"/>
  <c r="H35" i="3"/>
  <c r="F35" i="3"/>
  <c r="H34" i="3"/>
  <c r="F34" i="3"/>
  <c r="I34" i="3" s="1"/>
  <c r="H33" i="3"/>
  <c r="F33" i="3"/>
  <c r="H32" i="3"/>
  <c r="F32" i="3"/>
  <c r="H31" i="3"/>
  <c r="F31" i="3"/>
  <c r="H30" i="3"/>
  <c r="F30" i="3"/>
  <c r="H29" i="3"/>
  <c r="F29" i="3"/>
  <c r="H28" i="3"/>
  <c r="F28" i="3"/>
  <c r="I28" i="3" s="1"/>
  <c r="H27" i="3"/>
  <c r="F27" i="3"/>
  <c r="H26" i="3"/>
  <c r="F26" i="3"/>
  <c r="I26" i="3" s="1"/>
  <c r="H25" i="3"/>
  <c r="F25" i="3"/>
  <c r="I25" i="3" s="1"/>
  <c r="H24" i="3"/>
  <c r="F24" i="3"/>
  <c r="I24" i="3" s="1"/>
  <c r="H23" i="3"/>
  <c r="F23" i="3"/>
  <c r="H22" i="3"/>
  <c r="F22" i="3"/>
  <c r="H21" i="3"/>
  <c r="F21" i="3"/>
  <c r="I21" i="3" s="1"/>
  <c r="I20" i="3"/>
  <c r="H20" i="3"/>
  <c r="F20" i="3"/>
  <c r="H19" i="3"/>
  <c r="F19" i="3"/>
  <c r="H18" i="3"/>
  <c r="F18" i="3"/>
  <c r="I18" i="3" s="1"/>
  <c r="H17" i="3"/>
  <c r="F17" i="3"/>
  <c r="H15" i="3"/>
  <c r="F15" i="3"/>
  <c r="I15" i="3" s="1"/>
  <c r="H16" i="3"/>
  <c r="F16" i="3"/>
  <c r="I16" i="3" s="1"/>
  <c r="H14" i="3"/>
  <c r="F14" i="3"/>
  <c r="H13" i="3"/>
  <c r="F13" i="3"/>
  <c r="I13" i="3" s="1"/>
  <c r="H12" i="3"/>
  <c r="F12" i="3"/>
  <c r="I12" i="3" s="1"/>
  <c r="H11" i="3"/>
  <c r="F11" i="3"/>
  <c r="I11" i="3" s="1"/>
  <c r="H10" i="3"/>
  <c r="F10" i="3"/>
  <c r="I10" i="3" s="1"/>
  <c r="H9" i="3"/>
  <c r="F9" i="3"/>
  <c r="H8" i="3"/>
  <c r="F8" i="3"/>
  <c r="I8" i="3" s="1"/>
  <c r="H7" i="3"/>
  <c r="F7" i="3"/>
  <c r="H6" i="3"/>
  <c r="F6" i="3"/>
  <c r="I6" i="3" s="1"/>
  <c r="H5" i="3"/>
  <c r="F5" i="3"/>
  <c r="I5" i="3" s="1"/>
  <c r="H4" i="3"/>
  <c r="F4" i="3"/>
  <c r="H3" i="3"/>
  <c r="F3" i="3"/>
  <c r="I22" i="3" l="1"/>
  <c r="I4" i="3"/>
  <c r="I36" i="3"/>
  <c r="I32" i="3"/>
  <c r="I14" i="3"/>
  <c r="I29" i="3"/>
  <c r="I40" i="3"/>
  <c r="I30" i="3"/>
  <c r="I9" i="3"/>
  <c r="I27" i="3"/>
  <c r="I31" i="3"/>
  <c r="J31" i="3" s="1"/>
  <c r="I42" i="3"/>
  <c r="I3" i="3"/>
  <c r="I19" i="3"/>
  <c r="I35" i="3"/>
  <c r="I7" i="3"/>
  <c r="I23" i="3"/>
  <c r="J23" i="3" s="1"/>
  <c r="I39" i="3"/>
  <c r="I17" i="3"/>
  <c r="J17" i="3" s="1"/>
  <c r="I33" i="3"/>
  <c r="I43" i="3"/>
  <c r="H39" i="2"/>
  <c r="F39" i="2"/>
  <c r="I39" i="2" s="1"/>
  <c r="H38" i="2"/>
  <c r="F38" i="2"/>
  <c r="I38" i="2" s="1"/>
  <c r="H37" i="2"/>
  <c r="F37" i="2"/>
  <c r="I37" i="2" s="1"/>
  <c r="H36" i="2"/>
  <c r="F36" i="2"/>
  <c r="I36" i="2" s="1"/>
  <c r="H35" i="2"/>
  <c r="F35" i="2"/>
  <c r="I35" i="2" s="1"/>
  <c r="H34" i="2"/>
  <c r="F34" i="2"/>
  <c r="I34" i="2" s="1"/>
  <c r="H33" i="2"/>
  <c r="F33" i="2"/>
  <c r="I33" i="2" s="1"/>
  <c r="H32" i="2"/>
  <c r="F32" i="2"/>
  <c r="I32" i="2" s="1"/>
  <c r="H31" i="2"/>
  <c r="F31" i="2"/>
  <c r="I31" i="2" s="1"/>
  <c r="H30" i="2"/>
  <c r="F30" i="2"/>
  <c r="I30" i="2" s="1"/>
  <c r="H29" i="2"/>
  <c r="F29" i="2"/>
  <c r="I29" i="2" s="1"/>
  <c r="H28" i="2"/>
  <c r="F28" i="2"/>
  <c r="I28" i="2" s="1"/>
  <c r="H27" i="2"/>
  <c r="F27" i="2"/>
  <c r="I27" i="2" s="1"/>
  <c r="H26" i="2"/>
  <c r="F26" i="2"/>
  <c r="I26" i="2" s="1"/>
  <c r="H25" i="2"/>
  <c r="F25" i="2"/>
  <c r="I25" i="2" s="1"/>
  <c r="H24" i="2"/>
  <c r="F24" i="2"/>
  <c r="I24" i="2" s="1"/>
  <c r="H23" i="2"/>
  <c r="F23" i="2"/>
  <c r="I23" i="2" s="1"/>
  <c r="H22" i="2"/>
  <c r="F22" i="2"/>
  <c r="I22" i="2" s="1"/>
  <c r="H21" i="2"/>
  <c r="F21" i="2"/>
  <c r="I21" i="2" s="1"/>
  <c r="H20" i="2"/>
  <c r="F20" i="2"/>
  <c r="I20" i="2" s="1"/>
  <c r="H19" i="2"/>
  <c r="F19" i="2"/>
  <c r="I19" i="2" s="1"/>
  <c r="H18" i="2"/>
  <c r="F18" i="2"/>
  <c r="I18" i="2" s="1"/>
  <c r="H17" i="2"/>
  <c r="F17" i="2"/>
  <c r="I17" i="2" s="1"/>
  <c r="H16" i="2"/>
  <c r="F16" i="2"/>
  <c r="I16" i="2" s="1"/>
  <c r="H15" i="2"/>
  <c r="F15" i="2"/>
  <c r="I15" i="2" s="1"/>
  <c r="H14" i="2"/>
  <c r="F14" i="2"/>
  <c r="I14" i="2" s="1"/>
  <c r="H13" i="2"/>
  <c r="F13" i="2"/>
  <c r="I13" i="2" s="1"/>
  <c r="H12" i="2"/>
  <c r="F12" i="2"/>
  <c r="I12" i="2" s="1"/>
  <c r="H11" i="2"/>
  <c r="F11" i="2"/>
  <c r="I11" i="2" s="1"/>
  <c r="H10" i="2"/>
  <c r="F10" i="2"/>
  <c r="I10" i="2" s="1"/>
  <c r="H9" i="2"/>
  <c r="F9" i="2"/>
  <c r="I9" i="2" s="1"/>
  <c r="H8" i="2"/>
  <c r="F8" i="2"/>
  <c r="I8" i="2" s="1"/>
  <c r="H7" i="2"/>
  <c r="F7" i="2"/>
  <c r="I7" i="2" s="1"/>
  <c r="H6" i="2"/>
  <c r="F6" i="2"/>
  <c r="I6" i="2" s="1"/>
  <c r="H5" i="2"/>
  <c r="F5" i="2"/>
  <c r="I5" i="2" s="1"/>
  <c r="H4" i="2"/>
  <c r="F4" i="2"/>
  <c r="I4" i="2" s="1"/>
  <c r="H3" i="2"/>
  <c r="F3" i="2"/>
  <c r="I3" i="2" s="1"/>
  <c r="J3" i="2" s="1"/>
  <c r="J7" i="3" l="1"/>
  <c r="J40" i="3"/>
  <c r="J13" i="2"/>
  <c r="J43" i="3"/>
  <c r="J37" i="3"/>
  <c r="J33" i="3"/>
  <c r="J30" i="3"/>
  <c r="J34" i="3"/>
  <c r="J38" i="3"/>
  <c r="J20" i="3"/>
  <c r="J26" i="3"/>
  <c r="J28" i="3"/>
  <c r="J18" i="3"/>
  <c r="J11" i="3"/>
  <c r="J22" i="3"/>
  <c r="J19" i="3"/>
  <c r="J9" i="3"/>
  <c r="J21" i="3"/>
  <c r="J36" i="3"/>
  <c r="J27" i="3"/>
  <c r="J35" i="3"/>
  <c r="J25" i="3"/>
  <c r="J29" i="3"/>
  <c r="J4" i="3"/>
  <c r="J10" i="3"/>
  <c r="J13" i="3"/>
  <c r="J12" i="3"/>
  <c r="J24" i="3"/>
  <c r="J14" i="3"/>
  <c r="J5" i="3"/>
  <c r="J39" i="3"/>
  <c r="J42" i="3"/>
  <c r="J6" i="3"/>
  <c r="J3" i="3"/>
  <c r="J8" i="3"/>
  <c r="J15" i="3"/>
  <c r="J32" i="3"/>
  <c r="J41" i="3"/>
  <c r="J16" i="3"/>
  <c r="J11" i="2"/>
  <c r="J23" i="2"/>
  <c r="J39" i="2"/>
  <c r="J4" i="2"/>
  <c r="J8" i="2"/>
  <c r="J12" i="2"/>
  <c r="J16" i="2"/>
  <c r="J20" i="2"/>
  <c r="J24" i="2"/>
  <c r="J28" i="2"/>
  <c r="J32" i="2"/>
  <c r="J36" i="2"/>
  <c r="J7" i="2"/>
  <c r="J15" i="2"/>
  <c r="J27" i="2"/>
  <c r="J35" i="2"/>
  <c r="J9" i="2"/>
  <c r="J17" i="2"/>
  <c r="J25" i="2"/>
  <c r="J37" i="2"/>
  <c r="J6" i="2"/>
  <c r="J14" i="2"/>
  <c r="J22" i="2"/>
  <c r="J30" i="2"/>
  <c r="J38" i="2"/>
  <c r="J19" i="2"/>
  <c r="J31" i="2"/>
  <c r="J5" i="2"/>
  <c r="J21" i="2"/>
  <c r="J29" i="2"/>
  <c r="J33" i="2"/>
  <c r="J10" i="2"/>
  <c r="J18" i="2"/>
  <c r="J26" i="2"/>
  <c r="J34" i="2"/>
  <c r="H5" i="4"/>
  <c r="F5" i="4"/>
  <c r="I5" i="4" s="1"/>
  <c r="H4" i="4"/>
  <c r="F4" i="4"/>
  <c r="I4" i="4" s="1"/>
  <c r="H3" i="4"/>
  <c r="F3" i="4"/>
  <c r="H8" i="6"/>
  <c r="F8" i="6"/>
  <c r="H5" i="6"/>
  <c r="F5" i="6"/>
  <c r="H4" i="6"/>
  <c r="F4" i="6"/>
  <c r="H7" i="6"/>
  <c r="F7" i="6"/>
  <c r="H6" i="6"/>
  <c r="F6" i="6"/>
  <c r="H3" i="6"/>
  <c r="F3" i="6"/>
  <c r="H4" i="8"/>
  <c r="F4" i="8"/>
  <c r="I4" i="8" s="1"/>
  <c r="H3" i="8"/>
  <c r="F3" i="8"/>
  <c r="I3" i="8" s="1"/>
  <c r="H5" i="8"/>
  <c r="F5" i="8"/>
  <c r="H14" i="5"/>
  <c r="F14" i="5"/>
  <c r="H18" i="5"/>
  <c r="F18" i="5"/>
  <c r="I18" i="5" s="1"/>
  <c r="H9" i="5"/>
  <c r="F9" i="5"/>
  <c r="H5" i="5"/>
  <c r="F5" i="5"/>
  <c r="H8" i="5"/>
  <c r="F8" i="5"/>
  <c r="H19" i="5"/>
  <c r="F19" i="5"/>
  <c r="I19" i="5" s="1"/>
  <c r="H16" i="5"/>
  <c r="F16" i="5"/>
  <c r="H17" i="5"/>
  <c r="F17" i="5"/>
  <c r="H7" i="5"/>
  <c r="F7" i="5"/>
  <c r="H15" i="5"/>
  <c r="F15" i="5"/>
  <c r="I15" i="5" s="1"/>
  <c r="H11" i="5"/>
  <c r="F11" i="5"/>
  <c r="H13" i="5"/>
  <c r="F13" i="5"/>
  <c r="H21" i="5"/>
  <c r="F21" i="5"/>
  <c r="H6" i="5"/>
  <c r="F6" i="5"/>
  <c r="I6" i="5" s="1"/>
  <c r="H10" i="5"/>
  <c r="F10" i="5"/>
  <c r="H12" i="5"/>
  <c r="F12" i="5"/>
  <c r="H3" i="5"/>
  <c r="F3" i="5"/>
  <c r="I3" i="5" s="1"/>
  <c r="H4" i="5"/>
  <c r="F4" i="5"/>
  <c r="I4" i="5" s="1"/>
  <c r="H20" i="5"/>
  <c r="F20" i="5"/>
  <c r="H4" i="7"/>
  <c r="F4" i="7"/>
  <c r="H5" i="7"/>
  <c r="F5" i="7"/>
  <c r="H3" i="7"/>
  <c r="F3" i="7"/>
  <c r="I3" i="7" s="1"/>
  <c r="H14" i="11"/>
  <c r="F14" i="11"/>
  <c r="H9" i="11"/>
  <c r="F9" i="11"/>
  <c r="H11" i="11"/>
  <c r="F11" i="11"/>
  <c r="H4" i="11"/>
  <c r="F4" i="11"/>
  <c r="H8" i="11"/>
  <c r="F8" i="11"/>
  <c r="H7" i="11"/>
  <c r="F7" i="11"/>
  <c r="H13" i="11"/>
  <c r="F13" i="11"/>
  <c r="H5" i="11"/>
  <c r="F5" i="11"/>
  <c r="H10" i="11"/>
  <c r="F10" i="11"/>
  <c r="H15" i="11"/>
  <c r="F15" i="11"/>
  <c r="H12" i="11"/>
  <c r="F12" i="11"/>
  <c r="H6" i="11"/>
  <c r="F6" i="11"/>
  <c r="H16" i="11"/>
  <c r="F16" i="11"/>
  <c r="H3" i="11"/>
  <c r="F3" i="11"/>
  <c r="H25" i="10"/>
  <c r="F25" i="10"/>
  <c r="H18" i="10"/>
  <c r="F18" i="10"/>
  <c r="I18" i="10" s="1"/>
  <c r="H15" i="10"/>
  <c r="F15" i="10"/>
  <c r="H22" i="10"/>
  <c r="F22" i="10"/>
  <c r="H8" i="10"/>
  <c r="F8" i="10"/>
  <c r="H19" i="10"/>
  <c r="F19" i="10"/>
  <c r="I19" i="10" s="1"/>
  <c r="H26" i="10"/>
  <c r="F26" i="10"/>
  <c r="H24" i="10"/>
  <c r="F24" i="10"/>
  <c r="H14" i="10"/>
  <c r="F14" i="10"/>
  <c r="H21" i="10"/>
  <c r="F21" i="10"/>
  <c r="I21" i="10" s="1"/>
  <c r="H20" i="10"/>
  <c r="F20" i="10"/>
  <c r="H12" i="10"/>
  <c r="F12" i="10"/>
  <c r="H17" i="10"/>
  <c r="F17" i="10"/>
  <c r="H13" i="10"/>
  <c r="F13" i="10"/>
  <c r="I13" i="10" s="1"/>
  <c r="H4" i="10"/>
  <c r="F4" i="10"/>
  <c r="H23" i="10"/>
  <c r="F23" i="10"/>
  <c r="H9" i="10"/>
  <c r="F9" i="10"/>
  <c r="H10" i="10"/>
  <c r="F10" i="10"/>
  <c r="I10" i="10" s="1"/>
  <c r="H11" i="10"/>
  <c r="F11" i="10"/>
  <c r="H5" i="10"/>
  <c r="F5" i="10"/>
  <c r="H7" i="10"/>
  <c r="F7" i="10"/>
  <c r="H6" i="10"/>
  <c r="F6" i="10"/>
  <c r="I6" i="10" s="1"/>
  <c r="H16" i="10"/>
  <c r="F16" i="10"/>
  <c r="H3" i="10"/>
  <c r="F3" i="10"/>
  <c r="H16" i="1"/>
  <c r="F16" i="1"/>
  <c r="H23" i="1"/>
  <c r="F23" i="1"/>
  <c r="H21" i="1"/>
  <c r="F21" i="1"/>
  <c r="H25" i="1"/>
  <c r="F25" i="1"/>
  <c r="H24" i="1"/>
  <c r="F24" i="1"/>
  <c r="H19" i="1"/>
  <c r="F19" i="1"/>
  <c r="H27" i="1"/>
  <c r="F27" i="1"/>
  <c r="H17" i="1"/>
  <c r="F17" i="1"/>
  <c r="H20" i="1"/>
  <c r="F20" i="1"/>
  <c r="H12" i="1"/>
  <c r="F12" i="1"/>
  <c r="H22" i="1"/>
  <c r="F22" i="1"/>
  <c r="H14" i="1"/>
  <c r="F14" i="1"/>
  <c r="H26" i="1"/>
  <c r="F26" i="1"/>
  <c r="H18" i="1"/>
  <c r="F18" i="1"/>
  <c r="H13" i="1"/>
  <c r="F13" i="1"/>
  <c r="H8" i="1"/>
  <c r="F8" i="1"/>
  <c r="H3" i="1"/>
  <c r="F3" i="1"/>
  <c r="H10" i="1"/>
  <c r="F10" i="1"/>
  <c r="H15" i="1"/>
  <c r="F15" i="1"/>
  <c r="H6" i="1"/>
  <c r="F6" i="1"/>
  <c r="H9" i="1"/>
  <c r="F9" i="1"/>
  <c r="H7" i="1"/>
  <c r="F7" i="1"/>
  <c r="H11" i="1"/>
  <c r="F11" i="1"/>
  <c r="H4" i="1"/>
  <c r="F4" i="1"/>
  <c r="H5" i="1"/>
  <c r="F5" i="1"/>
  <c r="H5" i="9"/>
  <c r="F5" i="9"/>
  <c r="H4" i="9"/>
  <c r="F4" i="9"/>
  <c r="H3" i="9"/>
  <c r="F3" i="9"/>
  <c r="I3" i="10" l="1"/>
  <c r="I5" i="10"/>
  <c r="I23" i="10"/>
  <c r="I12" i="10"/>
  <c r="I24" i="10"/>
  <c r="I22" i="10"/>
  <c r="I3" i="11"/>
  <c r="I15" i="11"/>
  <c r="I7" i="11"/>
  <c r="I9" i="11"/>
  <c r="I4" i="7"/>
  <c r="I12" i="5"/>
  <c r="I13" i="5"/>
  <c r="I17" i="5"/>
  <c r="I5" i="5"/>
  <c r="I5" i="8"/>
  <c r="J5" i="8" s="1"/>
  <c r="I6" i="6"/>
  <c r="I8" i="6"/>
  <c r="I20" i="5"/>
  <c r="I21" i="5"/>
  <c r="I4" i="1"/>
  <c r="I6" i="1"/>
  <c r="I8" i="1"/>
  <c r="I14" i="1"/>
  <c r="I17" i="1"/>
  <c r="I25" i="1"/>
  <c r="I26" i="1"/>
  <c r="I7" i="5"/>
  <c r="I8" i="5"/>
  <c r="I16" i="5"/>
  <c r="I10" i="5"/>
  <c r="I11" i="5"/>
  <c r="I9" i="5"/>
  <c r="I14" i="5"/>
  <c r="I5" i="7"/>
  <c r="J5" i="7" s="1"/>
  <c r="I5" i="1"/>
  <c r="I16" i="1"/>
  <c r="I9" i="1"/>
  <c r="I24" i="1"/>
  <c r="I20" i="1"/>
  <c r="I3" i="1"/>
  <c r="I16" i="11"/>
  <c r="I8" i="11"/>
  <c r="I12" i="11"/>
  <c r="I11" i="11"/>
  <c r="I10" i="11"/>
  <c r="I13" i="11"/>
  <c r="I14" i="11"/>
  <c r="I3" i="4"/>
  <c r="J4" i="4" s="1"/>
  <c r="I5" i="6"/>
  <c r="I3" i="6"/>
  <c r="I7" i="6"/>
  <c r="J3" i="7"/>
  <c r="I6" i="11"/>
  <c r="I5" i="11"/>
  <c r="I4" i="11"/>
  <c r="I11" i="1"/>
  <c r="I15" i="1"/>
  <c r="I13" i="1"/>
  <c r="I22" i="1"/>
  <c r="I27" i="1"/>
  <c r="I21" i="1"/>
  <c r="I7" i="1"/>
  <c r="I10" i="1"/>
  <c r="I18" i="1"/>
  <c r="I12" i="1"/>
  <c r="I19" i="1"/>
  <c r="I23" i="1"/>
  <c r="I4" i="6"/>
  <c r="I4" i="9"/>
  <c r="I5" i="9"/>
  <c r="I3" i="9"/>
  <c r="J3" i="9" s="1"/>
  <c r="I16" i="10"/>
  <c r="I11" i="10"/>
  <c r="I4" i="10"/>
  <c r="I20" i="10"/>
  <c r="I26" i="10"/>
  <c r="I15" i="10"/>
  <c r="I7" i="10"/>
  <c r="I9" i="10"/>
  <c r="I17" i="10"/>
  <c r="I14" i="10"/>
  <c r="I8" i="10"/>
  <c r="I25" i="10"/>
  <c r="J4" i="7"/>
  <c r="J3" i="8" l="1"/>
  <c r="J14" i="5"/>
  <c r="J4" i="8"/>
  <c r="J9" i="10"/>
  <c r="J19" i="5"/>
  <c r="J18" i="5"/>
  <c r="J15" i="5"/>
  <c r="J9" i="5"/>
  <c r="J7" i="5"/>
  <c r="J3" i="5"/>
  <c r="J4" i="5"/>
  <c r="J17" i="5"/>
  <c r="J21" i="5"/>
  <c r="J16" i="5"/>
  <c r="J10" i="5"/>
  <c r="J12" i="5"/>
  <c r="J5" i="5"/>
  <c r="J8" i="5"/>
  <c r="J13" i="5"/>
  <c r="J11" i="5"/>
  <c r="J6" i="5"/>
  <c r="J20" i="5"/>
  <c r="J13" i="1"/>
  <c r="J24" i="1"/>
  <c r="J19" i="1"/>
  <c r="J7" i="1"/>
  <c r="J20" i="1"/>
  <c r="J5" i="4"/>
  <c r="J3" i="4"/>
  <c r="J3" i="6"/>
  <c r="J10" i="11"/>
  <c r="J7" i="11"/>
  <c r="J4" i="6"/>
  <c r="J6" i="6"/>
  <c r="J7" i="6"/>
  <c r="J8" i="6"/>
  <c r="J5" i="6"/>
  <c r="J27" i="1"/>
  <c r="J14" i="1"/>
  <c r="J18" i="1"/>
  <c r="J9" i="1"/>
  <c r="J23" i="1"/>
  <c r="J11" i="1"/>
  <c r="J22" i="1"/>
  <c r="J5" i="1"/>
  <c r="J16" i="1"/>
  <c r="J26" i="1"/>
  <c r="J10" i="1"/>
  <c r="J21" i="1"/>
  <c r="J6" i="1"/>
  <c r="J12" i="1"/>
  <c r="J3" i="1"/>
  <c r="J8" i="1"/>
  <c r="J25" i="1"/>
  <c r="J17" i="1"/>
  <c r="J15" i="1"/>
  <c r="J4" i="1"/>
  <c r="J4" i="9"/>
  <c r="J5" i="9"/>
  <c r="J21" i="10"/>
  <c r="J4" i="11"/>
  <c r="J12" i="11"/>
  <c r="J6" i="11"/>
  <c r="J15" i="11"/>
  <c r="J14" i="11"/>
  <c r="J11" i="11"/>
  <c r="J8" i="11"/>
  <c r="J16" i="11"/>
  <c r="J5" i="11"/>
  <c r="J13" i="11"/>
  <c r="J9" i="11"/>
  <c r="J4" i="10"/>
  <c r="J19" i="10"/>
  <c r="J13" i="10"/>
  <c r="J18" i="10"/>
  <c r="J23" i="10"/>
  <c r="J14" i="10"/>
  <c r="J6" i="10"/>
  <c r="J26" i="10"/>
  <c r="J8" i="10"/>
  <c r="J24" i="10"/>
  <c r="J7" i="10"/>
  <c r="J5" i="10"/>
  <c r="J15" i="10"/>
  <c r="J3" i="11"/>
  <c r="J16" i="10"/>
  <c r="J17" i="10"/>
  <c r="J10" i="10"/>
  <c r="J12" i="10"/>
  <c r="J22" i="10"/>
  <c r="J11" i="10"/>
  <c r="J20" i="10"/>
  <c r="J25" i="10"/>
  <c r="J3" i="10"/>
</calcChain>
</file>

<file path=xl/sharedStrings.xml><?xml version="1.0" encoding="utf-8"?>
<sst xmlns="http://schemas.openxmlformats.org/spreadsheetml/2006/main" count="406" uniqueCount="136">
  <si>
    <t>城区小学数学</t>
  </si>
  <si>
    <t>城区小学语文</t>
  </si>
  <si>
    <t>农村小学语文</t>
  </si>
  <si>
    <t>农村初中语文</t>
  </si>
  <si>
    <t>城区初中语文</t>
  </si>
  <si>
    <t>农村小学信息技术</t>
  </si>
  <si>
    <t>农村初中地理</t>
  </si>
  <si>
    <t>农村初中心理健康</t>
  </si>
  <si>
    <t>农村初中信息技术</t>
  </si>
  <si>
    <t>农村初中信息技术</t>
    <phoneticPr fontId="2" type="noConversion"/>
  </si>
  <si>
    <t>幼儿教师一组</t>
  </si>
  <si>
    <t>幼儿教师二组</t>
  </si>
  <si>
    <t>岗位</t>
    <phoneticPr fontId="2" type="noConversion"/>
  </si>
  <si>
    <t>序号</t>
    <phoneticPr fontId="2" type="noConversion"/>
  </si>
  <si>
    <t>排名</t>
    <phoneticPr fontId="2" type="noConversion"/>
  </si>
  <si>
    <t>夷陵区2023年专项公开招聘中小学幼儿园教师综合成绩
（幼儿园一组）</t>
  </si>
  <si>
    <t>夷陵区2023年专项公开招聘中小学幼儿园教师综合成绩
（幼儿园二组）</t>
  </si>
  <si>
    <t>夷陵区2023年专项公开招聘中小学幼儿园教师综合成绩
（城区初中语文）</t>
  </si>
  <si>
    <t>夷陵区2023年专项公开招聘中小学幼儿园教师综合成绩
（农村小学语文）</t>
  </si>
  <si>
    <t>夷陵区2023年专项公开招聘中小学幼儿园教师综合成绩
（城区小学语文）</t>
  </si>
  <si>
    <t>夷陵区2023年专项公开招聘中小学幼儿园教师综合成绩
（城区小学数学）</t>
  </si>
  <si>
    <t>夷陵区2023年专项公开招聘中小学幼儿园教师综合成绩
（农村初中心理健康）</t>
  </si>
  <si>
    <t>夷陵区2023年专项公开招聘中小学幼儿园教师综合成绩
（农村初中语文）</t>
  </si>
  <si>
    <t>夷陵区2023年专项公开招聘中小学幼儿园教师综合成绩
（农村初中地理）</t>
  </si>
  <si>
    <t>夷陵区2023年专项公开招聘中小学幼儿园教师综合成绩
（农村初中信息技术）</t>
  </si>
  <si>
    <t>夷陵区2023年专项公开招聘中小学幼儿园教师综合成绩
（农村小学信息技术）</t>
  </si>
  <si>
    <t>笔试成绩</t>
    <phoneticPr fontId="2" type="noConversion"/>
  </si>
  <si>
    <t>笔试成绩*40%</t>
    <phoneticPr fontId="2" type="noConversion"/>
  </si>
  <si>
    <t>面试成绩</t>
    <phoneticPr fontId="2" type="noConversion"/>
  </si>
  <si>
    <t>面试成绩*60%</t>
    <phoneticPr fontId="2" type="noConversion"/>
  </si>
  <si>
    <t>综合成绩</t>
    <phoneticPr fontId="2" type="noConversion"/>
  </si>
  <si>
    <t>抽签号</t>
  </si>
  <si>
    <t>缺考</t>
  </si>
  <si>
    <t>缺考</t>
    <phoneticPr fontId="2" type="noConversion"/>
  </si>
  <si>
    <t>抽签号</t>
    <phoneticPr fontId="2" type="noConversion"/>
  </si>
  <si>
    <t>准考证号</t>
    <phoneticPr fontId="2" type="noConversion"/>
  </si>
  <si>
    <t>03026</t>
  </si>
  <si>
    <t>03005</t>
  </si>
  <si>
    <t>03134</t>
  </si>
  <si>
    <t>03030</t>
  </si>
  <si>
    <t>03084</t>
  </si>
  <si>
    <t>03022</t>
  </si>
  <si>
    <t>03060</t>
  </si>
  <si>
    <t>03121</t>
  </si>
  <si>
    <t>03126</t>
  </si>
  <si>
    <t>03111</t>
  </si>
  <si>
    <t>03123</t>
  </si>
  <si>
    <t>03036</t>
  </si>
  <si>
    <t>03074</t>
  </si>
  <si>
    <t>03136</t>
  </si>
  <si>
    <t>03114</t>
  </si>
  <si>
    <t>03029</t>
  </si>
  <si>
    <t>03127</t>
  </si>
  <si>
    <t>03019</t>
  </si>
  <si>
    <t>03116</t>
  </si>
  <si>
    <t>03050</t>
  </si>
  <si>
    <t>03047</t>
  </si>
  <si>
    <t>03073</t>
  </si>
  <si>
    <t>03090</t>
  </si>
  <si>
    <t>03099</t>
  </si>
  <si>
    <t>02067</t>
  </si>
  <si>
    <t>02034</t>
  </si>
  <si>
    <t>02135</t>
  </si>
  <si>
    <t>02009</t>
  </si>
  <si>
    <t>02154</t>
  </si>
  <si>
    <t>02147</t>
  </si>
  <si>
    <t>02151</t>
  </si>
  <si>
    <t>02132</t>
  </si>
  <si>
    <t>02094</t>
  </si>
  <si>
    <t>02107</t>
  </si>
  <si>
    <t>02138</t>
  </si>
  <si>
    <t>02155</t>
  </si>
  <si>
    <t>02165</t>
  </si>
  <si>
    <t>02016</t>
  </si>
  <si>
    <t>06006</t>
  </si>
  <si>
    <t>06005</t>
  </si>
  <si>
    <t>06008</t>
  </si>
  <si>
    <t>06011</t>
  </si>
  <si>
    <t>06003</t>
  </si>
  <si>
    <t>06007</t>
  </si>
  <si>
    <t>04001</t>
  </si>
  <si>
    <t>04007</t>
  </si>
  <si>
    <t>04012</t>
  </si>
  <si>
    <t>08006</t>
  </si>
  <si>
    <t>08013</t>
  </si>
  <si>
    <t>08015</t>
  </si>
  <si>
    <t>05005</t>
  </si>
  <si>
    <t>05002</t>
  </si>
  <si>
    <t>05003</t>
  </si>
  <si>
    <t>07055</t>
  </si>
  <si>
    <t>07031</t>
  </si>
  <si>
    <t>07024</t>
  </si>
  <si>
    <t>07018</t>
  </si>
  <si>
    <t>07005</t>
  </si>
  <si>
    <t>07021</t>
  </si>
  <si>
    <t>07025</t>
  </si>
  <si>
    <t>07013</t>
  </si>
  <si>
    <t>07042</t>
  </si>
  <si>
    <t>07040</t>
  </si>
  <si>
    <t>07034</t>
  </si>
  <si>
    <t>07054</t>
  </si>
  <si>
    <t>07003</t>
  </si>
  <si>
    <t>07007</t>
  </si>
  <si>
    <t>07026</t>
  </si>
  <si>
    <t>07053</t>
  </si>
  <si>
    <t>07008</t>
  </si>
  <si>
    <t>07044</t>
  </si>
  <si>
    <t>07033</t>
  </si>
  <si>
    <t>01012</t>
  </si>
  <si>
    <t>01003</t>
  </si>
  <si>
    <t>01004</t>
  </si>
  <si>
    <t>09070</t>
  </si>
  <si>
    <t>09048</t>
  </si>
  <si>
    <t>09022</t>
  </si>
  <si>
    <t>09060</t>
  </si>
  <si>
    <t>09051</t>
  </si>
  <si>
    <t>09037</t>
  </si>
  <si>
    <t>09056</t>
  </si>
  <si>
    <t>09078</t>
  </si>
  <si>
    <t>09066</t>
  </si>
  <si>
    <t>09024</t>
  </si>
  <si>
    <t>09071</t>
  </si>
  <si>
    <t>09036</t>
  </si>
  <si>
    <t>09067</t>
  </si>
  <si>
    <t>09062</t>
  </si>
  <si>
    <t>09010</t>
  </si>
  <si>
    <t>09005</t>
  </si>
  <si>
    <t>09047</t>
  </si>
  <si>
    <t>09077</t>
  </si>
  <si>
    <t>09029</t>
  </si>
  <si>
    <t>09002</t>
  </si>
  <si>
    <t>09012</t>
  </si>
  <si>
    <t>09021</t>
  </si>
  <si>
    <t>09004</t>
  </si>
  <si>
    <t>09073</t>
  </si>
  <si>
    <t>09033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</si>
</sst>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4"/>
      <color theme="1"/>
      <name val="方正小标宋简体"/>
      <family val="4"/>
      <charset val="134"/>
    </font>
    <font>
      <sz val="11"/>
      <color theme="1"/>
      <name val="仿宋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">
    <cellStyle name="Normal" xfId="3" xr:uid="{2EC832E4-CA05-4C5F-ABA1-0DBD394B838C}"/>
    <cellStyle name="常规" xfId="0" builtinId="0"/>
    <cellStyle name="常规 2" xfId="2" xr:uid="{0736E0FE-1CC6-44B3-B936-AD9C00766FB8}"/>
    <cellStyle name="常规 2 3" xfId="1" xr:uid="{36B01319-6F00-44F3-8A78-BC56905AFBA8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364D-6D4C-4FCB-8C2E-A8ED57AA5F57}">
  <sheetPr>
    <tabColor rgb="FFFFC000"/>
  </sheetPr>
  <dimension ref="A1:J57"/>
  <sheetViews>
    <sheetView zoomScale="115" zoomScaleNormal="115" workbookViewId="0">
      <selection activeCell="A22" sqref="A22:XFD22"/>
    </sheetView>
  </sheetViews>
  <sheetFormatPr defaultColWidth="28.88671875" defaultRowHeight="15.6" x14ac:dyDescent="0.25"/>
  <cols>
    <col min="1" max="1" width="5.109375" style="1" customWidth="1"/>
    <col min="2" max="2" width="13.77734375" style="1" customWidth="1"/>
    <col min="3" max="3" width="9.109375" style="1" bestFit="1" customWidth="1"/>
    <col min="4" max="4" width="6.77734375" style="12" customWidth="1"/>
    <col min="5" max="8" width="7.77734375" style="5" customWidth="1"/>
    <col min="9" max="9" width="8.21875" style="5" customWidth="1"/>
    <col min="10" max="10" width="6.77734375" style="1" customWidth="1"/>
    <col min="11" max="16384" width="28.88671875" style="1"/>
  </cols>
  <sheetData>
    <row r="1" spans="1:10" ht="52.05" customHeight="1" x14ac:dyDescent="0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34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4" customHeight="1" x14ac:dyDescent="0.25">
      <c r="A3" s="10">
        <v>1</v>
      </c>
      <c r="B3" s="3" t="s">
        <v>1</v>
      </c>
      <c r="C3" s="3" t="s">
        <v>36</v>
      </c>
      <c r="D3" s="10">
        <v>13</v>
      </c>
      <c r="E3" s="11">
        <v>77</v>
      </c>
      <c r="F3" s="20">
        <f t="shared" ref="F3:F26" si="0">E3*0.4</f>
        <v>30.8</v>
      </c>
      <c r="G3" s="11">
        <v>86.78</v>
      </c>
      <c r="H3" s="20">
        <f t="shared" ref="H3:H26" si="1">G3*0.6</f>
        <v>52.067999999999998</v>
      </c>
      <c r="I3" s="11">
        <f>ROUND(F3+H3,2)</f>
        <v>82.87</v>
      </c>
      <c r="J3" s="10">
        <f t="shared" ref="J3:J26" si="2">RANK(I3,$I$3:$I$37)</f>
        <v>1</v>
      </c>
    </row>
    <row r="4" spans="1:10" ht="24" customHeight="1" x14ac:dyDescent="0.25">
      <c r="A4" s="10">
        <v>2</v>
      </c>
      <c r="B4" s="3" t="s">
        <v>1</v>
      </c>
      <c r="C4" s="3" t="s">
        <v>37</v>
      </c>
      <c r="D4" s="10">
        <v>1</v>
      </c>
      <c r="E4" s="11">
        <v>68.5</v>
      </c>
      <c r="F4" s="20">
        <f t="shared" si="0"/>
        <v>27.400000000000002</v>
      </c>
      <c r="G4" s="11">
        <v>86.94</v>
      </c>
      <c r="H4" s="20">
        <f t="shared" si="1"/>
        <v>52.163999999999994</v>
      </c>
      <c r="I4" s="11">
        <f t="shared" ref="I4:I26" si="3">ROUND(F4+H4,2)</f>
        <v>79.56</v>
      </c>
      <c r="J4" s="10">
        <f t="shared" si="2"/>
        <v>2</v>
      </c>
    </row>
    <row r="5" spans="1:10" ht="24" customHeight="1" x14ac:dyDescent="0.25">
      <c r="A5" s="10">
        <v>3</v>
      </c>
      <c r="B5" s="3" t="s">
        <v>1</v>
      </c>
      <c r="C5" s="3" t="s">
        <v>38</v>
      </c>
      <c r="D5" s="10">
        <v>16</v>
      </c>
      <c r="E5" s="11">
        <v>71</v>
      </c>
      <c r="F5" s="20">
        <f t="shared" si="0"/>
        <v>28.400000000000002</v>
      </c>
      <c r="G5" s="11">
        <v>83.92</v>
      </c>
      <c r="H5" s="20">
        <f t="shared" si="1"/>
        <v>50.351999999999997</v>
      </c>
      <c r="I5" s="11">
        <f t="shared" si="3"/>
        <v>78.75</v>
      </c>
      <c r="J5" s="10">
        <f t="shared" si="2"/>
        <v>3</v>
      </c>
    </row>
    <row r="6" spans="1:10" ht="24" customHeight="1" x14ac:dyDescent="0.25">
      <c r="A6" s="10">
        <v>4</v>
      </c>
      <c r="B6" s="3" t="s">
        <v>1</v>
      </c>
      <c r="C6" s="3" t="s">
        <v>39</v>
      </c>
      <c r="D6" s="10">
        <v>15</v>
      </c>
      <c r="E6" s="11">
        <v>72</v>
      </c>
      <c r="F6" s="20">
        <f t="shared" si="0"/>
        <v>28.8</v>
      </c>
      <c r="G6" s="11">
        <v>82.8</v>
      </c>
      <c r="H6" s="20">
        <f t="shared" si="1"/>
        <v>49.68</v>
      </c>
      <c r="I6" s="11">
        <f t="shared" si="3"/>
        <v>78.48</v>
      </c>
      <c r="J6" s="10">
        <f t="shared" si="2"/>
        <v>4</v>
      </c>
    </row>
    <row r="7" spans="1:10" ht="24" customHeight="1" x14ac:dyDescent="0.25">
      <c r="A7" s="10">
        <v>5</v>
      </c>
      <c r="B7" s="3" t="s">
        <v>1</v>
      </c>
      <c r="C7" s="3" t="s">
        <v>40</v>
      </c>
      <c r="D7" s="10">
        <v>11</v>
      </c>
      <c r="E7" s="11">
        <v>72</v>
      </c>
      <c r="F7" s="20">
        <f t="shared" si="0"/>
        <v>28.8</v>
      </c>
      <c r="G7" s="11">
        <v>82.58</v>
      </c>
      <c r="H7" s="20">
        <f t="shared" si="1"/>
        <v>49.547999999999995</v>
      </c>
      <c r="I7" s="11">
        <f t="shared" si="3"/>
        <v>78.349999999999994</v>
      </c>
      <c r="J7" s="10">
        <f t="shared" si="2"/>
        <v>5</v>
      </c>
    </row>
    <row r="8" spans="1:10" ht="24" customHeight="1" x14ac:dyDescent="0.25">
      <c r="A8" s="10">
        <v>6</v>
      </c>
      <c r="B8" s="3" t="s">
        <v>1</v>
      </c>
      <c r="C8" s="3" t="s">
        <v>41</v>
      </c>
      <c r="D8" s="10">
        <v>4</v>
      </c>
      <c r="E8" s="11">
        <v>65.25</v>
      </c>
      <c r="F8" s="20">
        <f t="shared" si="0"/>
        <v>26.1</v>
      </c>
      <c r="G8" s="11">
        <v>87</v>
      </c>
      <c r="H8" s="20">
        <f t="shared" si="1"/>
        <v>52.199999999999996</v>
      </c>
      <c r="I8" s="11">
        <f t="shared" si="3"/>
        <v>78.3</v>
      </c>
      <c r="J8" s="10">
        <f t="shared" si="2"/>
        <v>6</v>
      </c>
    </row>
    <row r="9" spans="1:10" ht="24" customHeight="1" x14ac:dyDescent="0.25">
      <c r="A9" s="10">
        <v>7</v>
      </c>
      <c r="B9" s="3" t="s">
        <v>1</v>
      </c>
      <c r="C9" s="3" t="s">
        <v>42</v>
      </c>
      <c r="D9" s="10">
        <v>3</v>
      </c>
      <c r="E9" s="11">
        <v>70</v>
      </c>
      <c r="F9" s="20">
        <f t="shared" si="0"/>
        <v>28</v>
      </c>
      <c r="G9" s="11">
        <v>83.34</v>
      </c>
      <c r="H9" s="20">
        <f t="shared" si="1"/>
        <v>50.003999999999998</v>
      </c>
      <c r="I9" s="11">
        <f t="shared" si="3"/>
        <v>78</v>
      </c>
      <c r="J9" s="10">
        <f t="shared" si="2"/>
        <v>7</v>
      </c>
    </row>
    <row r="10" spans="1:10" ht="24" customHeight="1" x14ac:dyDescent="0.25">
      <c r="A10" s="10">
        <v>8</v>
      </c>
      <c r="B10" s="3" t="s">
        <v>1</v>
      </c>
      <c r="C10" s="3" t="s">
        <v>43</v>
      </c>
      <c r="D10" s="10">
        <v>12</v>
      </c>
      <c r="E10" s="11">
        <v>70.5</v>
      </c>
      <c r="F10" s="20">
        <f t="shared" si="0"/>
        <v>28.200000000000003</v>
      </c>
      <c r="G10" s="11">
        <v>82.6</v>
      </c>
      <c r="H10" s="20">
        <f t="shared" si="1"/>
        <v>49.559999999999995</v>
      </c>
      <c r="I10" s="11">
        <f t="shared" si="3"/>
        <v>77.760000000000005</v>
      </c>
      <c r="J10" s="10">
        <f t="shared" si="2"/>
        <v>8</v>
      </c>
    </row>
    <row r="11" spans="1:10" ht="24" customHeight="1" x14ac:dyDescent="0.25">
      <c r="A11" s="10">
        <v>9</v>
      </c>
      <c r="B11" s="3" t="s">
        <v>1</v>
      </c>
      <c r="C11" s="3" t="s">
        <v>44</v>
      </c>
      <c r="D11" s="10">
        <v>7</v>
      </c>
      <c r="E11" s="11">
        <v>70.75</v>
      </c>
      <c r="F11" s="20">
        <f t="shared" si="0"/>
        <v>28.3</v>
      </c>
      <c r="G11" s="11">
        <v>82.24</v>
      </c>
      <c r="H11" s="20">
        <f t="shared" si="1"/>
        <v>49.343999999999994</v>
      </c>
      <c r="I11" s="11">
        <f t="shared" si="3"/>
        <v>77.64</v>
      </c>
      <c r="J11" s="10">
        <f t="shared" si="2"/>
        <v>9</v>
      </c>
    </row>
    <row r="12" spans="1:10" ht="24" customHeight="1" x14ac:dyDescent="0.25">
      <c r="A12" s="10">
        <v>10</v>
      </c>
      <c r="B12" s="3" t="s">
        <v>1</v>
      </c>
      <c r="C12" s="3" t="s">
        <v>45</v>
      </c>
      <c r="D12" s="10">
        <v>20</v>
      </c>
      <c r="E12" s="11">
        <v>67.25</v>
      </c>
      <c r="F12" s="20">
        <f t="shared" si="0"/>
        <v>26.900000000000002</v>
      </c>
      <c r="G12" s="11">
        <v>84.54</v>
      </c>
      <c r="H12" s="20">
        <f t="shared" si="1"/>
        <v>50.724000000000004</v>
      </c>
      <c r="I12" s="11">
        <f t="shared" si="3"/>
        <v>77.62</v>
      </c>
      <c r="J12" s="10">
        <f t="shared" si="2"/>
        <v>10</v>
      </c>
    </row>
    <row r="13" spans="1:10" ht="24" customHeight="1" x14ac:dyDescent="0.25">
      <c r="A13" s="10">
        <v>11</v>
      </c>
      <c r="B13" s="3" t="s">
        <v>1</v>
      </c>
      <c r="C13" s="3" t="s">
        <v>46</v>
      </c>
      <c r="D13" s="10">
        <v>5</v>
      </c>
      <c r="E13" s="11">
        <v>68.5</v>
      </c>
      <c r="F13" s="20">
        <f t="shared" si="0"/>
        <v>27.400000000000002</v>
      </c>
      <c r="G13" s="11">
        <v>83.5</v>
      </c>
      <c r="H13" s="20">
        <f t="shared" si="1"/>
        <v>50.1</v>
      </c>
      <c r="I13" s="11">
        <f t="shared" si="3"/>
        <v>77.5</v>
      </c>
      <c r="J13" s="10">
        <f t="shared" si="2"/>
        <v>11</v>
      </c>
    </row>
    <row r="14" spans="1:10" ht="24" customHeight="1" x14ac:dyDescent="0.25">
      <c r="A14" s="10">
        <v>12</v>
      </c>
      <c r="B14" s="3" t="s">
        <v>1</v>
      </c>
      <c r="C14" s="3" t="s">
        <v>47</v>
      </c>
      <c r="D14" s="10">
        <v>22</v>
      </c>
      <c r="E14" s="11">
        <v>66.25</v>
      </c>
      <c r="F14" s="20">
        <f t="shared" si="0"/>
        <v>26.5</v>
      </c>
      <c r="G14" s="11">
        <v>84.16</v>
      </c>
      <c r="H14" s="20">
        <f t="shared" si="1"/>
        <v>50.495999999999995</v>
      </c>
      <c r="I14" s="11">
        <f t="shared" si="3"/>
        <v>77</v>
      </c>
      <c r="J14" s="10">
        <f t="shared" si="2"/>
        <v>12</v>
      </c>
    </row>
    <row r="15" spans="1:10" ht="24" customHeight="1" x14ac:dyDescent="0.25">
      <c r="A15" s="10">
        <v>13</v>
      </c>
      <c r="B15" s="3" t="s">
        <v>1</v>
      </c>
      <c r="C15" s="3" t="s">
        <v>48</v>
      </c>
      <c r="D15" s="10">
        <v>18</v>
      </c>
      <c r="E15" s="11">
        <v>65.25</v>
      </c>
      <c r="F15" s="20">
        <f t="shared" si="0"/>
        <v>26.1</v>
      </c>
      <c r="G15" s="11">
        <v>83.24</v>
      </c>
      <c r="H15" s="20">
        <f t="shared" si="1"/>
        <v>49.943999999999996</v>
      </c>
      <c r="I15" s="11">
        <f t="shared" si="3"/>
        <v>76.040000000000006</v>
      </c>
      <c r="J15" s="10">
        <f t="shared" si="2"/>
        <v>13</v>
      </c>
    </row>
    <row r="16" spans="1:10" ht="24" customHeight="1" x14ac:dyDescent="0.25">
      <c r="A16" s="10">
        <v>14</v>
      </c>
      <c r="B16" s="3" t="s">
        <v>1</v>
      </c>
      <c r="C16" s="3" t="s">
        <v>49</v>
      </c>
      <c r="D16" s="10">
        <v>21</v>
      </c>
      <c r="E16" s="11">
        <v>73.5</v>
      </c>
      <c r="F16" s="20">
        <f t="shared" si="0"/>
        <v>29.400000000000002</v>
      </c>
      <c r="G16" s="11">
        <v>77.400000000000006</v>
      </c>
      <c r="H16" s="20">
        <f t="shared" si="1"/>
        <v>46.440000000000005</v>
      </c>
      <c r="I16" s="11">
        <f t="shared" si="3"/>
        <v>75.84</v>
      </c>
      <c r="J16" s="10">
        <f t="shared" si="2"/>
        <v>14</v>
      </c>
    </row>
    <row r="17" spans="1:10" ht="24" customHeight="1" x14ac:dyDescent="0.25">
      <c r="A17" s="10">
        <v>15</v>
      </c>
      <c r="B17" s="3" t="s">
        <v>1</v>
      </c>
      <c r="C17" s="3" t="s">
        <v>50</v>
      </c>
      <c r="D17" s="10">
        <v>9</v>
      </c>
      <c r="E17" s="11">
        <v>68.25</v>
      </c>
      <c r="F17" s="20">
        <f t="shared" si="0"/>
        <v>27.3</v>
      </c>
      <c r="G17" s="11">
        <v>79.8</v>
      </c>
      <c r="H17" s="20">
        <f t="shared" si="1"/>
        <v>47.879999999999995</v>
      </c>
      <c r="I17" s="11">
        <f t="shared" si="3"/>
        <v>75.180000000000007</v>
      </c>
      <c r="J17" s="10">
        <f t="shared" si="2"/>
        <v>15</v>
      </c>
    </row>
    <row r="18" spans="1:10" ht="24" customHeight="1" x14ac:dyDescent="0.25">
      <c r="A18" s="10">
        <v>16</v>
      </c>
      <c r="B18" s="3" t="s">
        <v>1</v>
      </c>
      <c r="C18" s="3" t="s">
        <v>51</v>
      </c>
      <c r="D18" s="10">
        <v>17</v>
      </c>
      <c r="E18" s="11">
        <v>65</v>
      </c>
      <c r="F18" s="20">
        <f t="shared" si="0"/>
        <v>26</v>
      </c>
      <c r="G18" s="11">
        <v>81.900000000000006</v>
      </c>
      <c r="H18" s="20">
        <f t="shared" si="1"/>
        <v>49.14</v>
      </c>
      <c r="I18" s="11">
        <f t="shared" si="3"/>
        <v>75.14</v>
      </c>
      <c r="J18" s="10">
        <f t="shared" si="2"/>
        <v>16</v>
      </c>
    </row>
    <row r="19" spans="1:10" ht="24" customHeight="1" x14ac:dyDescent="0.25">
      <c r="A19" s="10">
        <v>17</v>
      </c>
      <c r="B19" s="3" t="s">
        <v>1</v>
      </c>
      <c r="C19" s="3" t="s">
        <v>52</v>
      </c>
      <c r="D19" s="10">
        <v>19</v>
      </c>
      <c r="E19" s="11">
        <v>66</v>
      </c>
      <c r="F19" s="20">
        <f t="shared" si="0"/>
        <v>26.400000000000002</v>
      </c>
      <c r="G19" s="11">
        <v>81.22</v>
      </c>
      <c r="H19" s="20">
        <f t="shared" si="1"/>
        <v>48.731999999999999</v>
      </c>
      <c r="I19" s="11">
        <f t="shared" si="3"/>
        <v>75.13</v>
      </c>
      <c r="J19" s="10">
        <f t="shared" si="2"/>
        <v>17</v>
      </c>
    </row>
    <row r="20" spans="1:10" ht="24" customHeight="1" x14ac:dyDescent="0.25">
      <c r="A20" s="10">
        <v>18</v>
      </c>
      <c r="B20" s="3" t="s">
        <v>1</v>
      </c>
      <c r="C20" s="3" t="s">
        <v>53</v>
      </c>
      <c r="D20" s="10">
        <v>14</v>
      </c>
      <c r="E20" s="11">
        <v>66.75</v>
      </c>
      <c r="F20" s="20">
        <f t="shared" si="0"/>
        <v>26.700000000000003</v>
      </c>
      <c r="G20" s="11">
        <v>79.86</v>
      </c>
      <c r="H20" s="20">
        <f t="shared" si="1"/>
        <v>47.915999999999997</v>
      </c>
      <c r="I20" s="11">
        <f t="shared" si="3"/>
        <v>74.62</v>
      </c>
      <c r="J20" s="10">
        <f t="shared" si="2"/>
        <v>18</v>
      </c>
    </row>
    <row r="21" spans="1:10" ht="24" customHeight="1" x14ac:dyDescent="0.25">
      <c r="A21" s="10">
        <v>19</v>
      </c>
      <c r="B21" s="3" t="s">
        <v>1</v>
      </c>
      <c r="C21" s="3" t="s">
        <v>54</v>
      </c>
      <c r="D21" s="10">
        <v>8</v>
      </c>
      <c r="E21" s="11">
        <v>66.75</v>
      </c>
      <c r="F21" s="20">
        <f t="shared" si="0"/>
        <v>26.700000000000003</v>
      </c>
      <c r="G21" s="11">
        <v>79.66</v>
      </c>
      <c r="H21" s="20">
        <f t="shared" si="1"/>
        <v>47.795999999999999</v>
      </c>
      <c r="I21" s="11">
        <f t="shared" si="3"/>
        <v>74.5</v>
      </c>
      <c r="J21" s="10">
        <f t="shared" si="2"/>
        <v>19</v>
      </c>
    </row>
    <row r="22" spans="1:10" ht="24" customHeight="1" x14ac:dyDescent="0.25">
      <c r="A22" s="10">
        <v>20</v>
      </c>
      <c r="B22" s="3" t="s">
        <v>1</v>
      </c>
      <c r="C22" s="3" t="s">
        <v>55</v>
      </c>
      <c r="D22" s="10">
        <v>10</v>
      </c>
      <c r="E22" s="11">
        <v>65.25</v>
      </c>
      <c r="F22" s="20">
        <f t="shared" si="0"/>
        <v>26.1</v>
      </c>
      <c r="G22" s="11">
        <v>80.66</v>
      </c>
      <c r="H22" s="20">
        <f t="shared" si="1"/>
        <v>48.395999999999994</v>
      </c>
      <c r="I22" s="11">
        <f t="shared" si="3"/>
        <v>74.5</v>
      </c>
      <c r="J22" s="10">
        <f t="shared" si="2"/>
        <v>19</v>
      </c>
    </row>
    <row r="23" spans="1:10" ht="24" customHeight="1" x14ac:dyDescent="0.25">
      <c r="A23" s="10">
        <v>21</v>
      </c>
      <c r="B23" s="3" t="s">
        <v>1</v>
      </c>
      <c r="C23" s="3" t="s">
        <v>56</v>
      </c>
      <c r="D23" s="10">
        <v>2</v>
      </c>
      <c r="E23" s="11">
        <v>68.75</v>
      </c>
      <c r="F23" s="20">
        <f t="shared" si="0"/>
        <v>27.5</v>
      </c>
      <c r="G23" s="11">
        <v>77.94</v>
      </c>
      <c r="H23" s="20">
        <f t="shared" si="1"/>
        <v>46.763999999999996</v>
      </c>
      <c r="I23" s="11">
        <f t="shared" si="3"/>
        <v>74.260000000000005</v>
      </c>
      <c r="J23" s="10">
        <f t="shared" si="2"/>
        <v>21</v>
      </c>
    </row>
    <row r="24" spans="1:10" ht="24" customHeight="1" x14ac:dyDescent="0.25">
      <c r="A24" s="10">
        <v>22</v>
      </c>
      <c r="B24" s="3" t="s">
        <v>1</v>
      </c>
      <c r="C24" s="3" t="s">
        <v>57</v>
      </c>
      <c r="D24" s="10">
        <v>6</v>
      </c>
      <c r="E24" s="11">
        <v>66.25</v>
      </c>
      <c r="F24" s="20">
        <f t="shared" si="0"/>
        <v>26.5</v>
      </c>
      <c r="G24" s="11">
        <v>78.66</v>
      </c>
      <c r="H24" s="20">
        <f t="shared" si="1"/>
        <v>47.195999999999998</v>
      </c>
      <c r="I24" s="11">
        <f t="shared" si="3"/>
        <v>73.7</v>
      </c>
      <c r="J24" s="10">
        <f t="shared" si="2"/>
        <v>22</v>
      </c>
    </row>
    <row r="25" spans="1:10" ht="24" customHeight="1" x14ac:dyDescent="0.25">
      <c r="A25" s="10">
        <v>23</v>
      </c>
      <c r="B25" s="3" t="s">
        <v>1</v>
      </c>
      <c r="C25" s="3" t="s">
        <v>58</v>
      </c>
      <c r="D25" s="10">
        <v>23</v>
      </c>
      <c r="E25" s="11">
        <v>65</v>
      </c>
      <c r="F25" s="20">
        <f t="shared" si="0"/>
        <v>26</v>
      </c>
      <c r="G25" s="11">
        <v>75</v>
      </c>
      <c r="H25" s="20">
        <f t="shared" si="1"/>
        <v>45</v>
      </c>
      <c r="I25" s="11">
        <f t="shared" si="3"/>
        <v>71</v>
      </c>
      <c r="J25" s="10">
        <f t="shared" si="2"/>
        <v>23</v>
      </c>
    </row>
    <row r="26" spans="1:10" ht="24" customHeight="1" x14ac:dyDescent="0.25">
      <c r="A26" s="10">
        <v>24</v>
      </c>
      <c r="B26" s="3" t="s">
        <v>1</v>
      </c>
      <c r="C26" s="3" t="s">
        <v>59</v>
      </c>
      <c r="D26" s="10" t="s">
        <v>33</v>
      </c>
      <c r="E26" s="11">
        <v>66.25</v>
      </c>
      <c r="F26" s="20">
        <f t="shared" si="0"/>
        <v>26.5</v>
      </c>
      <c r="G26" s="11"/>
      <c r="H26" s="20">
        <f t="shared" si="1"/>
        <v>0</v>
      </c>
      <c r="I26" s="11">
        <f t="shared" si="3"/>
        <v>26.5</v>
      </c>
      <c r="J26" s="10">
        <f t="shared" si="2"/>
        <v>24</v>
      </c>
    </row>
    <row r="27" spans="1:10" x14ac:dyDescent="0.25">
      <c r="A27" s="12"/>
      <c r="B27" s="12"/>
      <c r="C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E57" s="13"/>
      <c r="F57" s="13"/>
      <c r="G57" s="13"/>
      <c r="H57" s="13"/>
      <c r="I57" s="13"/>
      <c r="J57" s="12"/>
    </row>
  </sheetData>
  <sortState xmlns:xlrd2="http://schemas.microsoft.com/office/spreadsheetml/2017/richdata2" ref="A3:J26">
    <sortCondition ref="J3:J26"/>
  </sortState>
  <mergeCells count="1">
    <mergeCell ref="A1:J1"/>
  </mergeCells>
  <phoneticPr fontId="2" type="noConversion"/>
  <conditionalFormatting sqref="D27:D1048576">
    <cfRule type="duplicateValues" dxfId="14" priority="12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F7F68-B9E0-48C5-9A10-835841BB24AC}">
  <sheetPr>
    <tabColor rgb="FFFFC000"/>
  </sheetPr>
  <dimension ref="A1:J57"/>
  <sheetViews>
    <sheetView topLeftCell="A5" workbookViewId="0">
      <selection activeCell="A20" sqref="A20:XFD20"/>
    </sheetView>
  </sheetViews>
  <sheetFormatPr defaultColWidth="9" defaultRowHeight="15.6" x14ac:dyDescent="0.25"/>
  <cols>
    <col min="1" max="1" width="5.109375" style="1" customWidth="1"/>
    <col min="2" max="2" width="14.554687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5.77734375" style="1" customWidth="1"/>
    <col min="11" max="16384" width="9" style="1"/>
  </cols>
  <sheetData>
    <row r="1" spans="1:10" ht="52.0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5.05" customHeight="1" x14ac:dyDescent="0.25">
      <c r="A3" s="10">
        <v>1</v>
      </c>
      <c r="B3" s="3" t="s">
        <v>10</v>
      </c>
      <c r="C3" s="3">
        <v>11098</v>
      </c>
      <c r="D3" s="14">
        <v>14</v>
      </c>
      <c r="E3" s="15">
        <v>65.5</v>
      </c>
      <c r="F3" s="16">
        <f t="shared" ref="F3:F39" si="0">E3*0.4</f>
        <v>26.200000000000003</v>
      </c>
      <c r="G3" s="11">
        <v>88.06</v>
      </c>
      <c r="H3" s="16">
        <f t="shared" ref="H3:H39" si="1">G3*0.6</f>
        <v>52.835999999999999</v>
      </c>
      <c r="I3" s="11">
        <f t="shared" ref="I3:I39" si="2">ROUND(F3+H3,2)</f>
        <v>79.040000000000006</v>
      </c>
      <c r="J3" s="10">
        <f t="shared" ref="J3:J39" si="3">RANK(I3,$I$3:$I$50)</f>
        <v>1</v>
      </c>
    </row>
    <row r="4" spans="1:10" ht="25.05" customHeight="1" x14ac:dyDescent="0.25">
      <c r="A4" s="10">
        <v>2</v>
      </c>
      <c r="B4" s="3" t="s">
        <v>10</v>
      </c>
      <c r="C4" s="3">
        <v>11006</v>
      </c>
      <c r="D4" s="14">
        <v>31</v>
      </c>
      <c r="E4" s="15">
        <v>64.5</v>
      </c>
      <c r="F4" s="16">
        <f t="shared" si="0"/>
        <v>25.8</v>
      </c>
      <c r="G4" s="11">
        <v>87.28</v>
      </c>
      <c r="H4" s="16">
        <f t="shared" si="1"/>
        <v>52.368000000000002</v>
      </c>
      <c r="I4" s="11">
        <f t="shared" si="2"/>
        <v>78.17</v>
      </c>
      <c r="J4" s="10">
        <f t="shared" si="3"/>
        <v>2</v>
      </c>
    </row>
    <row r="5" spans="1:10" ht="25.05" customHeight="1" x14ac:dyDescent="0.25">
      <c r="A5" s="10">
        <v>3</v>
      </c>
      <c r="B5" s="3" t="s">
        <v>10</v>
      </c>
      <c r="C5" s="3">
        <v>11032</v>
      </c>
      <c r="D5" s="14">
        <v>25</v>
      </c>
      <c r="E5" s="15">
        <v>62.5</v>
      </c>
      <c r="F5" s="16">
        <f t="shared" si="0"/>
        <v>25</v>
      </c>
      <c r="G5" s="11">
        <v>83.48</v>
      </c>
      <c r="H5" s="16">
        <f t="shared" si="1"/>
        <v>50.088000000000001</v>
      </c>
      <c r="I5" s="11">
        <f t="shared" si="2"/>
        <v>75.09</v>
      </c>
      <c r="J5" s="10">
        <f t="shared" si="3"/>
        <v>3</v>
      </c>
    </row>
    <row r="6" spans="1:10" ht="25.05" customHeight="1" x14ac:dyDescent="0.25">
      <c r="A6" s="10">
        <v>4</v>
      </c>
      <c r="B6" s="3" t="s">
        <v>10</v>
      </c>
      <c r="C6" s="3">
        <v>11039</v>
      </c>
      <c r="D6" s="14">
        <v>24</v>
      </c>
      <c r="E6" s="15">
        <v>59.5</v>
      </c>
      <c r="F6" s="16">
        <f t="shared" si="0"/>
        <v>23.8</v>
      </c>
      <c r="G6" s="11">
        <v>83.52</v>
      </c>
      <c r="H6" s="16">
        <f t="shared" si="1"/>
        <v>50.111999999999995</v>
      </c>
      <c r="I6" s="11">
        <f t="shared" si="2"/>
        <v>73.91</v>
      </c>
      <c r="J6" s="10">
        <f t="shared" si="3"/>
        <v>4</v>
      </c>
    </row>
    <row r="7" spans="1:10" ht="25.05" customHeight="1" x14ac:dyDescent="0.25">
      <c r="A7" s="10">
        <v>5</v>
      </c>
      <c r="B7" s="3" t="s">
        <v>10</v>
      </c>
      <c r="C7" s="3">
        <v>11089</v>
      </c>
      <c r="D7" s="14">
        <v>6</v>
      </c>
      <c r="E7" s="15">
        <v>58.5</v>
      </c>
      <c r="F7" s="16">
        <f t="shared" si="0"/>
        <v>23.400000000000002</v>
      </c>
      <c r="G7" s="11">
        <v>83.8</v>
      </c>
      <c r="H7" s="16">
        <f t="shared" si="1"/>
        <v>50.279999999999994</v>
      </c>
      <c r="I7" s="11">
        <f t="shared" si="2"/>
        <v>73.680000000000007</v>
      </c>
      <c r="J7" s="10">
        <f t="shared" si="3"/>
        <v>5</v>
      </c>
    </row>
    <row r="8" spans="1:10" ht="25.05" customHeight="1" x14ac:dyDescent="0.25">
      <c r="A8" s="10">
        <v>6</v>
      </c>
      <c r="B8" s="3" t="s">
        <v>10</v>
      </c>
      <c r="C8" s="3">
        <v>11187</v>
      </c>
      <c r="D8" s="14">
        <v>29</v>
      </c>
      <c r="E8" s="15">
        <v>58</v>
      </c>
      <c r="F8" s="16">
        <f t="shared" si="0"/>
        <v>23.200000000000003</v>
      </c>
      <c r="G8" s="11">
        <v>83.92</v>
      </c>
      <c r="H8" s="16">
        <f t="shared" si="1"/>
        <v>50.351999999999997</v>
      </c>
      <c r="I8" s="11">
        <f t="shared" si="2"/>
        <v>73.55</v>
      </c>
      <c r="J8" s="10">
        <f t="shared" si="3"/>
        <v>6</v>
      </c>
    </row>
    <row r="9" spans="1:10" ht="25.05" customHeight="1" x14ac:dyDescent="0.25">
      <c r="A9" s="10">
        <v>7</v>
      </c>
      <c r="B9" s="3" t="s">
        <v>10</v>
      </c>
      <c r="C9" s="3">
        <v>11141</v>
      </c>
      <c r="D9" s="14">
        <v>32</v>
      </c>
      <c r="E9" s="15">
        <v>59.5</v>
      </c>
      <c r="F9" s="16">
        <f t="shared" si="0"/>
        <v>23.8</v>
      </c>
      <c r="G9" s="11">
        <v>82.42</v>
      </c>
      <c r="H9" s="16">
        <f t="shared" si="1"/>
        <v>49.451999999999998</v>
      </c>
      <c r="I9" s="11">
        <f t="shared" si="2"/>
        <v>73.25</v>
      </c>
      <c r="J9" s="10">
        <f t="shared" si="3"/>
        <v>7</v>
      </c>
    </row>
    <row r="10" spans="1:10" ht="25.05" customHeight="1" x14ac:dyDescent="0.25">
      <c r="A10" s="10">
        <v>8</v>
      </c>
      <c r="B10" s="3" t="s">
        <v>10</v>
      </c>
      <c r="C10" s="3">
        <v>11012</v>
      </c>
      <c r="D10" s="14">
        <v>5</v>
      </c>
      <c r="E10" s="15">
        <v>56.5</v>
      </c>
      <c r="F10" s="16">
        <f t="shared" si="0"/>
        <v>22.6</v>
      </c>
      <c r="G10" s="11">
        <v>83.58</v>
      </c>
      <c r="H10" s="16">
        <f t="shared" si="1"/>
        <v>50.147999999999996</v>
      </c>
      <c r="I10" s="11">
        <f t="shared" si="2"/>
        <v>72.75</v>
      </c>
      <c r="J10" s="10">
        <f t="shared" si="3"/>
        <v>8</v>
      </c>
    </row>
    <row r="11" spans="1:10" ht="25.05" customHeight="1" x14ac:dyDescent="0.25">
      <c r="A11" s="10">
        <v>9</v>
      </c>
      <c r="B11" s="3" t="s">
        <v>10</v>
      </c>
      <c r="C11" s="3">
        <v>11210</v>
      </c>
      <c r="D11" s="14">
        <v>17</v>
      </c>
      <c r="E11" s="15">
        <v>56.5</v>
      </c>
      <c r="F11" s="16">
        <f t="shared" si="0"/>
        <v>22.6</v>
      </c>
      <c r="G11" s="11">
        <v>83.26</v>
      </c>
      <c r="H11" s="16">
        <f t="shared" si="1"/>
        <v>49.956000000000003</v>
      </c>
      <c r="I11" s="11">
        <f t="shared" si="2"/>
        <v>72.56</v>
      </c>
      <c r="J11" s="10">
        <f t="shared" si="3"/>
        <v>9</v>
      </c>
    </row>
    <row r="12" spans="1:10" ht="25.05" customHeight="1" x14ac:dyDescent="0.25">
      <c r="A12" s="10">
        <v>10</v>
      </c>
      <c r="B12" s="3" t="s">
        <v>10</v>
      </c>
      <c r="C12" s="3">
        <v>11247</v>
      </c>
      <c r="D12" s="14">
        <v>8</v>
      </c>
      <c r="E12" s="15">
        <v>53.5</v>
      </c>
      <c r="F12" s="16">
        <f t="shared" si="0"/>
        <v>21.400000000000002</v>
      </c>
      <c r="G12" s="11">
        <v>84.86</v>
      </c>
      <c r="H12" s="16">
        <f t="shared" si="1"/>
        <v>50.915999999999997</v>
      </c>
      <c r="I12" s="11">
        <f t="shared" si="2"/>
        <v>72.319999999999993</v>
      </c>
      <c r="J12" s="10">
        <f t="shared" si="3"/>
        <v>10</v>
      </c>
    </row>
    <row r="13" spans="1:10" ht="25.05" customHeight="1" x14ac:dyDescent="0.25">
      <c r="A13" s="10">
        <v>11</v>
      </c>
      <c r="B13" s="3" t="s">
        <v>10</v>
      </c>
      <c r="C13" s="3">
        <v>11061</v>
      </c>
      <c r="D13" s="14">
        <v>18</v>
      </c>
      <c r="E13" s="15">
        <v>57.5</v>
      </c>
      <c r="F13" s="16">
        <f t="shared" si="0"/>
        <v>23</v>
      </c>
      <c r="G13" s="11">
        <v>82.06</v>
      </c>
      <c r="H13" s="16">
        <f t="shared" si="1"/>
        <v>49.235999999999997</v>
      </c>
      <c r="I13" s="11">
        <f t="shared" si="2"/>
        <v>72.239999999999995</v>
      </c>
      <c r="J13" s="10">
        <f t="shared" si="3"/>
        <v>11</v>
      </c>
    </row>
    <row r="14" spans="1:10" ht="25.05" customHeight="1" x14ac:dyDescent="0.25">
      <c r="A14" s="10">
        <v>12</v>
      </c>
      <c r="B14" s="3" t="s">
        <v>10</v>
      </c>
      <c r="C14" s="3">
        <v>11161</v>
      </c>
      <c r="D14" s="14">
        <v>23</v>
      </c>
      <c r="E14" s="15">
        <v>52.5</v>
      </c>
      <c r="F14" s="16">
        <f t="shared" si="0"/>
        <v>21</v>
      </c>
      <c r="G14" s="11">
        <v>85.32</v>
      </c>
      <c r="H14" s="16">
        <f t="shared" si="1"/>
        <v>51.191999999999993</v>
      </c>
      <c r="I14" s="11">
        <f t="shared" si="2"/>
        <v>72.19</v>
      </c>
      <c r="J14" s="10">
        <f t="shared" si="3"/>
        <v>12</v>
      </c>
    </row>
    <row r="15" spans="1:10" ht="25.05" customHeight="1" x14ac:dyDescent="0.25">
      <c r="A15" s="10">
        <v>13</v>
      </c>
      <c r="B15" s="3" t="s">
        <v>10</v>
      </c>
      <c r="C15" s="3">
        <v>11003</v>
      </c>
      <c r="D15" s="14">
        <v>36</v>
      </c>
      <c r="E15" s="15">
        <v>53</v>
      </c>
      <c r="F15" s="16">
        <f t="shared" si="0"/>
        <v>21.200000000000003</v>
      </c>
      <c r="G15" s="11">
        <v>83.74</v>
      </c>
      <c r="H15" s="16">
        <f t="shared" si="1"/>
        <v>50.243999999999993</v>
      </c>
      <c r="I15" s="11">
        <f t="shared" si="2"/>
        <v>71.44</v>
      </c>
      <c r="J15" s="10">
        <f t="shared" si="3"/>
        <v>13</v>
      </c>
    </row>
    <row r="16" spans="1:10" ht="25.05" customHeight="1" x14ac:dyDescent="0.25">
      <c r="A16" s="10">
        <v>14</v>
      </c>
      <c r="B16" s="3" t="s">
        <v>10</v>
      </c>
      <c r="C16" s="3">
        <v>11007</v>
      </c>
      <c r="D16" s="14">
        <v>1</v>
      </c>
      <c r="E16" s="15">
        <v>54</v>
      </c>
      <c r="F16" s="16">
        <f t="shared" si="0"/>
        <v>21.6</v>
      </c>
      <c r="G16" s="11">
        <v>82.8</v>
      </c>
      <c r="H16" s="16">
        <f t="shared" si="1"/>
        <v>49.68</v>
      </c>
      <c r="I16" s="11">
        <f t="shared" si="2"/>
        <v>71.28</v>
      </c>
      <c r="J16" s="10">
        <f t="shared" si="3"/>
        <v>14</v>
      </c>
    </row>
    <row r="17" spans="1:10" ht="25.05" customHeight="1" x14ac:dyDescent="0.25">
      <c r="A17" s="10">
        <v>15</v>
      </c>
      <c r="B17" s="3" t="s">
        <v>10</v>
      </c>
      <c r="C17" s="3">
        <v>11181</v>
      </c>
      <c r="D17" s="14">
        <v>9</v>
      </c>
      <c r="E17" s="15">
        <v>53</v>
      </c>
      <c r="F17" s="16">
        <f t="shared" si="0"/>
        <v>21.200000000000003</v>
      </c>
      <c r="G17" s="11">
        <v>82.88</v>
      </c>
      <c r="H17" s="16">
        <f t="shared" si="1"/>
        <v>49.727999999999994</v>
      </c>
      <c r="I17" s="11">
        <f t="shared" si="2"/>
        <v>70.930000000000007</v>
      </c>
      <c r="J17" s="10">
        <f t="shared" si="3"/>
        <v>15</v>
      </c>
    </row>
    <row r="18" spans="1:10" ht="25.05" customHeight="1" x14ac:dyDescent="0.25">
      <c r="A18" s="10">
        <v>16</v>
      </c>
      <c r="B18" s="3" t="s">
        <v>10</v>
      </c>
      <c r="C18" s="3">
        <v>11184</v>
      </c>
      <c r="D18" s="14">
        <v>35</v>
      </c>
      <c r="E18" s="15">
        <v>56.5</v>
      </c>
      <c r="F18" s="16">
        <f t="shared" si="0"/>
        <v>22.6</v>
      </c>
      <c r="G18" s="11">
        <v>80.099999999999994</v>
      </c>
      <c r="H18" s="16">
        <f t="shared" si="1"/>
        <v>48.059999999999995</v>
      </c>
      <c r="I18" s="11">
        <f t="shared" si="2"/>
        <v>70.66</v>
      </c>
      <c r="J18" s="10">
        <f t="shared" si="3"/>
        <v>16</v>
      </c>
    </row>
    <row r="19" spans="1:10" ht="25.05" customHeight="1" x14ac:dyDescent="0.25">
      <c r="A19" s="10">
        <v>17</v>
      </c>
      <c r="B19" s="3" t="s">
        <v>10</v>
      </c>
      <c r="C19" s="3">
        <v>11055</v>
      </c>
      <c r="D19" s="14">
        <v>22</v>
      </c>
      <c r="E19" s="15">
        <v>54.5</v>
      </c>
      <c r="F19" s="16">
        <f t="shared" si="0"/>
        <v>21.8</v>
      </c>
      <c r="G19" s="11">
        <v>81.040000000000006</v>
      </c>
      <c r="H19" s="16">
        <f t="shared" si="1"/>
        <v>48.624000000000002</v>
      </c>
      <c r="I19" s="11">
        <f t="shared" si="2"/>
        <v>70.42</v>
      </c>
      <c r="J19" s="10">
        <f t="shared" si="3"/>
        <v>17</v>
      </c>
    </row>
    <row r="20" spans="1:10" ht="25.05" customHeight="1" x14ac:dyDescent="0.25">
      <c r="A20" s="10">
        <v>18</v>
      </c>
      <c r="B20" s="3" t="s">
        <v>10</v>
      </c>
      <c r="C20" s="3">
        <v>11164</v>
      </c>
      <c r="D20" s="14">
        <v>30</v>
      </c>
      <c r="E20" s="15">
        <v>60</v>
      </c>
      <c r="F20" s="16">
        <f t="shared" si="0"/>
        <v>24</v>
      </c>
      <c r="G20" s="11">
        <v>77.22</v>
      </c>
      <c r="H20" s="16">
        <f t="shared" si="1"/>
        <v>46.332000000000001</v>
      </c>
      <c r="I20" s="11">
        <f t="shared" si="2"/>
        <v>70.33</v>
      </c>
      <c r="J20" s="10">
        <f t="shared" si="3"/>
        <v>18</v>
      </c>
    </row>
    <row r="21" spans="1:10" ht="25.05" customHeight="1" x14ac:dyDescent="0.25">
      <c r="A21" s="10">
        <v>19</v>
      </c>
      <c r="B21" s="3" t="s">
        <v>10</v>
      </c>
      <c r="C21" s="3">
        <v>11176</v>
      </c>
      <c r="D21" s="14">
        <v>21</v>
      </c>
      <c r="E21" s="15">
        <v>58</v>
      </c>
      <c r="F21" s="16">
        <f t="shared" si="0"/>
        <v>23.200000000000003</v>
      </c>
      <c r="G21" s="11">
        <v>78.14</v>
      </c>
      <c r="H21" s="16">
        <f t="shared" si="1"/>
        <v>46.884</v>
      </c>
      <c r="I21" s="11">
        <f t="shared" si="2"/>
        <v>70.08</v>
      </c>
      <c r="J21" s="10">
        <f t="shared" si="3"/>
        <v>19</v>
      </c>
    </row>
    <row r="22" spans="1:10" ht="25.05" customHeight="1" x14ac:dyDescent="0.25">
      <c r="A22" s="10">
        <v>20</v>
      </c>
      <c r="B22" s="3" t="s">
        <v>10</v>
      </c>
      <c r="C22" s="3">
        <v>11257</v>
      </c>
      <c r="D22" s="14">
        <v>7</v>
      </c>
      <c r="E22" s="15">
        <v>54</v>
      </c>
      <c r="F22" s="16">
        <f t="shared" si="0"/>
        <v>21.6</v>
      </c>
      <c r="G22" s="11">
        <v>80.760000000000005</v>
      </c>
      <c r="H22" s="16">
        <f t="shared" si="1"/>
        <v>48.456000000000003</v>
      </c>
      <c r="I22" s="11">
        <f t="shared" si="2"/>
        <v>70.06</v>
      </c>
      <c r="J22" s="10">
        <f t="shared" si="3"/>
        <v>20</v>
      </c>
    </row>
    <row r="23" spans="1:10" ht="25.05" customHeight="1" x14ac:dyDescent="0.25">
      <c r="A23" s="10">
        <v>21</v>
      </c>
      <c r="B23" s="3" t="s">
        <v>10</v>
      </c>
      <c r="C23" s="3">
        <v>11081</v>
      </c>
      <c r="D23" s="14">
        <v>2</v>
      </c>
      <c r="E23" s="15">
        <v>53.5</v>
      </c>
      <c r="F23" s="16">
        <f t="shared" si="0"/>
        <v>21.400000000000002</v>
      </c>
      <c r="G23" s="11">
        <v>80.760000000000005</v>
      </c>
      <c r="H23" s="16">
        <f t="shared" si="1"/>
        <v>48.456000000000003</v>
      </c>
      <c r="I23" s="11">
        <f t="shared" si="2"/>
        <v>69.86</v>
      </c>
      <c r="J23" s="10">
        <f t="shared" si="3"/>
        <v>21</v>
      </c>
    </row>
    <row r="24" spans="1:10" ht="25.05" customHeight="1" x14ac:dyDescent="0.25">
      <c r="A24" s="10">
        <v>22</v>
      </c>
      <c r="B24" s="3" t="s">
        <v>10</v>
      </c>
      <c r="C24" s="3">
        <v>11025</v>
      </c>
      <c r="D24" s="14">
        <v>11</v>
      </c>
      <c r="E24" s="15">
        <v>52.5</v>
      </c>
      <c r="F24" s="16">
        <f t="shared" si="0"/>
        <v>21</v>
      </c>
      <c r="G24" s="11">
        <v>81.44</v>
      </c>
      <c r="H24" s="16">
        <f t="shared" si="1"/>
        <v>48.863999999999997</v>
      </c>
      <c r="I24" s="11">
        <f t="shared" si="2"/>
        <v>69.86</v>
      </c>
      <c r="J24" s="10">
        <f t="shared" si="3"/>
        <v>21</v>
      </c>
    </row>
    <row r="25" spans="1:10" ht="25.05" customHeight="1" x14ac:dyDescent="0.25">
      <c r="A25" s="10">
        <v>23</v>
      </c>
      <c r="B25" s="3" t="s">
        <v>10</v>
      </c>
      <c r="C25" s="3">
        <v>11075</v>
      </c>
      <c r="D25" s="14">
        <v>28</v>
      </c>
      <c r="E25" s="15">
        <v>56</v>
      </c>
      <c r="F25" s="16">
        <f t="shared" si="0"/>
        <v>22.400000000000002</v>
      </c>
      <c r="G25" s="11">
        <v>78.599999999999994</v>
      </c>
      <c r="H25" s="16">
        <f t="shared" si="1"/>
        <v>47.16</v>
      </c>
      <c r="I25" s="11">
        <f t="shared" si="2"/>
        <v>69.56</v>
      </c>
      <c r="J25" s="10">
        <f t="shared" si="3"/>
        <v>23</v>
      </c>
    </row>
    <row r="26" spans="1:10" ht="25.05" customHeight="1" x14ac:dyDescent="0.25">
      <c r="A26" s="10">
        <v>24</v>
      </c>
      <c r="B26" s="3" t="s">
        <v>10</v>
      </c>
      <c r="C26" s="3">
        <v>11056</v>
      </c>
      <c r="D26" s="14">
        <v>13</v>
      </c>
      <c r="E26" s="15">
        <v>55</v>
      </c>
      <c r="F26" s="16">
        <f t="shared" si="0"/>
        <v>22</v>
      </c>
      <c r="G26" s="11">
        <v>78.959999999999994</v>
      </c>
      <c r="H26" s="16">
        <f t="shared" si="1"/>
        <v>47.375999999999998</v>
      </c>
      <c r="I26" s="11">
        <f t="shared" si="2"/>
        <v>69.38</v>
      </c>
      <c r="J26" s="10">
        <f t="shared" si="3"/>
        <v>24</v>
      </c>
    </row>
    <row r="27" spans="1:10" ht="25.05" customHeight="1" x14ac:dyDescent="0.25">
      <c r="A27" s="10">
        <v>25</v>
      </c>
      <c r="B27" s="3" t="s">
        <v>10</v>
      </c>
      <c r="C27" s="3">
        <v>11223</v>
      </c>
      <c r="D27" s="14">
        <v>33</v>
      </c>
      <c r="E27" s="15">
        <v>52.5</v>
      </c>
      <c r="F27" s="16">
        <f t="shared" si="0"/>
        <v>21</v>
      </c>
      <c r="G27" s="11">
        <v>79.760000000000005</v>
      </c>
      <c r="H27" s="16">
        <f t="shared" si="1"/>
        <v>47.856000000000002</v>
      </c>
      <c r="I27" s="11">
        <f t="shared" si="2"/>
        <v>68.86</v>
      </c>
      <c r="J27" s="10">
        <f t="shared" si="3"/>
        <v>25</v>
      </c>
    </row>
    <row r="28" spans="1:10" ht="25.05" customHeight="1" x14ac:dyDescent="0.25">
      <c r="A28" s="10">
        <v>26</v>
      </c>
      <c r="B28" s="3" t="s">
        <v>10</v>
      </c>
      <c r="C28" s="3">
        <v>11067</v>
      </c>
      <c r="D28" s="14">
        <v>12</v>
      </c>
      <c r="E28" s="15">
        <v>53.5</v>
      </c>
      <c r="F28" s="16">
        <f t="shared" si="0"/>
        <v>21.400000000000002</v>
      </c>
      <c r="G28" s="11">
        <v>78.42</v>
      </c>
      <c r="H28" s="16">
        <f t="shared" si="1"/>
        <v>47.052</v>
      </c>
      <c r="I28" s="11">
        <f t="shared" si="2"/>
        <v>68.45</v>
      </c>
      <c r="J28" s="10">
        <f t="shared" si="3"/>
        <v>26</v>
      </c>
    </row>
    <row r="29" spans="1:10" ht="25.05" customHeight="1" x14ac:dyDescent="0.25">
      <c r="A29" s="10">
        <v>27</v>
      </c>
      <c r="B29" s="3" t="s">
        <v>10</v>
      </c>
      <c r="C29" s="3">
        <v>11148</v>
      </c>
      <c r="D29" s="14">
        <v>16</v>
      </c>
      <c r="E29" s="15">
        <v>58.5</v>
      </c>
      <c r="F29" s="16">
        <f t="shared" si="0"/>
        <v>23.400000000000002</v>
      </c>
      <c r="G29" s="11">
        <v>75.040000000000006</v>
      </c>
      <c r="H29" s="16">
        <f t="shared" si="1"/>
        <v>45.024000000000001</v>
      </c>
      <c r="I29" s="11">
        <f t="shared" si="2"/>
        <v>68.42</v>
      </c>
      <c r="J29" s="10">
        <f t="shared" si="3"/>
        <v>27</v>
      </c>
    </row>
    <row r="30" spans="1:10" ht="25.05" customHeight="1" x14ac:dyDescent="0.25">
      <c r="A30" s="10">
        <v>28</v>
      </c>
      <c r="B30" s="3" t="s">
        <v>10</v>
      </c>
      <c r="C30" s="3">
        <v>11156</v>
      </c>
      <c r="D30" s="14">
        <v>4</v>
      </c>
      <c r="E30" s="15">
        <v>55</v>
      </c>
      <c r="F30" s="16">
        <f t="shared" si="0"/>
        <v>22</v>
      </c>
      <c r="G30" s="11">
        <v>76.94</v>
      </c>
      <c r="H30" s="16">
        <f t="shared" si="1"/>
        <v>46.163999999999994</v>
      </c>
      <c r="I30" s="11">
        <f t="shared" si="2"/>
        <v>68.16</v>
      </c>
      <c r="J30" s="10">
        <f t="shared" si="3"/>
        <v>28</v>
      </c>
    </row>
    <row r="31" spans="1:10" ht="25.05" customHeight="1" x14ac:dyDescent="0.25">
      <c r="A31" s="10">
        <v>29</v>
      </c>
      <c r="B31" s="3" t="s">
        <v>10</v>
      </c>
      <c r="C31" s="3">
        <v>11023</v>
      </c>
      <c r="D31" s="14">
        <v>19</v>
      </c>
      <c r="E31" s="15">
        <v>53</v>
      </c>
      <c r="F31" s="16">
        <f t="shared" si="0"/>
        <v>21.200000000000003</v>
      </c>
      <c r="G31" s="11">
        <v>77.959999999999994</v>
      </c>
      <c r="H31" s="16">
        <f t="shared" si="1"/>
        <v>46.775999999999996</v>
      </c>
      <c r="I31" s="11">
        <f t="shared" si="2"/>
        <v>67.98</v>
      </c>
      <c r="J31" s="10">
        <f t="shared" si="3"/>
        <v>29</v>
      </c>
    </row>
    <row r="32" spans="1:10" ht="25.05" customHeight="1" x14ac:dyDescent="0.25">
      <c r="A32" s="10">
        <v>30</v>
      </c>
      <c r="B32" s="3" t="s">
        <v>10</v>
      </c>
      <c r="C32" s="3">
        <v>11217</v>
      </c>
      <c r="D32" s="14">
        <v>15</v>
      </c>
      <c r="E32" s="15">
        <v>56</v>
      </c>
      <c r="F32" s="16">
        <f t="shared" si="0"/>
        <v>22.400000000000002</v>
      </c>
      <c r="G32" s="11">
        <v>75.8</v>
      </c>
      <c r="H32" s="16">
        <f t="shared" si="1"/>
        <v>45.48</v>
      </c>
      <c r="I32" s="11">
        <f t="shared" si="2"/>
        <v>67.88</v>
      </c>
      <c r="J32" s="10">
        <f t="shared" si="3"/>
        <v>30</v>
      </c>
    </row>
    <row r="33" spans="1:10" ht="25.05" customHeight="1" x14ac:dyDescent="0.25">
      <c r="A33" s="10">
        <v>31</v>
      </c>
      <c r="B33" s="3" t="s">
        <v>10</v>
      </c>
      <c r="C33" s="3">
        <v>11209</v>
      </c>
      <c r="D33" s="14">
        <v>26</v>
      </c>
      <c r="E33" s="15">
        <v>52.5</v>
      </c>
      <c r="F33" s="16">
        <f t="shared" si="0"/>
        <v>21</v>
      </c>
      <c r="G33" s="11">
        <v>77.5</v>
      </c>
      <c r="H33" s="16">
        <f t="shared" si="1"/>
        <v>46.5</v>
      </c>
      <c r="I33" s="11">
        <f t="shared" si="2"/>
        <v>67.5</v>
      </c>
      <c r="J33" s="10">
        <f t="shared" si="3"/>
        <v>31</v>
      </c>
    </row>
    <row r="34" spans="1:10" ht="25.05" customHeight="1" x14ac:dyDescent="0.25">
      <c r="A34" s="10">
        <v>32</v>
      </c>
      <c r="B34" s="3" t="s">
        <v>10</v>
      </c>
      <c r="C34" s="3">
        <v>11014</v>
      </c>
      <c r="D34" s="14">
        <v>3</v>
      </c>
      <c r="E34" s="15">
        <v>54</v>
      </c>
      <c r="F34" s="16">
        <f t="shared" si="0"/>
        <v>21.6</v>
      </c>
      <c r="G34" s="11">
        <v>76.28</v>
      </c>
      <c r="H34" s="16">
        <f t="shared" si="1"/>
        <v>45.768000000000001</v>
      </c>
      <c r="I34" s="11">
        <f t="shared" si="2"/>
        <v>67.37</v>
      </c>
      <c r="J34" s="10">
        <f t="shared" si="3"/>
        <v>32</v>
      </c>
    </row>
    <row r="35" spans="1:10" ht="25.05" customHeight="1" x14ac:dyDescent="0.25">
      <c r="A35" s="10">
        <v>33</v>
      </c>
      <c r="B35" s="3" t="s">
        <v>10</v>
      </c>
      <c r="C35" s="3">
        <v>11206</v>
      </c>
      <c r="D35" s="14">
        <v>34</v>
      </c>
      <c r="E35" s="15">
        <v>54.5</v>
      </c>
      <c r="F35" s="16">
        <f t="shared" si="0"/>
        <v>21.8</v>
      </c>
      <c r="G35" s="11">
        <v>75.88</v>
      </c>
      <c r="H35" s="16">
        <f t="shared" si="1"/>
        <v>45.527999999999999</v>
      </c>
      <c r="I35" s="11">
        <f t="shared" si="2"/>
        <v>67.33</v>
      </c>
      <c r="J35" s="10">
        <f t="shared" si="3"/>
        <v>33</v>
      </c>
    </row>
    <row r="36" spans="1:10" ht="25.05" customHeight="1" x14ac:dyDescent="0.25">
      <c r="A36" s="10">
        <v>34</v>
      </c>
      <c r="B36" s="3" t="s">
        <v>10</v>
      </c>
      <c r="C36" s="3">
        <v>11203</v>
      </c>
      <c r="D36" s="14">
        <v>20</v>
      </c>
      <c r="E36" s="15">
        <v>55.5</v>
      </c>
      <c r="F36" s="16">
        <f t="shared" si="0"/>
        <v>22.200000000000003</v>
      </c>
      <c r="G36" s="11">
        <v>75.12</v>
      </c>
      <c r="H36" s="16">
        <f t="shared" si="1"/>
        <v>45.072000000000003</v>
      </c>
      <c r="I36" s="11">
        <f t="shared" si="2"/>
        <v>67.27</v>
      </c>
      <c r="J36" s="10">
        <f t="shared" si="3"/>
        <v>34</v>
      </c>
    </row>
    <row r="37" spans="1:10" ht="25.05" customHeight="1" x14ac:dyDescent="0.25">
      <c r="A37" s="10">
        <v>35</v>
      </c>
      <c r="B37" s="3" t="s">
        <v>10</v>
      </c>
      <c r="C37" s="3">
        <v>11112</v>
      </c>
      <c r="D37" s="14">
        <v>37</v>
      </c>
      <c r="E37" s="15">
        <v>55</v>
      </c>
      <c r="F37" s="16">
        <f t="shared" si="0"/>
        <v>22</v>
      </c>
      <c r="G37" s="11">
        <v>75.260000000000005</v>
      </c>
      <c r="H37" s="16">
        <f t="shared" si="1"/>
        <v>45.155999999999999</v>
      </c>
      <c r="I37" s="11">
        <f t="shared" si="2"/>
        <v>67.16</v>
      </c>
      <c r="J37" s="10">
        <f t="shared" si="3"/>
        <v>35</v>
      </c>
    </row>
    <row r="38" spans="1:10" ht="25.05" customHeight="1" x14ac:dyDescent="0.25">
      <c r="A38" s="10">
        <v>36</v>
      </c>
      <c r="B38" s="3" t="s">
        <v>10</v>
      </c>
      <c r="C38" s="3">
        <v>11202</v>
      </c>
      <c r="D38" s="14">
        <v>27</v>
      </c>
      <c r="E38" s="15">
        <v>52.5</v>
      </c>
      <c r="F38" s="16">
        <f t="shared" si="0"/>
        <v>21</v>
      </c>
      <c r="G38" s="11">
        <v>73.180000000000007</v>
      </c>
      <c r="H38" s="16">
        <f t="shared" si="1"/>
        <v>43.908000000000001</v>
      </c>
      <c r="I38" s="11">
        <f t="shared" si="2"/>
        <v>64.91</v>
      </c>
      <c r="J38" s="10">
        <f t="shared" si="3"/>
        <v>36</v>
      </c>
    </row>
    <row r="39" spans="1:10" ht="25.05" customHeight="1" x14ac:dyDescent="0.25">
      <c r="A39" s="10">
        <v>37</v>
      </c>
      <c r="B39" s="3" t="s">
        <v>10</v>
      </c>
      <c r="C39" s="3">
        <v>11246</v>
      </c>
      <c r="D39" s="14">
        <v>10</v>
      </c>
      <c r="E39" s="15">
        <v>53</v>
      </c>
      <c r="F39" s="16">
        <f t="shared" si="0"/>
        <v>21.200000000000003</v>
      </c>
      <c r="G39" s="11">
        <v>72.56</v>
      </c>
      <c r="H39" s="16">
        <f t="shared" si="1"/>
        <v>43.536000000000001</v>
      </c>
      <c r="I39" s="11">
        <f t="shared" si="2"/>
        <v>64.739999999999995</v>
      </c>
      <c r="J39" s="10">
        <f t="shared" si="3"/>
        <v>37</v>
      </c>
    </row>
    <row r="40" spans="1:10" ht="25.05" customHeight="1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ht="25.05" customHeight="1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ht="25.05" customHeight="1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ht="25.05" customHeight="1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ht="25.05" customHeight="1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ht="25.05" customHeight="1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ht="25.05" customHeight="1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ht="25.05" customHeight="1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ht="25.05" customHeight="1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ht="25.05" customHeight="1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ht="25.05" customHeight="1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ht="25.05" customHeight="1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ht="25.05" customHeight="1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ht="25.05" customHeight="1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ht="25.05" customHeight="1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ht="25.05" customHeight="1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mergeCells count="1">
    <mergeCell ref="A1:J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CC88-52B0-4A43-94F0-5C3970DE313C}">
  <sheetPr>
    <tabColor rgb="FFFFC000"/>
  </sheetPr>
  <dimension ref="A1:J57"/>
  <sheetViews>
    <sheetView tabSelected="1" topLeftCell="A11" zoomScale="160" zoomScaleNormal="160" workbookViewId="0">
      <selection activeCell="J15" sqref="J15"/>
    </sheetView>
  </sheetViews>
  <sheetFormatPr defaultColWidth="9" defaultRowHeight="15.6" x14ac:dyDescent="0.25"/>
  <cols>
    <col min="1" max="1" width="5.109375" style="1" customWidth="1"/>
    <col min="2" max="2" width="16.10937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6.6640625" style="1" customWidth="1"/>
    <col min="11" max="16384" width="9" style="1"/>
  </cols>
  <sheetData>
    <row r="1" spans="1:10" ht="52.0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5.05" customHeight="1" x14ac:dyDescent="0.25">
      <c r="A3" s="10">
        <v>1</v>
      </c>
      <c r="B3" s="3" t="s">
        <v>11</v>
      </c>
      <c r="C3" s="3">
        <v>12005</v>
      </c>
      <c r="D3" s="14">
        <v>35</v>
      </c>
      <c r="E3" s="15">
        <v>74</v>
      </c>
      <c r="F3" s="16">
        <f t="shared" ref="F3:F43" si="0">E3*0.4</f>
        <v>29.6</v>
      </c>
      <c r="G3" s="11">
        <v>83.75</v>
      </c>
      <c r="H3" s="16">
        <f t="shared" ref="H3:H43" si="1">G3*0.6</f>
        <v>50.25</v>
      </c>
      <c r="I3" s="11">
        <f t="shared" ref="I3:I43" si="2">ROUND(F3+H3,2)</f>
        <v>79.849999999999994</v>
      </c>
      <c r="J3" s="10">
        <f>RANK(I3,$I$3:$I$50)</f>
        <v>1</v>
      </c>
    </row>
    <row r="4" spans="1:10" ht="25.05" customHeight="1" x14ac:dyDescent="0.25">
      <c r="A4" s="10">
        <v>2</v>
      </c>
      <c r="B4" s="3" t="s">
        <v>11</v>
      </c>
      <c r="C4" s="3">
        <v>12062</v>
      </c>
      <c r="D4" s="14">
        <v>27</v>
      </c>
      <c r="E4" s="15">
        <v>68</v>
      </c>
      <c r="F4" s="16">
        <f t="shared" si="0"/>
        <v>27.200000000000003</v>
      </c>
      <c r="G4" s="11">
        <v>85.24</v>
      </c>
      <c r="H4" s="16">
        <f t="shared" si="1"/>
        <v>51.143999999999998</v>
      </c>
      <c r="I4" s="11">
        <f t="shared" si="2"/>
        <v>78.34</v>
      </c>
      <c r="J4" s="10">
        <f>RANK(I4,$I$3:$I$50)</f>
        <v>2</v>
      </c>
    </row>
    <row r="5" spans="1:10" ht="25.05" customHeight="1" x14ac:dyDescent="0.25">
      <c r="A5" s="10">
        <v>3</v>
      </c>
      <c r="B5" s="3" t="s">
        <v>11</v>
      </c>
      <c r="C5" s="3">
        <v>12014</v>
      </c>
      <c r="D5" s="14">
        <v>23</v>
      </c>
      <c r="E5" s="15">
        <v>61</v>
      </c>
      <c r="F5" s="16">
        <f t="shared" si="0"/>
        <v>24.400000000000002</v>
      </c>
      <c r="G5" s="11">
        <v>86.83</v>
      </c>
      <c r="H5" s="16">
        <f t="shared" si="1"/>
        <v>52.097999999999999</v>
      </c>
      <c r="I5" s="11">
        <f t="shared" si="2"/>
        <v>76.5</v>
      </c>
      <c r="J5" s="10">
        <f>RANK(I5,$I$3:$I$50)</f>
        <v>3</v>
      </c>
    </row>
    <row r="6" spans="1:10" ht="25.05" customHeight="1" x14ac:dyDescent="0.25">
      <c r="A6" s="10">
        <v>4</v>
      </c>
      <c r="B6" s="3" t="s">
        <v>11</v>
      </c>
      <c r="C6" s="3">
        <v>12156</v>
      </c>
      <c r="D6" s="14">
        <v>40</v>
      </c>
      <c r="E6" s="15">
        <v>64</v>
      </c>
      <c r="F6" s="16">
        <f t="shared" si="0"/>
        <v>25.6</v>
      </c>
      <c r="G6" s="11">
        <v>83.06</v>
      </c>
      <c r="H6" s="16">
        <f t="shared" si="1"/>
        <v>49.835999999999999</v>
      </c>
      <c r="I6" s="11">
        <f t="shared" si="2"/>
        <v>75.44</v>
      </c>
      <c r="J6" s="10">
        <f>RANK(I6,$I$3:$I$50)</f>
        <v>4</v>
      </c>
    </row>
    <row r="7" spans="1:10" ht="25.05" customHeight="1" x14ac:dyDescent="0.25">
      <c r="A7" s="10">
        <v>5</v>
      </c>
      <c r="B7" s="3" t="s">
        <v>11</v>
      </c>
      <c r="C7" s="3">
        <v>12013</v>
      </c>
      <c r="D7" s="14">
        <v>8</v>
      </c>
      <c r="E7" s="15">
        <v>54</v>
      </c>
      <c r="F7" s="16">
        <f t="shared" si="0"/>
        <v>21.6</v>
      </c>
      <c r="G7" s="11">
        <v>88.81</v>
      </c>
      <c r="H7" s="16">
        <f t="shared" si="1"/>
        <v>53.286000000000001</v>
      </c>
      <c r="I7" s="11">
        <f t="shared" si="2"/>
        <v>74.89</v>
      </c>
      <c r="J7" s="10">
        <f>RANK(I7,$I$3:$I$50)</f>
        <v>5</v>
      </c>
    </row>
    <row r="8" spans="1:10" ht="25.05" customHeight="1" x14ac:dyDescent="0.25">
      <c r="A8" s="10">
        <v>6</v>
      </c>
      <c r="B8" s="3" t="s">
        <v>11</v>
      </c>
      <c r="C8" s="3">
        <v>12185</v>
      </c>
      <c r="D8" s="14">
        <v>39</v>
      </c>
      <c r="E8" s="15">
        <v>62</v>
      </c>
      <c r="F8" s="16">
        <f t="shared" si="0"/>
        <v>24.8</v>
      </c>
      <c r="G8" s="11">
        <v>81.83</v>
      </c>
      <c r="H8" s="16">
        <f t="shared" si="1"/>
        <v>49.097999999999999</v>
      </c>
      <c r="I8" s="11">
        <f t="shared" si="2"/>
        <v>73.900000000000006</v>
      </c>
      <c r="J8" s="10">
        <f>RANK(I8,$I$3:$I$50)</f>
        <v>6</v>
      </c>
    </row>
    <row r="9" spans="1:10" ht="25.05" customHeight="1" x14ac:dyDescent="0.25">
      <c r="A9" s="10">
        <v>7</v>
      </c>
      <c r="B9" s="3" t="s">
        <v>11</v>
      </c>
      <c r="C9" s="3">
        <v>12235</v>
      </c>
      <c r="D9" s="14">
        <v>28</v>
      </c>
      <c r="E9" s="15">
        <v>51</v>
      </c>
      <c r="F9" s="16">
        <f t="shared" si="0"/>
        <v>20.400000000000002</v>
      </c>
      <c r="G9" s="11">
        <v>89.07</v>
      </c>
      <c r="H9" s="16">
        <f t="shared" si="1"/>
        <v>53.441999999999993</v>
      </c>
      <c r="I9" s="11">
        <f t="shared" si="2"/>
        <v>73.84</v>
      </c>
      <c r="J9" s="10">
        <f>RANK(I9,$I$3:$I$50)</f>
        <v>7</v>
      </c>
    </row>
    <row r="10" spans="1:10" ht="25.05" customHeight="1" x14ac:dyDescent="0.25">
      <c r="A10" s="10">
        <v>8</v>
      </c>
      <c r="B10" s="3" t="s">
        <v>11</v>
      </c>
      <c r="C10" s="3">
        <v>12066</v>
      </c>
      <c r="D10" s="14">
        <v>2</v>
      </c>
      <c r="E10" s="15">
        <v>50.5</v>
      </c>
      <c r="F10" s="16">
        <f t="shared" si="0"/>
        <v>20.200000000000003</v>
      </c>
      <c r="G10" s="11">
        <v>89.32</v>
      </c>
      <c r="H10" s="16">
        <f t="shared" si="1"/>
        <v>53.591999999999992</v>
      </c>
      <c r="I10" s="11">
        <f t="shared" si="2"/>
        <v>73.790000000000006</v>
      </c>
      <c r="J10" s="10">
        <f>RANK(I10,$I$3:$I$50)</f>
        <v>8</v>
      </c>
    </row>
    <row r="11" spans="1:10" ht="25.05" customHeight="1" x14ac:dyDescent="0.25">
      <c r="A11" s="10">
        <v>9</v>
      </c>
      <c r="B11" s="3" t="s">
        <v>11</v>
      </c>
      <c r="C11" s="3">
        <v>12074</v>
      </c>
      <c r="D11" s="14">
        <v>4</v>
      </c>
      <c r="E11" s="15">
        <v>56</v>
      </c>
      <c r="F11" s="16">
        <f t="shared" si="0"/>
        <v>22.400000000000002</v>
      </c>
      <c r="G11" s="11">
        <v>84.79</v>
      </c>
      <c r="H11" s="16">
        <f t="shared" si="1"/>
        <v>50.874000000000002</v>
      </c>
      <c r="I11" s="11">
        <f t="shared" si="2"/>
        <v>73.27</v>
      </c>
      <c r="J11" s="10">
        <f>RANK(I11,$I$3:$I$50)</f>
        <v>9</v>
      </c>
    </row>
    <row r="12" spans="1:10" ht="25.05" customHeight="1" x14ac:dyDescent="0.25">
      <c r="A12" s="10">
        <v>10</v>
      </c>
      <c r="B12" s="3" t="s">
        <v>11</v>
      </c>
      <c r="C12" s="22">
        <v>12004</v>
      </c>
      <c r="D12" s="14">
        <v>15</v>
      </c>
      <c r="E12" s="15">
        <v>58</v>
      </c>
      <c r="F12" s="16">
        <f t="shared" si="0"/>
        <v>23.200000000000003</v>
      </c>
      <c r="G12" s="11">
        <v>82.55</v>
      </c>
      <c r="H12" s="16">
        <f t="shared" si="1"/>
        <v>49.529999999999994</v>
      </c>
      <c r="I12" s="11">
        <f t="shared" si="2"/>
        <v>72.73</v>
      </c>
      <c r="J12" s="10">
        <f>RANK(I12,$I$3:$I$50)</f>
        <v>10</v>
      </c>
    </row>
    <row r="13" spans="1:10" ht="25.05" customHeight="1" x14ac:dyDescent="0.25">
      <c r="A13" s="10">
        <v>11</v>
      </c>
      <c r="B13" s="3" t="s">
        <v>11</v>
      </c>
      <c r="C13" s="3">
        <v>12048</v>
      </c>
      <c r="D13" s="14">
        <v>10</v>
      </c>
      <c r="E13" s="15">
        <v>51</v>
      </c>
      <c r="F13" s="16">
        <f t="shared" si="0"/>
        <v>20.400000000000002</v>
      </c>
      <c r="G13" s="11">
        <v>87.15</v>
      </c>
      <c r="H13" s="16">
        <f t="shared" si="1"/>
        <v>52.29</v>
      </c>
      <c r="I13" s="11">
        <f t="shared" si="2"/>
        <v>72.69</v>
      </c>
      <c r="J13" s="10">
        <f>RANK(I13,$I$3:$I$50)</f>
        <v>11</v>
      </c>
    </row>
    <row r="14" spans="1:10" ht="25.05" customHeight="1" x14ac:dyDescent="0.25">
      <c r="A14" s="10">
        <v>12</v>
      </c>
      <c r="B14" s="3" t="s">
        <v>11</v>
      </c>
      <c r="C14" s="3">
        <v>12080</v>
      </c>
      <c r="D14" s="14">
        <v>22</v>
      </c>
      <c r="E14" s="15">
        <v>54</v>
      </c>
      <c r="F14" s="16">
        <f t="shared" si="0"/>
        <v>21.6</v>
      </c>
      <c r="G14" s="11">
        <v>84.43</v>
      </c>
      <c r="H14" s="16">
        <f t="shared" si="1"/>
        <v>50.658000000000001</v>
      </c>
      <c r="I14" s="11">
        <f t="shared" si="2"/>
        <v>72.260000000000005</v>
      </c>
      <c r="J14" s="10">
        <f>RANK(I14,$I$3:$I$50)</f>
        <v>12</v>
      </c>
    </row>
    <row r="15" spans="1:10" ht="25.05" customHeight="1" x14ac:dyDescent="0.25">
      <c r="A15" s="10">
        <v>13</v>
      </c>
      <c r="B15" s="3" t="s">
        <v>11</v>
      </c>
      <c r="C15" s="3">
        <v>12145</v>
      </c>
      <c r="D15" s="14">
        <v>37</v>
      </c>
      <c r="E15" s="15">
        <v>56</v>
      </c>
      <c r="F15" s="16">
        <f>E15*0.4</f>
        <v>22.400000000000002</v>
      </c>
      <c r="G15" s="11">
        <v>82.98</v>
      </c>
      <c r="H15" s="16">
        <f>G15*0.6</f>
        <v>49.788000000000004</v>
      </c>
      <c r="I15" s="11">
        <f>ROUND(F15+H15,2)</f>
        <v>72.19</v>
      </c>
      <c r="J15" s="10">
        <f>RANK(I15,$I$3:$I$50)</f>
        <v>13</v>
      </c>
    </row>
    <row r="16" spans="1:10" ht="25.05" customHeight="1" x14ac:dyDescent="0.25">
      <c r="A16" s="10">
        <v>14</v>
      </c>
      <c r="B16" s="3" t="s">
        <v>11</v>
      </c>
      <c r="C16" s="3">
        <v>12018</v>
      </c>
      <c r="D16" s="14">
        <v>24</v>
      </c>
      <c r="E16" s="15">
        <v>54</v>
      </c>
      <c r="F16" s="16">
        <f t="shared" si="0"/>
        <v>21.6</v>
      </c>
      <c r="G16" s="11">
        <v>84.32</v>
      </c>
      <c r="H16" s="16">
        <f t="shared" si="1"/>
        <v>50.591999999999992</v>
      </c>
      <c r="I16" s="11">
        <f t="shared" si="2"/>
        <v>72.19</v>
      </c>
      <c r="J16" s="10">
        <f>RANK(I16,$I$3:$I$50)</f>
        <v>13</v>
      </c>
    </row>
    <row r="17" spans="1:10" ht="25.05" customHeight="1" x14ac:dyDescent="0.25">
      <c r="A17" s="10">
        <v>15</v>
      </c>
      <c r="B17" s="3" t="s">
        <v>11</v>
      </c>
      <c r="C17" s="3">
        <v>12196</v>
      </c>
      <c r="D17" s="14">
        <v>26</v>
      </c>
      <c r="E17" s="15">
        <v>51</v>
      </c>
      <c r="F17" s="16">
        <f t="shared" si="0"/>
        <v>20.400000000000002</v>
      </c>
      <c r="G17" s="11">
        <v>85.75</v>
      </c>
      <c r="H17" s="16">
        <f t="shared" si="1"/>
        <v>51.449999999999996</v>
      </c>
      <c r="I17" s="11">
        <f t="shared" si="2"/>
        <v>71.849999999999994</v>
      </c>
      <c r="J17" s="10">
        <f>RANK(I17,$I$3:$I$50)</f>
        <v>15</v>
      </c>
    </row>
    <row r="18" spans="1:10" ht="25.05" customHeight="1" x14ac:dyDescent="0.25">
      <c r="A18" s="10">
        <v>16</v>
      </c>
      <c r="B18" s="3" t="s">
        <v>11</v>
      </c>
      <c r="C18" s="3">
        <v>12009</v>
      </c>
      <c r="D18" s="14">
        <v>32</v>
      </c>
      <c r="E18" s="15">
        <v>50</v>
      </c>
      <c r="F18" s="16">
        <f t="shared" si="0"/>
        <v>20</v>
      </c>
      <c r="G18" s="11">
        <v>86.35</v>
      </c>
      <c r="H18" s="16">
        <f t="shared" si="1"/>
        <v>51.809999999999995</v>
      </c>
      <c r="I18" s="11">
        <f t="shared" si="2"/>
        <v>71.81</v>
      </c>
      <c r="J18" s="10">
        <f>RANK(I18,$I$3:$I$50)</f>
        <v>16</v>
      </c>
    </row>
    <row r="19" spans="1:10" ht="25.05" customHeight="1" x14ac:dyDescent="0.25">
      <c r="A19" s="10">
        <v>17</v>
      </c>
      <c r="B19" s="3" t="s">
        <v>11</v>
      </c>
      <c r="C19" s="3">
        <v>12135</v>
      </c>
      <c r="D19" s="14">
        <v>33</v>
      </c>
      <c r="E19" s="15">
        <v>53</v>
      </c>
      <c r="F19" s="16">
        <f t="shared" si="0"/>
        <v>21.200000000000003</v>
      </c>
      <c r="G19" s="11">
        <v>84.03</v>
      </c>
      <c r="H19" s="16">
        <f t="shared" si="1"/>
        <v>50.417999999999999</v>
      </c>
      <c r="I19" s="11">
        <f t="shared" si="2"/>
        <v>71.62</v>
      </c>
      <c r="J19" s="10">
        <f>RANK(I19,$I$3:$I$50)</f>
        <v>17</v>
      </c>
    </row>
    <row r="20" spans="1:10" ht="25.05" customHeight="1" x14ac:dyDescent="0.25">
      <c r="A20" s="10">
        <v>18</v>
      </c>
      <c r="B20" s="3" t="s">
        <v>11</v>
      </c>
      <c r="C20" s="3">
        <v>12072</v>
      </c>
      <c r="D20" s="14">
        <v>20</v>
      </c>
      <c r="E20" s="15">
        <v>56.5</v>
      </c>
      <c r="F20" s="16">
        <f t="shared" si="0"/>
        <v>22.6</v>
      </c>
      <c r="G20" s="11">
        <v>81.19</v>
      </c>
      <c r="H20" s="16">
        <f t="shared" si="1"/>
        <v>48.713999999999999</v>
      </c>
      <c r="I20" s="11">
        <f t="shared" si="2"/>
        <v>71.31</v>
      </c>
      <c r="J20" s="10">
        <f>RANK(I20,$I$3:$I$50)</f>
        <v>18</v>
      </c>
    </row>
    <row r="21" spans="1:10" ht="25.05" customHeight="1" x14ac:dyDescent="0.25">
      <c r="A21" s="10">
        <v>19</v>
      </c>
      <c r="B21" s="3" t="s">
        <v>11</v>
      </c>
      <c r="C21" s="3">
        <v>12055</v>
      </c>
      <c r="D21" s="14">
        <v>29</v>
      </c>
      <c r="E21" s="15">
        <v>56.5</v>
      </c>
      <c r="F21" s="16">
        <f t="shared" si="0"/>
        <v>22.6</v>
      </c>
      <c r="G21" s="11">
        <v>80.88</v>
      </c>
      <c r="H21" s="16">
        <f t="shared" si="1"/>
        <v>48.527999999999999</v>
      </c>
      <c r="I21" s="11">
        <f t="shared" si="2"/>
        <v>71.13</v>
      </c>
      <c r="J21" s="10">
        <f>RANK(I21,$I$3:$I$50)</f>
        <v>19</v>
      </c>
    </row>
    <row r="22" spans="1:10" ht="25.05" customHeight="1" x14ac:dyDescent="0.25">
      <c r="A22" s="10">
        <v>20</v>
      </c>
      <c r="B22" s="3" t="s">
        <v>11</v>
      </c>
      <c r="C22" s="3">
        <v>12169</v>
      </c>
      <c r="D22" s="14">
        <v>1</v>
      </c>
      <c r="E22" s="15">
        <v>53.5</v>
      </c>
      <c r="F22" s="16">
        <f t="shared" si="0"/>
        <v>21.400000000000002</v>
      </c>
      <c r="G22" s="11">
        <v>82.52</v>
      </c>
      <c r="H22" s="16">
        <f t="shared" si="1"/>
        <v>49.511999999999993</v>
      </c>
      <c r="I22" s="11">
        <f t="shared" si="2"/>
        <v>70.91</v>
      </c>
      <c r="J22" s="10">
        <f>RANK(I22,$I$3:$I$50)</f>
        <v>20</v>
      </c>
    </row>
    <row r="23" spans="1:10" ht="25.05" customHeight="1" x14ac:dyDescent="0.25">
      <c r="A23" s="10">
        <v>21</v>
      </c>
      <c r="B23" s="3" t="s">
        <v>11</v>
      </c>
      <c r="C23" s="3">
        <v>12031</v>
      </c>
      <c r="D23" s="14">
        <v>34</v>
      </c>
      <c r="E23" s="15">
        <v>52</v>
      </c>
      <c r="F23" s="16">
        <f t="shared" si="0"/>
        <v>20.8</v>
      </c>
      <c r="G23" s="11">
        <v>83.36</v>
      </c>
      <c r="H23" s="16">
        <f t="shared" si="1"/>
        <v>50.015999999999998</v>
      </c>
      <c r="I23" s="11">
        <f t="shared" si="2"/>
        <v>70.819999999999993</v>
      </c>
      <c r="J23" s="10">
        <f>RANK(I23,$I$3:$I$50)</f>
        <v>21</v>
      </c>
    </row>
    <row r="24" spans="1:10" ht="25.05" customHeight="1" x14ac:dyDescent="0.25">
      <c r="A24" s="10">
        <v>22</v>
      </c>
      <c r="B24" s="3" t="s">
        <v>11</v>
      </c>
      <c r="C24" s="3">
        <v>12063</v>
      </c>
      <c r="D24" s="14">
        <v>16</v>
      </c>
      <c r="E24" s="15">
        <v>55.5</v>
      </c>
      <c r="F24" s="16">
        <f t="shared" si="0"/>
        <v>22.200000000000003</v>
      </c>
      <c r="G24" s="11">
        <v>80.86</v>
      </c>
      <c r="H24" s="16">
        <f t="shared" si="1"/>
        <v>48.515999999999998</v>
      </c>
      <c r="I24" s="11">
        <f t="shared" si="2"/>
        <v>70.72</v>
      </c>
      <c r="J24" s="10">
        <f>RANK(I24,$I$3:$I$50)</f>
        <v>22</v>
      </c>
    </row>
    <row r="25" spans="1:10" ht="25.05" customHeight="1" x14ac:dyDescent="0.25">
      <c r="A25" s="10">
        <v>23</v>
      </c>
      <c r="B25" s="3" t="s">
        <v>11</v>
      </c>
      <c r="C25" s="3">
        <v>12219</v>
      </c>
      <c r="D25" s="14">
        <v>7</v>
      </c>
      <c r="E25" s="15">
        <v>52.5</v>
      </c>
      <c r="F25" s="16">
        <f t="shared" si="0"/>
        <v>21</v>
      </c>
      <c r="G25" s="11">
        <v>82.8</v>
      </c>
      <c r="H25" s="16">
        <f t="shared" si="1"/>
        <v>49.68</v>
      </c>
      <c r="I25" s="11">
        <f t="shared" si="2"/>
        <v>70.680000000000007</v>
      </c>
      <c r="J25" s="10">
        <f>RANK(I25,$I$3:$I$50)</f>
        <v>23</v>
      </c>
    </row>
    <row r="26" spans="1:10" ht="25.05" customHeight="1" x14ac:dyDescent="0.25">
      <c r="A26" s="10">
        <v>24</v>
      </c>
      <c r="B26" s="3" t="s">
        <v>11</v>
      </c>
      <c r="C26" s="3">
        <v>12173</v>
      </c>
      <c r="D26" s="14">
        <v>38</v>
      </c>
      <c r="E26" s="15">
        <v>54</v>
      </c>
      <c r="F26" s="16">
        <f t="shared" si="0"/>
        <v>21.6</v>
      </c>
      <c r="G26" s="11">
        <v>81.650000000000006</v>
      </c>
      <c r="H26" s="16">
        <f t="shared" si="1"/>
        <v>48.99</v>
      </c>
      <c r="I26" s="11">
        <f t="shared" si="2"/>
        <v>70.59</v>
      </c>
      <c r="J26" s="10">
        <f>RANK(I26,$I$3:$I$50)</f>
        <v>24</v>
      </c>
    </row>
    <row r="27" spans="1:10" ht="25.05" customHeight="1" x14ac:dyDescent="0.25">
      <c r="A27" s="10">
        <v>25</v>
      </c>
      <c r="B27" s="3" t="s">
        <v>11</v>
      </c>
      <c r="C27" s="3">
        <v>12206</v>
      </c>
      <c r="D27" s="14">
        <v>11</v>
      </c>
      <c r="E27" s="15">
        <v>53</v>
      </c>
      <c r="F27" s="16">
        <f t="shared" si="0"/>
        <v>21.200000000000003</v>
      </c>
      <c r="G27" s="11">
        <v>82.29</v>
      </c>
      <c r="H27" s="16">
        <f t="shared" si="1"/>
        <v>49.374000000000002</v>
      </c>
      <c r="I27" s="11">
        <f t="shared" si="2"/>
        <v>70.569999999999993</v>
      </c>
      <c r="J27" s="10">
        <f>RANK(I27,$I$3:$I$50)</f>
        <v>25</v>
      </c>
    </row>
    <row r="28" spans="1:10" ht="25.05" customHeight="1" x14ac:dyDescent="0.25">
      <c r="A28" s="10">
        <v>26</v>
      </c>
      <c r="B28" s="3" t="s">
        <v>11</v>
      </c>
      <c r="C28" s="3">
        <v>12037</v>
      </c>
      <c r="D28" s="14">
        <v>21</v>
      </c>
      <c r="E28" s="15">
        <v>53.5</v>
      </c>
      <c r="F28" s="16">
        <f t="shared" si="0"/>
        <v>21.400000000000002</v>
      </c>
      <c r="G28" s="11">
        <v>81.63</v>
      </c>
      <c r="H28" s="16">
        <f t="shared" si="1"/>
        <v>48.977999999999994</v>
      </c>
      <c r="I28" s="11">
        <f t="shared" si="2"/>
        <v>70.38</v>
      </c>
      <c r="J28" s="10">
        <f>RANK(I28,$I$3:$I$50)</f>
        <v>26</v>
      </c>
    </row>
    <row r="29" spans="1:10" ht="25.05" customHeight="1" x14ac:dyDescent="0.25">
      <c r="A29" s="10">
        <v>27</v>
      </c>
      <c r="B29" s="3" t="s">
        <v>11</v>
      </c>
      <c r="C29" s="3">
        <v>12140</v>
      </c>
      <c r="D29" s="14">
        <v>25</v>
      </c>
      <c r="E29" s="15">
        <v>52.5</v>
      </c>
      <c r="F29" s="16">
        <f t="shared" si="0"/>
        <v>21</v>
      </c>
      <c r="G29" s="11">
        <v>82.04</v>
      </c>
      <c r="H29" s="16">
        <f t="shared" si="1"/>
        <v>49.224000000000004</v>
      </c>
      <c r="I29" s="11">
        <f t="shared" si="2"/>
        <v>70.22</v>
      </c>
      <c r="J29" s="10">
        <f>RANK(I29,$I$3:$I$50)</f>
        <v>27</v>
      </c>
    </row>
    <row r="30" spans="1:10" ht="25.05" customHeight="1" x14ac:dyDescent="0.25">
      <c r="A30" s="10">
        <v>28</v>
      </c>
      <c r="B30" s="3" t="s">
        <v>11</v>
      </c>
      <c r="C30" s="3">
        <v>12199</v>
      </c>
      <c r="D30" s="14">
        <v>31</v>
      </c>
      <c r="E30" s="15">
        <v>50</v>
      </c>
      <c r="F30" s="16">
        <f t="shared" si="0"/>
        <v>20</v>
      </c>
      <c r="G30" s="11">
        <v>83.32</v>
      </c>
      <c r="H30" s="16">
        <f t="shared" si="1"/>
        <v>49.991999999999997</v>
      </c>
      <c r="I30" s="11">
        <f t="shared" si="2"/>
        <v>69.989999999999995</v>
      </c>
      <c r="J30" s="10">
        <f>RANK(I30,$I$3:$I$50)</f>
        <v>28</v>
      </c>
    </row>
    <row r="31" spans="1:10" ht="25.05" customHeight="1" x14ac:dyDescent="0.25">
      <c r="A31" s="10">
        <v>29</v>
      </c>
      <c r="B31" s="3" t="s">
        <v>11</v>
      </c>
      <c r="C31" s="3">
        <v>12240</v>
      </c>
      <c r="D31" s="14">
        <v>30</v>
      </c>
      <c r="E31" s="15">
        <v>54</v>
      </c>
      <c r="F31" s="16">
        <f t="shared" si="0"/>
        <v>21.6</v>
      </c>
      <c r="G31" s="11">
        <v>80.33</v>
      </c>
      <c r="H31" s="16">
        <f t="shared" si="1"/>
        <v>48.198</v>
      </c>
      <c r="I31" s="11">
        <f t="shared" si="2"/>
        <v>69.8</v>
      </c>
      <c r="J31" s="10">
        <f>RANK(I31,$I$3:$I$50)</f>
        <v>29</v>
      </c>
    </row>
    <row r="32" spans="1:10" ht="25.05" customHeight="1" x14ac:dyDescent="0.25">
      <c r="A32" s="10">
        <v>30</v>
      </c>
      <c r="B32" s="3" t="s">
        <v>11</v>
      </c>
      <c r="C32" s="3">
        <v>12087</v>
      </c>
      <c r="D32" s="14">
        <v>19</v>
      </c>
      <c r="E32" s="15">
        <v>54</v>
      </c>
      <c r="F32" s="16">
        <f t="shared" si="0"/>
        <v>21.6</v>
      </c>
      <c r="G32" s="11">
        <v>80.2</v>
      </c>
      <c r="H32" s="16">
        <f t="shared" si="1"/>
        <v>48.12</v>
      </c>
      <c r="I32" s="11">
        <f t="shared" si="2"/>
        <v>69.72</v>
      </c>
      <c r="J32" s="10">
        <f>RANK(I32,$I$3:$I$50)</f>
        <v>30</v>
      </c>
    </row>
    <row r="33" spans="1:10" ht="25.05" customHeight="1" x14ac:dyDescent="0.25">
      <c r="A33" s="10">
        <v>31</v>
      </c>
      <c r="B33" s="3" t="s">
        <v>11</v>
      </c>
      <c r="C33" s="3">
        <v>12099</v>
      </c>
      <c r="D33" s="14">
        <v>36</v>
      </c>
      <c r="E33" s="15">
        <v>54</v>
      </c>
      <c r="F33" s="16">
        <f t="shared" si="0"/>
        <v>21.6</v>
      </c>
      <c r="G33" s="11">
        <v>79.349999999999994</v>
      </c>
      <c r="H33" s="16">
        <f t="shared" si="1"/>
        <v>47.609999999999992</v>
      </c>
      <c r="I33" s="11">
        <f t="shared" si="2"/>
        <v>69.209999999999994</v>
      </c>
      <c r="J33" s="10">
        <f>RANK(I33,$I$3:$I$50)</f>
        <v>31</v>
      </c>
    </row>
    <row r="34" spans="1:10" ht="25.05" customHeight="1" x14ac:dyDescent="0.25">
      <c r="A34" s="10">
        <v>32</v>
      </c>
      <c r="B34" s="3" t="s">
        <v>11</v>
      </c>
      <c r="C34" s="3">
        <v>12221</v>
      </c>
      <c r="D34" s="14">
        <v>9</v>
      </c>
      <c r="E34" s="15">
        <v>50</v>
      </c>
      <c r="F34" s="16">
        <f t="shared" si="0"/>
        <v>20</v>
      </c>
      <c r="G34" s="11">
        <v>81.94</v>
      </c>
      <c r="H34" s="16">
        <f t="shared" si="1"/>
        <v>49.163999999999994</v>
      </c>
      <c r="I34" s="11">
        <f t="shared" si="2"/>
        <v>69.16</v>
      </c>
      <c r="J34" s="10">
        <f>RANK(I34,$I$3:$I$50)</f>
        <v>32</v>
      </c>
    </row>
    <row r="35" spans="1:10" ht="25.05" customHeight="1" x14ac:dyDescent="0.25">
      <c r="A35" s="10">
        <v>33</v>
      </c>
      <c r="B35" s="3" t="s">
        <v>11</v>
      </c>
      <c r="C35" s="3">
        <v>12010</v>
      </c>
      <c r="D35" s="14">
        <v>17</v>
      </c>
      <c r="E35" s="15">
        <v>51</v>
      </c>
      <c r="F35" s="16">
        <f t="shared" si="0"/>
        <v>20.400000000000002</v>
      </c>
      <c r="G35" s="11">
        <v>81.260000000000005</v>
      </c>
      <c r="H35" s="16">
        <f t="shared" si="1"/>
        <v>48.756</v>
      </c>
      <c r="I35" s="11">
        <f t="shared" si="2"/>
        <v>69.16</v>
      </c>
      <c r="J35" s="10">
        <f>RANK(I35,$I$3:$I$50)</f>
        <v>32</v>
      </c>
    </row>
    <row r="36" spans="1:10" ht="25.05" customHeight="1" x14ac:dyDescent="0.25">
      <c r="A36" s="10">
        <v>34</v>
      </c>
      <c r="B36" s="3" t="s">
        <v>11</v>
      </c>
      <c r="C36" s="3">
        <v>12012</v>
      </c>
      <c r="D36" s="14">
        <v>14</v>
      </c>
      <c r="E36" s="15">
        <v>50.5</v>
      </c>
      <c r="F36" s="16">
        <f t="shared" si="0"/>
        <v>20.200000000000003</v>
      </c>
      <c r="G36" s="11">
        <v>81.14</v>
      </c>
      <c r="H36" s="16">
        <f t="shared" si="1"/>
        <v>48.683999999999997</v>
      </c>
      <c r="I36" s="11">
        <f t="shared" si="2"/>
        <v>68.88</v>
      </c>
      <c r="J36" s="10">
        <f>RANK(I36,$I$3:$I$50)</f>
        <v>34</v>
      </c>
    </row>
    <row r="37" spans="1:10" ht="25.05" customHeight="1" x14ac:dyDescent="0.25">
      <c r="A37" s="10">
        <v>35</v>
      </c>
      <c r="B37" s="3" t="s">
        <v>11</v>
      </c>
      <c r="C37" s="3">
        <v>12029</v>
      </c>
      <c r="D37" s="14">
        <v>6</v>
      </c>
      <c r="E37" s="15">
        <v>54</v>
      </c>
      <c r="F37" s="16">
        <f t="shared" si="0"/>
        <v>21.6</v>
      </c>
      <c r="G37" s="11">
        <v>78.42</v>
      </c>
      <c r="H37" s="16">
        <f t="shared" si="1"/>
        <v>47.052</v>
      </c>
      <c r="I37" s="11">
        <f t="shared" si="2"/>
        <v>68.650000000000006</v>
      </c>
      <c r="J37" s="10">
        <f>RANK(I37,$I$3:$I$50)</f>
        <v>35</v>
      </c>
    </row>
    <row r="38" spans="1:10" ht="25.05" customHeight="1" x14ac:dyDescent="0.25">
      <c r="A38" s="10">
        <v>36</v>
      </c>
      <c r="B38" s="3" t="s">
        <v>11</v>
      </c>
      <c r="C38" s="3">
        <v>12090</v>
      </c>
      <c r="D38" s="14">
        <v>18</v>
      </c>
      <c r="E38" s="15">
        <v>51.5</v>
      </c>
      <c r="F38" s="16">
        <f t="shared" si="0"/>
        <v>20.6</v>
      </c>
      <c r="G38" s="11">
        <v>79.56</v>
      </c>
      <c r="H38" s="16">
        <f t="shared" si="1"/>
        <v>47.735999999999997</v>
      </c>
      <c r="I38" s="11">
        <f t="shared" si="2"/>
        <v>68.34</v>
      </c>
      <c r="J38" s="10">
        <f>RANK(I38,$I$3:$I$50)</f>
        <v>36</v>
      </c>
    </row>
    <row r="39" spans="1:10" ht="25.05" customHeight="1" x14ac:dyDescent="0.25">
      <c r="A39" s="10">
        <v>37</v>
      </c>
      <c r="B39" s="3" t="s">
        <v>11</v>
      </c>
      <c r="C39" s="3">
        <v>12071</v>
      </c>
      <c r="D39" s="14">
        <v>13</v>
      </c>
      <c r="E39" s="15">
        <v>51</v>
      </c>
      <c r="F39" s="16">
        <f t="shared" si="0"/>
        <v>20.400000000000002</v>
      </c>
      <c r="G39" s="11">
        <v>79.73</v>
      </c>
      <c r="H39" s="16">
        <f t="shared" si="1"/>
        <v>47.838000000000001</v>
      </c>
      <c r="I39" s="11">
        <f t="shared" si="2"/>
        <v>68.239999999999995</v>
      </c>
      <c r="J39" s="10">
        <f>RANK(I39,$I$3:$I$50)</f>
        <v>37</v>
      </c>
    </row>
    <row r="40" spans="1:10" ht="25.05" customHeight="1" x14ac:dyDescent="0.25">
      <c r="A40" s="10">
        <v>38</v>
      </c>
      <c r="B40" s="3" t="s">
        <v>11</v>
      </c>
      <c r="C40" s="3">
        <v>12171</v>
      </c>
      <c r="D40" s="14">
        <v>12</v>
      </c>
      <c r="E40" s="15">
        <v>52</v>
      </c>
      <c r="F40" s="16">
        <f t="shared" si="0"/>
        <v>20.8</v>
      </c>
      <c r="G40" s="11">
        <v>76.959999999999994</v>
      </c>
      <c r="H40" s="16">
        <f t="shared" si="1"/>
        <v>46.175999999999995</v>
      </c>
      <c r="I40" s="11">
        <f t="shared" si="2"/>
        <v>66.98</v>
      </c>
      <c r="J40" s="10">
        <f>RANK(I40,$I$3:$I$50)</f>
        <v>38</v>
      </c>
    </row>
    <row r="41" spans="1:10" ht="25.05" customHeight="1" x14ac:dyDescent="0.25">
      <c r="A41" s="10">
        <v>39</v>
      </c>
      <c r="B41" s="3" t="s">
        <v>11</v>
      </c>
      <c r="C41" s="3">
        <v>12058</v>
      </c>
      <c r="D41" s="14">
        <v>5</v>
      </c>
      <c r="E41" s="15">
        <v>50</v>
      </c>
      <c r="F41" s="16">
        <f t="shared" si="0"/>
        <v>20</v>
      </c>
      <c r="G41" s="11">
        <v>77.48</v>
      </c>
      <c r="H41" s="16">
        <f t="shared" si="1"/>
        <v>46.488</v>
      </c>
      <c r="I41" s="11">
        <f t="shared" si="2"/>
        <v>66.489999999999995</v>
      </c>
      <c r="J41" s="10">
        <f>RANK(I41,$I$3:$I$50)</f>
        <v>39</v>
      </c>
    </row>
    <row r="42" spans="1:10" ht="25.05" customHeight="1" x14ac:dyDescent="0.25">
      <c r="A42" s="10">
        <v>40</v>
      </c>
      <c r="B42" s="3" t="s">
        <v>11</v>
      </c>
      <c r="C42" s="3">
        <v>12035</v>
      </c>
      <c r="D42" s="14">
        <v>3</v>
      </c>
      <c r="E42" s="15">
        <v>51.5</v>
      </c>
      <c r="F42" s="16">
        <f t="shared" si="0"/>
        <v>20.6</v>
      </c>
      <c r="G42" s="11">
        <v>74.319999999999993</v>
      </c>
      <c r="H42" s="16">
        <f t="shared" si="1"/>
        <v>44.591999999999992</v>
      </c>
      <c r="I42" s="11">
        <f t="shared" si="2"/>
        <v>65.19</v>
      </c>
      <c r="J42" s="10">
        <f>RANK(I42,$I$3:$I$50)</f>
        <v>40</v>
      </c>
    </row>
    <row r="43" spans="1:10" ht="25.05" customHeight="1" x14ac:dyDescent="0.25">
      <c r="A43" s="10">
        <v>41</v>
      </c>
      <c r="B43" s="3" t="s">
        <v>11</v>
      </c>
      <c r="C43" s="3">
        <v>12046</v>
      </c>
      <c r="D43" s="14" t="s">
        <v>32</v>
      </c>
      <c r="E43" s="15">
        <v>50</v>
      </c>
      <c r="F43" s="16">
        <f t="shared" si="0"/>
        <v>20</v>
      </c>
      <c r="G43" s="11"/>
      <c r="H43" s="16">
        <f t="shared" si="1"/>
        <v>0</v>
      </c>
      <c r="I43" s="11">
        <f t="shared" si="2"/>
        <v>20</v>
      </c>
      <c r="J43" s="10">
        <f>RANK(I43,$I$3:$I$50)</f>
        <v>41</v>
      </c>
    </row>
    <row r="44" spans="1:10" ht="25.05" customHeight="1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ht="25.05" customHeight="1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ht="25.05" customHeight="1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ht="25.05" customHeight="1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ht="25.05" customHeight="1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ht="25.05" customHeight="1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ht="25.05" customHeight="1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ht="25.05" customHeight="1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ht="25.05" customHeight="1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ht="25.05" customHeight="1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ht="25.05" customHeight="1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ht="25.05" customHeight="1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mergeCells count="1">
    <mergeCell ref="A1:J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7F8A-7B4F-4EB8-96D4-0F193CFA29AB}">
  <sheetPr>
    <tabColor rgb="FFFFC000"/>
  </sheetPr>
  <dimension ref="A1:J57"/>
  <sheetViews>
    <sheetView workbookViewId="0">
      <selection activeCell="E10" sqref="E10"/>
    </sheetView>
  </sheetViews>
  <sheetFormatPr defaultColWidth="28.88671875" defaultRowHeight="15.6" x14ac:dyDescent="0.25"/>
  <cols>
    <col min="1" max="1" width="5.109375" style="1" customWidth="1"/>
    <col min="2" max="2" width="13.7773437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6.77734375" style="1" customWidth="1"/>
    <col min="11" max="16384" width="28.88671875" style="1"/>
  </cols>
  <sheetData>
    <row r="1" spans="1:10" ht="52.05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4" customHeight="1" x14ac:dyDescent="0.25">
      <c r="A3" s="10">
        <v>1</v>
      </c>
      <c r="B3" s="3" t="s">
        <v>0</v>
      </c>
      <c r="C3" s="3" t="s">
        <v>60</v>
      </c>
      <c r="D3" s="3">
        <v>11</v>
      </c>
      <c r="E3" s="15">
        <v>80</v>
      </c>
      <c r="F3" s="16">
        <f t="shared" ref="F3:F16" si="0">E3*0.4</f>
        <v>32</v>
      </c>
      <c r="G3" s="11">
        <v>87.16</v>
      </c>
      <c r="H3" s="16">
        <f t="shared" ref="H3:H16" si="1">G3*0.6</f>
        <v>52.295999999999999</v>
      </c>
      <c r="I3" s="11">
        <f t="shared" ref="I3:I16" si="2">ROUND(F3+H3,2)</f>
        <v>84.3</v>
      </c>
      <c r="J3" s="10">
        <f t="shared" ref="J3:J16" si="3">RANK(I3,$I$3:$I$25)</f>
        <v>1</v>
      </c>
    </row>
    <row r="4" spans="1:10" ht="24" customHeight="1" x14ac:dyDescent="0.25">
      <c r="A4" s="10">
        <v>2</v>
      </c>
      <c r="B4" s="3" t="s">
        <v>0</v>
      </c>
      <c r="C4" s="3" t="s">
        <v>61</v>
      </c>
      <c r="D4" s="3">
        <v>4</v>
      </c>
      <c r="E4" s="15">
        <v>73</v>
      </c>
      <c r="F4" s="16">
        <f t="shared" si="0"/>
        <v>29.200000000000003</v>
      </c>
      <c r="G4" s="11">
        <v>87.56</v>
      </c>
      <c r="H4" s="16">
        <f t="shared" si="1"/>
        <v>52.536000000000001</v>
      </c>
      <c r="I4" s="11">
        <f t="shared" si="2"/>
        <v>81.739999999999995</v>
      </c>
      <c r="J4" s="10">
        <f t="shared" si="3"/>
        <v>2</v>
      </c>
    </row>
    <row r="5" spans="1:10" ht="24" customHeight="1" x14ac:dyDescent="0.25">
      <c r="A5" s="10">
        <v>3</v>
      </c>
      <c r="B5" s="3" t="s">
        <v>0</v>
      </c>
      <c r="C5" s="3" t="s">
        <v>62</v>
      </c>
      <c r="D5" s="3">
        <v>3</v>
      </c>
      <c r="E5" s="15">
        <v>74</v>
      </c>
      <c r="F5" s="16">
        <f t="shared" si="0"/>
        <v>29.6</v>
      </c>
      <c r="G5" s="11">
        <v>86.81</v>
      </c>
      <c r="H5" s="16">
        <f t="shared" si="1"/>
        <v>52.085999999999999</v>
      </c>
      <c r="I5" s="11">
        <f t="shared" si="2"/>
        <v>81.69</v>
      </c>
      <c r="J5" s="10">
        <f t="shared" si="3"/>
        <v>3</v>
      </c>
    </row>
    <row r="6" spans="1:10" ht="24" customHeight="1" x14ac:dyDescent="0.25">
      <c r="A6" s="10">
        <v>4</v>
      </c>
      <c r="B6" s="3" t="s">
        <v>0</v>
      </c>
      <c r="C6" s="3" t="s">
        <v>63</v>
      </c>
      <c r="D6" s="3">
        <v>14</v>
      </c>
      <c r="E6" s="15">
        <v>76.5</v>
      </c>
      <c r="F6" s="16">
        <f t="shared" si="0"/>
        <v>30.6</v>
      </c>
      <c r="G6" s="11">
        <v>85</v>
      </c>
      <c r="H6" s="16">
        <f t="shared" si="1"/>
        <v>51</v>
      </c>
      <c r="I6" s="11">
        <f t="shared" si="2"/>
        <v>81.599999999999994</v>
      </c>
      <c r="J6" s="10">
        <f t="shared" si="3"/>
        <v>4</v>
      </c>
    </row>
    <row r="7" spans="1:10" ht="24" customHeight="1" x14ac:dyDescent="0.25">
      <c r="A7" s="10">
        <v>5</v>
      </c>
      <c r="B7" s="3" t="s">
        <v>0</v>
      </c>
      <c r="C7" s="3" t="s">
        <v>64</v>
      </c>
      <c r="D7" s="3">
        <v>5</v>
      </c>
      <c r="E7" s="15">
        <v>74</v>
      </c>
      <c r="F7" s="16">
        <f t="shared" si="0"/>
        <v>29.6</v>
      </c>
      <c r="G7" s="11">
        <v>85.95</v>
      </c>
      <c r="H7" s="16">
        <f t="shared" si="1"/>
        <v>51.57</v>
      </c>
      <c r="I7" s="11">
        <f t="shared" si="2"/>
        <v>81.17</v>
      </c>
      <c r="J7" s="10">
        <f t="shared" si="3"/>
        <v>5</v>
      </c>
    </row>
    <row r="8" spans="1:10" ht="24" customHeight="1" x14ac:dyDescent="0.25">
      <c r="A8" s="10">
        <v>6</v>
      </c>
      <c r="B8" s="3" t="s">
        <v>0</v>
      </c>
      <c r="C8" s="3" t="s">
        <v>65</v>
      </c>
      <c r="D8" s="3">
        <v>12</v>
      </c>
      <c r="E8" s="15">
        <v>73.5</v>
      </c>
      <c r="F8" s="16">
        <f t="shared" si="0"/>
        <v>29.400000000000002</v>
      </c>
      <c r="G8" s="11">
        <v>85.93</v>
      </c>
      <c r="H8" s="16">
        <f t="shared" si="1"/>
        <v>51.558</v>
      </c>
      <c r="I8" s="11">
        <f t="shared" si="2"/>
        <v>80.959999999999994</v>
      </c>
      <c r="J8" s="10">
        <f t="shared" si="3"/>
        <v>6</v>
      </c>
    </row>
    <row r="9" spans="1:10" ht="24" customHeight="1" x14ac:dyDescent="0.25">
      <c r="A9" s="10">
        <v>7</v>
      </c>
      <c r="B9" s="3" t="s">
        <v>0</v>
      </c>
      <c r="C9" s="3" t="s">
        <v>66</v>
      </c>
      <c r="D9" s="3">
        <v>9</v>
      </c>
      <c r="E9" s="15">
        <v>73</v>
      </c>
      <c r="F9" s="16">
        <f t="shared" si="0"/>
        <v>29.200000000000003</v>
      </c>
      <c r="G9" s="11">
        <v>85.67</v>
      </c>
      <c r="H9" s="16">
        <f t="shared" si="1"/>
        <v>51.402000000000001</v>
      </c>
      <c r="I9" s="11">
        <f t="shared" si="2"/>
        <v>80.599999999999994</v>
      </c>
      <c r="J9" s="10">
        <f t="shared" si="3"/>
        <v>7</v>
      </c>
    </row>
    <row r="10" spans="1:10" ht="24" customHeight="1" x14ac:dyDescent="0.25">
      <c r="A10" s="10">
        <v>8</v>
      </c>
      <c r="B10" s="3" t="s">
        <v>0</v>
      </c>
      <c r="C10" s="3" t="s">
        <v>67</v>
      </c>
      <c r="D10" s="3">
        <v>7</v>
      </c>
      <c r="E10" s="15">
        <v>74.5</v>
      </c>
      <c r="F10" s="16">
        <f t="shared" si="0"/>
        <v>29.8</v>
      </c>
      <c r="G10" s="11">
        <v>84.33</v>
      </c>
      <c r="H10" s="16">
        <f t="shared" si="1"/>
        <v>50.597999999999999</v>
      </c>
      <c r="I10" s="11">
        <f t="shared" si="2"/>
        <v>80.400000000000006</v>
      </c>
      <c r="J10" s="10">
        <f t="shared" si="3"/>
        <v>8</v>
      </c>
    </row>
    <row r="11" spans="1:10" ht="24" customHeight="1" x14ac:dyDescent="0.25">
      <c r="A11" s="10">
        <v>9</v>
      </c>
      <c r="B11" s="3" t="s">
        <v>0</v>
      </c>
      <c r="C11" s="3" t="s">
        <v>68</v>
      </c>
      <c r="D11" s="3">
        <v>8</v>
      </c>
      <c r="E11" s="15">
        <v>73</v>
      </c>
      <c r="F11" s="16">
        <f t="shared" si="0"/>
        <v>29.200000000000003</v>
      </c>
      <c r="G11" s="11">
        <v>84.47</v>
      </c>
      <c r="H11" s="16">
        <f t="shared" si="1"/>
        <v>50.681999999999995</v>
      </c>
      <c r="I11" s="11">
        <f t="shared" si="2"/>
        <v>79.88</v>
      </c>
      <c r="J11" s="10">
        <f t="shared" si="3"/>
        <v>9</v>
      </c>
    </row>
    <row r="12" spans="1:10" ht="24" customHeight="1" x14ac:dyDescent="0.25">
      <c r="A12" s="10">
        <v>10</v>
      </c>
      <c r="B12" s="3" t="s">
        <v>0</v>
      </c>
      <c r="C12" s="3" t="s">
        <v>69</v>
      </c>
      <c r="D12" s="3">
        <v>10</v>
      </c>
      <c r="E12" s="15">
        <v>76</v>
      </c>
      <c r="F12" s="16">
        <f t="shared" si="0"/>
        <v>30.400000000000002</v>
      </c>
      <c r="G12" s="11">
        <v>82.45</v>
      </c>
      <c r="H12" s="16">
        <f t="shared" si="1"/>
        <v>49.47</v>
      </c>
      <c r="I12" s="11">
        <f t="shared" si="2"/>
        <v>79.87</v>
      </c>
      <c r="J12" s="10">
        <f t="shared" si="3"/>
        <v>10</v>
      </c>
    </row>
    <row r="13" spans="1:10" ht="24" customHeight="1" x14ac:dyDescent="0.25">
      <c r="A13" s="10">
        <v>11</v>
      </c>
      <c r="B13" s="3" t="s">
        <v>0</v>
      </c>
      <c r="C13" s="3" t="s">
        <v>70</v>
      </c>
      <c r="D13" s="3">
        <v>6</v>
      </c>
      <c r="E13" s="15">
        <v>74</v>
      </c>
      <c r="F13" s="16">
        <f t="shared" si="0"/>
        <v>29.6</v>
      </c>
      <c r="G13" s="11">
        <v>83.71</v>
      </c>
      <c r="H13" s="16">
        <f t="shared" si="1"/>
        <v>50.225999999999992</v>
      </c>
      <c r="I13" s="11">
        <f t="shared" si="2"/>
        <v>79.83</v>
      </c>
      <c r="J13" s="10">
        <f t="shared" si="3"/>
        <v>11</v>
      </c>
    </row>
    <row r="14" spans="1:10" ht="24" customHeight="1" x14ac:dyDescent="0.25">
      <c r="A14" s="10">
        <v>12</v>
      </c>
      <c r="B14" s="3" t="s">
        <v>0</v>
      </c>
      <c r="C14" s="3" t="s">
        <v>71</v>
      </c>
      <c r="D14" s="3">
        <v>1</v>
      </c>
      <c r="E14" s="15">
        <v>73</v>
      </c>
      <c r="F14" s="16">
        <f t="shared" si="0"/>
        <v>29.200000000000003</v>
      </c>
      <c r="G14" s="11">
        <v>84.19</v>
      </c>
      <c r="H14" s="16">
        <f t="shared" si="1"/>
        <v>50.513999999999996</v>
      </c>
      <c r="I14" s="11">
        <f t="shared" si="2"/>
        <v>79.709999999999994</v>
      </c>
      <c r="J14" s="10">
        <f t="shared" si="3"/>
        <v>12</v>
      </c>
    </row>
    <row r="15" spans="1:10" ht="24" customHeight="1" x14ac:dyDescent="0.25">
      <c r="A15" s="10">
        <v>13</v>
      </c>
      <c r="B15" s="3" t="s">
        <v>0</v>
      </c>
      <c r="C15" s="3" t="s">
        <v>72</v>
      </c>
      <c r="D15" s="3">
        <v>13</v>
      </c>
      <c r="E15" s="15">
        <v>75.5</v>
      </c>
      <c r="F15" s="16">
        <f t="shared" si="0"/>
        <v>30.200000000000003</v>
      </c>
      <c r="G15" s="11">
        <v>82.33</v>
      </c>
      <c r="H15" s="16">
        <f t="shared" si="1"/>
        <v>49.397999999999996</v>
      </c>
      <c r="I15" s="11">
        <f t="shared" si="2"/>
        <v>79.599999999999994</v>
      </c>
      <c r="J15" s="10">
        <f t="shared" si="3"/>
        <v>13</v>
      </c>
    </row>
    <row r="16" spans="1:10" ht="24" customHeight="1" x14ac:dyDescent="0.25">
      <c r="A16" s="10">
        <v>14</v>
      </c>
      <c r="B16" s="3" t="s">
        <v>0</v>
      </c>
      <c r="C16" s="3" t="s">
        <v>73</v>
      </c>
      <c r="D16" s="3">
        <v>2</v>
      </c>
      <c r="E16" s="15">
        <v>77.5</v>
      </c>
      <c r="F16" s="16">
        <f t="shared" si="0"/>
        <v>31</v>
      </c>
      <c r="G16" s="11">
        <v>79.2</v>
      </c>
      <c r="H16" s="16">
        <f t="shared" si="1"/>
        <v>47.52</v>
      </c>
      <c r="I16" s="11">
        <f t="shared" si="2"/>
        <v>78.52</v>
      </c>
      <c r="J16" s="10">
        <f t="shared" si="3"/>
        <v>14</v>
      </c>
    </row>
    <row r="17" spans="1:10" x14ac:dyDescent="0.25">
      <c r="A17" s="12"/>
      <c r="B17" s="12"/>
      <c r="C17" s="12"/>
      <c r="D17" s="12"/>
      <c r="E17" s="13"/>
      <c r="F17" s="13"/>
      <c r="G17" s="13"/>
      <c r="H17" s="13"/>
      <c r="I17" s="13"/>
      <c r="J17" s="12"/>
    </row>
    <row r="18" spans="1:10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2"/>
    </row>
    <row r="19" spans="1:10" x14ac:dyDescent="0.25">
      <c r="A19" s="12"/>
      <c r="B19" s="12"/>
      <c r="C19" s="12"/>
      <c r="D19" s="12"/>
      <c r="E19" s="13"/>
      <c r="F19" s="13"/>
      <c r="G19" s="13"/>
      <c r="H19" s="13"/>
      <c r="I19" s="13"/>
      <c r="J19" s="12"/>
    </row>
    <row r="20" spans="1:10" x14ac:dyDescent="0.25">
      <c r="A20" s="12"/>
      <c r="B20" s="12"/>
      <c r="C20" s="12"/>
      <c r="D20" s="12"/>
      <c r="E20" s="13"/>
      <c r="F20" s="13"/>
      <c r="G20" s="13"/>
      <c r="H20" s="13"/>
      <c r="I20" s="13"/>
      <c r="J20" s="12"/>
    </row>
    <row r="21" spans="1:10" x14ac:dyDescent="0.25">
      <c r="A21" s="12"/>
      <c r="B21" s="12"/>
      <c r="C21" s="12"/>
      <c r="D21" s="12"/>
      <c r="E21" s="13"/>
      <c r="F21" s="13"/>
      <c r="G21" s="13"/>
      <c r="H21" s="13"/>
      <c r="I21" s="13"/>
      <c r="J21" s="12"/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2"/>
    </row>
    <row r="23" spans="1:10" x14ac:dyDescent="0.25">
      <c r="A23" s="12"/>
      <c r="B23" s="12"/>
      <c r="C23" s="12"/>
      <c r="D23" s="12"/>
      <c r="E23" s="13"/>
      <c r="F23" s="13"/>
      <c r="G23" s="13"/>
      <c r="H23" s="13"/>
      <c r="I23" s="13"/>
      <c r="J23" s="12"/>
    </row>
    <row r="24" spans="1:10" x14ac:dyDescent="0.25">
      <c r="A24" s="12"/>
      <c r="B24" s="12"/>
      <c r="C24" s="12"/>
      <c r="D24" s="12"/>
      <c r="E24" s="13"/>
      <c r="F24" s="13"/>
      <c r="G24" s="13"/>
      <c r="H24" s="13"/>
      <c r="I24" s="13"/>
      <c r="J24" s="12"/>
    </row>
    <row r="25" spans="1:10" x14ac:dyDescent="0.25">
      <c r="A25" s="12"/>
      <c r="B25" s="12"/>
      <c r="C25" s="12"/>
      <c r="D25" s="12"/>
      <c r="E25" s="13"/>
      <c r="F25" s="13"/>
      <c r="G25" s="13"/>
      <c r="H25" s="13"/>
      <c r="I25" s="13"/>
      <c r="J25" s="12"/>
    </row>
    <row r="26" spans="1:10" x14ac:dyDescent="0.25">
      <c r="A26" s="12"/>
      <c r="B26" s="12"/>
      <c r="C26" s="12"/>
      <c r="D26" s="12"/>
      <c r="E26" s="13"/>
      <c r="F26" s="13"/>
      <c r="G26" s="13"/>
      <c r="H26" s="13"/>
      <c r="I26" s="13"/>
      <c r="J26" s="12"/>
    </row>
    <row r="27" spans="1:10" x14ac:dyDescent="0.25">
      <c r="A27" s="12"/>
      <c r="B27" s="12"/>
      <c r="C27" s="12"/>
      <c r="D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sortState xmlns:xlrd2="http://schemas.microsoft.com/office/spreadsheetml/2017/richdata2" ref="A3:J16">
    <sortCondition ref="J3:J16"/>
  </sortState>
  <mergeCells count="1">
    <mergeCell ref="A1:J1"/>
  </mergeCells>
  <phoneticPr fontId="2" type="noConversion"/>
  <conditionalFormatting sqref="D2:D1048576">
    <cfRule type="duplicateValues" dxfId="13" priority="8"/>
  </conditionalFormatting>
  <conditionalFormatting sqref="D3:D16">
    <cfRule type="duplicateValues" dxfId="12" priority="87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519D-3BFB-405D-821F-20382493557C}">
  <sheetPr>
    <tabColor rgb="FFFFC000"/>
  </sheetPr>
  <dimension ref="A1:J57"/>
  <sheetViews>
    <sheetView zoomScaleNormal="100" workbookViewId="0">
      <selection activeCell="C3" sqref="C3:C8"/>
    </sheetView>
  </sheetViews>
  <sheetFormatPr defaultColWidth="28.88671875" defaultRowHeight="15.6" x14ac:dyDescent="0.25"/>
  <cols>
    <col min="1" max="1" width="5.109375" style="1" customWidth="1"/>
    <col min="2" max="2" width="14.7773437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7.77734375" style="1" customWidth="1"/>
    <col min="11" max="16384" width="28.88671875" style="1"/>
  </cols>
  <sheetData>
    <row r="1" spans="1:10" ht="52.05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7" customHeight="1" x14ac:dyDescent="0.25">
      <c r="A3" s="10">
        <v>1</v>
      </c>
      <c r="B3" s="3" t="s">
        <v>8</v>
      </c>
      <c r="C3" s="3" t="s">
        <v>74</v>
      </c>
      <c r="D3" s="17">
        <v>4</v>
      </c>
      <c r="E3" s="15">
        <v>70.5</v>
      </c>
      <c r="F3" s="16">
        <f t="shared" ref="F3:F8" si="0">E3*0.4</f>
        <v>28.200000000000003</v>
      </c>
      <c r="G3" s="11">
        <v>80.900000000000006</v>
      </c>
      <c r="H3" s="16">
        <f t="shared" ref="H3:H8" si="1">G3*0.6</f>
        <v>48.54</v>
      </c>
      <c r="I3" s="11">
        <f t="shared" ref="I3:I8" si="2">ROUND(F3+H3,2)</f>
        <v>76.739999999999995</v>
      </c>
      <c r="J3" s="10">
        <f t="shared" ref="J3:J8" si="3">RANK(I3,$I$3:$I$18)</f>
        <v>1</v>
      </c>
    </row>
    <row r="4" spans="1:10" ht="27" customHeight="1" x14ac:dyDescent="0.25">
      <c r="A4" s="10">
        <v>2</v>
      </c>
      <c r="B4" s="3" t="s">
        <v>8</v>
      </c>
      <c r="C4" s="3" t="s">
        <v>75</v>
      </c>
      <c r="D4" s="17">
        <v>3</v>
      </c>
      <c r="E4" s="11">
        <v>64</v>
      </c>
      <c r="F4" s="16">
        <f t="shared" si="0"/>
        <v>25.6</v>
      </c>
      <c r="G4" s="11">
        <v>85.09</v>
      </c>
      <c r="H4" s="16">
        <f t="shared" si="1"/>
        <v>51.054000000000002</v>
      </c>
      <c r="I4" s="11">
        <f t="shared" si="2"/>
        <v>76.650000000000006</v>
      </c>
      <c r="J4" s="10">
        <f t="shared" si="3"/>
        <v>2</v>
      </c>
    </row>
    <row r="5" spans="1:10" ht="27" customHeight="1" x14ac:dyDescent="0.25">
      <c r="A5" s="10">
        <v>3</v>
      </c>
      <c r="B5" s="3" t="s">
        <v>8</v>
      </c>
      <c r="C5" s="3" t="s">
        <v>76</v>
      </c>
      <c r="D5" s="17">
        <v>5</v>
      </c>
      <c r="E5" s="15">
        <v>60</v>
      </c>
      <c r="F5" s="16">
        <f t="shared" si="0"/>
        <v>24</v>
      </c>
      <c r="G5" s="11">
        <v>85.07</v>
      </c>
      <c r="H5" s="16">
        <f t="shared" si="1"/>
        <v>51.041999999999994</v>
      </c>
      <c r="I5" s="11">
        <f t="shared" si="2"/>
        <v>75.040000000000006</v>
      </c>
      <c r="J5" s="10">
        <f t="shared" si="3"/>
        <v>3</v>
      </c>
    </row>
    <row r="6" spans="1:10" ht="27" customHeight="1" x14ac:dyDescent="0.25">
      <c r="A6" s="10">
        <v>4</v>
      </c>
      <c r="B6" s="3" t="s">
        <v>9</v>
      </c>
      <c r="C6" s="3" t="s">
        <v>77</v>
      </c>
      <c r="D6" s="17">
        <v>2</v>
      </c>
      <c r="E6" s="15">
        <v>69</v>
      </c>
      <c r="F6" s="16">
        <f t="shared" si="0"/>
        <v>27.6</v>
      </c>
      <c r="G6" s="11">
        <v>78.709999999999994</v>
      </c>
      <c r="H6" s="16">
        <f t="shared" si="1"/>
        <v>47.225999999999992</v>
      </c>
      <c r="I6" s="11">
        <f t="shared" si="2"/>
        <v>74.83</v>
      </c>
      <c r="J6" s="10">
        <f t="shared" si="3"/>
        <v>4</v>
      </c>
    </row>
    <row r="7" spans="1:10" ht="27" customHeight="1" x14ac:dyDescent="0.25">
      <c r="A7" s="10">
        <v>5</v>
      </c>
      <c r="B7" s="3" t="s">
        <v>8</v>
      </c>
      <c r="C7" s="3" t="s">
        <v>78</v>
      </c>
      <c r="D7" s="17">
        <v>1</v>
      </c>
      <c r="E7" s="21">
        <v>67</v>
      </c>
      <c r="F7" s="16">
        <f t="shared" si="0"/>
        <v>26.8</v>
      </c>
      <c r="G7" s="11">
        <v>79.8</v>
      </c>
      <c r="H7" s="16">
        <f t="shared" si="1"/>
        <v>47.879999999999995</v>
      </c>
      <c r="I7" s="11">
        <f t="shared" si="2"/>
        <v>74.680000000000007</v>
      </c>
      <c r="J7" s="10">
        <f t="shared" si="3"/>
        <v>5</v>
      </c>
    </row>
    <row r="8" spans="1:10" ht="27" customHeight="1" x14ac:dyDescent="0.25">
      <c r="A8" s="10">
        <v>6</v>
      </c>
      <c r="B8" s="3" t="s">
        <v>8</v>
      </c>
      <c r="C8" s="3" t="s">
        <v>79</v>
      </c>
      <c r="D8" s="17" t="s">
        <v>32</v>
      </c>
      <c r="E8" s="15">
        <v>58.5</v>
      </c>
      <c r="F8" s="16">
        <f t="shared" si="0"/>
        <v>23.400000000000002</v>
      </c>
      <c r="G8" s="11"/>
      <c r="H8" s="16">
        <f t="shared" si="1"/>
        <v>0</v>
      </c>
      <c r="I8" s="11">
        <f t="shared" si="2"/>
        <v>23.4</v>
      </c>
      <c r="J8" s="10">
        <f t="shared" si="3"/>
        <v>6</v>
      </c>
    </row>
    <row r="9" spans="1:10" x14ac:dyDescent="0.25">
      <c r="A9" s="12"/>
      <c r="B9" s="12"/>
      <c r="C9" s="12"/>
      <c r="D9" s="12"/>
      <c r="E9" s="13"/>
      <c r="F9" s="13"/>
      <c r="G9" s="13"/>
      <c r="H9" s="13"/>
      <c r="I9" s="13"/>
      <c r="J9" s="12"/>
    </row>
    <row r="10" spans="1:10" x14ac:dyDescent="0.25">
      <c r="A10" s="12"/>
      <c r="B10" s="12"/>
      <c r="C10" s="12"/>
      <c r="D10" s="12"/>
      <c r="E10" s="13"/>
      <c r="F10" s="13"/>
      <c r="G10" s="13"/>
      <c r="H10" s="13"/>
      <c r="I10" s="13"/>
      <c r="J10" s="12"/>
    </row>
    <row r="11" spans="1:10" x14ac:dyDescent="0.25">
      <c r="A11" s="12"/>
      <c r="B11" s="12"/>
      <c r="C11" s="12"/>
      <c r="D11" s="12"/>
      <c r="E11" s="13"/>
      <c r="F11" s="13"/>
      <c r="G11" s="13"/>
      <c r="H11" s="13"/>
      <c r="I11" s="13"/>
      <c r="J11" s="12"/>
    </row>
    <row r="12" spans="1:10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12"/>
    </row>
    <row r="13" spans="1:10" x14ac:dyDescent="0.25">
      <c r="A13" s="12"/>
      <c r="B13" s="12"/>
      <c r="C13" s="12"/>
      <c r="D13" s="12"/>
      <c r="E13" s="13"/>
      <c r="F13" s="13"/>
      <c r="G13" s="13"/>
      <c r="H13" s="13"/>
      <c r="I13" s="13"/>
      <c r="J13" s="12"/>
    </row>
    <row r="14" spans="1:10" x14ac:dyDescent="0.25">
      <c r="A14" s="12"/>
      <c r="B14" s="12"/>
      <c r="C14" s="12"/>
      <c r="D14" s="12"/>
      <c r="E14" s="13"/>
      <c r="F14" s="13"/>
      <c r="G14" s="13"/>
      <c r="H14" s="13"/>
      <c r="I14" s="13"/>
      <c r="J14" s="12"/>
    </row>
    <row r="15" spans="1:10" x14ac:dyDescent="0.25">
      <c r="A15" s="12"/>
      <c r="B15" s="12"/>
      <c r="C15" s="12"/>
      <c r="D15" s="12"/>
      <c r="E15" s="13"/>
      <c r="F15" s="13"/>
      <c r="G15" s="13"/>
      <c r="H15" s="13"/>
      <c r="I15" s="13"/>
      <c r="J15" s="12"/>
    </row>
    <row r="16" spans="1:10" x14ac:dyDescent="0.25">
      <c r="A16" s="12"/>
      <c r="B16" s="12"/>
      <c r="C16" s="12"/>
      <c r="D16" s="12"/>
      <c r="E16" s="13"/>
      <c r="F16" s="13"/>
      <c r="G16" s="13"/>
      <c r="H16" s="13"/>
      <c r="I16" s="13"/>
      <c r="J16" s="12"/>
    </row>
    <row r="17" spans="1:10" x14ac:dyDescent="0.25">
      <c r="A17" s="12"/>
      <c r="B17" s="12"/>
      <c r="C17" s="12"/>
      <c r="D17" s="12"/>
      <c r="E17" s="13"/>
      <c r="F17" s="13"/>
      <c r="G17" s="13"/>
      <c r="H17" s="13"/>
      <c r="I17" s="13"/>
      <c r="J17" s="12"/>
    </row>
    <row r="18" spans="1:10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2"/>
    </row>
    <row r="19" spans="1:10" x14ac:dyDescent="0.25">
      <c r="A19" s="12"/>
      <c r="B19" s="12"/>
      <c r="C19" s="12"/>
      <c r="D19" s="12"/>
      <c r="E19" s="13"/>
      <c r="F19" s="13"/>
      <c r="G19" s="13"/>
      <c r="H19" s="13"/>
      <c r="I19" s="13"/>
      <c r="J19" s="12"/>
    </row>
    <row r="20" spans="1:10" x14ac:dyDescent="0.25">
      <c r="A20" s="12"/>
      <c r="B20" s="12"/>
      <c r="C20" s="12"/>
      <c r="D20" s="12"/>
      <c r="E20" s="13"/>
      <c r="F20" s="13"/>
      <c r="G20" s="13"/>
      <c r="H20" s="13"/>
      <c r="I20" s="13"/>
      <c r="J20" s="12"/>
    </row>
    <row r="21" spans="1:10" x14ac:dyDescent="0.25">
      <c r="A21" s="12"/>
      <c r="B21" s="12"/>
      <c r="C21" s="12"/>
      <c r="D21" s="12"/>
      <c r="E21" s="13"/>
      <c r="F21" s="13"/>
      <c r="G21" s="13"/>
      <c r="H21" s="13"/>
      <c r="I21" s="13"/>
      <c r="J21" s="12"/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2"/>
    </row>
    <row r="23" spans="1:10" x14ac:dyDescent="0.25">
      <c r="A23" s="12"/>
      <c r="B23" s="12"/>
      <c r="C23" s="12"/>
      <c r="D23" s="12"/>
      <c r="E23" s="13"/>
      <c r="F23" s="13"/>
      <c r="G23" s="13"/>
      <c r="H23" s="13"/>
      <c r="I23" s="13"/>
      <c r="J23" s="12"/>
    </row>
    <row r="24" spans="1:10" x14ac:dyDescent="0.25">
      <c r="A24" s="12"/>
      <c r="B24" s="12"/>
      <c r="C24" s="12"/>
      <c r="D24" s="12"/>
      <c r="E24" s="13"/>
      <c r="F24" s="13"/>
      <c r="G24" s="13"/>
      <c r="H24" s="13"/>
      <c r="I24" s="13"/>
      <c r="J24" s="12"/>
    </row>
    <row r="25" spans="1:10" x14ac:dyDescent="0.25">
      <c r="A25" s="12"/>
      <c r="B25" s="12"/>
      <c r="C25" s="12"/>
      <c r="D25" s="12"/>
      <c r="E25" s="13"/>
      <c r="F25" s="13"/>
      <c r="G25" s="13"/>
      <c r="H25" s="13"/>
      <c r="I25" s="13"/>
      <c r="J25" s="12"/>
    </row>
    <row r="26" spans="1:10" x14ac:dyDescent="0.25">
      <c r="A26" s="12"/>
      <c r="B26" s="12"/>
      <c r="C26" s="12"/>
      <c r="D26" s="12"/>
      <c r="E26" s="13"/>
      <c r="F26" s="13"/>
      <c r="G26" s="13"/>
      <c r="H26" s="13"/>
      <c r="I26" s="13"/>
      <c r="J26" s="12"/>
    </row>
    <row r="27" spans="1:10" x14ac:dyDescent="0.25">
      <c r="A27" s="12"/>
      <c r="B27" s="12"/>
      <c r="C27" s="12"/>
      <c r="D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sortState xmlns:xlrd2="http://schemas.microsoft.com/office/spreadsheetml/2017/richdata2" ref="A3:J8">
    <sortCondition ref="J3:J8"/>
  </sortState>
  <mergeCells count="1">
    <mergeCell ref="A1:J1"/>
  </mergeCells>
  <phoneticPr fontId="2" type="noConversion"/>
  <conditionalFormatting sqref="D2:D1048576">
    <cfRule type="duplicateValues" dxfId="11" priority="40"/>
  </conditionalFormatting>
  <conditionalFormatting sqref="D3:D8">
    <cfRule type="duplicateValues" dxfId="10" priority="71"/>
  </conditionalFormatting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8584-80AF-40C7-A43E-76B3A15ABDC9}">
  <sheetPr>
    <tabColor rgb="FFFFC000"/>
  </sheetPr>
  <dimension ref="A1:J57"/>
  <sheetViews>
    <sheetView workbookViewId="0">
      <pane xSplit="4" ySplit="3" topLeftCell="E4" activePane="bottomRight" state="frozen"/>
      <selection activeCell="C3" sqref="C3"/>
      <selection pane="topRight" activeCell="C3" sqref="C3"/>
      <selection pane="bottomLeft" activeCell="C3" sqref="C3"/>
      <selection pane="bottomRight" activeCell="I13" sqref="I13"/>
    </sheetView>
  </sheetViews>
  <sheetFormatPr defaultColWidth="28.88671875" defaultRowHeight="15.6" x14ac:dyDescent="0.25"/>
  <cols>
    <col min="1" max="1" width="5.109375" style="1" customWidth="1"/>
    <col min="2" max="2" width="14.7773437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7.77734375" style="1" customWidth="1"/>
    <col min="11" max="16384" width="28.88671875" style="1"/>
  </cols>
  <sheetData>
    <row r="1" spans="1:10" ht="52.05" customHeight="1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7" customHeight="1" x14ac:dyDescent="0.25">
      <c r="A3" s="10">
        <v>1</v>
      </c>
      <c r="B3" s="3" t="s">
        <v>6</v>
      </c>
      <c r="C3" s="3" t="s">
        <v>80</v>
      </c>
      <c r="D3" s="17">
        <v>1</v>
      </c>
      <c r="E3" s="15">
        <v>71</v>
      </c>
      <c r="F3" s="16">
        <f>E3*0.4</f>
        <v>28.400000000000002</v>
      </c>
      <c r="G3" s="11">
        <v>86.05</v>
      </c>
      <c r="H3" s="16">
        <f>G3*0.6</f>
        <v>51.629999999999995</v>
      </c>
      <c r="I3" s="11">
        <f>ROUND(F3+H3,2)</f>
        <v>80.03</v>
      </c>
      <c r="J3" s="10">
        <f>RANK(I3,$I$3:$I$5)</f>
        <v>1</v>
      </c>
    </row>
    <row r="4" spans="1:10" ht="27" customHeight="1" x14ac:dyDescent="0.25">
      <c r="A4" s="18">
        <v>2</v>
      </c>
      <c r="B4" s="3" t="s">
        <v>6</v>
      </c>
      <c r="C4" s="3" t="s">
        <v>81</v>
      </c>
      <c r="D4" s="17">
        <v>2</v>
      </c>
      <c r="E4" s="15">
        <v>68</v>
      </c>
      <c r="F4" s="16">
        <f>E4*0.4</f>
        <v>27.200000000000003</v>
      </c>
      <c r="G4" s="11">
        <v>78.400000000000006</v>
      </c>
      <c r="H4" s="16">
        <f>G4*0.6</f>
        <v>47.04</v>
      </c>
      <c r="I4" s="11">
        <f>ROUND(F4+H4,2)</f>
        <v>74.239999999999995</v>
      </c>
      <c r="J4" s="10">
        <f>RANK(I4,$I$3:$I$5)</f>
        <v>2</v>
      </c>
    </row>
    <row r="5" spans="1:10" s="2" customFormat="1" ht="25.95" customHeight="1" x14ac:dyDescent="0.25">
      <c r="A5" s="10">
        <v>3</v>
      </c>
      <c r="B5" s="3" t="s">
        <v>6</v>
      </c>
      <c r="C5" s="3" t="s">
        <v>82</v>
      </c>
      <c r="D5" s="17" t="s">
        <v>32</v>
      </c>
      <c r="E5" s="15">
        <v>82</v>
      </c>
      <c r="F5" s="16">
        <f>E5*0.4</f>
        <v>32.800000000000004</v>
      </c>
      <c r="G5" s="11"/>
      <c r="H5" s="16">
        <f>G5*0.6</f>
        <v>0</v>
      </c>
      <c r="I5" s="11">
        <f>ROUND(F5+H5,2)</f>
        <v>32.799999999999997</v>
      </c>
      <c r="J5" s="10">
        <f>RANK(I5,$I$3:$I$5)</f>
        <v>3</v>
      </c>
    </row>
    <row r="6" spans="1:10" x14ac:dyDescent="0.25">
      <c r="A6" s="12"/>
      <c r="B6" s="12"/>
      <c r="C6" s="12"/>
      <c r="D6" s="12"/>
      <c r="E6" s="13"/>
      <c r="F6" s="13"/>
      <c r="G6" s="13"/>
      <c r="H6" s="13"/>
      <c r="I6" s="13"/>
      <c r="J6" s="12"/>
    </row>
    <row r="7" spans="1:10" x14ac:dyDescent="0.25">
      <c r="A7" s="12"/>
      <c r="B7" s="12"/>
      <c r="C7" s="12"/>
      <c r="D7" s="12"/>
      <c r="E7" s="13"/>
      <c r="F7" s="13"/>
      <c r="G7" s="13"/>
      <c r="H7" s="13"/>
      <c r="I7" s="13"/>
      <c r="J7" s="12"/>
    </row>
    <row r="8" spans="1:10" x14ac:dyDescent="0.25">
      <c r="A8" s="12"/>
      <c r="B8" s="12"/>
      <c r="C8" s="12"/>
      <c r="D8" s="12"/>
      <c r="E8" s="13"/>
      <c r="F8" s="13"/>
      <c r="G8" s="13"/>
      <c r="H8" s="13"/>
      <c r="I8" s="13"/>
      <c r="J8" s="12"/>
    </row>
    <row r="9" spans="1:10" x14ac:dyDescent="0.25">
      <c r="A9" s="12"/>
      <c r="B9" s="12"/>
      <c r="C9" s="12"/>
      <c r="D9" s="12"/>
      <c r="E9" s="13"/>
      <c r="F9" s="13"/>
      <c r="G9" s="13"/>
      <c r="H9" s="13"/>
      <c r="I9" s="13"/>
      <c r="J9" s="12"/>
    </row>
    <row r="10" spans="1:10" x14ac:dyDescent="0.25">
      <c r="A10" s="12"/>
      <c r="B10" s="12"/>
      <c r="C10" s="12"/>
      <c r="D10" s="12"/>
      <c r="E10" s="13"/>
      <c r="F10" s="13"/>
      <c r="G10" s="13"/>
      <c r="H10" s="13"/>
      <c r="I10" s="13"/>
      <c r="J10" s="12"/>
    </row>
    <row r="11" spans="1:10" x14ac:dyDescent="0.25">
      <c r="A11" s="12"/>
      <c r="B11" s="12"/>
      <c r="C11" s="12"/>
      <c r="D11" s="12"/>
      <c r="E11" s="13"/>
      <c r="F11" s="13"/>
      <c r="G11" s="13"/>
      <c r="H11" s="13"/>
      <c r="I11" s="13"/>
      <c r="J11" s="12"/>
    </row>
    <row r="12" spans="1:10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12"/>
    </row>
    <row r="13" spans="1:10" x14ac:dyDescent="0.25">
      <c r="A13" s="12"/>
      <c r="B13" s="12"/>
      <c r="C13" s="12"/>
      <c r="D13" s="12"/>
      <c r="E13" s="13"/>
      <c r="F13" s="13"/>
      <c r="G13" s="13"/>
      <c r="H13" s="13"/>
      <c r="I13" s="13"/>
      <c r="J13" s="12"/>
    </row>
    <row r="14" spans="1:10" x14ac:dyDescent="0.25">
      <c r="A14" s="12"/>
      <c r="B14" s="12"/>
      <c r="C14" s="12"/>
      <c r="D14" s="12"/>
      <c r="E14" s="13"/>
      <c r="F14" s="13"/>
      <c r="G14" s="13"/>
      <c r="H14" s="13"/>
      <c r="I14" s="13"/>
      <c r="J14" s="12"/>
    </row>
    <row r="15" spans="1:10" x14ac:dyDescent="0.25">
      <c r="A15" s="12"/>
      <c r="B15" s="12"/>
      <c r="C15" s="12"/>
      <c r="D15" s="12"/>
      <c r="E15" s="13"/>
      <c r="F15" s="13"/>
      <c r="G15" s="13"/>
      <c r="H15" s="13"/>
      <c r="I15" s="13"/>
      <c r="J15" s="12"/>
    </row>
    <row r="16" spans="1:10" x14ac:dyDescent="0.25">
      <c r="A16" s="12"/>
      <c r="B16" s="12"/>
      <c r="C16" s="12"/>
      <c r="D16" s="12"/>
      <c r="E16" s="13"/>
      <c r="F16" s="13"/>
      <c r="G16" s="13"/>
      <c r="H16" s="13"/>
      <c r="I16" s="13"/>
      <c r="J16" s="12"/>
    </row>
    <row r="17" spans="1:10" x14ac:dyDescent="0.25">
      <c r="A17" s="12"/>
      <c r="B17" s="12"/>
      <c r="C17" s="12"/>
      <c r="D17" s="12"/>
      <c r="E17" s="13"/>
      <c r="F17" s="13"/>
      <c r="G17" s="13"/>
      <c r="H17" s="13"/>
      <c r="I17" s="13"/>
      <c r="J17" s="12"/>
    </row>
    <row r="18" spans="1:10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2"/>
    </row>
    <row r="19" spans="1:10" x14ac:dyDescent="0.25">
      <c r="A19" s="12"/>
      <c r="B19" s="12"/>
      <c r="C19" s="12"/>
      <c r="D19" s="12"/>
      <c r="E19" s="13"/>
      <c r="F19" s="13"/>
      <c r="G19" s="13"/>
      <c r="H19" s="13"/>
      <c r="I19" s="13"/>
      <c r="J19" s="12"/>
    </row>
    <row r="20" spans="1:10" x14ac:dyDescent="0.25">
      <c r="A20" s="12"/>
      <c r="B20" s="12"/>
      <c r="C20" s="12"/>
      <c r="D20" s="12"/>
      <c r="E20" s="13"/>
      <c r="F20" s="13"/>
      <c r="G20" s="13"/>
      <c r="H20" s="13"/>
      <c r="I20" s="13"/>
      <c r="J20" s="12"/>
    </row>
    <row r="21" spans="1:10" x14ac:dyDescent="0.25">
      <c r="A21" s="12"/>
      <c r="B21" s="12"/>
      <c r="C21" s="12"/>
      <c r="D21" s="12"/>
      <c r="E21" s="13"/>
      <c r="F21" s="13"/>
      <c r="G21" s="13"/>
      <c r="H21" s="13"/>
      <c r="I21" s="13"/>
      <c r="J21" s="12"/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2"/>
    </row>
    <row r="23" spans="1:10" x14ac:dyDescent="0.25">
      <c r="A23" s="12"/>
      <c r="B23" s="12"/>
      <c r="C23" s="12"/>
      <c r="D23" s="12"/>
      <c r="E23" s="13"/>
      <c r="F23" s="13"/>
      <c r="G23" s="13"/>
      <c r="H23" s="13"/>
      <c r="I23" s="13"/>
      <c r="J23" s="12"/>
    </row>
    <row r="24" spans="1:10" x14ac:dyDescent="0.25">
      <c r="A24" s="12"/>
      <c r="B24" s="12"/>
      <c r="C24" s="12"/>
      <c r="D24" s="12"/>
      <c r="E24" s="13"/>
      <c r="F24" s="13"/>
      <c r="G24" s="13"/>
      <c r="H24" s="13"/>
      <c r="I24" s="13"/>
      <c r="J24" s="12"/>
    </row>
    <row r="25" spans="1:10" x14ac:dyDescent="0.25">
      <c r="A25" s="12"/>
      <c r="B25" s="12"/>
      <c r="C25" s="12"/>
      <c r="D25" s="12"/>
      <c r="E25" s="13"/>
      <c r="F25" s="13"/>
      <c r="G25" s="13"/>
      <c r="H25" s="13"/>
      <c r="I25" s="13"/>
      <c r="J25" s="12"/>
    </row>
    <row r="26" spans="1:10" x14ac:dyDescent="0.25">
      <c r="A26" s="12"/>
      <c r="B26" s="12"/>
      <c r="C26" s="12"/>
      <c r="D26" s="12"/>
      <c r="E26" s="13"/>
      <c r="F26" s="13"/>
      <c r="G26" s="13"/>
      <c r="H26" s="13"/>
      <c r="I26" s="13"/>
      <c r="J26" s="12"/>
    </row>
    <row r="27" spans="1:10" x14ac:dyDescent="0.25">
      <c r="A27" s="12"/>
      <c r="B27" s="12"/>
      <c r="C27" s="12"/>
      <c r="D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mergeCells count="1">
    <mergeCell ref="A1:J1"/>
  </mergeCells>
  <phoneticPr fontId="2" type="noConversion"/>
  <conditionalFormatting sqref="D2:D1048576">
    <cfRule type="duplicateValues" dxfId="9" priority="24"/>
  </conditionalFormatting>
  <conditionalFormatting sqref="D3:D4">
    <cfRule type="duplicateValues" dxfId="8" priority="111"/>
  </conditionalFormatting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CDE-68EC-44F4-9E58-3AB44921831F}">
  <sheetPr>
    <tabColor rgb="FFFFC000"/>
  </sheetPr>
  <dimension ref="A1:J57"/>
  <sheetViews>
    <sheetView workbookViewId="0">
      <selection activeCell="I12" sqref="I12"/>
    </sheetView>
  </sheetViews>
  <sheetFormatPr defaultColWidth="28.88671875" defaultRowHeight="15.6" x14ac:dyDescent="0.25"/>
  <cols>
    <col min="1" max="1" width="5.109375" style="1" customWidth="1"/>
    <col min="2" max="2" width="14.7773437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6.77734375" style="1" customWidth="1"/>
    <col min="11" max="16384" width="28.88671875" style="1"/>
  </cols>
  <sheetData>
    <row r="1" spans="1:10" ht="52.05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37.200000000000003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37.200000000000003" customHeight="1" x14ac:dyDescent="0.25">
      <c r="A3" s="10">
        <v>1</v>
      </c>
      <c r="B3" s="3" t="s">
        <v>5</v>
      </c>
      <c r="C3" s="3" t="s">
        <v>83</v>
      </c>
      <c r="D3" s="17">
        <v>2</v>
      </c>
      <c r="E3" s="15">
        <v>75</v>
      </c>
      <c r="F3" s="16">
        <f>E3*0.4</f>
        <v>30</v>
      </c>
      <c r="G3" s="11">
        <v>84.46</v>
      </c>
      <c r="H3" s="16">
        <f>G3*0.6</f>
        <v>50.675999999999995</v>
      </c>
      <c r="I3" s="11">
        <f>ROUND(F3+H3,2)</f>
        <v>80.680000000000007</v>
      </c>
      <c r="J3" s="10">
        <f>RANK(I3,$I$3:$I$15)</f>
        <v>1</v>
      </c>
    </row>
    <row r="4" spans="1:10" ht="37.200000000000003" customHeight="1" x14ac:dyDescent="0.25">
      <c r="A4" s="10">
        <v>2</v>
      </c>
      <c r="B4" s="3" t="s">
        <v>5</v>
      </c>
      <c r="C4" s="3" t="s">
        <v>84</v>
      </c>
      <c r="D4" s="17">
        <v>3</v>
      </c>
      <c r="E4" s="15">
        <v>70</v>
      </c>
      <c r="F4" s="16">
        <f>E4*0.4</f>
        <v>28</v>
      </c>
      <c r="G4" s="11">
        <v>77.19</v>
      </c>
      <c r="H4" s="16">
        <f>G4*0.6</f>
        <v>46.314</v>
      </c>
      <c r="I4" s="11">
        <f>ROUND(F4+H4,2)</f>
        <v>74.31</v>
      </c>
      <c r="J4" s="10">
        <f>RANK(I4,$I$3:$I$15)</f>
        <v>2</v>
      </c>
    </row>
    <row r="5" spans="1:10" ht="37.200000000000003" customHeight="1" x14ac:dyDescent="0.25">
      <c r="A5" s="10">
        <v>3</v>
      </c>
      <c r="B5" s="3" t="s">
        <v>5</v>
      </c>
      <c r="C5" s="3" t="s">
        <v>85</v>
      </c>
      <c r="D5" s="17">
        <v>1</v>
      </c>
      <c r="E5" s="15">
        <v>65.5</v>
      </c>
      <c r="F5" s="16">
        <f>E5*0.4</f>
        <v>26.200000000000003</v>
      </c>
      <c r="G5" s="11">
        <v>79.75</v>
      </c>
      <c r="H5" s="16">
        <f>G5*0.6</f>
        <v>47.85</v>
      </c>
      <c r="I5" s="11">
        <f>ROUND(F5+H5,2)</f>
        <v>74.05</v>
      </c>
      <c r="J5" s="10">
        <f>RANK(I5,$I$3:$I$15)</f>
        <v>3</v>
      </c>
    </row>
    <row r="6" spans="1:10" x14ac:dyDescent="0.25">
      <c r="A6" s="12"/>
      <c r="B6" s="12"/>
      <c r="C6" s="12"/>
      <c r="D6" s="12"/>
      <c r="E6" s="13"/>
      <c r="F6" s="13"/>
      <c r="G6" s="13"/>
      <c r="H6" s="13"/>
      <c r="I6" s="13"/>
      <c r="J6" s="12"/>
    </row>
    <row r="7" spans="1:10" x14ac:dyDescent="0.25">
      <c r="A7" s="12"/>
      <c r="B7" s="12"/>
      <c r="C7" s="12"/>
      <c r="D7" s="12"/>
      <c r="E7" s="13"/>
      <c r="F7" s="13"/>
      <c r="G7" s="13"/>
      <c r="H7" s="13"/>
      <c r="I7" s="13"/>
      <c r="J7" s="12"/>
    </row>
    <row r="8" spans="1:10" x14ac:dyDescent="0.25">
      <c r="A8" s="12"/>
      <c r="B8" s="12"/>
      <c r="C8" s="12"/>
      <c r="D8" s="12"/>
      <c r="E8" s="13"/>
      <c r="F8" s="13"/>
      <c r="G8" s="13"/>
      <c r="H8" s="13"/>
      <c r="I8" s="13"/>
      <c r="J8" s="12"/>
    </row>
    <row r="9" spans="1:10" x14ac:dyDescent="0.25">
      <c r="A9" s="12"/>
      <c r="B9" s="12"/>
      <c r="C9" s="12"/>
      <c r="D9" s="12"/>
      <c r="E9" s="13"/>
      <c r="F9" s="13"/>
      <c r="G9" s="13"/>
      <c r="H9" s="13"/>
      <c r="I9" s="13"/>
      <c r="J9" s="12"/>
    </row>
    <row r="10" spans="1:10" x14ac:dyDescent="0.25">
      <c r="A10" s="12"/>
      <c r="B10" s="12"/>
      <c r="C10" s="12"/>
      <c r="D10" s="12"/>
      <c r="E10" s="13"/>
      <c r="F10" s="13"/>
      <c r="G10" s="13"/>
      <c r="H10" s="13"/>
      <c r="I10" s="13"/>
      <c r="J10" s="12"/>
    </row>
    <row r="11" spans="1:10" x14ac:dyDescent="0.25">
      <c r="A11" s="12"/>
      <c r="B11" s="12"/>
      <c r="C11" s="12"/>
      <c r="D11" s="12"/>
      <c r="E11" s="13"/>
      <c r="F11" s="13"/>
      <c r="G11" s="13"/>
      <c r="H11" s="13"/>
      <c r="I11" s="13"/>
      <c r="J11" s="12"/>
    </row>
    <row r="12" spans="1:10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12"/>
    </row>
    <row r="13" spans="1:10" x14ac:dyDescent="0.25">
      <c r="A13" s="12"/>
      <c r="B13" s="12"/>
      <c r="C13" s="12"/>
      <c r="D13" s="12"/>
      <c r="E13" s="13"/>
      <c r="F13" s="13"/>
      <c r="G13" s="13"/>
      <c r="H13" s="13"/>
      <c r="I13" s="13"/>
      <c r="J13" s="12"/>
    </row>
    <row r="14" spans="1:10" x14ac:dyDescent="0.25">
      <c r="A14" s="12"/>
      <c r="B14" s="12"/>
      <c r="C14" s="12"/>
      <c r="D14" s="12"/>
      <c r="E14" s="13"/>
      <c r="F14" s="13"/>
      <c r="G14" s="13"/>
      <c r="H14" s="13"/>
      <c r="I14" s="13"/>
      <c r="J14" s="12"/>
    </row>
    <row r="15" spans="1:10" x14ac:dyDescent="0.25">
      <c r="A15" s="12"/>
      <c r="B15" s="12"/>
      <c r="C15" s="12"/>
      <c r="D15" s="12"/>
      <c r="E15" s="13"/>
      <c r="F15" s="13"/>
      <c r="G15" s="13"/>
      <c r="H15" s="13"/>
      <c r="I15" s="13"/>
      <c r="J15" s="12"/>
    </row>
    <row r="16" spans="1:10" x14ac:dyDescent="0.25">
      <c r="A16" s="12"/>
      <c r="B16" s="12"/>
      <c r="C16" s="12"/>
      <c r="D16" s="12"/>
      <c r="E16" s="13"/>
      <c r="F16" s="13"/>
      <c r="G16" s="13"/>
      <c r="H16" s="13"/>
      <c r="I16" s="13"/>
      <c r="J16" s="12"/>
    </row>
    <row r="17" spans="1:10" x14ac:dyDescent="0.25">
      <c r="A17" s="12"/>
      <c r="B17" s="12"/>
      <c r="C17" s="12"/>
      <c r="D17" s="12"/>
      <c r="E17" s="13"/>
      <c r="F17" s="13"/>
      <c r="G17" s="13"/>
      <c r="H17" s="13"/>
      <c r="I17" s="13"/>
      <c r="J17" s="12"/>
    </row>
    <row r="18" spans="1:10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2"/>
    </row>
    <row r="19" spans="1:10" x14ac:dyDescent="0.25">
      <c r="A19" s="12"/>
      <c r="B19" s="12"/>
      <c r="C19" s="12"/>
      <c r="D19" s="12"/>
      <c r="E19" s="13"/>
      <c r="F19" s="13"/>
      <c r="G19" s="13"/>
      <c r="H19" s="13"/>
      <c r="I19" s="13"/>
      <c r="J19" s="12"/>
    </row>
    <row r="20" spans="1:10" x14ac:dyDescent="0.25">
      <c r="A20" s="12"/>
      <c r="B20" s="12"/>
      <c r="C20" s="12"/>
      <c r="D20" s="12"/>
      <c r="E20" s="13"/>
      <c r="F20" s="13"/>
      <c r="G20" s="13"/>
      <c r="H20" s="13"/>
      <c r="I20" s="13"/>
      <c r="J20" s="12"/>
    </row>
    <row r="21" spans="1:10" x14ac:dyDescent="0.25">
      <c r="A21" s="12"/>
      <c r="B21" s="12"/>
      <c r="C21" s="12"/>
      <c r="D21" s="12"/>
      <c r="E21" s="13"/>
      <c r="F21" s="13"/>
      <c r="G21" s="13"/>
      <c r="H21" s="13"/>
      <c r="I21" s="13"/>
      <c r="J21" s="12"/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2"/>
    </row>
    <row r="23" spans="1:10" x14ac:dyDescent="0.25">
      <c r="A23" s="12"/>
      <c r="B23" s="12"/>
      <c r="C23" s="12"/>
      <c r="D23" s="12"/>
      <c r="E23" s="13"/>
      <c r="F23" s="13"/>
      <c r="G23" s="13"/>
      <c r="H23" s="13"/>
      <c r="I23" s="13"/>
      <c r="J23" s="12"/>
    </row>
    <row r="24" spans="1:10" x14ac:dyDescent="0.25">
      <c r="A24" s="12"/>
      <c r="B24" s="12"/>
      <c r="C24" s="12"/>
      <c r="D24" s="12"/>
      <c r="E24" s="13"/>
      <c r="F24" s="13"/>
      <c r="G24" s="13"/>
      <c r="H24" s="13"/>
      <c r="I24" s="13"/>
      <c r="J24" s="12"/>
    </row>
    <row r="25" spans="1:10" x14ac:dyDescent="0.25">
      <c r="A25" s="12"/>
      <c r="B25" s="12"/>
      <c r="C25" s="12"/>
      <c r="D25" s="12"/>
      <c r="E25" s="13"/>
      <c r="F25" s="13"/>
      <c r="G25" s="13"/>
      <c r="H25" s="13"/>
      <c r="I25" s="13"/>
      <c r="J25" s="12"/>
    </row>
    <row r="26" spans="1:10" x14ac:dyDescent="0.25">
      <c r="A26" s="12"/>
      <c r="B26" s="12"/>
      <c r="C26" s="12"/>
      <c r="D26" s="12"/>
      <c r="E26" s="13"/>
      <c r="F26" s="13"/>
      <c r="G26" s="13"/>
      <c r="H26" s="13"/>
      <c r="I26" s="13"/>
      <c r="J26" s="12"/>
    </row>
    <row r="27" spans="1:10" x14ac:dyDescent="0.25">
      <c r="A27" s="12"/>
      <c r="B27" s="12"/>
      <c r="C27" s="12"/>
      <c r="D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sortState xmlns:xlrd2="http://schemas.microsoft.com/office/spreadsheetml/2017/richdata2" ref="A3:J5">
    <sortCondition ref="J3:J5"/>
  </sortState>
  <mergeCells count="1">
    <mergeCell ref="A1:J1"/>
  </mergeCells>
  <phoneticPr fontId="2" type="noConversion"/>
  <conditionalFormatting sqref="D2:D1048576">
    <cfRule type="duplicateValues" dxfId="7" priority="56"/>
  </conditionalFormatting>
  <conditionalFormatting sqref="D3:D5">
    <cfRule type="duplicateValues" dxfId="6" priority="67"/>
  </conditionalFormatting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6CFE-0D71-4D40-94E2-062AE2A98162}">
  <sheetPr>
    <tabColor rgb="FFFFC000"/>
  </sheetPr>
  <dimension ref="A1:J57"/>
  <sheetViews>
    <sheetView workbookViewId="0">
      <selection activeCell="C3" sqref="C3:C5"/>
    </sheetView>
  </sheetViews>
  <sheetFormatPr defaultColWidth="28.88671875" defaultRowHeight="15.6" x14ac:dyDescent="0.25"/>
  <cols>
    <col min="1" max="1" width="5.109375" style="1" customWidth="1"/>
    <col min="2" max="2" width="15.77734375" style="1" customWidth="1"/>
    <col min="3" max="3" width="9.109375" style="1" bestFit="1" customWidth="1"/>
    <col min="4" max="4" width="7.77734375" style="1" customWidth="1"/>
    <col min="5" max="5" width="8.5546875" style="5" customWidth="1"/>
    <col min="6" max="9" width="7.77734375" style="5" customWidth="1"/>
    <col min="10" max="10" width="6.5546875" style="1" customWidth="1"/>
    <col min="11" max="16384" width="28.88671875" style="1"/>
  </cols>
  <sheetData>
    <row r="1" spans="1:10" ht="52.0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37.200000000000003" customHeight="1" x14ac:dyDescent="0.25">
      <c r="A3" s="10">
        <v>1</v>
      </c>
      <c r="B3" s="3" t="s">
        <v>7</v>
      </c>
      <c r="C3" s="3" t="s">
        <v>86</v>
      </c>
      <c r="D3" s="17">
        <v>1</v>
      </c>
      <c r="E3" s="15">
        <v>74.5</v>
      </c>
      <c r="F3" s="16">
        <f>E3*0.4</f>
        <v>29.8</v>
      </c>
      <c r="G3" s="11">
        <v>85.1</v>
      </c>
      <c r="H3" s="16">
        <f>G3*0.6</f>
        <v>51.059999999999995</v>
      </c>
      <c r="I3" s="11">
        <f>ROUND(F3+H3,2)</f>
        <v>80.86</v>
      </c>
      <c r="J3" s="10">
        <f>RANK(I3,$I$3:$I$7)</f>
        <v>1</v>
      </c>
    </row>
    <row r="4" spans="1:10" ht="37.200000000000003" customHeight="1" x14ac:dyDescent="0.25">
      <c r="A4" s="10">
        <v>2</v>
      </c>
      <c r="B4" s="3" t="s">
        <v>7</v>
      </c>
      <c r="C4" s="3" t="s">
        <v>87</v>
      </c>
      <c r="D4" s="17">
        <v>3</v>
      </c>
      <c r="E4" s="15">
        <v>67.5</v>
      </c>
      <c r="F4" s="16">
        <f>E4*0.4</f>
        <v>27</v>
      </c>
      <c r="G4" s="11">
        <v>85.09</v>
      </c>
      <c r="H4" s="16">
        <f>G4*0.6</f>
        <v>51.054000000000002</v>
      </c>
      <c r="I4" s="11">
        <f>ROUND(F4+H4,2)</f>
        <v>78.05</v>
      </c>
      <c r="J4" s="10">
        <f>RANK(I4,$I$3:$I$7)</f>
        <v>2</v>
      </c>
    </row>
    <row r="5" spans="1:10" ht="37.200000000000003" customHeight="1" x14ac:dyDescent="0.25">
      <c r="A5" s="10">
        <v>3</v>
      </c>
      <c r="B5" s="3" t="s">
        <v>7</v>
      </c>
      <c r="C5" s="3" t="s">
        <v>88</v>
      </c>
      <c r="D5" s="17">
        <v>2</v>
      </c>
      <c r="E5" s="15">
        <v>68.5</v>
      </c>
      <c r="F5" s="16">
        <f>E5*0.4</f>
        <v>27.400000000000002</v>
      </c>
      <c r="G5" s="11">
        <v>81.239999999999995</v>
      </c>
      <c r="H5" s="16">
        <f>G5*0.6</f>
        <v>48.743999999999993</v>
      </c>
      <c r="I5" s="11">
        <f>ROUND(F5+H5,2)</f>
        <v>76.14</v>
      </c>
      <c r="J5" s="10">
        <f>RANK(I5,$I$3:$I$7)</f>
        <v>3</v>
      </c>
    </row>
    <row r="6" spans="1:10" x14ac:dyDescent="0.25">
      <c r="A6" s="12"/>
      <c r="B6" s="12"/>
      <c r="C6" s="12"/>
      <c r="D6" s="12"/>
      <c r="E6" s="13"/>
      <c r="F6" s="13"/>
      <c r="G6" s="13"/>
      <c r="H6" s="13"/>
      <c r="I6" s="13"/>
      <c r="J6" s="12"/>
    </row>
    <row r="7" spans="1:10" x14ac:dyDescent="0.25">
      <c r="A7" s="12"/>
      <c r="B7" s="12"/>
      <c r="C7" s="12"/>
      <c r="D7" s="12"/>
      <c r="E7" s="13"/>
      <c r="F7" s="13"/>
      <c r="G7" s="13"/>
      <c r="H7" s="13"/>
      <c r="I7" s="13"/>
      <c r="J7" s="12"/>
    </row>
    <row r="8" spans="1:10" x14ac:dyDescent="0.25">
      <c r="A8" s="12"/>
      <c r="B8" s="12"/>
      <c r="C8" s="12"/>
      <c r="D8" s="12"/>
      <c r="E8" s="13"/>
      <c r="F8" s="13"/>
      <c r="G8" s="13"/>
      <c r="H8" s="13"/>
      <c r="I8" s="13"/>
      <c r="J8" s="12"/>
    </row>
    <row r="9" spans="1:10" x14ac:dyDescent="0.25">
      <c r="A9" s="12"/>
      <c r="B9" s="12"/>
      <c r="C9" s="12"/>
      <c r="D9" s="12"/>
      <c r="E9" s="13"/>
      <c r="F9" s="13"/>
      <c r="G9" s="13"/>
      <c r="H9" s="13"/>
      <c r="I9" s="13"/>
      <c r="J9" s="12"/>
    </row>
    <row r="10" spans="1:10" x14ac:dyDescent="0.25">
      <c r="A10" s="12"/>
      <c r="B10" s="12"/>
      <c r="C10" s="12"/>
      <c r="D10" s="12"/>
      <c r="E10" s="13"/>
      <c r="F10" s="13"/>
      <c r="G10" s="13"/>
      <c r="H10" s="13"/>
      <c r="I10" s="13"/>
      <c r="J10" s="12"/>
    </row>
    <row r="11" spans="1:10" x14ac:dyDescent="0.25">
      <c r="A11" s="12"/>
      <c r="B11" s="12"/>
      <c r="C11" s="12"/>
      <c r="D11" s="12"/>
      <c r="E11" s="13"/>
      <c r="F11" s="13"/>
      <c r="G11" s="13"/>
      <c r="H11" s="13"/>
      <c r="I11" s="13"/>
      <c r="J11" s="12"/>
    </row>
    <row r="12" spans="1:10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12"/>
    </row>
    <row r="13" spans="1:10" x14ac:dyDescent="0.25">
      <c r="A13" s="12"/>
      <c r="B13" s="12"/>
      <c r="C13" s="12"/>
      <c r="D13" s="12"/>
      <c r="E13" s="13"/>
      <c r="F13" s="13"/>
      <c r="G13" s="13"/>
      <c r="H13" s="13"/>
      <c r="I13" s="13"/>
      <c r="J13" s="12"/>
    </row>
    <row r="14" spans="1:10" x14ac:dyDescent="0.25">
      <c r="A14" s="12"/>
      <c r="B14" s="12"/>
      <c r="C14" s="12"/>
      <c r="D14" s="12"/>
      <c r="E14" s="13"/>
      <c r="F14" s="13"/>
      <c r="G14" s="13"/>
      <c r="H14" s="13"/>
      <c r="I14" s="13"/>
      <c r="J14" s="12"/>
    </row>
    <row r="15" spans="1:10" x14ac:dyDescent="0.25">
      <c r="A15" s="12"/>
      <c r="B15" s="12"/>
      <c r="C15" s="12"/>
      <c r="D15" s="12"/>
      <c r="E15" s="13"/>
      <c r="F15" s="13"/>
      <c r="G15" s="13"/>
      <c r="H15" s="13"/>
      <c r="I15" s="13"/>
      <c r="J15" s="12"/>
    </row>
    <row r="16" spans="1:10" x14ac:dyDescent="0.25">
      <c r="A16" s="12"/>
      <c r="B16" s="12"/>
      <c r="C16" s="12"/>
      <c r="D16" s="12"/>
      <c r="E16" s="13"/>
      <c r="F16" s="13"/>
      <c r="G16" s="13"/>
      <c r="H16" s="13"/>
      <c r="I16" s="13"/>
      <c r="J16" s="12"/>
    </row>
    <row r="17" spans="1:10" x14ac:dyDescent="0.25">
      <c r="A17" s="12"/>
      <c r="B17" s="12"/>
      <c r="C17" s="12"/>
      <c r="D17" s="12"/>
      <c r="E17" s="13"/>
      <c r="F17" s="13"/>
      <c r="G17" s="13"/>
      <c r="H17" s="13"/>
      <c r="I17" s="13"/>
      <c r="J17" s="12"/>
    </row>
    <row r="18" spans="1:10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2"/>
    </row>
    <row r="19" spans="1:10" x14ac:dyDescent="0.25">
      <c r="A19" s="12"/>
      <c r="B19" s="12"/>
      <c r="C19" s="12"/>
      <c r="D19" s="12"/>
      <c r="E19" s="13"/>
      <c r="F19" s="13"/>
      <c r="G19" s="13"/>
      <c r="H19" s="13"/>
      <c r="I19" s="13"/>
      <c r="J19" s="12"/>
    </row>
    <row r="20" spans="1:10" x14ac:dyDescent="0.25">
      <c r="A20" s="12"/>
      <c r="B20" s="12"/>
      <c r="C20" s="12"/>
      <c r="D20" s="12"/>
      <c r="E20" s="13"/>
      <c r="F20" s="13"/>
      <c r="G20" s="13"/>
      <c r="H20" s="13"/>
      <c r="I20" s="13"/>
      <c r="J20" s="12"/>
    </row>
    <row r="21" spans="1:10" x14ac:dyDescent="0.25">
      <c r="A21" s="12"/>
      <c r="B21" s="12"/>
      <c r="C21" s="12"/>
      <c r="D21" s="12"/>
      <c r="E21" s="13"/>
      <c r="F21" s="13"/>
      <c r="G21" s="13"/>
      <c r="H21" s="13"/>
      <c r="I21" s="13"/>
      <c r="J21" s="12"/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2"/>
    </row>
    <row r="23" spans="1:10" x14ac:dyDescent="0.25">
      <c r="A23" s="12"/>
      <c r="B23" s="12"/>
      <c r="C23" s="12"/>
      <c r="D23" s="12"/>
      <c r="E23" s="13"/>
      <c r="F23" s="13"/>
      <c r="G23" s="13"/>
      <c r="H23" s="13"/>
      <c r="I23" s="13"/>
      <c r="J23" s="12"/>
    </row>
    <row r="24" spans="1:10" x14ac:dyDescent="0.25">
      <c r="A24" s="12"/>
      <c r="B24" s="12"/>
      <c r="C24" s="12"/>
      <c r="D24" s="12"/>
      <c r="E24" s="13"/>
      <c r="F24" s="13"/>
      <c r="G24" s="13"/>
      <c r="H24" s="13"/>
      <c r="I24" s="13"/>
      <c r="J24" s="12"/>
    </row>
    <row r="25" spans="1:10" x14ac:dyDescent="0.25">
      <c r="A25" s="12"/>
      <c r="B25" s="12"/>
      <c r="C25" s="12"/>
      <c r="D25" s="12"/>
      <c r="E25" s="13"/>
      <c r="F25" s="13"/>
      <c r="G25" s="13"/>
      <c r="H25" s="13"/>
      <c r="I25" s="13"/>
      <c r="J25" s="12"/>
    </row>
    <row r="26" spans="1:10" x14ac:dyDescent="0.25">
      <c r="A26" s="12"/>
      <c r="B26" s="12"/>
      <c r="C26" s="12"/>
      <c r="D26" s="12"/>
      <c r="E26" s="13"/>
      <c r="F26" s="13"/>
      <c r="G26" s="13"/>
      <c r="H26" s="13"/>
      <c r="I26" s="13"/>
      <c r="J26" s="12"/>
    </row>
    <row r="27" spans="1:10" x14ac:dyDescent="0.25">
      <c r="A27" s="12"/>
      <c r="B27" s="12"/>
      <c r="C27" s="12"/>
      <c r="D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sortState xmlns:xlrd2="http://schemas.microsoft.com/office/spreadsheetml/2017/richdata2" ref="A3:J5">
    <sortCondition ref="J3:J5"/>
  </sortState>
  <mergeCells count="1">
    <mergeCell ref="A1:J1"/>
  </mergeCells>
  <phoneticPr fontId="2" type="noConversion"/>
  <conditionalFormatting sqref="D2:D1048576">
    <cfRule type="duplicateValues" dxfId="5" priority="32"/>
  </conditionalFormatting>
  <conditionalFormatting sqref="D3:D5">
    <cfRule type="duplicateValues" dxfId="4" priority="79"/>
  </conditionalFormatting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D6B0-ECF4-4405-B23C-1521AC0D23A6}">
  <sheetPr>
    <tabColor rgb="FFFFC000"/>
  </sheetPr>
  <dimension ref="A1:J57"/>
  <sheetViews>
    <sheetView workbookViewId="0">
      <selection activeCell="C3" sqref="C3:C21"/>
    </sheetView>
  </sheetViews>
  <sheetFormatPr defaultColWidth="28.88671875" defaultRowHeight="15.6" x14ac:dyDescent="0.25"/>
  <cols>
    <col min="1" max="1" width="5.109375" style="1" customWidth="1"/>
    <col min="2" max="2" width="13.7773437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6.77734375" style="1" customWidth="1"/>
    <col min="11" max="16384" width="28.88671875" style="1"/>
  </cols>
  <sheetData>
    <row r="1" spans="1:10" ht="52.0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4.6" customHeight="1" x14ac:dyDescent="0.25">
      <c r="A3" s="10">
        <v>1</v>
      </c>
      <c r="B3" s="3" t="s">
        <v>3</v>
      </c>
      <c r="C3" s="3" t="s">
        <v>89</v>
      </c>
      <c r="D3" s="17">
        <v>3</v>
      </c>
      <c r="E3" s="15">
        <v>70.5</v>
      </c>
      <c r="F3" s="16">
        <f t="shared" ref="F3:F21" si="0">E3*0.4</f>
        <v>28.200000000000003</v>
      </c>
      <c r="G3" s="11">
        <v>87.79</v>
      </c>
      <c r="H3" s="16">
        <f t="shared" ref="H3:H21" si="1">G3*0.6</f>
        <v>52.673999999999999</v>
      </c>
      <c r="I3" s="11">
        <f t="shared" ref="I3:I21" si="2">ROUND(F3+H3,2)</f>
        <v>80.87</v>
      </c>
      <c r="J3" s="10">
        <f t="shared" ref="J3:J21" si="3">RANK(I3,$I$3:$I$21)</f>
        <v>1</v>
      </c>
    </row>
    <row r="4" spans="1:10" ht="24.6" customHeight="1" x14ac:dyDescent="0.25">
      <c r="A4" s="10">
        <v>2</v>
      </c>
      <c r="B4" s="3" t="s">
        <v>3</v>
      </c>
      <c r="C4" s="3" t="s">
        <v>90</v>
      </c>
      <c r="D4" s="17">
        <v>11</v>
      </c>
      <c r="E4" s="15">
        <v>70.5</v>
      </c>
      <c r="F4" s="16">
        <f t="shared" si="0"/>
        <v>28.200000000000003</v>
      </c>
      <c r="G4" s="11">
        <v>86.93</v>
      </c>
      <c r="H4" s="16">
        <f t="shared" si="1"/>
        <v>52.158000000000001</v>
      </c>
      <c r="I4" s="11">
        <f t="shared" si="2"/>
        <v>80.36</v>
      </c>
      <c r="J4" s="10">
        <f t="shared" si="3"/>
        <v>2</v>
      </c>
    </row>
    <row r="5" spans="1:10" ht="24.6" customHeight="1" x14ac:dyDescent="0.25">
      <c r="A5" s="10">
        <v>3</v>
      </c>
      <c r="B5" s="3" t="s">
        <v>3</v>
      </c>
      <c r="C5" s="3" t="s">
        <v>91</v>
      </c>
      <c r="D5" s="17">
        <v>12</v>
      </c>
      <c r="E5" s="15">
        <v>64.5</v>
      </c>
      <c r="F5" s="16">
        <f t="shared" si="0"/>
        <v>25.8</v>
      </c>
      <c r="G5" s="11">
        <v>89.45</v>
      </c>
      <c r="H5" s="16">
        <f t="shared" si="1"/>
        <v>53.67</v>
      </c>
      <c r="I5" s="11">
        <f t="shared" si="2"/>
        <v>79.47</v>
      </c>
      <c r="J5" s="10">
        <f t="shared" si="3"/>
        <v>3</v>
      </c>
    </row>
    <row r="6" spans="1:10" ht="24.6" customHeight="1" x14ac:dyDescent="0.25">
      <c r="A6" s="10">
        <v>4</v>
      </c>
      <c r="B6" s="3" t="s">
        <v>3</v>
      </c>
      <c r="C6" s="3" t="s">
        <v>92</v>
      </c>
      <c r="D6" s="17">
        <v>9</v>
      </c>
      <c r="E6" s="15">
        <v>68</v>
      </c>
      <c r="F6" s="16">
        <f t="shared" si="0"/>
        <v>27.200000000000003</v>
      </c>
      <c r="G6" s="11">
        <v>86.92</v>
      </c>
      <c r="H6" s="16">
        <f t="shared" si="1"/>
        <v>52.152000000000001</v>
      </c>
      <c r="I6" s="11">
        <f t="shared" si="2"/>
        <v>79.349999999999994</v>
      </c>
      <c r="J6" s="10">
        <f t="shared" si="3"/>
        <v>4</v>
      </c>
    </row>
    <row r="7" spans="1:10" ht="24.6" customHeight="1" x14ac:dyDescent="0.25">
      <c r="A7" s="10">
        <v>5</v>
      </c>
      <c r="B7" s="3" t="s">
        <v>3</v>
      </c>
      <c r="C7" s="3" t="s">
        <v>93</v>
      </c>
      <c r="D7" s="17">
        <v>17</v>
      </c>
      <c r="E7" s="15">
        <v>66</v>
      </c>
      <c r="F7" s="16">
        <f t="shared" si="0"/>
        <v>26.400000000000002</v>
      </c>
      <c r="G7" s="11">
        <v>87.15</v>
      </c>
      <c r="H7" s="16">
        <f t="shared" si="1"/>
        <v>52.29</v>
      </c>
      <c r="I7" s="11">
        <f t="shared" si="2"/>
        <v>78.69</v>
      </c>
      <c r="J7" s="10">
        <f t="shared" si="3"/>
        <v>5</v>
      </c>
    </row>
    <row r="8" spans="1:10" ht="24.6" customHeight="1" x14ac:dyDescent="0.25">
      <c r="A8" s="10">
        <v>6</v>
      </c>
      <c r="B8" s="3" t="s">
        <v>3</v>
      </c>
      <c r="C8" s="3" t="s">
        <v>94</v>
      </c>
      <c r="D8" s="17">
        <v>16</v>
      </c>
      <c r="E8" s="15">
        <v>64.5</v>
      </c>
      <c r="F8" s="16">
        <f t="shared" si="0"/>
        <v>25.8</v>
      </c>
      <c r="G8" s="11">
        <v>87.34</v>
      </c>
      <c r="H8" s="16">
        <f t="shared" si="1"/>
        <v>52.404000000000003</v>
      </c>
      <c r="I8" s="11">
        <f t="shared" si="2"/>
        <v>78.2</v>
      </c>
      <c r="J8" s="10">
        <f t="shared" si="3"/>
        <v>6</v>
      </c>
    </row>
    <row r="9" spans="1:10" ht="24.6" customHeight="1" x14ac:dyDescent="0.25">
      <c r="A9" s="10">
        <v>7</v>
      </c>
      <c r="B9" s="3" t="s">
        <v>3</v>
      </c>
      <c r="C9" s="3" t="s">
        <v>95</v>
      </c>
      <c r="D9" s="17">
        <v>4</v>
      </c>
      <c r="E9" s="15">
        <v>64.5</v>
      </c>
      <c r="F9" s="16">
        <f t="shared" si="0"/>
        <v>25.8</v>
      </c>
      <c r="G9" s="11">
        <v>87.15</v>
      </c>
      <c r="H9" s="16">
        <f t="shared" si="1"/>
        <v>52.29</v>
      </c>
      <c r="I9" s="11">
        <f t="shared" si="2"/>
        <v>78.09</v>
      </c>
      <c r="J9" s="10">
        <f t="shared" si="3"/>
        <v>7</v>
      </c>
    </row>
    <row r="10" spans="1:10" ht="24.6" customHeight="1" x14ac:dyDescent="0.25">
      <c r="A10" s="10">
        <v>8</v>
      </c>
      <c r="B10" s="3" t="s">
        <v>3</v>
      </c>
      <c r="C10" s="3" t="s">
        <v>96</v>
      </c>
      <c r="D10" s="17">
        <v>8</v>
      </c>
      <c r="E10" s="15">
        <v>69.5</v>
      </c>
      <c r="F10" s="16">
        <f t="shared" si="0"/>
        <v>27.8</v>
      </c>
      <c r="G10" s="11">
        <v>83.5</v>
      </c>
      <c r="H10" s="16">
        <f t="shared" si="1"/>
        <v>50.1</v>
      </c>
      <c r="I10" s="11">
        <f t="shared" si="2"/>
        <v>77.900000000000006</v>
      </c>
      <c r="J10" s="10">
        <f t="shared" si="3"/>
        <v>8</v>
      </c>
    </row>
    <row r="11" spans="1:10" ht="24.6" customHeight="1" x14ac:dyDescent="0.25">
      <c r="A11" s="10">
        <v>9</v>
      </c>
      <c r="B11" s="3" t="s">
        <v>3</v>
      </c>
      <c r="C11" s="3" t="s">
        <v>97</v>
      </c>
      <c r="D11" s="17">
        <v>5</v>
      </c>
      <c r="E11" s="15">
        <v>66.5</v>
      </c>
      <c r="F11" s="16">
        <f t="shared" si="0"/>
        <v>26.6</v>
      </c>
      <c r="G11" s="11">
        <v>85.27</v>
      </c>
      <c r="H11" s="16">
        <f t="shared" si="1"/>
        <v>51.161999999999999</v>
      </c>
      <c r="I11" s="11">
        <f t="shared" si="2"/>
        <v>77.760000000000005</v>
      </c>
      <c r="J11" s="10">
        <f t="shared" si="3"/>
        <v>9</v>
      </c>
    </row>
    <row r="12" spans="1:10" ht="24.6" customHeight="1" x14ac:dyDescent="0.25">
      <c r="A12" s="10">
        <v>10</v>
      </c>
      <c r="B12" s="3" t="s">
        <v>3</v>
      </c>
      <c r="C12" s="3" t="s">
        <v>98</v>
      </c>
      <c r="D12" s="17">
        <v>10</v>
      </c>
      <c r="E12" s="15">
        <v>70</v>
      </c>
      <c r="F12" s="16">
        <f t="shared" si="0"/>
        <v>28</v>
      </c>
      <c r="G12" s="11">
        <v>82.88</v>
      </c>
      <c r="H12" s="16">
        <f t="shared" si="1"/>
        <v>49.727999999999994</v>
      </c>
      <c r="I12" s="11">
        <f t="shared" si="2"/>
        <v>77.73</v>
      </c>
      <c r="J12" s="10">
        <f t="shared" si="3"/>
        <v>10</v>
      </c>
    </row>
    <row r="13" spans="1:10" ht="24.6" customHeight="1" x14ac:dyDescent="0.25">
      <c r="A13" s="10">
        <v>11</v>
      </c>
      <c r="B13" s="3" t="s">
        <v>3</v>
      </c>
      <c r="C13" s="3" t="s">
        <v>99</v>
      </c>
      <c r="D13" s="17">
        <v>2</v>
      </c>
      <c r="E13" s="15">
        <v>67.5</v>
      </c>
      <c r="F13" s="16">
        <f t="shared" si="0"/>
        <v>27</v>
      </c>
      <c r="G13" s="11">
        <v>84.19</v>
      </c>
      <c r="H13" s="16">
        <f t="shared" si="1"/>
        <v>50.513999999999996</v>
      </c>
      <c r="I13" s="11">
        <f t="shared" si="2"/>
        <v>77.510000000000005</v>
      </c>
      <c r="J13" s="10">
        <f t="shared" si="3"/>
        <v>11</v>
      </c>
    </row>
    <row r="14" spans="1:10" ht="24.6" customHeight="1" x14ac:dyDescent="0.25">
      <c r="A14" s="10">
        <v>12</v>
      </c>
      <c r="B14" s="3" t="s">
        <v>3</v>
      </c>
      <c r="C14" s="3" t="s">
        <v>100</v>
      </c>
      <c r="D14" s="17">
        <v>1</v>
      </c>
      <c r="E14" s="15">
        <v>64.5</v>
      </c>
      <c r="F14" s="16">
        <f t="shared" si="0"/>
        <v>25.8</v>
      </c>
      <c r="G14" s="11">
        <v>85.98</v>
      </c>
      <c r="H14" s="16">
        <f t="shared" si="1"/>
        <v>51.588000000000001</v>
      </c>
      <c r="I14" s="11">
        <f t="shared" si="2"/>
        <v>77.39</v>
      </c>
      <c r="J14" s="10">
        <f t="shared" si="3"/>
        <v>12</v>
      </c>
    </row>
    <row r="15" spans="1:10" ht="24.6" customHeight="1" x14ac:dyDescent="0.25">
      <c r="A15" s="10">
        <v>13</v>
      </c>
      <c r="B15" s="3" t="s">
        <v>3</v>
      </c>
      <c r="C15" s="3" t="s">
        <v>101</v>
      </c>
      <c r="D15" s="17">
        <v>13</v>
      </c>
      <c r="E15" s="15">
        <v>66</v>
      </c>
      <c r="F15" s="16">
        <f t="shared" si="0"/>
        <v>26.400000000000002</v>
      </c>
      <c r="G15" s="11">
        <v>84.15</v>
      </c>
      <c r="H15" s="16">
        <f t="shared" si="1"/>
        <v>50.49</v>
      </c>
      <c r="I15" s="11">
        <f t="shared" si="2"/>
        <v>76.89</v>
      </c>
      <c r="J15" s="10">
        <f t="shared" si="3"/>
        <v>13</v>
      </c>
    </row>
    <row r="16" spans="1:10" ht="24.6" customHeight="1" x14ac:dyDescent="0.25">
      <c r="A16" s="10">
        <v>14</v>
      </c>
      <c r="B16" s="3" t="s">
        <v>3</v>
      </c>
      <c r="C16" s="3" t="s">
        <v>102</v>
      </c>
      <c r="D16" s="17">
        <v>14</v>
      </c>
      <c r="E16" s="15">
        <v>65.5</v>
      </c>
      <c r="F16" s="16">
        <f t="shared" si="0"/>
        <v>26.200000000000003</v>
      </c>
      <c r="G16" s="11">
        <v>84.48</v>
      </c>
      <c r="H16" s="16">
        <f t="shared" si="1"/>
        <v>50.688000000000002</v>
      </c>
      <c r="I16" s="11">
        <f t="shared" si="2"/>
        <v>76.89</v>
      </c>
      <c r="J16" s="10">
        <f t="shared" si="3"/>
        <v>13</v>
      </c>
    </row>
    <row r="17" spans="1:10" ht="24.6" customHeight="1" x14ac:dyDescent="0.25">
      <c r="A17" s="10">
        <v>15</v>
      </c>
      <c r="B17" s="3" t="s">
        <v>3</v>
      </c>
      <c r="C17" s="3" t="s">
        <v>103</v>
      </c>
      <c r="D17" s="17">
        <v>7</v>
      </c>
      <c r="E17" s="15">
        <v>66</v>
      </c>
      <c r="F17" s="16">
        <f t="shared" si="0"/>
        <v>26.400000000000002</v>
      </c>
      <c r="G17" s="11">
        <v>83.53</v>
      </c>
      <c r="H17" s="16">
        <f t="shared" si="1"/>
        <v>50.118000000000002</v>
      </c>
      <c r="I17" s="11">
        <f t="shared" si="2"/>
        <v>76.52</v>
      </c>
      <c r="J17" s="10">
        <f t="shared" si="3"/>
        <v>15</v>
      </c>
    </row>
    <row r="18" spans="1:10" ht="24.6" customHeight="1" x14ac:dyDescent="0.25">
      <c r="A18" s="10">
        <v>16</v>
      </c>
      <c r="B18" s="3" t="s">
        <v>3</v>
      </c>
      <c r="C18" s="3" t="s">
        <v>104</v>
      </c>
      <c r="D18" s="17">
        <v>15</v>
      </c>
      <c r="E18" s="15">
        <v>64.5</v>
      </c>
      <c r="F18" s="16">
        <f t="shared" si="0"/>
        <v>25.8</v>
      </c>
      <c r="G18" s="11">
        <v>83.81</v>
      </c>
      <c r="H18" s="16">
        <f t="shared" si="1"/>
        <v>50.286000000000001</v>
      </c>
      <c r="I18" s="11">
        <f t="shared" si="2"/>
        <v>76.09</v>
      </c>
      <c r="J18" s="10">
        <f t="shared" si="3"/>
        <v>16</v>
      </c>
    </row>
    <row r="19" spans="1:10" ht="24.6" customHeight="1" x14ac:dyDescent="0.25">
      <c r="A19" s="10">
        <v>17</v>
      </c>
      <c r="B19" s="3" t="s">
        <v>3</v>
      </c>
      <c r="C19" s="3" t="s">
        <v>105</v>
      </c>
      <c r="D19" s="17">
        <v>6</v>
      </c>
      <c r="E19" s="15">
        <v>64.5</v>
      </c>
      <c r="F19" s="16">
        <f t="shared" si="0"/>
        <v>25.8</v>
      </c>
      <c r="G19" s="11">
        <v>82.39</v>
      </c>
      <c r="H19" s="16">
        <f t="shared" si="1"/>
        <v>49.433999999999997</v>
      </c>
      <c r="I19" s="11">
        <f t="shared" si="2"/>
        <v>75.23</v>
      </c>
      <c r="J19" s="10">
        <f t="shared" si="3"/>
        <v>17</v>
      </c>
    </row>
    <row r="20" spans="1:10" ht="24.6" customHeight="1" x14ac:dyDescent="0.25">
      <c r="A20" s="10">
        <v>18</v>
      </c>
      <c r="B20" s="3" t="s">
        <v>3</v>
      </c>
      <c r="C20" s="3" t="s">
        <v>106</v>
      </c>
      <c r="D20" s="17" t="s">
        <v>32</v>
      </c>
      <c r="E20" s="15">
        <v>72</v>
      </c>
      <c r="F20" s="16">
        <f t="shared" si="0"/>
        <v>28.8</v>
      </c>
      <c r="G20" s="11"/>
      <c r="H20" s="16">
        <f t="shared" si="1"/>
        <v>0</v>
      </c>
      <c r="I20" s="11">
        <f t="shared" si="2"/>
        <v>28.8</v>
      </c>
      <c r="J20" s="10">
        <f t="shared" si="3"/>
        <v>18</v>
      </c>
    </row>
    <row r="21" spans="1:10" ht="24.6" customHeight="1" x14ac:dyDescent="0.25">
      <c r="A21" s="10">
        <v>19</v>
      </c>
      <c r="B21" s="3" t="s">
        <v>3</v>
      </c>
      <c r="C21" s="3" t="s">
        <v>107</v>
      </c>
      <c r="D21" s="17" t="s">
        <v>32</v>
      </c>
      <c r="E21" s="15">
        <v>67.5</v>
      </c>
      <c r="F21" s="16">
        <f t="shared" si="0"/>
        <v>27</v>
      </c>
      <c r="G21" s="11"/>
      <c r="H21" s="16">
        <f t="shared" si="1"/>
        <v>0</v>
      </c>
      <c r="I21" s="11">
        <f t="shared" si="2"/>
        <v>27</v>
      </c>
      <c r="J21" s="10">
        <f t="shared" si="3"/>
        <v>19</v>
      </c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2"/>
    </row>
    <row r="23" spans="1:10" x14ac:dyDescent="0.25">
      <c r="A23" s="12"/>
      <c r="B23" s="12"/>
      <c r="C23" s="12"/>
      <c r="D23" s="12"/>
      <c r="E23" s="13"/>
      <c r="F23" s="13"/>
      <c r="G23" s="13"/>
      <c r="H23" s="13"/>
      <c r="I23" s="13"/>
      <c r="J23" s="12"/>
    </row>
    <row r="24" spans="1:10" x14ac:dyDescent="0.25">
      <c r="A24" s="12"/>
      <c r="B24" s="12"/>
      <c r="C24" s="12"/>
      <c r="D24" s="12"/>
      <c r="E24" s="13"/>
      <c r="F24" s="13"/>
      <c r="G24" s="13"/>
      <c r="H24" s="13"/>
      <c r="I24" s="13"/>
      <c r="J24" s="12"/>
    </row>
    <row r="25" spans="1:10" x14ac:dyDescent="0.25">
      <c r="A25" s="12"/>
      <c r="B25" s="12"/>
      <c r="C25" s="12"/>
      <c r="D25" s="12"/>
      <c r="E25" s="13"/>
      <c r="F25" s="13"/>
      <c r="G25" s="13"/>
      <c r="H25" s="13"/>
      <c r="I25" s="13"/>
      <c r="J25" s="12"/>
    </row>
    <row r="26" spans="1:10" x14ac:dyDescent="0.25">
      <c r="A26" s="12"/>
      <c r="B26" s="12"/>
      <c r="C26" s="12"/>
      <c r="D26" s="12"/>
      <c r="E26" s="13"/>
      <c r="F26" s="13"/>
      <c r="G26" s="13"/>
      <c r="H26" s="13"/>
      <c r="I26" s="13"/>
      <c r="J26" s="12"/>
    </row>
    <row r="27" spans="1:10" x14ac:dyDescent="0.25">
      <c r="A27" s="12"/>
      <c r="B27" s="12"/>
      <c r="C27" s="12"/>
      <c r="D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sortState xmlns:xlrd2="http://schemas.microsoft.com/office/spreadsheetml/2017/richdata2" ref="A3:J21">
    <sortCondition ref="J3:J21"/>
  </sortState>
  <mergeCells count="1">
    <mergeCell ref="A1:J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647F-B13B-4D26-8998-A82580912F5D}">
  <sheetPr>
    <tabColor rgb="FFFFC000"/>
  </sheetPr>
  <dimension ref="A1:J57"/>
  <sheetViews>
    <sheetView workbookViewId="0">
      <selection activeCell="C3" sqref="C3:C5"/>
    </sheetView>
  </sheetViews>
  <sheetFormatPr defaultColWidth="28.88671875" defaultRowHeight="15.6" x14ac:dyDescent="0.25"/>
  <cols>
    <col min="1" max="1" width="5.109375" style="1" customWidth="1"/>
    <col min="2" max="2" width="15" style="1" customWidth="1"/>
    <col min="3" max="3" width="9.109375" style="1" bestFit="1" customWidth="1"/>
    <col min="4" max="4" width="7.77734375" style="1" customWidth="1"/>
    <col min="5" max="9" width="7.77734375" style="5" customWidth="1"/>
    <col min="10" max="10" width="6.77734375" style="1" customWidth="1"/>
    <col min="11" max="16384" width="28.88671875" style="1"/>
  </cols>
  <sheetData>
    <row r="1" spans="1:10" ht="52.0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8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8.8" customHeight="1" x14ac:dyDescent="0.25">
      <c r="A3" s="10">
        <v>1</v>
      </c>
      <c r="B3" s="3" t="s">
        <v>4</v>
      </c>
      <c r="C3" s="3" t="s">
        <v>108</v>
      </c>
      <c r="D3" s="17">
        <v>2</v>
      </c>
      <c r="E3" s="15">
        <v>74.5</v>
      </c>
      <c r="F3" s="16">
        <f>E3*0.4</f>
        <v>29.8</v>
      </c>
      <c r="G3" s="11">
        <v>85.96</v>
      </c>
      <c r="H3" s="16">
        <f>G3*0.6</f>
        <v>51.575999999999993</v>
      </c>
      <c r="I3" s="11">
        <f>ROUND(F3+H3,2)</f>
        <v>81.38</v>
      </c>
      <c r="J3" s="10">
        <f>RANK(I3,$I$3:$I$16)</f>
        <v>1</v>
      </c>
    </row>
    <row r="4" spans="1:10" ht="28.8" customHeight="1" x14ac:dyDescent="0.25">
      <c r="A4" s="10">
        <v>2</v>
      </c>
      <c r="B4" s="3" t="s">
        <v>4</v>
      </c>
      <c r="C4" s="3" t="s">
        <v>109</v>
      </c>
      <c r="D4" s="17">
        <v>1</v>
      </c>
      <c r="E4" s="15">
        <v>67.5</v>
      </c>
      <c r="F4" s="16">
        <f>E4*0.4</f>
        <v>27</v>
      </c>
      <c r="G4" s="11">
        <v>85.79</v>
      </c>
      <c r="H4" s="16">
        <f>G4*0.6</f>
        <v>51.474000000000004</v>
      </c>
      <c r="I4" s="11">
        <f>ROUND(F4+H4,2)</f>
        <v>78.47</v>
      </c>
      <c r="J4" s="10">
        <f>RANK(I4,$I$3:$I$16)</f>
        <v>2</v>
      </c>
    </row>
    <row r="5" spans="1:10" ht="28.8" customHeight="1" x14ac:dyDescent="0.25">
      <c r="A5" s="10">
        <v>3</v>
      </c>
      <c r="B5" s="3" t="s">
        <v>4</v>
      </c>
      <c r="C5" s="3" t="s">
        <v>110</v>
      </c>
      <c r="D5" s="17" t="s">
        <v>32</v>
      </c>
      <c r="E5" s="15">
        <v>67.5</v>
      </c>
      <c r="F5" s="16">
        <f>E5*0.4</f>
        <v>27</v>
      </c>
      <c r="G5" s="11"/>
      <c r="H5" s="16">
        <f>G5*0.6</f>
        <v>0</v>
      </c>
      <c r="I5" s="11">
        <f>ROUND(F5+H5,2)</f>
        <v>27</v>
      </c>
      <c r="J5" s="10">
        <f>RANK(I5,$I$3:$I$16)</f>
        <v>3</v>
      </c>
    </row>
    <row r="6" spans="1:10" x14ac:dyDescent="0.25">
      <c r="A6" s="12"/>
      <c r="B6" s="12"/>
      <c r="C6" s="12"/>
      <c r="D6" s="12"/>
      <c r="E6" s="13"/>
      <c r="F6" s="13"/>
      <c r="G6" s="13"/>
      <c r="H6" s="13"/>
      <c r="I6" s="13"/>
      <c r="J6" s="12"/>
    </row>
    <row r="7" spans="1:10" x14ac:dyDescent="0.25">
      <c r="A7" s="12"/>
      <c r="B7" s="12"/>
      <c r="C7" s="12"/>
      <c r="D7" s="12"/>
      <c r="E7" s="13"/>
      <c r="F7" s="13"/>
      <c r="G7" s="13"/>
      <c r="H7" s="13"/>
      <c r="I7" s="13"/>
      <c r="J7" s="12"/>
    </row>
    <row r="8" spans="1:10" x14ac:dyDescent="0.25">
      <c r="A8" s="12"/>
      <c r="B8" s="12"/>
      <c r="C8" s="12"/>
      <c r="D8" s="12"/>
      <c r="E8" s="13"/>
      <c r="F8" s="13"/>
      <c r="G8" s="13"/>
      <c r="H8" s="13"/>
      <c r="I8" s="13"/>
      <c r="J8" s="12"/>
    </row>
    <row r="9" spans="1:10" x14ac:dyDescent="0.25">
      <c r="A9" s="12"/>
      <c r="B9" s="12"/>
      <c r="C9" s="12"/>
      <c r="D9" s="12"/>
      <c r="E9" s="13"/>
      <c r="F9" s="13"/>
      <c r="G9" s="13"/>
      <c r="H9" s="13"/>
      <c r="I9" s="13"/>
      <c r="J9" s="12"/>
    </row>
    <row r="10" spans="1:10" x14ac:dyDescent="0.25">
      <c r="A10" s="12"/>
      <c r="B10" s="12"/>
      <c r="C10" s="12"/>
      <c r="D10" s="12"/>
      <c r="E10" s="13"/>
      <c r="F10" s="13"/>
      <c r="G10" s="13"/>
      <c r="H10" s="13"/>
      <c r="I10" s="13"/>
      <c r="J10" s="12"/>
    </row>
    <row r="11" spans="1:10" x14ac:dyDescent="0.25">
      <c r="A11" s="12"/>
      <c r="B11" s="12"/>
      <c r="C11" s="12"/>
      <c r="D11" s="12"/>
      <c r="E11" s="13"/>
      <c r="F11" s="13"/>
      <c r="G11" s="13"/>
      <c r="H11" s="13"/>
      <c r="I11" s="13"/>
      <c r="J11" s="12"/>
    </row>
    <row r="12" spans="1:10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12"/>
    </row>
    <row r="13" spans="1:10" x14ac:dyDescent="0.25">
      <c r="A13" s="12"/>
      <c r="B13" s="12"/>
      <c r="C13" s="12"/>
      <c r="D13" s="12"/>
      <c r="E13" s="13"/>
      <c r="F13" s="13"/>
      <c r="G13" s="13"/>
      <c r="H13" s="13"/>
      <c r="I13" s="13"/>
      <c r="J13" s="12"/>
    </row>
    <row r="14" spans="1:10" x14ac:dyDescent="0.25">
      <c r="A14" s="12"/>
      <c r="B14" s="12"/>
      <c r="C14" s="12"/>
      <c r="D14" s="12"/>
      <c r="E14" s="13"/>
      <c r="F14" s="13"/>
      <c r="G14" s="13"/>
      <c r="H14" s="13"/>
      <c r="I14" s="13"/>
      <c r="J14" s="12"/>
    </row>
    <row r="15" spans="1:10" x14ac:dyDescent="0.25">
      <c r="A15" s="12"/>
      <c r="B15" s="12"/>
      <c r="C15" s="12"/>
      <c r="D15" s="12"/>
      <c r="E15" s="13"/>
      <c r="F15" s="13"/>
      <c r="G15" s="13"/>
      <c r="H15" s="13"/>
      <c r="I15" s="13"/>
      <c r="J15" s="12"/>
    </row>
    <row r="16" spans="1:10" x14ac:dyDescent="0.25">
      <c r="A16" s="12"/>
      <c r="B16" s="12"/>
      <c r="C16" s="12"/>
      <c r="D16" s="12"/>
      <c r="E16" s="13"/>
      <c r="F16" s="13"/>
      <c r="G16" s="13"/>
      <c r="H16" s="13"/>
      <c r="I16" s="13"/>
      <c r="J16" s="12"/>
    </row>
    <row r="17" spans="1:10" x14ac:dyDescent="0.25">
      <c r="A17" s="12"/>
      <c r="B17" s="12"/>
      <c r="C17" s="12"/>
      <c r="D17" s="12"/>
      <c r="E17" s="13"/>
      <c r="F17" s="13"/>
      <c r="G17" s="13"/>
      <c r="H17" s="13"/>
      <c r="I17" s="13"/>
      <c r="J17" s="12"/>
    </row>
    <row r="18" spans="1:10" x14ac:dyDescent="0.25">
      <c r="A18" s="12"/>
      <c r="B18" s="12"/>
      <c r="C18" s="12"/>
      <c r="D18" s="12"/>
      <c r="E18" s="13"/>
      <c r="F18" s="13"/>
      <c r="G18" s="13"/>
      <c r="H18" s="13"/>
      <c r="I18" s="13"/>
      <c r="J18" s="12"/>
    </row>
    <row r="19" spans="1:10" x14ac:dyDescent="0.25">
      <c r="A19" s="12"/>
      <c r="B19" s="12"/>
      <c r="C19" s="12"/>
      <c r="D19" s="12"/>
      <c r="E19" s="13"/>
      <c r="F19" s="13"/>
      <c r="G19" s="13"/>
      <c r="H19" s="13"/>
      <c r="I19" s="13"/>
      <c r="J19" s="12"/>
    </row>
    <row r="20" spans="1:10" x14ac:dyDescent="0.25">
      <c r="A20" s="12"/>
      <c r="B20" s="12"/>
      <c r="C20" s="12"/>
      <c r="D20" s="12"/>
      <c r="E20" s="13"/>
      <c r="F20" s="13"/>
      <c r="G20" s="13"/>
      <c r="H20" s="13"/>
      <c r="I20" s="13"/>
      <c r="J20" s="12"/>
    </row>
    <row r="21" spans="1:10" x14ac:dyDescent="0.25">
      <c r="A21" s="12"/>
      <c r="B21" s="12"/>
      <c r="C21" s="12"/>
      <c r="D21" s="12"/>
      <c r="E21" s="13"/>
      <c r="F21" s="13"/>
      <c r="G21" s="13"/>
      <c r="H21" s="13"/>
      <c r="I21" s="13"/>
      <c r="J21" s="12"/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2"/>
    </row>
    <row r="23" spans="1:10" x14ac:dyDescent="0.25">
      <c r="A23" s="12"/>
      <c r="B23" s="12"/>
      <c r="C23" s="12"/>
      <c r="D23" s="12"/>
      <c r="E23" s="13"/>
      <c r="F23" s="13"/>
      <c r="G23" s="13"/>
      <c r="H23" s="13"/>
      <c r="I23" s="13"/>
      <c r="J23" s="12"/>
    </row>
    <row r="24" spans="1:10" x14ac:dyDescent="0.25">
      <c r="A24" s="12"/>
      <c r="B24" s="12"/>
      <c r="C24" s="12"/>
      <c r="D24" s="12"/>
      <c r="E24" s="13"/>
      <c r="F24" s="13"/>
      <c r="G24" s="13"/>
      <c r="H24" s="13"/>
      <c r="I24" s="13"/>
      <c r="J24" s="12"/>
    </row>
    <row r="25" spans="1:10" x14ac:dyDescent="0.25">
      <c r="A25" s="12"/>
      <c r="B25" s="12"/>
      <c r="C25" s="12"/>
      <c r="D25" s="12"/>
      <c r="E25" s="13"/>
      <c r="F25" s="13"/>
      <c r="G25" s="13"/>
      <c r="H25" s="13"/>
      <c r="I25" s="13"/>
      <c r="J25" s="12"/>
    </row>
    <row r="26" spans="1:10" x14ac:dyDescent="0.25">
      <c r="A26" s="12"/>
      <c r="B26" s="12"/>
      <c r="C26" s="12"/>
      <c r="D26" s="12"/>
      <c r="E26" s="13"/>
      <c r="F26" s="13"/>
      <c r="G26" s="13"/>
      <c r="H26" s="13"/>
      <c r="I26" s="13"/>
      <c r="J26" s="12"/>
    </row>
    <row r="27" spans="1:10" x14ac:dyDescent="0.25">
      <c r="A27" s="12"/>
      <c r="B27" s="12"/>
      <c r="C27" s="12"/>
      <c r="D27" s="12"/>
      <c r="E27" s="13"/>
      <c r="F27" s="13"/>
      <c r="G27" s="13"/>
      <c r="H27" s="13"/>
      <c r="I27" s="13"/>
      <c r="J27" s="12"/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</sheetData>
  <sortState xmlns:xlrd2="http://schemas.microsoft.com/office/spreadsheetml/2017/richdata2" ref="A3:J5">
    <sortCondition ref="J3:J5"/>
  </sortState>
  <mergeCells count="1">
    <mergeCell ref="A1:J1"/>
  </mergeCells>
  <phoneticPr fontId="2" type="noConversion"/>
  <conditionalFormatting sqref="D2:D1048576">
    <cfRule type="duplicateValues" dxfId="3" priority="20"/>
  </conditionalFormatting>
  <conditionalFormatting sqref="D3:D5">
    <cfRule type="duplicateValues" dxfId="2" priority="97"/>
  </conditionalFormatting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09B6-753A-4126-9D95-202C442881F7}">
  <sheetPr>
    <tabColor rgb="FFFFC000"/>
  </sheetPr>
  <dimension ref="A1:J189"/>
  <sheetViews>
    <sheetView workbookViewId="0">
      <selection activeCell="C3" sqref="C3:C27"/>
    </sheetView>
  </sheetViews>
  <sheetFormatPr defaultColWidth="28.88671875" defaultRowHeight="15.6" x14ac:dyDescent="0.25"/>
  <cols>
    <col min="1" max="1" width="5.109375" style="1" customWidth="1"/>
    <col min="2" max="2" width="14.77734375" style="1" customWidth="1"/>
    <col min="3" max="3" width="9.109375" style="1" bestFit="1" customWidth="1"/>
    <col min="4" max="4" width="7.21875" style="1" bestFit="1" customWidth="1"/>
    <col min="5" max="9" width="7.77734375" style="5" customWidth="1"/>
    <col min="10" max="10" width="6.77734375" style="1" customWidth="1"/>
    <col min="11" max="16384" width="28.88671875" style="1"/>
  </cols>
  <sheetData>
    <row r="1" spans="1:10" ht="52.0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4" customFormat="1" ht="25.95" customHeight="1" x14ac:dyDescent="0.25">
      <c r="A2" s="7" t="s">
        <v>13</v>
      </c>
      <c r="B2" s="7" t="s">
        <v>12</v>
      </c>
      <c r="C2" s="7" t="s">
        <v>35</v>
      </c>
      <c r="D2" s="7" t="s">
        <v>31</v>
      </c>
      <c r="E2" s="9" t="s">
        <v>26</v>
      </c>
      <c r="F2" s="9" t="s">
        <v>27</v>
      </c>
      <c r="G2" s="8" t="s">
        <v>28</v>
      </c>
      <c r="H2" s="8" t="s">
        <v>29</v>
      </c>
      <c r="I2" s="8" t="s">
        <v>30</v>
      </c>
      <c r="J2" s="7" t="s">
        <v>14</v>
      </c>
    </row>
    <row r="3" spans="1:10" ht="25.2" customHeight="1" x14ac:dyDescent="0.25">
      <c r="A3" s="10">
        <v>1</v>
      </c>
      <c r="B3" s="3" t="s">
        <v>2</v>
      </c>
      <c r="C3" s="3" t="s">
        <v>111</v>
      </c>
      <c r="D3" s="17">
        <v>10</v>
      </c>
      <c r="E3" s="19">
        <v>67</v>
      </c>
      <c r="F3" s="16">
        <f t="shared" ref="F3:F27" si="0">E3*0.4</f>
        <v>26.8</v>
      </c>
      <c r="G3" s="11">
        <v>88.71</v>
      </c>
      <c r="H3" s="16">
        <f t="shared" ref="H3:H27" si="1">G3*0.6</f>
        <v>53.225999999999992</v>
      </c>
      <c r="I3" s="11">
        <f t="shared" ref="I3:I27" si="2">ROUND(F3+H3,2)</f>
        <v>80.03</v>
      </c>
      <c r="J3" s="10">
        <f t="shared" ref="J3:J27" si="3">RANK(I3,$I$3:$I$38)</f>
        <v>1</v>
      </c>
    </row>
    <row r="4" spans="1:10" ht="25.2" customHeight="1" x14ac:dyDescent="0.25">
      <c r="A4" s="10">
        <v>2</v>
      </c>
      <c r="B4" s="3" t="s">
        <v>2</v>
      </c>
      <c r="C4" s="3" t="s">
        <v>112</v>
      </c>
      <c r="D4" s="17">
        <v>6</v>
      </c>
      <c r="E4" s="19">
        <v>72.5</v>
      </c>
      <c r="F4" s="16">
        <f>E4*0.4</f>
        <v>29</v>
      </c>
      <c r="G4" s="11">
        <v>84.1</v>
      </c>
      <c r="H4" s="16">
        <f>G4*0.6</f>
        <v>50.459999999999994</v>
      </c>
      <c r="I4" s="11">
        <f>ROUND(F4+H4,2)</f>
        <v>79.459999999999994</v>
      </c>
      <c r="J4" s="10">
        <f t="shared" si="3"/>
        <v>2</v>
      </c>
    </row>
    <row r="5" spans="1:10" ht="25.2" customHeight="1" x14ac:dyDescent="0.25">
      <c r="A5" s="10">
        <v>3</v>
      </c>
      <c r="B5" s="3" t="s">
        <v>2</v>
      </c>
      <c r="C5" s="3" t="s">
        <v>113</v>
      </c>
      <c r="D5" s="17">
        <v>25</v>
      </c>
      <c r="E5" s="19">
        <v>74</v>
      </c>
      <c r="F5" s="16">
        <f t="shared" si="0"/>
        <v>29.6</v>
      </c>
      <c r="G5" s="11">
        <v>83.05</v>
      </c>
      <c r="H5" s="16">
        <f t="shared" si="1"/>
        <v>49.83</v>
      </c>
      <c r="I5" s="11">
        <f t="shared" si="2"/>
        <v>79.430000000000007</v>
      </c>
      <c r="J5" s="10">
        <f t="shared" si="3"/>
        <v>3</v>
      </c>
    </row>
    <row r="6" spans="1:10" ht="25.2" customHeight="1" x14ac:dyDescent="0.25">
      <c r="A6" s="10">
        <v>4</v>
      </c>
      <c r="B6" s="3" t="s">
        <v>2</v>
      </c>
      <c r="C6" s="3" t="s">
        <v>114</v>
      </c>
      <c r="D6" s="17">
        <v>3</v>
      </c>
      <c r="E6" s="19">
        <v>68.75</v>
      </c>
      <c r="F6" s="16">
        <f t="shared" si="0"/>
        <v>27.5</v>
      </c>
      <c r="G6" s="11">
        <v>85.08</v>
      </c>
      <c r="H6" s="16">
        <f t="shared" si="1"/>
        <v>51.047999999999995</v>
      </c>
      <c r="I6" s="11">
        <f t="shared" si="2"/>
        <v>78.55</v>
      </c>
      <c r="J6" s="10">
        <f t="shared" si="3"/>
        <v>4</v>
      </c>
    </row>
    <row r="7" spans="1:10" ht="25.2" customHeight="1" x14ac:dyDescent="0.25">
      <c r="A7" s="10">
        <v>5</v>
      </c>
      <c r="B7" s="3" t="s">
        <v>2</v>
      </c>
      <c r="C7" s="3" t="s">
        <v>115</v>
      </c>
      <c r="D7" s="17">
        <v>22</v>
      </c>
      <c r="E7" s="19">
        <v>69.5</v>
      </c>
      <c r="F7" s="16">
        <f t="shared" si="0"/>
        <v>27.8</v>
      </c>
      <c r="G7" s="11">
        <v>82.66</v>
      </c>
      <c r="H7" s="16">
        <f t="shared" si="1"/>
        <v>49.595999999999997</v>
      </c>
      <c r="I7" s="11">
        <f t="shared" si="2"/>
        <v>77.400000000000006</v>
      </c>
      <c r="J7" s="10">
        <f t="shared" si="3"/>
        <v>5</v>
      </c>
    </row>
    <row r="8" spans="1:10" ht="25.2" customHeight="1" x14ac:dyDescent="0.25">
      <c r="A8" s="10">
        <v>6</v>
      </c>
      <c r="B8" s="3" t="s">
        <v>2</v>
      </c>
      <c r="C8" s="3" t="s">
        <v>116</v>
      </c>
      <c r="D8" s="17">
        <v>14</v>
      </c>
      <c r="E8" s="19">
        <v>65.5</v>
      </c>
      <c r="F8" s="16">
        <f t="shared" si="0"/>
        <v>26.200000000000003</v>
      </c>
      <c r="G8" s="11">
        <v>85.32</v>
      </c>
      <c r="H8" s="16">
        <f t="shared" si="1"/>
        <v>51.191999999999993</v>
      </c>
      <c r="I8" s="11">
        <f t="shared" si="2"/>
        <v>77.39</v>
      </c>
      <c r="J8" s="10">
        <f t="shared" si="3"/>
        <v>6</v>
      </c>
    </row>
    <row r="9" spans="1:10" ht="25.2" customHeight="1" x14ac:dyDescent="0.25">
      <c r="A9" s="10">
        <v>7</v>
      </c>
      <c r="B9" s="3" t="s">
        <v>2</v>
      </c>
      <c r="C9" s="3" t="s">
        <v>117</v>
      </c>
      <c r="D9" s="17">
        <v>20</v>
      </c>
      <c r="E9" s="19">
        <v>69.25</v>
      </c>
      <c r="F9" s="16">
        <f t="shared" si="0"/>
        <v>27.700000000000003</v>
      </c>
      <c r="G9" s="11">
        <v>82.44</v>
      </c>
      <c r="H9" s="16">
        <f t="shared" si="1"/>
        <v>49.463999999999999</v>
      </c>
      <c r="I9" s="11">
        <f t="shared" si="2"/>
        <v>77.16</v>
      </c>
      <c r="J9" s="10">
        <f t="shared" si="3"/>
        <v>7</v>
      </c>
    </row>
    <row r="10" spans="1:10" ht="25.2" customHeight="1" x14ac:dyDescent="0.25">
      <c r="A10" s="10">
        <v>8</v>
      </c>
      <c r="B10" s="3" t="s">
        <v>2</v>
      </c>
      <c r="C10" s="3" t="s">
        <v>118</v>
      </c>
      <c r="D10" s="17">
        <v>7</v>
      </c>
      <c r="E10" s="19">
        <v>68.25</v>
      </c>
      <c r="F10" s="16">
        <f t="shared" si="0"/>
        <v>27.3</v>
      </c>
      <c r="G10" s="11">
        <v>82.52</v>
      </c>
      <c r="H10" s="16">
        <f t="shared" si="1"/>
        <v>49.511999999999993</v>
      </c>
      <c r="I10" s="11">
        <f t="shared" si="2"/>
        <v>76.81</v>
      </c>
      <c r="J10" s="10">
        <f t="shared" si="3"/>
        <v>8</v>
      </c>
    </row>
    <row r="11" spans="1:10" ht="25.2" customHeight="1" x14ac:dyDescent="0.25">
      <c r="A11" s="10">
        <v>9</v>
      </c>
      <c r="B11" s="3" t="s">
        <v>2</v>
      </c>
      <c r="C11" s="3" t="s">
        <v>119</v>
      </c>
      <c r="D11" s="17">
        <v>24</v>
      </c>
      <c r="E11" s="19">
        <v>72.25</v>
      </c>
      <c r="F11" s="16">
        <f t="shared" si="0"/>
        <v>28.900000000000002</v>
      </c>
      <c r="G11" s="11">
        <v>79.55</v>
      </c>
      <c r="H11" s="16">
        <f t="shared" si="1"/>
        <v>47.73</v>
      </c>
      <c r="I11" s="11">
        <f t="shared" si="2"/>
        <v>76.63</v>
      </c>
      <c r="J11" s="10">
        <f t="shared" si="3"/>
        <v>9</v>
      </c>
    </row>
    <row r="12" spans="1:10" ht="25.2" customHeight="1" x14ac:dyDescent="0.25">
      <c r="A12" s="10">
        <v>10</v>
      </c>
      <c r="B12" s="3" t="s">
        <v>2</v>
      </c>
      <c r="C12" s="3" t="s">
        <v>120</v>
      </c>
      <c r="D12" s="17">
        <v>9</v>
      </c>
      <c r="E12" s="19">
        <v>61.5</v>
      </c>
      <c r="F12" s="16">
        <f t="shared" si="0"/>
        <v>24.6</v>
      </c>
      <c r="G12" s="11">
        <v>85.3</v>
      </c>
      <c r="H12" s="16">
        <f t="shared" si="1"/>
        <v>51.18</v>
      </c>
      <c r="I12" s="11">
        <f t="shared" si="2"/>
        <v>75.78</v>
      </c>
      <c r="J12" s="10">
        <f t="shared" si="3"/>
        <v>10</v>
      </c>
    </row>
    <row r="13" spans="1:10" ht="25.2" customHeight="1" x14ac:dyDescent="0.25">
      <c r="A13" s="10">
        <v>11</v>
      </c>
      <c r="B13" s="3" t="s">
        <v>2</v>
      </c>
      <c r="C13" s="3" t="s">
        <v>121</v>
      </c>
      <c r="D13" s="17">
        <v>23</v>
      </c>
      <c r="E13" s="19">
        <v>64.75</v>
      </c>
      <c r="F13" s="16">
        <f t="shared" si="0"/>
        <v>25.900000000000002</v>
      </c>
      <c r="G13" s="11">
        <v>82.1</v>
      </c>
      <c r="H13" s="16">
        <f t="shared" si="1"/>
        <v>49.26</v>
      </c>
      <c r="I13" s="11">
        <f t="shared" si="2"/>
        <v>75.16</v>
      </c>
      <c r="J13" s="10">
        <f t="shared" si="3"/>
        <v>11</v>
      </c>
    </row>
    <row r="14" spans="1:10" ht="25.2" customHeight="1" x14ac:dyDescent="0.25">
      <c r="A14" s="10">
        <v>12</v>
      </c>
      <c r="B14" s="3" t="s">
        <v>2</v>
      </c>
      <c r="C14" s="3" t="s">
        <v>122</v>
      </c>
      <c r="D14" s="17">
        <v>2</v>
      </c>
      <c r="E14" s="19">
        <v>63</v>
      </c>
      <c r="F14" s="16">
        <f t="shared" si="0"/>
        <v>25.200000000000003</v>
      </c>
      <c r="G14" s="11">
        <v>82.59</v>
      </c>
      <c r="H14" s="16">
        <f t="shared" si="1"/>
        <v>49.554000000000002</v>
      </c>
      <c r="I14" s="11">
        <f t="shared" si="2"/>
        <v>74.75</v>
      </c>
      <c r="J14" s="10">
        <f t="shared" si="3"/>
        <v>12</v>
      </c>
    </row>
    <row r="15" spans="1:10" ht="25.2" customHeight="1" x14ac:dyDescent="0.25">
      <c r="A15" s="10">
        <v>13</v>
      </c>
      <c r="B15" s="3" t="s">
        <v>2</v>
      </c>
      <c r="C15" s="3" t="s">
        <v>123</v>
      </c>
      <c r="D15" s="17">
        <v>15</v>
      </c>
      <c r="E15" s="19">
        <v>68.5</v>
      </c>
      <c r="F15" s="16">
        <f t="shared" si="0"/>
        <v>27.400000000000002</v>
      </c>
      <c r="G15" s="11">
        <v>78.790000000000006</v>
      </c>
      <c r="H15" s="16">
        <f t="shared" si="1"/>
        <v>47.274000000000001</v>
      </c>
      <c r="I15" s="11">
        <f t="shared" si="2"/>
        <v>74.67</v>
      </c>
      <c r="J15" s="10">
        <f t="shared" si="3"/>
        <v>13</v>
      </c>
    </row>
    <row r="16" spans="1:10" ht="25.2" customHeight="1" x14ac:dyDescent="0.25">
      <c r="A16" s="10">
        <v>14</v>
      </c>
      <c r="B16" s="3" t="s">
        <v>2</v>
      </c>
      <c r="C16" s="3" t="s">
        <v>124</v>
      </c>
      <c r="D16" s="17">
        <v>21</v>
      </c>
      <c r="E16" s="19">
        <v>59</v>
      </c>
      <c r="F16" s="16">
        <f t="shared" si="0"/>
        <v>23.6</v>
      </c>
      <c r="G16" s="11">
        <v>84.66</v>
      </c>
      <c r="H16" s="16">
        <f t="shared" si="1"/>
        <v>50.795999999999999</v>
      </c>
      <c r="I16" s="11">
        <f t="shared" si="2"/>
        <v>74.400000000000006</v>
      </c>
      <c r="J16" s="10">
        <f t="shared" si="3"/>
        <v>14</v>
      </c>
    </row>
    <row r="17" spans="1:10" ht="25.2" customHeight="1" x14ac:dyDescent="0.25">
      <c r="A17" s="10">
        <v>15</v>
      </c>
      <c r="B17" s="3" t="s">
        <v>2</v>
      </c>
      <c r="C17" s="3" t="s">
        <v>125</v>
      </c>
      <c r="D17" s="17">
        <v>11</v>
      </c>
      <c r="E17" s="19">
        <v>61.25</v>
      </c>
      <c r="F17" s="16">
        <f t="shared" si="0"/>
        <v>24.5</v>
      </c>
      <c r="G17" s="11">
        <v>82.83</v>
      </c>
      <c r="H17" s="16">
        <f t="shared" si="1"/>
        <v>49.698</v>
      </c>
      <c r="I17" s="11">
        <f t="shared" si="2"/>
        <v>74.2</v>
      </c>
      <c r="J17" s="10">
        <f t="shared" si="3"/>
        <v>15</v>
      </c>
    </row>
    <row r="18" spans="1:10" ht="25.2" customHeight="1" x14ac:dyDescent="0.25">
      <c r="A18" s="10">
        <v>16</v>
      </c>
      <c r="B18" s="3" t="s">
        <v>2</v>
      </c>
      <c r="C18" s="3" t="s">
        <v>126</v>
      </c>
      <c r="D18" s="17">
        <v>8</v>
      </c>
      <c r="E18" s="19">
        <v>63.75</v>
      </c>
      <c r="F18" s="16">
        <f t="shared" si="0"/>
        <v>25.5</v>
      </c>
      <c r="G18" s="11">
        <v>81.099999999999994</v>
      </c>
      <c r="H18" s="16">
        <f t="shared" si="1"/>
        <v>48.66</v>
      </c>
      <c r="I18" s="11">
        <f t="shared" si="2"/>
        <v>74.16</v>
      </c>
      <c r="J18" s="10">
        <f t="shared" si="3"/>
        <v>16</v>
      </c>
    </row>
    <row r="19" spans="1:10" ht="25.2" customHeight="1" x14ac:dyDescent="0.25">
      <c r="A19" s="10">
        <v>17</v>
      </c>
      <c r="B19" s="3" t="s">
        <v>2</v>
      </c>
      <c r="C19" s="3" t="s">
        <v>127</v>
      </c>
      <c r="D19" s="17">
        <v>16</v>
      </c>
      <c r="E19" s="19">
        <v>60</v>
      </c>
      <c r="F19" s="16">
        <f t="shared" si="0"/>
        <v>24</v>
      </c>
      <c r="G19" s="11">
        <v>83.55</v>
      </c>
      <c r="H19" s="16">
        <f t="shared" si="1"/>
        <v>50.129999999999995</v>
      </c>
      <c r="I19" s="11">
        <f t="shared" si="2"/>
        <v>74.13</v>
      </c>
      <c r="J19" s="10">
        <f t="shared" si="3"/>
        <v>17</v>
      </c>
    </row>
    <row r="20" spans="1:10" ht="25.2" customHeight="1" x14ac:dyDescent="0.25">
      <c r="A20" s="10">
        <v>18</v>
      </c>
      <c r="B20" s="3" t="s">
        <v>2</v>
      </c>
      <c r="C20" s="3" t="s">
        <v>128</v>
      </c>
      <c r="D20" s="17">
        <v>17</v>
      </c>
      <c r="E20" s="19">
        <v>61.5</v>
      </c>
      <c r="F20" s="16">
        <f t="shared" si="0"/>
        <v>24.6</v>
      </c>
      <c r="G20" s="11">
        <v>82.55</v>
      </c>
      <c r="H20" s="16">
        <f t="shared" si="1"/>
        <v>49.529999999999994</v>
      </c>
      <c r="I20" s="11">
        <f t="shared" si="2"/>
        <v>74.13</v>
      </c>
      <c r="J20" s="10">
        <f t="shared" si="3"/>
        <v>17</v>
      </c>
    </row>
    <row r="21" spans="1:10" ht="25.2" customHeight="1" x14ac:dyDescent="0.25">
      <c r="A21" s="10">
        <v>19</v>
      </c>
      <c r="B21" s="3" t="s">
        <v>2</v>
      </c>
      <c r="C21" s="3" t="s">
        <v>129</v>
      </c>
      <c r="D21" s="17">
        <v>4</v>
      </c>
      <c r="E21" s="19">
        <v>59.5</v>
      </c>
      <c r="F21" s="16">
        <f t="shared" si="0"/>
        <v>23.8</v>
      </c>
      <c r="G21" s="11">
        <v>83.3</v>
      </c>
      <c r="H21" s="16">
        <f t="shared" si="1"/>
        <v>49.98</v>
      </c>
      <c r="I21" s="11">
        <f t="shared" si="2"/>
        <v>73.78</v>
      </c>
      <c r="J21" s="10">
        <f t="shared" si="3"/>
        <v>19</v>
      </c>
    </row>
    <row r="22" spans="1:10" ht="25.2" customHeight="1" x14ac:dyDescent="0.25">
      <c r="A22" s="10">
        <v>20</v>
      </c>
      <c r="B22" s="3" t="s">
        <v>2</v>
      </c>
      <c r="C22" s="3" t="s">
        <v>130</v>
      </c>
      <c r="D22" s="17">
        <v>13</v>
      </c>
      <c r="E22" s="19">
        <v>62</v>
      </c>
      <c r="F22" s="16">
        <f t="shared" si="0"/>
        <v>24.8</v>
      </c>
      <c r="G22" s="11">
        <v>81.25</v>
      </c>
      <c r="H22" s="16">
        <f t="shared" si="1"/>
        <v>48.75</v>
      </c>
      <c r="I22" s="11">
        <f t="shared" si="2"/>
        <v>73.55</v>
      </c>
      <c r="J22" s="10">
        <f t="shared" si="3"/>
        <v>20</v>
      </c>
    </row>
    <row r="23" spans="1:10" ht="25.2" customHeight="1" x14ac:dyDescent="0.25">
      <c r="A23" s="10">
        <v>21</v>
      </c>
      <c r="B23" s="3" t="s">
        <v>2</v>
      </c>
      <c r="C23" s="3" t="s">
        <v>131</v>
      </c>
      <c r="D23" s="17">
        <v>12</v>
      </c>
      <c r="E23" s="19">
        <v>59</v>
      </c>
      <c r="F23" s="16">
        <f t="shared" si="0"/>
        <v>23.6</v>
      </c>
      <c r="G23" s="11">
        <v>82.7</v>
      </c>
      <c r="H23" s="16">
        <f t="shared" si="1"/>
        <v>49.62</v>
      </c>
      <c r="I23" s="11">
        <f t="shared" si="2"/>
        <v>73.22</v>
      </c>
      <c r="J23" s="10">
        <f t="shared" si="3"/>
        <v>21</v>
      </c>
    </row>
    <row r="24" spans="1:10" ht="25.2" customHeight="1" x14ac:dyDescent="0.25">
      <c r="A24" s="10">
        <v>22</v>
      </c>
      <c r="B24" s="3" t="s">
        <v>2</v>
      </c>
      <c r="C24" s="3" t="s">
        <v>132</v>
      </c>
      <c r="D24" s="17">
        <v>18</v>
      </c>
      <c r="E24" s="19">
        <v>59.75</v>
      </c>
      <c r="F24" s="16">
        <f t="shared" si="0"/>
        <v>23.900000000000002</v>
      </c>
      <c r="G24" s="11">
        <v>82.06</v>
      </c>
      <c r="H24" s="16">
        <f t="shared" si="1"/>
        <v>49.235999999999997</v>
      </c>
      <c r="I24" s="11">
        <f t="shared" si="2"/>
        <v>73.14</v>
      </c>
      <c r="J24" s="10">
        <f t="shared" si="3"/>
        <v>22</v>
      </c>
    </row>
    <row r="25" spans="1:10" ht="25.2" customHeight="1" x14ac:dyDescent="0.25">
      <c r="A25" s="10">
        <v>23</v>
      </c>
      <c r="B25" s="3" t="s">
        <v>2</v>
      </c>
      <c r="C25" s="3" t="s">
        <v>133</v>
      </c>
      <c r="D25" s="17">
        <v>5</v>
      </c>
      <c r="E25" s="19">
        <v>59.5</v>
      </c>
      <c r="F25" s="16">
        <f t="shared" si="0"/>
        <v>23.8</v>
      </c>
      <c r="G25" s="11">
        <v>81.14</v>
      </c>
      <c r="H25" s="16">
        <f t="shared" si="1"/>
        <v>48.683999999999997</v>
      </c>
      <c r="I25" s="11">
        <f t="shared" si="2"/>
        <v>72.48</v>
      </c>
      <c r="J25" s="10">
        <f t="shared" si="3"/>
        <v>23</v>
      </c>
    </row>
    <row r="26" spans="1:10" ht="25.2" customHeight="1" x14ac:dyDescent="0.25">
      <c r="A26" s="10">
        <v>24</v>
      </c>
      <c r="B26" s="3" t="s">
        <v>2</v>
      </c>
      <c r="C26" s="3" t="s">
        <v>134</v>
      </c>
      <c r="D26" s="17">
        <v>19</v>
      </c>
      <c r="E26" s="19">
        <v>63.5</v>
      </c>
      <c r="F26" s="16">
        <f t="shared" si="0"/>
        <v>25.400000000000002</v>
      </c>
      <c r="G26" s="11">
        <v>74.150000000000006</v>
      </c>
      <c r="H26" s="16">
        <f t="shared" si="1"/>
        <v>44.49</v>
      </c>
      <c r="I26" s="11">
        <f t="shared" si="2"/>
        <v>69.89</v>
      </c>
      <c r="J26" s="10">
        <f t="shared" si="3"/>
        <v>24</v>
      </c>
    </row>
    <row r="27" spans="1:10" ht="25.2" customHeight="1" x14ac:dyDescent="0.25">
      <c r="A27" s="10">
        <v>25</v>
      </c>
      <c r="B27" s="3" t="s">
        <v>2</v>
      </c>
      <c r="C27" s="3" t="s">
        <v>135</v>
      </c>
      <c r="D27" s="17">
        <v>1</v>
      </c>
      <c r="E27" s="19">
        <v>60.75</v>
      </c>
      <c r="F27" s="16">
        <f t="shared" si="0"/>
        <v>24.3</v>
      </c>
      <c r="G27" s="11">
        <v>74.510000000000005</v>
      </c>
      <c r="H27" s="16">
        <f t="shared" si="1"/>
        <v>44.706000000000003</v>
      </c>
      <c r="I27" s="11">
        <f t="shared" si="2"/>
        <v>69.010000000000005</v>
      </c>
      <c r="J27" s="10">
        <f t="shared" si="3"/>
        <v>25</v>
      </c>
    </row>
    <row r="28" spans="1:10" x14ac:dyDescent="0.25">
      <c r="A28" s="12"/>
      <c r="B28" s="12"/>
      <c r="C28" s="12"/>
      <c r="D28" s="12"/>
      <c r="E28" s="13"/>
      <c r="F28" s="13"/>
      <c r="G28" s="13"/>
      <c r="H28" s="13"/>
      <c r="I28" s="13"/>
      <c r="J28" s="12"/>
    </row>
    <row r="29" spans="1:10" x14ac:dyDescent="0.25">
      <c r="A29" s="12"/>
      <c r="B29" s="12"/>
      <c r="C29" s="12"/>
      <c r="D29" s="12"/>
      <c r="E29" s="13"/>
      <c r="F29" s="13"/>
      <c r="G29" s="13"/>
      <c r="H29" s="13"/>
      <c r="I29" s="13"/>
      <c r="J29" s="12"/>
    </row>
    <row r="30" spans="1:10" x14ac:dyDescent="0.25">
      <c r="A30" s="12"/>
      <c r="B30" s="12"/>
      <c r="C30" s="12"/>
      <c r="D30" s="12"/>
      <c r="E30" s="13"/>
      <c r="F30" s="13"/>
      <c r="G30" s="13"/>
      <c r="H30" s="13"/>
      <c r="I30" s="13"/>
      <c r="J30" s="12"/>
    </row>
    <row r="31" spans="1:10" x14ac:dyDescent="0.25">
      <c r="A31" s="12"/>
      <c r="B31" s="12"/>
      <c r="C31" s="12"/>
      <c r="D31" s="12"/>
      <c r="E31" s="13"/>
      <c r="F31" s="13"/>
      <c r="G31" s="13"/>
      <c r="H31" s="13"/>
      <c r="I31" s="13"/>
      <c r="J31" s="12"/>
    </row>
    <row r="32" spans="1:10" x14ac:dyDescent="0.25">
      <c r="A32" s="12"/>
      <c r="B32" s="12"/>
      <c r="C32" s="12"/>
      <c r="D32" s="12"/>
      <c r="E32" s="13"/>
      <c r="F32" s="13"/>
      <c r="G32" s="13"/>
      <c r="H32" s="13"/>
      <c r="I32" s="13"/>
      <c r="J32" s="12"/>
    </row>
    <row r="33" spans="1:10" x14ac:dyDescent="0.25">
      <c r="A33" s="12"/>
      <c r="B33" s="12"/>
      <c r="C33" s="12"/>
      <c r="D33" s="12"/>
      <c r="E33" s="13"/>
      <c r="F33" s="13"/>
      <c r="G33" s="13"/>
      <c r="H33" s="13"/>
      <c r="I33" s="13"/>
      <c r="J33" s="12"/>
    </row>
    <row r="34" spans="1:10" x14ac:dyDescent="0.25">
      <c r="A34" s="12"/>
      <c r="B34" s="12"/>
      <c r="C34" s="12"/>
      <c r="D34" s="12"/>
      <c r="E34" s="13"/>
      <c r="F34" s="13"/>
      <c r="G34" s="13"/>
      <c r="H34" s="13"/>
      <c r="I34" s="13"/>
      <c r="J34" s="12"/>
    </row>
    <row r="35" spans="1:10" x14ac:dyDescent="0.25">
      <c r="A35" s="12"/>
      <c r="B35" s="12"/>
      <c r="C35" s="12"/>
      <c r="D35" s="12"/>
      <c r="E35" s="13"/>
      <c r="F35" s="13"/>
      <c r="G35" s="13"/>
      <c r="H35" s="13"/>
      <c r="I35" s="13"/>
      <c r="J35" s="12"/>
    </row>
    <row r="36" spans="1:10" x14ac:dyDescent="0.25">
      <c r="A36" s="12"/>
      <c r="B36" s="12"/>
      <c r="C36" s="12"/>
      <c r="D36" s="12"/>
      <c r="E36" s="13"/>
      <c r="F36" s="13"/>
      <c r="G36" s="13"/>
      <c r="H36" s="13"/>
      <c r="I36" s="13"/>
      <c r="J36" s="12"/>
    </row>
    <row r="37" spans="1:10" x14ac:dyDescent="0.25">
      <c r="A37" s="12"/>
      <c r="B37" s="12"/>
      <c r="C37" s="12"/>
      <c r="D37" s="12"/>
      <c r="E37" s="13"/>
      <c r="F37" s="13"/>
      <c r="G37" s="13"/>
      <c r="H37" s="13"/>
      <c r="I37" s="13"/>
      <c r="J37" s="12"/>
    </row>
    <row r="38" spans="1:10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2"/>
    </row>
    <row r="39" spans="1:10" x14ac:dyDescent="0.25">
      <c r="A39" s="12"/>
      <c r="B39" s="12"/>
      <c r="C39" s="12"/>
      <c r="D39" s="12"/>
      <c r="E39" s="13"/>
      <c r="F39" s="13"/>
      <c r="G39" s="13"/>
      <c r="H39" s="13"/>
      <c r="I39" s="13"/>
      <c r="J39" s="12"/>
    </row>
    <row r="40" spans="1:10" x14ac:dyDescent="0.25">
      <c r="A40" s="12"/>
      <c r="B40" s="12"/>
      <c r="C40" s="12"/>
      <c r="D40" s="12"/>
      <c r="E40" s="13"/>
      <c r="F40" s="13"/>
      <c r="G40" s="13"/>
      <c r="H40" s="13"/>
      <c r="I40" s="13"/>
      <c r="J40" s="12"/>
    </row>
    <row r="41" spans="1:10" x14ac:dyDescent="0.25">
      <c r="A41" s="12"/>
      <c r="B41" s="12"/>
      <c r="C41" s="12"/>
      <c r="D41" s="12"/>
      <c r="E41" s="13"/>
      <c r="F41" s="13"/>
      <c r="G41" s="13"/>
      <c r="H41" s="13"/>
      <c r="I41" s="13"/>
      <c r="J41" s="12"/>
    </row>
    <row r="42" spans="1:10" x14ac:dyDescent="0.25">
      <c r="A42" s="12"/>
      <c r="B42" s="12"/>
      <c r="C42" s="12"/>
      <c r="D42" s="12"/>
      <c r="E42" s="13"/>
      <c r="F42" s="13"/>
      <c r="G42" s="13"/>
      <c r="H42" s="13"/>
      <c r="I42" s="13"/>
      <c r="J42" s="12"/>
    </row>
    <row r="43" spans="1:10" x14ac:dyDescent="0.25">
      <c r="A43" s="12"/>
      <c r="B43" s="12"/>
      <c r="C43" s="12"/>
      <c r="D43" s="12"/>
      <c r="E43" s="13"/>
      <c r="F43" s="13"/>
      <c r="G43" s="13"/>
      <c r="H43" s="13"/>
      <c r="I43" s="13"/>
      <c r="J43" s="12"/>
    </row>
    <row r="44" spans="1:10" x14ac:dyDescent="0.25">
      <c r="A44" s="12"/>
      <c r="B44" s="12"/>
      <c r="C44" s="12"/>
      <c r="D44" s="12"/>
      <c r="E44" s="13"/>
      <c r="F44" s="13"/>
      <c r="G44" s="13"/>
      <c r="H44" s="13"/>
      <c r="I44" s="13"/>
      <c r="J44" s="12"/>
    </row>
    <row r="45" spans="1:10" x14ac:dyDescent="0.25">
      <c r="A45" s="12"/>
      <c r="B45" s="12"/>
      <c r="C45" s="12"/>
      <c r="D45" s="12"/>
      <c r="E45" s="13"/>
      <c r="F45" s="13"/>
      <c r="G45" s="13"/>
      <c r="H45" s="13"/>
      <c r="I45" s="13"/>
      <c r="J45" s="12"/>
    </row>
    <row r="46" spans="1:10" x14ac:dyDescent="0.25">
      <c r="A46" s="12"/>
      <c r="B46" s="12"/>
      <c r="C46" s="12"/>
      <c r="D46" s="12"/>
      <c r="E46" s="13"/>
      <c r="F46" s="13"/>
      <c r="G46" s="13"/>
      <c r="H46" s="13"/>
      <c r="I46" s="13"/>
      <c r="J46" s="12"/>
    </row>
    <row r="47" spans="1:10" x14ac:dyDescent="0.25">
      <c r="A47" s="12"/>
      <c r="B47" s="12"/>
      <c r="C47" s="12"/>
      <c r="D47" s="12"/>
      <c r="E47" s="13"/>
      <c r="F47" s="13"/>
      <c r="G47" s="13"/>
      <c r="H47" s="13"/>
      <c r="I47" s="13"/>
      <c r="J47" s="12"/>
    </row>
    <row r="48" spans="1:10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2"/>
    </row>
    <row r="49" spans="1:10" x14ac:dyDescent="0.25">
      <c r="A49" s="12"/>
      <c r="B49" s="12"/>
      <c r="C49" s="12"/>
      <c r="D49" s="12"/>
      <c r="E49" s="13"/>
      <c r="F49" s="13"/>
      <c r="G49" s="13"/>
      <c r="H49" s="13"/>
      <c r="I49" s="13"/>
      <c r="J49" s="12"/>
    </row>
    <row r="50" spans="1:10" x14ac:dyDescent="0.25">
      <c r="A50" s="12"/>
      <c r="B50" s="12"/>
      <c r="C50" s="12"/>
      <c r="D50" s="12"/>
      <c r="E50" s="13"/>
      <c r="F50" s="13"/>
      <c r="G50" s="13"/>
      <c r="H50" s="13"/>
      <c r="I50" s="13"/>
      <c r="J50" s="12"/>
    </row>
    <row r="51" spans="1:10" x14ac:dyDescent="0.25">
      <c r="A51" s="12"/>
      <c r="B51" s="12"/>
      <c r="C51" s="12"/>
      <c r="D51" s="12"/>
      <c r="E51" s="13"/>
      <c r="F51" s="13"/>
      <c r="G51" s="13"/>
      <c r="H51" s="13"/>
      <c r="I51" s="13"/>
      <c r="J51" s="12"/>
    </row>
    <row r="52" spans="1:10" x14ac:dyDescent="0.25">
      <c r="A52" s="12"/>
      <c r="B52" s="12"/>
      <c r="C52" s="12"/>
      <c r="D52" s="12"/>
      <c r="E52" s="13"/>
      <c r="F52" s="13"/>
      <c r="G52" s="13"/>
      <c r="H52" s="13"/>
      <c r="I52" s="13"/>
      <c r="J52" s="12"/>
    </row>
    <row r="53" spans="1:10" x14ac:dyDescent="0.25">
      <c r="A53" s="12"/>
      <c r="B53" s="12"/>
      <c r="C53" s="12"/>
      <c r="D53" s="12"/>
      <c r="E53" s="13"/>
      <c r="F53" s="13"/>
      <c r="G53" s="13"/>
      <c r="H53" s="13"/>
      <c r="I53" s="13"/>
      <c r="J53" s="12"/>
    </row>
    <row r="54" spans="1:10" x14ac:dyDescent="0.25">
      <c r="A54" s="12"/>
      <c r="B54" s="12"/>
      <c r="C54" s="12"/>
      <c r="D54" s="12"/>
      <c r="E54" s="13"/>
      <c r="F54" s="13"/>
      <c r="G54" s="13"/>
      <c r="H54" s="13"/>
      <c r="I54" s="13"/>
      <c r="J54" s="12"/>
    </row>
    <row r="55" spans="1:10" x14ac:dyDescent="0.25">
      <c r="A55" s="12"/>
      <c r="B55" s="12"/>
      <c r="C55" s="12"/>
      <c r="D55" s="12"/>
      <c r="E55" s="13"/>
      <c r="F55" s="13"/>
      <c r="G55" s="13"/>
      <c r="H55" s="13"/>
      <c r="I55" s="13"/>
      <c r="J55" s="12"/>
    </row>
    <row r="56" spans="1:10" x14ac:dyDescent="0.25">
      <c r="A56" s="12"/>
      <c r="B56" s="12"/>
      <c r="C56" s="12"/>
      <c r="D56" s="12"/>
      <c r="E56" s="13"/>
      <c r="F56" s="13"/>
      <c r="G56" s="13"/>
      <c r="H56" s="13"/>
      <c r="I56" s="13"/>
      <c r="J56" s="12"/>
    </row>
    <row r="57" spans="1:10" x14ac:dyDescent="0.25">
      <c r="A57" s="12"/>
      <c r="B57" s="12"/>
      <c r="C57" s="12"/>
      <c r="D57" s="12"/>
      <c r="E57" s="13"/>
      <c r="F57" s="13"/>
      <c r="G57" s="13"/>
      <c r="H57" s="13"/>
      <c r="I57" s="13"/>
      <c r="J57" s="12"/>
    </row>
    <row r="58" spans="1:10" x14ac:dyDescent="0.25">
      <c r="F58" s="6"/>
    </row>
    <row r="59" spans="1:10" x14ac:dyDescent="0.25">
      <c r="F59" s="6"/>
    </row>
    <row r="60" spans="1:10" x14ac:dyDescent="0.25">
      <c r="F60" s="6"/>
    </row>
    <row r="61" spans="1:10" x14ac:dyDescent="0.25">
      <c r="F61" s="6"/>
    </row>
    <row r="62" spans="1:10" x14ac:dyDescent="0.25">
      <c r="F62" s="6"/>
    </row>
    <row r="63" spans="1:10" x14ac:dyDescent="0.25">
      <c r="F63" s="6"/>
    </row>
    <row r="64" spans="1:10" x14ac:dyDescent="0.25">
      <c r="F64" s="6"/>
    </row>
    <row r="65" spans="6:6" x14ac:dyDescent="0.25">
      <c r="F65" s="6"/>
    </row>
    <row r="66" spans="6:6" x14ac:dyDescent="0.25">
      <c r="F66" s="6"/>
    </row>
    <row r="67" spans="6:6" x14ac:dyDescent="0.25">
      <c r="F67" s="6"/>
    </row>
    <row r="68" spans="6:6" x14ac:dyDescent="0.25">
      <c r="F68" s="6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6"/>
    </row>
    <row r="77" spans="6:6" x14ac:dyDescent="0.25">
      <c r="F77" s="6"/>
    </row>
    <row r="78" spans="6:6" x14ac:dyDescent="0.25">
      <c r="F78" s="6"/>
    </row>
    <row r="79" spans="6:6" x14ac:dyDescent="0.25">
      <c r="F79" s="6"/>
    </row>
    <row r="80" spans="6:6" x14ac:dyDescent="0.25">
      <c r="F80" s="6"/>
    </row>
    <row r="81" spans="6:6" x14ac:dyDescent="0.25">
      <c r="F81" s="6"/>
    </row>
    <row r="82" spans="6:6" x14ac:dyDescent="0.25">
      <c r="F82" s="6"/>
    </row>
    <row r="83" spans="6:6" x14ac:dyDescent="0.25">
      <c r="F83" s="6"/>
    </row>
    <row r="84" spans="6:6" x14ac:dyDescent="0.25">
      <c r="F84" s="6"/>
    </row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6"/>
    </row>
    <row r="90" spans="6:6" x14ac:dyDescent="0.25">
      <c r="F90" s="6"/>
    </row>
    <row r="91" spans="6:6" x14ac:dyDescent="0.25">
      <c r="F91" s="6"/>
    </row>
    <row r="92" spans="6:6" x14ac:dyDescent="0.25">
      <c r="F92" s="6"/>
    </row>
    <row r="93" spans="6:6" x14ac:dyDescent="0.25">
      <c r="F93" s="6"/>
    </row>
    <row r="94" spans="6:6" x14ac:dyDescent="0.25">
      <c r="F94" s="6"/>
    </row>
    <row r="95" spans="6:6" x14ac:dyDescent="0.25">
      <c r="F95" s="6"/>
    </row>
    <row r="96" spans="6:6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6"/>
    </row>
    <row r="100" spans="6:6" x14ac:dyDescent="0.25">
      <c r="F100" s="6"/>
    </row>
    <row r="101" spans="6:6" x14ac:dyDescent="0.25">
      <c r="F101" s="6"/>
    </row>
    <row r="102" spans="6:6" x14ac:dyDescent="0.25">
      <c r="F102" s="6"/>
    </row>
    <row r="103" spans="6:6" x14ac:dyDescent="0.25">
      <c r="F103" s="6"/>
    </row>
    <row r="104" spans="6:6" x14ac:dyDescent="0.25">
      <c r="F104" s="6"/>
    </row>
    <row r="105" spans="6:6" x14ac:dyDescent="0.25">
      <c r="F105" s="6"/>
    </row>
    <row r="106" spans="6:6" x14ac:dyDescent="0.25">
      <c r="F106" s="6"/>
    </row>
    <row r="107" spans="6:6" x14ac:dyDescent="0.25">
      <c r="F107" s="6"/>
    </row>
    <row r="108" spans="6:6" x14ac:dyDescent="0.25">
      <c r="F108" s="6"/>
    </row>
    <row r="109" spans="6:6" x14ac:dyDescent="0.25">
      <c r="F109" s="6"/>
    </row>
    <row r="110" spans="6:6" x14ac:dyDescent="0.25">
      <c r="F110" s="6"/>
    </row>
    <row r="111" spans="6:6" x14ac:dyDescent="0.25">
      <c r="F111" s="6"/>
    </row>
    <row r="112" spans="6:6" x14ac:dyDescent="0.25">
      <c r="F112" s="6"/>
    </row>
    <row r="113" spans="6:6" x14ac:dyDescent="0.25">
      <c r="F113" s="6"/>
    </row>
    <row r="114" spans="6:6" x14ac:dyDescent="0.25">
      <c r="F114" s="6"/>
    </row>
    <row r="115" spans="6:6" x14ac:dyDescent="0.25">
      <c r="F115" s="6"/>
    </row>
    <row r="116" spans="6:6" x14ac:dyDescent="0.25">
      <c r="F116" s="6"/>
    </row>
    <row r="117" spans="6:6" x14ac:dyDescent="0.25">
      <c r="F117" s="6"/>
    </row>
    <row r="118" spans="6:6" x14ac:dyDescent="0.25">
      <c r="F118" s="6"/>
    </row>
    <row r="119" spans="6:6" x14ac:dyDescent="0.25">
      <c r="F119" s="6"/>
    </row>
    <row r="120" spans="6:6" x14ac:dyDescent="0.25">
      <c r="F120" s="6"/>
    </row>
    <row r="121" spans="6:6" x14ac:dyDescent="0.25">
      <c r="F121" s="6"/>
    </row>
    <row r="122" spans="6:6" x14ac:dyDescent="0.25">
      <c r="F122" s="6"/>
    </row>
    <row r="123" spans="6:6" x14ac:dyDescent="0.25">
      <c r="F123" s="6"/>
    </row>
    <row r="124" spans="6:6" x14ac:dyDescent="0.25">
      <c r="F124" s="6"/>
    </row>
    <row r="125" spans="6:6" x14ac:dyDescent="0.25">
      <c r="F125" s="6"/>
    </row>
    <row r="126" spans="6:6" x14ac:dyDescent="0.25">
      <c r="F126" s="6"/>
    </row>
    <row r="127" spans="6:6" x14ac:dyDescent="0.25">
      <c r="F127" s="6"/>
    </row>
    <row r="128" spans="6:6" x14ac:dyDescent="0.25">
      <c r="F128" s="6"/>
    </row>
    <row r="129" spans="6:6" x14ac:dyDescent="0.25">
      <c r="F129" s="6"/>
    </row>
    <row r="130" spans="6:6" x14ac:dyDescent="0.25">
      <c r="F130" s="6"/>
    </row>
    <row r="131" spans="6:6" x14ac:dyDescent="0.25">
      <c r="F131" s="6"/>
    </row>
    <row r="132" spans="6:6" x14ac:dyDescent="0.25">
      <c r="F132" s="6"/>
    </row>
    <row r="133" spans="6:6" x14ac:dyDescent="0.25">
      <c r="F133" s="6"/>
    </row>
    <row r="134" spans="6:6" x14ac:dyDescent="0.25">
      <c r="F134" s="6"/>
    </row>
    <row r="135" spans="6:6" x14ac:dyDescent="0.25">
      <c r="F135" s="6"/>
    </row>
    <row r="136" spans="6:6" x14ac:dyDescent="0.25">
      <c r="F136" s="6"/>
    </row>
    <row r="137" spans="6:6" x14ac:dyDescent="0.25">
      <c r="F137" s="6"/>
    </row>
    <row r="138" spans="6:6" x14ac:dyDescent="0.25">
      <c r="F138" s="6"/>
    </row>
    <row r="139" spans="6:6" x14ac:dyDescent="0.25">
      <c r="F139" s="6"/>
    </row>
    <row r="140" spans="6:6" x14ac:dyDescent="0.25">
      <c r="F140" s="6"/>
    </row>
    <row r="141" spans="6:6" x14ac:dyDescent="0.25">
      <c r="F141" s="6"/>
    </row>
    <row r="142" spans="6:6" x14ac:dyDescent="0.25">
      <c r="F142" s="6"/>
    </row>
    <row r="143" spans="6:6" x14ac:dyDescent="0.25">
      <c r="F143" s="6"/>
    </row>
    <row r="144" spans="6:6" x14ac:dyDescent="0.25">
      <c r="F144" s="6"/>
    </row>
    <row r="145" spans="6:6" x14ac:dyDescent="0.25">
      <c r="F145" s="6"/>
    </row>
    <row r="146" spans="6:6" x14ac:dyDescent="0.25">
      <c r="F146" s="6"/>
    </row>
    <row r="147" spans="6:6" x14ac:dyDescent="0.25">
      <c r="F147" s="6"/>
    </row>
    <row r="148" spans="6:6" x14ac:dyDescent="0.25">
      <c r="F148" s="6"/>
    </row>
    <row r="149" spans="6:6" x14ac:dyDescent="0.25">
      <c r="F149" s="6"/>
    </row>
    <row r="150" spans="6:6" x14ac:dyDescent="0.25">
      <c r="F150" s="6"/>
    </row>
    <row r="151" spans="6:6" x14ac:dyDescent="0.25">
      <c r="F151" s="6"/>
    </row>
    <row r="152" spans="6:6" x14ac:dyDescent="0.25">
      <c r="F152" s="6"/>
    </row>
    <row r="153" spans="6:6" x14ac:dyDescent="0.25">
      <c r="F153" s="6"/>
    </row>
    <row r="154" spans="6:6" x14ac:dyDescent="0.25">
      <c r="F154" s="6"/>
    </row>
    <row r="155" spans="6:6" x14ac:dyDescent="0.25">
      <c r="F155" s="6"/>
    </row>
    <row r="156" spans="6:6" x14ac:dyDescent="0.25">
      <c r="F156" s="6"/>
    </row>
    <row r="157" spans="6:6" x14ac:dyDescent="0.25">
      <c r="F157" s="6"/>
    </row>
    <row r="158" spans="6:6" x14ac:dyDescent="0.25">
      <c r="F158" s="6"/>
    </row>
    <row r="159" spans="6:6" x14ac:dyDescent="0.25">
      <c r="F159" s="6"/>
    </row>
    <row r="160" spans="6:6" x14ac:dyDescent="0.25">
      <c r="F160" s="6"/>
    </row>
    <row r="161" spans="6:6" x14ac:dyDescent="0.25">
      <c r="F161" s="6"/>
    </row>
    <row r="162" spans="6:6" x14ac:dyDescent="0.25">
      <c r="F162" s="6"/>
    </row>
    <row r="163" spans="6:6" x14ac:dyDescent="0.25">
      <c r="F163" s="6"/>
    </row>
    <row r="164" spans="6:6" x14ac:dyDescent="0.25">
      <c r="F164" s="6"/>
    </row>
    <row r="165" spans="6:6" x14ac:dyDescent="0.25">
      <c r="F165" s="6"/>
    </row>
    <row r="166" spans="6:6" x14ac:dyDescent="0.25">
      <c r="F166" s="6"/>
    </row>
    <row r="167" spans="6:6" x14ac:dyDescent="0.25">
      <c r="F167" s="6"/>
    </row>
    <row r="168" spans="6:6" x14ac:dyDescent="0.25">
      <c r="F168" s="6"/>
    </row>
    <row r="169" spans="6:6" x14ac:dyDescent="0.25">
      <c r="F169" s="6"/>
    </row>
    <row r="170" spans="6:6" x14ac:dyDescent="0.25">
      <c r="F170" s="6"/>
    </row>
    <row r="171" spans="6:6" x14ac:dyDescent="0.25">
      <c r="F171" s="6"/>
    </row>
    <row r="172" spans="6:6" x14ac:dyDescent="0.25">
      <c r="F172" s="6"/>
    </row>
    <row r="173" spans="6:6" x14ac:dyDescent="0.25">
      <c r="F173" s="6"/>
    </row>
    <row r="174" spans="6:6" x14ac:dyDescent="0.25">
      <c r="F174" s="6"/>
    </row>
    <row r="175" spans="6:6" x14ac:dyDescent="0.25">
      <c r="F175" s="6"/>
    </row>
    <row r="176" spans="6:6" x14ac:dyDescent="0.25">
      <c r="F176" s="6"/>
    </row>
    <row r="177" spans="6:6" x14ac:dyDescent="0.25">
      <c r="F177" s="6"/>
    </row>
    <row r="178" spans="6:6" x14ac:dyDescent="0.25">
      <c r="F178" s="6"/>
    </row>
    <row r="179" spans="6:6" x14ac:dyDescent="0.25">
      <c r="F179" s="6"/>
    </row>
    <row r="180" spans="6:6" x14ac:dyDescent="0.25">
      <c r="F180" s="6"/>
    </row>
    <row r="181" spans="6:6" x14ac:dyDescent="0.25">
      <c r="F181" s="6"/>
    </row>
    <row r="182" spans="6:6" x14ac:dyDescent="0.25">
      <c r="F182" s="6"/>
    </row>
    <row r="183" spans="6:6" x14ac:dyDescent="0.25">
      <c r="F183" s="6"/>
    </row>
    <row r="184" spans="6:6" x14ac:dyDescent="0.25">
      <c r="F184" s="6"/>
    </row>
    <row r="185" spans="6:6" x14ac:dyDescent="0.25">
      <c r="F185" s="6"/>
    </row>
    <row r="186" spans="6:6" x14ac:dyDescent="0.25">
      <c r="F186" s="6"/>
    </row>
    <row r="187" spans="6:6" x14ac:dyDescent="0.25">
      <c r="F187" s="6"/>
    </row>
    <row r="188" spans="6:6" x14ac:dyDescent="0.25">
      <c r="F188" s="6"/>
    </row>
    <row r="189" spans="6:6" x14ac:dyDescent="0.25">
      <c r="F189" s="6"/>
    </row>
  </sheetData>
  <sortState xmlns:xlrd2="http://schemas.microsoft.com/office/spreadsheetml/2017/richdata2" ref="A3:J27">
    <sortCondition ref="J3:J27"/>
  </sortState>
  <mergeCells count="1">
    <mergeCell ref="A1:J1"/>
  </mergeCells>
  <phoneticPr fontId="2" type="noConversion"/>
  <conditionalFormatting sqref="D2:D1048576">
    <cfRule type="duplicateValues" dxfId="1" priority="93"/>
  </conditionalFormatting>
  <conditionalFormatting sqref="D3:D27">
    <cfRule type="duplicateValues" dxfId="0" priority="92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Y o M V / B M r g + l A A A A 9 g A A A B I A H A B D b 2 5 m a W c v U G F j a 2 F n Z S 5 4 b W w g o h g A K K A U A A A A A A A A A A A A A A A A A A A A A A A A A A A A h Y + 9 D o I w G E V f h X S n P 8 i g 5 K M M r G J M T I x r U y s 0 Q j G 0 W O K r O f h I v o I Y R d 0 c 7 7 l n u P d + v U E 2 N H V w V p 3 V r U k R w x Q F y s h 2 r 0 2 Z o t 4 d w j n K O K y F P I p S B a N s b D L Y f Y o q 5 0 4 J I d 5 7 7 G e 4 7 U o S U c r I r l h u Z K U a g T 6 y / i + H 2 l g n j F S I w / Y 1 h k e Y s Q W O a Y w p k A l C o c 1 X i M a 9 z / Y H Q t 7 X r u 8 U v 1 R h v g I y R S D v D / w B U E s D B B Q A A g A I A K G K D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i g x X K I p H u A 4 A A A A R A A A A E w A c A E Z v c m 1 1 b G F z L 1 N l Y 3 R p b 2 4 x L m 0 g o h g A K K A U A A A A A A A A A A A A A A A A A A A A A A A A A A A A K 0 5 N L s n M z 1 M I h t C G 1 g B Q S w E C L Q A U A A I A C A C h i g x X 8 E y u D 6 U A A A D 2 A A A A E g A A A A A A A A A A A A A A A A A A A A A A Q 2 9 u Z m l n L 1 B h Y 2 t h Z 2 U u e G 1 s U E s B A i 0 A F A A C A A g A o Y o M V w / K 6 a u k A A A A 6 Q A A A B M A A A A A A A A A A A A A A A A A 8 Q A A A F t D b 2 5 0 Z W 5 0 X 1 R 5 c G V z X S 5 4 b W x Q S w E C L Q A U A A I A C A C h i g x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d 3 I Y y 7 k m E K e P v F e / p Q H 6 w A A A A A C A A A A A A A Q Z g A A A A E A A C A A A A B d 5 h y Q O W X Q Z 1 x n W L h Q j N b 0 b g y A 5 N X n O a H d K w A 0 0 I q J x g A A A A A O g A A A A A I A A C A A A A A 7 j 6 3 0 U C G y M X I g K O w 2 n L j 4 O J o u Y K r l / 5 4 F s 7 t a Z q X 9 8 1 A A A A A s x m G m + 2 H e + j P y K v a Q 1 8 w t f X K C t O N N C 0 y q c + x G T v h v n e l B x g 1 u Y p O E u I e C A M A N W l 5 Y T T A I X s w + Y / 3 b c 9 a M G z U R o s 7 r H W x 5 w a r 3 t T g q 1 N u M J 0 A A A A B 8 5 p 6 S / j G u I J / W X a 6 f S + j B J R E k g e b 4 w u e g S x x V C m o / m M F I E Y K o a d H B 2 d g S a j y 8 I Q j 3 0 5 P L S D K X E 4 9 r x a B W 8 W X q < / D a t a M a s h u p > 
</file>

<file path=customXml/itemProps1.xml><?xml version="1.0" encoding="utf-8"?>
<ds:datastoreItem xmlns:ds="http://schemas.openxmlformats.org/officeDocument/2006/customXml" ds:itemID="{2EB89FC4-3883-410F-89AF-AC705BF348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城区小学语文</vt:lpstr>
      <vt:lpstr>城区小学数学</vt:lpstr>
      <vt:lpstr>农村初中信息技术</vt:lpstr>
      <vt:lpstr>农村初中地理</vt:lpstr>
      <vt:lpstr>农村小学信息技术</vt:lpstr>
      <vt:lpstr>农村初中心理健康</vt:lpstr>
      <vt:lpstr>农村初中语文</vt:lpstr>
      <vt:lpstr>城区初中语文</vt:lpstr>
      <vt:lpstr>农村小学语文</vt:lpstr>
      <vt:lpstr>幼儿园一组</vt:lpstr>
      <vt:lpstr>幼儿园二组</vt:lpstr>
      <vt:lpstr>城区小学数学!Print_Titles</vt:lpstr>
      <vt:lpstr>城区小学语文!Print_Titles</vt:lpstr>
      <vt:lpstr>农村初中语文!Print_Titles</vt:lpstr>
      <vt:lpstr>农村小学语文!Print_Titles</vt:lpstr>
      <vt:lpstr>幼儿园二组!Print_Titles</vt:lpstr>
      <vt:lpstr>幼儿园一组!Print_Titles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</dc:creator>
  <cp:lastModifiedBy>lzl</cp:lastModifiedBy>
  <cp:lastPrinted>2023-08-19T09:59:44Z</cp:lastPrinted>
  <dcterms:created xsi:type="dcterms:W3CDTF">2023-08-12T04:30:03Z</dcterms:created>
  <dcterms:modified xsi:type="dcterms:W3CDTF">2023-08-19T12:05:10Z</dcterms:modified>
</cp:coreProperties>
</file>