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<sst xmlns="http://schemas.openxmlformats.org/spreadsheetml/2006/main" count="108" uniqueCount="63">
  <si>
    <t>乐东黎族自治县2023年“回归家乡·投身自贸港”中小学教师招聘拟聘用人员名单</t>
  </si>
  <si>
    <t>制表单位：乐东黎族自治县教育局                                             日期：2023年8月17日</t>
  </si>
  <si>
    <t>序号</t>
  </si>
  <si>
    <t xml:space="preserve">报考岗位
	</t>
  </si>
  <si>
    <t xml:space="preserve">姓名
	</t>
  </si>
  <si>
    <t>性别</t>
  </si>
  <si>
    <t xml:space="preserve">
准考证号码
</t>
  </si>
  <si>
    <t>招聘岗位数</t>
  </si>
  <si>
    <t>学历</t>
  </si>
  <si>
    <t>所学专业</t>
  </si>
  <si>
    <t>专业技术资格</t>
  </si>
  <si>
    <t>综合成绩</t>
  </si>
  <si>
    <t>排名</t>
  </si>
  <si>
    <t>招聘岗位
类别</t>
  </si>
  <si>
    <t>考察结果</t>
  </si>
  <si>
    <t>备注</t>
  </si>
  <si>
    <t>高中音乐-黄流中学</t>
  </si>
  <si>
    <t>冼汉谋</t>
  </si>
  <si>
    <t>男</t>
  </si>
  <si>
    <t>202303250708</t>
  </si>
  <si>
    <t>本科</t>
  </si>
  <si>
    <t>考试招聘</t>
  </si>
  <si>
    <t>通过</t>
  </si>
  <si>
    <t>史哲君</t>
  </si>
  <si>
    <t>202303250716</t>
  </si>
  <si>
    <t>高中体育-黄流中学</t>
  </si>
  <si>
    <t>陈艺源</t>
  </si>
  <si>
    <t>202303250502</t>
  </si>
  <si>
    <t>刘海鹏</t>
  </si>
  <si>
    <t>202303250527</t>
  </si>
  <si>
    <t>高中美术-黄流中学</t>
  </si>
  <si>
    <t>吴龙生</t>
  </si>
  <si>
    <t>202303250615</t>
  </si>
  <si>
    <t>递补</t>
  </si>
  <si>
    <t>冯天娇</t>
  </si>
  <si>
    <t>202303250606</t>
  </si>
  <si>
    <t>小学音乐-华二黄中附属小学</t>
  </si>
  <si>
    <t>洪梦凡</t>
  </si>
  <si>
    <t>202303250407</t>
  </si>
  <si>
    <t>韦所</t>
  </si>
  <si>
    <t>202303250403</t>
  </si>
  <si>
    <t>小学体育-华二黄中附属小学</t>
  </si>
  <si>
    <t>陈王辉</t>
  </si>
  <si>
    <t>202303250111</t>
  </si>
  <si>
    <t>朱荟声</t>
  </si>
  <si>
    <t>202303250106</t>
  </si>
  <si>
    <t>小学美术-华二黄中附属小学</t>
  </si>
  <si>
    <t>李金阳</t>
  </si>
  <si>
    <t>202303250303</t>
  </si>
  <si>
    <t>韩艺祺</t>
  </si>
  <si>
    <t>202303250309</t>
  </si>
  <si>
    <t>小学体育-思源实验小学</t>
  </si>
  <si>
    <t>吴彦</t>
  </si>
  <si>
    <t>202303250123</t>
  </si>
  <si>
    <t>小学美术-思源实验小学</t>
  </si>
  <si>
    <t>凃治鑫</t>
  </si>
  <si>
    <t>202303250322</t>
  </si>
  <si>
    <t>邓少芳</t>
  </si>
  <si>
    <t>202303250321</t>
  </si>
  <si>
    <t>小学数学
农村学校骨干教师（学科带头人）
-华二黄中附属小学</t>
  </si>
  <si>
    <t>—</t>
  </si>
  <si>
    <t>一级教师</t>
  </si>
  <si>
    <t>考核招聘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</si>
</sst>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_);[Red]\(0.0\)"/>
    <numFmt numFmtId="178" formatCode="0.00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2"/>
      <name val="方正公文小标宋"/>
      <charset val="134"/>
    </font>
    <font>
      <sz val="22"/>
      <color rgb="FFFF0000"/>
      <name val="方正公文小标宋"/>
      <charset val="134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Tahoma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/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49" fontId="5" fillId="0" borderId="0" xfId="0" applyNumberFormat="1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7" fontId="8" fillId="0" borderId="1" xfId="13" applyNumberFormat="1" applyFont="1" applyBorder="1" applyAlignment="1">
      <alignment horizontal="center" vertical="center" wrapText="1"/>
    </xf>
    <xf numFmtId="0" fontId="8" fillId="0" borderId="1" xfId="13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178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8" fontId="0" fillId="0" borderId="1" xfId="0" applyNumberFormat="1" applyFont="1" applyBorder="1">
      <alignment vertical="center"/>
    </xf>
    <xf numFmtId="0" fontId="6" fillId="0" borderId="1" xfId="0" applyNumberFormat="1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tabSelected="1" zoomScale="90" zoomScaleNormal="90" workbookViewId="0">
      <selection activeCell="A19" sqref="$A19:$XFD19"/>
    </sheetView>
  </sheetViews>
  <sheetFormatPr defaultColWidth="9" defaultRowHeight="13.5"/>
  <cols>
    <col min="1" max="1" width="6.5" customWidth="1"/>
    <col min="2" max="2" width="31.8" customWidth="1"/>
    <col min="3" max="3" width="9.75" customWidth="1"/>
    <col min="4" max="4" width="5.875" customWidth="1"/>
    <col min="5" max="5" width="13.75" style="1" customWidth="1"/>
    <col min="8" max="8" width="16.125" customWidth="1"/>
    <col min="9" max="9" width="11.25" style="2" customWidth="1"/>
  </cols>
  <sheetData>
    <row r="1" ht="48" customHeight="1" spans="1:14">
      <c r="A1" s="3" t="s">
        <v>0</v>
      </c>
      <c r="B1" s="3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</row>
    <row r="2" ht="36" customHeight="1" spans="1:14">
      <c r="A2" s="5" t="s">
        <v>1</v>
      </c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</row>
    <row r="3" ht="44" customHeight="1" spans="1:14">
      <c r="A3" s="7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22" t="s">
        <v>11</v>
      </c>
      <c r="K3" s="23" t="s">
        <v>12</v>
      </c>
      <c r="L3" s="23" t="s">
        <v>13</v>
      </c>
      <c r="M3" s="23" t="s">
        <v>14</v>
      </c>
      <c r="N3" s="7" t="s">
        <v>15</v>
      </c>
    </row>
    <row r="4" ht="20" customHeight="1" spans="1:14">
      <c r="A4" s="7">
        <v>1</v>
      </c>
      <c r="B4" s="10" t="s">
        <v>16</v>
      </c>
      <c r="C4" s="11" t="s">
        <v>17</v>
      </c>
      <c r="D4" s="7" t="s">
        <v>18</v>
      </c>
      <c r="E4" s="11" t="s">
        <v>19</v>
      </c>
      <c r="F4" s="12">
        <v>2</v>
      </c>
      <c r="G4" s="7" t="s">
        <v>20</v>
      </c>
      <c r="H4" s="13" t="str">
        <f>"音乐学"</f>
        <v>音乐学</v>
      </c>
      <c r="I4" s="24"/>
      <c r="J4" s="25">
        <v>68.012</v>
      </c>
      <c r="K4" s="26">
        <v>1</v>
      </c>
      <c r="L4" s="26" t="s">
        <v>21</v>
      </c>
      <c r="M4" s="27" t="s">
        <v>22</v>
      </c>
      <c r="N4" s="28"/>
    </row>
    <row r="5" ht="20" customHeight="1" spans="1:14">
      <c r="A5" s="7">
        <v>2</v>
      </c>
      <c r="B5" s="10" t="s">
        <v>16</v>
      </c>
      <c r="C5" s="11" t="s">
        <v>23</v>
      </c>
      <c r="D5" s="14" t="str">
        <f>"女"</f>
        <v>女</v>
      </c>
      <c r="E5" s="11" t="s">
        <v>24</v>
      </c>
      <c r="F5" s="15"/>
      <c r="G5" s="7" t="s">
        <v>20</v>
      </c>
      <c r="H5" s="13" t="str">
        <f>"音乐学"</f>
        <v>音乐学</v>
      </c>
      <c r="I5" s="24"/>
      <c r="J5" s="25">
        <v>67.108</v>
      </c>
      <c r="K5" s="26">
        <v>2</v>
      </c>
      <c r="L5" s="26" t="s">
        <v>21</v>
      </c>
      <c r="M5" s="27" t="s">
        <v>22</v>
      </c>
      <c r="N5" s="28"/>
    </row>
    <row r="6" ht="20" customHeight="1" spans="1:14">
      <c r="A6" s="7">
        <v>3</v>
      </c>
      <c r="B6" s="10" t="s">
        <v>25</v>
      </c>
      <c r="C6" s="11" t="s">
        <v>26</v>
      </c>
      <c r="D6" s="7" t="s">
        <v>18</v>
      </c>
      <c r="E6" s="11" t="s">
        <v>27</v>
      </c>
      <c r="F6" s="12">
        <v>2</v>
      </c>
      <c r="G6" s="13" t="str">
        <f t="shared" ref="G6:G8" si="0">"本科"</f>
        <v>本科</v>
      </c>
      <c r="H6" s="13" t="str">
        <f>"体育教育"</f>
        <v>体育教育</v>
      </c>
      <c r="I6" s="24"/>
      <c r="J6" s="29">
        <v>76.652</v>
      </c>
      <c r="K6" s="19">
        <v>1</v>
      </c>
      <c r="L6" s="26" t="s">
        <v>21</v>
      </c>
      <c r="M6" s="27" t="s">
        <v>22</v>
      </c>
      <c r="N6" s="28"/>
    </row>
    <row r="7" ht="20" customHeight="1" spans="1:14">
      <c r="A7" s="7">
        <v>4</v>
      </c>
      <c r="B7" s="10" t="s">
        <v>25</v>
      </c>
      <c r="C7" s="11" t="s">
        <v>28</v>
      </c>
      <c r="D7" s="14" t="str">
        <f>"女"</f>
        <v>女</v>
      </c>
      <c r="E7" s="32" t="s">
        <v>29</v>
      </c>
      <c r="F7" s="15"/>
      <c r="G7" s="13" t="str">
        <f t="shared" si="0"/>
        <v>本科</v>
      </c>
      <c r="H7" s="13" t="str">
        <f>"运动训练"</f>
        <v>运动训练</v>
      </c>
      <c r="I7" s="24"/>
      <c r="J7" s="29">
        <v>73.788</v>
      </c>
      <c r="K7" s="19">
        <v>2</v>
      </c>
      <c r="L7" s="26" t="s">
        <v>21</v>
      </c>
      <c r="M7" s="27" t="s">
        <v>22</v>
      </c>
      <c r="N7" s="28"/>
    </row>
    <row r="8" ht="20" customHeight="1" spans="1:14">
      <c r="A8" s="7">
        <v>5</v>
      </c>
      <c r="B8" s="7" t="s">
        <v>30</v>
      </c>
      <c r="C8" s="7" t="s">
        <v>31</v>
      </c>
      <c r="D8" s="7" t="s">
        <v>18</v>
      </c>
      <c r="E8" s="16" t="s">
        <v>32</v>
      </c>
      <c r="F8" s="12">
        <v>2</v>
      </c>
      <c r="G8" s="13" t="str">
        <f t="shared" si="0"/>
        <v>本科</v>
      </c>
      <c r="H8" s="13" t="str">
        <f>"美术学"</f>
        <v>美术学</v>
      </c>
      <c r="I8" s="24"/>
      <c r="J8" s="29">
        <v>69.508</v>
      </c>
      <c r="K8" s="19">
        <v>4</v>
      </c>
      <c r="L8" s="26" t="s">
        <v>21</v>
      </c>
      <c r="M8" s="27" t="s">
        <v>22</v>
      </c>
      <c r="N8" s="7" t="s">
        <v>33</v>
      </c>
    </row>
    <row r="9" ht="20" customHeight="1" spans="1:14">
      <c r="A9" s="7">
        <v>6</v>
      </c>
      <c r="B9" s="7" t="s">
        <v>30</v>
      </c>
      <c r="C9" s="7" t="s">
        <v>34</v>
      </c>
      <c r="D9" s="14" t="str">
        <f>"女"</f>
        <v>女</v>
      </c>
      <c r="E9" s="7" t="s">
        <v>35</v>
      </c>
      <c r="F9" s="15"/>
      <c r="G9" s="13" t="str">
        <f>"本科"</f>
        <v>本科</v>
      </c>
      <c r="H9" s="13" t="str">
        <f>"美术学（师范）"</f>
        <v>美术学（师范）</v>
      </c>
      <c r="I9" s="24"/>
      <c r="J9" s="29">
        <v>70.16</v>
      </c>
      <c r="K9" s="19">
        <v>3</v>
      </c>
      <c r="L9" s="26" t="s">
        <v>21</v>
      </c>
      <c r="M9" s="27" t="s">
        <v>22</v>
      </c>
      <c r="N9" s="7" t="s">
        <v>33</v>
      </c>
    </row>
    <row r="10" ht="20" customHeight="1" spans="1:14">
      <c r="A10" s="7">
        <v>7</v>
      </c>
      <c r="B10" s="10" t="s">
        <v>36</v>
      </c>
      <c r="C10" s="11" t="s">
        <v>37</v>
      </c>
      <c r="D10" s="14" t="str">
        <f>"女"</f>
        <v>女</v>
      </c>
      <c r="E10" s="11" t="s">
        <v>38</v>
      </c>
      <c r="F10" s="12">
        <v>2</v>
      </c>
      <c r="G10" s="13" t="str">
        <f>"本科"</f>
        <v>本科</v>
      </c>
      <c r="H10" s="13" t="str">
        <f>"音乐学"</f>
        <v>音乐学</v>
      </c>
      <c r="I10" s="24"/>
      <c r="J10" s="29">
        <v>66.532</v>
      </c>
      <c r="K10" s="19">
        <v>1</v>
      </c>
      <c r="L10" s="26" t="s">
        <v>21</v>
      </c>
      <c r="M10" s="27" t="s">
        <v>22</v>
      </c>
      <c r="N10" s="28"/>
    </row>
    <row r="11" ht="20" customHeight="1" spans="1:14">
      <c r="A11" s="7">
        <v>8</v>
      </c>
      <c r="B11" s="10" t="s">
        <v>36</v>
      </c>
      <c r="C11" s="11" t="s">
        <v>39</v>
      </c>
      <c r="D11" s="14" t="str">
        <f>"女"</f>
        <v>女</v>
      </c>
      <c r="E11" s="11" t="s">
        <v>40</v>
      </c>
      <c r="F11" s="15"/>
      <c r="G11" s="13" t="str">
        <f>"本科"</f>
        <v>本科</v>
      </c>
      <c r="H11" s="13" t="str">
        <f>"音乐学"</f>
        <v>音乐学</v>
      </c>
      <c r="I11" s="24"/>
      <c r="J11" s="29">
        <v>66.528</v>
      </c>
      <c r="K11" s="19">
        <v>1</v>
      </c>
      <c r="L11" s="26" t="s">
        <v>21</v>
      </c>
      <c r="M11" s="27" t="s">
        <v>22</v>
      </c>
      <c r="N11" s="28"/>
    </row>
    <row r="12" ht="20" customHeight="1" spans="1:14">
      <c r="A12" s="7">
        <v>9</v>
      </c>
      <c r="B12" s="10" t="s">
        <v>41</v>
      </c>
      <c r="C12" s="11" t="s">
        <v>42</v>
      </c>
      <c r="D12" s="7" t="s">
        <v>18</v>
      </c>
      <c r="E12" s="11" t="s">
        <v>43</v>
      </c>
      <c r="F12" s="17">
        <v>2</v>
      </c>
      <c r="G12" s="13" t="str">
        <f>"本科"</f>
        <v>本科</v>
      </c>
      <c r="H12" s="13" t="str">
        <f>"体育教育"</f>
        <v>体育教育</v>
      </c>
      <c r="I12" s="24"/>
      <c r="J12" s="29">
        <v>67.352</v>
      </c>
      <c r="K12" s="19">
        <v>2</v>
      </c>
      <c r="L12" s="26" t="s">
        <v>21</v>
      </c>
      <c r="M12" s="27" t="s">
        <v>22</v>
      </c>
      <c r="N12" s="28"/>
    </row>
    <row r="13" ht="20" customHeight="1" spans="1:14">
      <c r="A13" s="7">
        <v>10</v>
      </c>
      <c r="B13" s="10" t="s">
        <v>41</v>
      </c>
      <c r="C13" s="10" t="s">
        <v>44</v>
      </c>
      <c r="D13" s="7" t="s">
        <v>18</v>
      </c>
      <c r="E13" s="18" t="s">
        <v>45</v>
      </c>
      <c r="F13" s="15"/>
      <c r="G13" s="13" t="str">
        <f>"本科"</f>
        <v>本科</v>
      </c>
      <c r="H13" s="13" t="str">
        <f>"体育教育"</f>
        <v>体育教育</v>
      </c>
      <c r="I13" s="24"/>
      <c r="J13" s="29">
        <v>65.56</v>
      </c>
      <c r="K13" s="19">
        <v>3</v>
      </c>
      <c r="L13" s="26" t="s">
        <v>21</v>
      </c>
      <c r="M13" s="27" t="s">
        <v>22</v>
      </c>
      <c r="N13" s="7" t="s">
        <v>33</v>
      </c>
    </row>
    <row r="14" ht="20" customHeight="1" spans="1:14">
      <c r="A14" s="7">
        <v>11</v>
      </c>
      <c r="B14" s="7" t="s">
        <v>46</v>
      </c>
      <c r="C14" s="7" t="s">
        <v>47</v>
      </c>
      <c r="D14" s="14" t="str">
        <f>"女"</f>
        <v>女</v>
      </c>
      <c r="E14" s="7" t="s">
        <v>48</v>
      </c>
      <c r="F14" s="12">
        <v>2</v>
      </c>
      <c r="G14" s="13" t="str">
        <f>"本科"</f>
        <v>本科</v>
      </c>
      <c r="H14" s="13" t="str">
        <f>"艺术学"</f>
        <v>艺术学</v>
      </c>
      <c r="I14" s="24"/>
      <c r="J14" s="29">
        <v>71.532</v>
      </c>
      <c r="K14" s="19">
        <v>3</v>
      </c>
      <c r="L14" s="26" t="s">
        <v>21</v>
      </c>
      <c r="M14" s="27" t="s">
        <v>22</v>
      </c>
      <c r="N14" s="7" t="s">
        <v>33</v>
      </c>
    </row>
    <row r="15" ht="20" customHeight="1" spans="1:14">
      <c r="A15" s="7">
        <v>12</v>
      </c>
      <c r="B15" s="7" t="s">
        <v>46</v>
      </c>
      <c r="C15" s="7" t="s">
        <v>49</v>
      </c>
      <c r="D15" s="14" t="str">
        <f>"女"</f>
        <v>女</v>
      </c>
      <c r="E15" s="7" t="s">
        <v>50</v>
      </c>
      <c r="F15" s="15"/>
      <c r="G15" s="13" t="str">
        <f>"本科"</f>
        <v>本科</v>
      </c>
      <c r="H15" s="13" t="str">
        <f>"美术学"</f>
        <v>美术学</v>
      </c>
      <c r="I15" s="24"/>
      <c r="J15" s="29">
        <v>72.868</v>
      </c>
      <c r="K15" s="19">
        <v>2</v>
      </c>
      <c r="L15" s="26" t="s">
        <v>21</v>
      </c>
      <c r="M15" s="27" t="s">
        <v>22</v>
      </c>
      <c r="N15" s="28"/>
    </row>
    <row r="16" ht="20" customHeight="1" spans="1:14">
      <c r="A16" s="7">
        <v>13</v>
      </c>
      <c r="B16" s="10" t="s">
        <v>51</v>
      </c>
      <c r="C16" s="11" t="s">
        <v>52</v>
      </c>
      <c r="D16" s="14" t="str">
        <f>"女"</f>
        <v>女</v>
      </c>
      <c r="E16" s="11" t="s">
        <v>53</v>
      </c>
      <c r="F16" s="19">
        <v>2</v>
      </c>
      <c r="G16" s="13" t="str">
        <f>"本科"</f>
        <v>本科</v>
      </c>
      <c r="H16" s="13" t="str">
        <f>"体育教育"</f>
        <v>体育教育</v>
      </c>
      <c r="I16" s="24"/>
      <c r="J16" s="25">
        <v>68.22</v>
      </c>
      <c r="K16" s="26">
        <v>2</v>
      </c>
      <c r="L16" s="26" t="s">
        <v>21</v>
      </c>
      <c r="M16" s="27" t="s">
        <v>22</v>
      </c>
      <c r="N16" s="26"/>
    </row>
    <row r="17" ht="20" customHeight="1" spans="1:14">
      <c r="A17" s="7">
        <v>14</v>
      </c>
      <c r="B17" s="7" t="s">
        <v>54</v>
      </c>
      <c r="C17" s="7" t="s">
        <v>55</v>
      </c>
      <c r="D17" s="14" t="str">
        <f>"女"</f>
        <v>女</v>
      </c>
      <c r="E17" s="7" t="s">
        <v>56</v>
      </c>
      <c r="F17" s="12">
        <v>3</v>
      </c>
      <c r="G17" s="13" t="str">
        <f>"本科"</f>
        <v>本科</v>
      </c>
      <c r="H17" s="13" t="str">
        <f>"美术学"</f>
        <v>美术学</v>
      </c>
      <c r="I17" s="24"/>
      <c r="J17" s="29">
        <v>72.072</v>
      </c>
      <c r="K17" s="19">
        <v>1</v>
      </c>
      <c r="L17" s="26" t="s">
        <v>21</v>
      </c>
      <c r="M17" s="27" t="s">
        <v>22</v>
      </c>
      <c r="N17" s="28"/>
    </row>
    <row r="18" ht="20" customHeight="1" spans="1:14">
      <c r="A18" s="7">
        <v>15</v>
      </c>
      <c r="B18" s="7" t="s">
        <v>54</v>
      </c>
      <c r="C18" s="7" t="s">
        <v>57</v>
      </c>
      <c r="D18" s="14" t="str">
        <f>"女"</f>
        <v>女</v>
      </c>
      <c r="E18" s="7" t="s">
        <v>58</v>
      </c>
      <c r="F18" s="15"/>
      <c r="G18" s="13" t="str">
        <f>"本科"</f>
        <v>本科</v>
      </c>
      <c r="H18" s="13" t="str">
        <f>"绘画"</f>
        <v>绘画</v>
      </c>
      <c r="I18" s="24"/>
      <c r="J18" s="29">
        <v>61.292</v>
      </c>
      <c r="K18" s="19">
        <v>4</v>
      </c>
      <c r="L18" s="26" t="s">
        <v>21</v>
      </c>
      <c r="M18" s="27" t="s">
        <v>22</v>
      </c>
      <c r="N18" s="7" t="s">
        <v>33</v>
      </c>
    </row>
    <row r="19" ht="40.5" spans="1:14">
      <c r="A19" s="7">
        <v>16</v>
      </c>
      <c r="B19" s="20" t="s">
        <v>59</v>
      </c>
      <c r="C19" s="21" t="str">
        <f>"马翠"</f>
        <v>马翠</v>
      </c>
      <c r="D19" s="14" t="str">
        <f>"女"</f>
        <v>女</v>
      </c>
      <c r="E19" s="21" t="s">
        <v>60</v>
      </c>
      <c r="F19" s="19">
        <v>1</v>
      </c>
      <c r="G19" s="13" t="str">
        <f>"本科"</f>
        <v>本科</v>
      </c>
      <c r="H19" s="13" t="str">
        <f>"数学与应用数学（师范类）"</f>
        <v>数学与应用数学（师范类）</v>
      </c>
      <c r="I19" s="30" t="s">
        <v>61</v>
      </c>
      <c r="J19" s="31">
        <v>82</v>
      </c>
      <c r="K19" s="19">
        <v>1</v>
      </c>
      <c r="L19" s="19" t="s">
        <v>62</v>
      </c>
      <c r="M19" s="27" t="s">
        <v>22</v>
      </c>
      <c r="N19" s="28"/>
    </row>
  </sheetData>
  <mergeCells count="9">
    <mergeCell ref="A1:N1"/>
    <mergeCell ref="A2:N2"/>
    <mergeCell ref="F4:F5"/>
    <mergeCell ref="F6:F7"/>
    <mergeCell ref="F8:F9"/>
    <mergeCell ref="F10:F11"/>
    <mergeCell ref="F12:F13"/>
    <mergeCell ref="F14:F15"/>
    <mergeCell ref="F17:F1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昌江黎族自治县（石碌镇）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annmoli</cp:lastModifiedBy>
  <dcterms:created xsi:type="dcterms:W3CDTF">2020-07-13T07:51:00Z</dcterms:created>
  <dcterms:modified xsi:type="dcterms:W3CDTF">2023-08-17T11:16:30Z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419C6DAFA59A4DAABBE8224C6B5D4E9A_13</vt:lpwstr>
  </property>
</Properties>
</file>