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岗位一览表" sheetId="1" r:id="rId1"/>
    <sheet name="各校名额分配表" sheetId="2" r:id="rId2"/>
  </sheets>
  <definedNames>
    <definedName name="_xlnm.Print_Titles" localSheetId="0">'岗位一览表'!$3:$3</definedName>
    <definedName name="_xlnm.Print_Titles" localSheetId="1">'各校名额分配表'!$3:$3</definedName>
    <definedName name="_xlnm._FilterDatabase" localSheetId="0" hidden="1">'岗位一览表'!$A$3:$N$61</definedName>
  </definedNames>
  <calcPr fullCalcOnLoad="1"/>
</workbook>
</file>

<file path=xl/sharedStrings.xml><?xml version="1.0" encoding="utf-8"?>
<sst xmlns="http://schemas.openxmlformats.org/spreadsheetml/2006/main" count="349" uniqueCount="115">
  <si>
    <t>附件1：</t>
  </si>
  <si>
    <t>天柱县2022年公开遴选城区中小学教师岗位一览表</t>
  </si>
  <si>
    <t>主管部门</t>
  </si>
  <si>
    <t>用人单位</t>
  </si>
  <si>
    <t>职位代码</t>
  </si>
  <si>
    <t>遴选岗位类型</t>
  </si>
  <si>
    <t>职位名称</t>
  </si>
  <si>
    <t>遴选
人数</t>
  </si>
  <si>
    <t>学历</t>
  </si>
  <si>
    <t>专业</t>
  </si>
  <si>
    <t>其他报考条件</t>
  </si>
  <si>
    <t>备注</t>
  </si>
  <si>
    <t>天柱县教育和科技局</t>
  </si>
  <si>
    <t>天柱县第一小学</t>
  </si>
  <si>
    <t>01</t>
  </si>
  <si>
    <t xml:space="preserve">专业技术岗位 </t>
  </si>
  <si>
    <t>小学语文教师</t>
  </si>
  <si>
    <t>大专及以上</t>
  </si>
  <si>
    <t>语文相关专业或近三年中有任教该学科一年及以上的经历</t>
  </si>
  <si>
    <t>具有小学以上教师资格证</t>
  </si>
  <si>
    <t>02</t>
  </si>
  <si>
    <t>小学数学教师</t>
  </si>
  <si>
    <t>数学相关专业或近三年中有任教该学科一年及以上的经历</t>
  </si>
  <si>
    <t>03</t>
  </si>
  <si>
    <t>小学英语教师</t>
  </si>
  <si>
    <t>英语相关专业或近三年中有任教该学科一年及以上的经历</t>
  </si>
  <si>
    <t>合计</t>
  </si>
  <si>
    <t>天柱县第二小学</t>
  </si>
  <si>
    <t>天柱县第三小学</t>
  </si>
  <si>
    <t>04</t>
  </si>
  <si>
    <t>小学体育教师</t>
  </si>
  <si>
    <t>体育相关专业</t>
  </si>
  <si>
    <t>05</t>
  </si>
  <si>
    <t>小学音乐教师</t>
  </si>
  <si>
    <t>音乐相关专业</t>
  </si>
  <si>
    <t>06</t>
  </si>
  <si>
    <t>小学美术教师</t>
  </si>
  <si>
    <t>美术相关专业</t>
  </si>
  <si>
    <t>天柱县第七小学</t>
  </si>
  <si>
    <t>体育相关专业（足球方向的优先）</t>
  </si>
  <si>
    <t>天柱县第八小学</t>
  </si>
  <si>
    <t>天柱县第九小学</t>
  </si>
  <si>
    <t>天柱县第三中学</t>
  </si>
  <si>
    <t>初中语文教师</t>
  </si>
  <si>
    <t>本科及以上</t>
  </si>
  <si>
    <t>语文相关专业</t>
  </si>
  <si>
    <t>具有初中以上教师资格证</t>
  </si>
  <si>
    <t>初中数学教师</t>
  </si>
  <si>
    <t xml:space="preserve">数学相关专业
</t>
  </si>
  <si>
    <t>初中化学教师</t>
  </si>
  <si>
    <t>化学相关专业</t>
  </si>
  <si>
    <t>初中体育教师</t>
  </si>
  <si>
    <t>天柱县第四中学</t>
  </si>
  <si>
    <t>初中政治教师</t>
  </si>
  <si>
    <t>政治相关专业</t>
  </si>
  <si>
    <t>初中历史教师</t>
  </si>
  <si>
    <t>历史相关专业</t>
  </si>
  <si>
    <t>初中生物教师</t>
  </si>
  <si>
    <t>生物相关专业</t>
  </si>
  <si>
    <t>初中物理教师</t>
  </si>
  <si>
    <t>物理相关专业</t>
  </si>
  <si>
    <t>天柱县第五中学</t>
  </si>
  <si>
    <t>初中英语教师</t>
  </si>
  <si>
    <t>英语相关专业</t>
  </si>
  <si>
    <t>初中心里健康教师</t>
  </si>
  <si>
    <t>心里健康相关专业</t>
  </si>
  <si>
    <t>天柱县第六中学</t>
  </si>
  <si>
    <t>数学相关专业</t>
  </si>
  <si>
    <t>幼儿园合计</t>
  </si>
  <si>
    <t>小学合计</t>
  </si>
  <si>
    <t>初中合计</t>
  </si>
  <si>
    <t>高中合计</t>
  </si>
  <si>
    <t>全县合计</t>
  </si>
  <si>
    <t>附件2：</t>
  </si>
  <si>
    <t>天柱县2023年城区中小学公开遴选教师乡镇中小学名额分配表</t>
  </si>
  <si>
    <t>序号</t>
  </si>
  <si>
    <t>单位名称</t>
  </si>
  <si>
    <t>名额分配总数</t>
  </si>
  <si>
    <t>语文</t>
  </si>
  <si>
    <t xml:space="preserve">数学 </t>
  </si>
  <si>
    <t>英语</t>
  </si>
  <si>
    <t>物理</t>
  </si>
  <si>
    <t>化学</t>
  </si>
  <si>
    <t>政治</t>
  </si>
  <si>
    <t>历史</t>
  </si>
  <si>
    <t>生物</t>
  </si>
  <si>
    <t>地理</t>
  </si>
  <si>
    <t>音乐</t>
  </si>
  <si>
    <t>体育</t>
  </si>
  <si>
    <t>美术</t>
  </si>
  <si>
    <t>信息技术</t>
  </si>
  <si>
    <t>心理健康</t>
  </si>
  <si>
    <t>天柱县瓮洞镇小学部</t>
  </si>
  <si>
    <t>天柱县注溪乡小学</t>
  </si>
  <si>
    <t>天柱县蓝田镇小学部</t>
  </si>
  <si>
    <t>天柱县坪地镇小学部</t>
  </si>
  <si>
    <t>天柱县渡马镇小学部</t>
  </si>
  <si>
    <t>天柱县白市镇小学部</t>
  </si>
  <si>
    <t>天柱县江东镇小学部</t>
  </si>
  <si>
    <t>天柱县远口镇小学部</t>
  </si>
  <si>
    <t>天柱县竹林镇小学部</t>
  </si>
  <si>
    <t>天柱县坌处镇小学部</t>
  </si>
  <si>
    <t>天柱县地湖乡中心小学</t>
  </si>
  <si>
    <t>天柱县高酿镇小学部</t>
  </si>
  <si>
    <t>天柱县石洞镇小学部</t>
  </si>
  <si>
    <t>各乡镇小学部</t>
  </si>
  <si>
    <t>天柱县白市镇中学</t>
  </si>
  <si>
    <t>天柱县远口镇中学</t>
  </si>
  <si>
    <t>天柱县兰田镇中学</t>
  </si>
  <si>
    <t>天柱县坪地镇中学</t>
  </si>
  <si>
    <t>天柱县坌处镇中学</t>
  </si>
  <si>
    <t>天柱县竹林镇中学</t>
  </si>
  <si>
    <t>天柱县高酿镇中学</t>
  </si>
  <si>
    <t>各乡镇中小学</t>
  </si>
  <si>
    <t>总合计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</si>
</sst>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6"/>
      <name val="方正小标宋简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sz val="11"/>
      <color theme="1"/>
      <name val="宋体"/>
      <family val="0"/>
    </font>
    <font>
      <b/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176" fontId="5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49" fontId="59" fillId="0" borderId="20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shrinkToFit="1"/>
    </xf>
    <xf numFmtId="49" fontId="59" fillId="0" borderId="25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shrinkToFit="1"/>
    </xf>
    <xf numFmtId="49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49" fontId="59" fillId="0" borderId="19" xfId="0" applyNumberFormat="1" applyFont="1" applyBorder="1" applyAlignment="1">
      <alignment horizontal="center" vertical="center" wrapText="1"/>
    </xf>
    <xf numFmtId="49" fontId="59" fillId="0" borderId="23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 shrinkToFit="1"/>
    </xf>
    <xf numFmtId="0" fontId="59" fillId="0" borderId="15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 shrinkToFit="1"/>
    </xf>
    <xf numFmtId="0" fontId="59" fillId="0" borderId="12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 shrinkToFit="1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27" xfId="0" applyNumberFormat="1" applyFont="1" applyBorder="1" applyAlignment="1">
      <alignment horizontal="center" vertical="center" wrapText="1"/>
    </xf>
    <xf numFmtId="49" fontId="59" fillId="0" borderId="28" xfId="0" applyNumberFormat="1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49" fontId="59" fillId="0" borderId="30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9" fontId="66" fillId="0" borderId="9" xfId="0" applyNumberFormat="1" applyFont="1" applyBorder="1" applyAlignment="1">
      <alignment horizontal="center" vertical="center" wrapText="1"/>
    </xf>
    <xf numFmtId="177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 wrapText="1"/>
    </xf>
    <xf numFmtId="177" fontId="59" fillId="0" borderId="0" xfId="0" applyNumberFormat="1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177" fontId="60" fillId="0" borderId="0" xfId="0" applyNumberFormat="1" applyFont="1" applyAlignment="1">
      <alignment vertical="center"/>
    </xf>
    <xf numFmtId="177" fontId="61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C4" sqref="A4:IV15"/>
    </sheetView>
  </sheetViews>
  <sheetFormatPr defaultColWidth="9.00390625" defaultRowHeight="14.25"/>
  <cols>
    <col min="1" max="1" width="18.50390625" style="24" customWidth="1"/>
    <col min="2" max="2" width="14.25390625" style="24" customWidth="1"/>
    <col min="3" max="3" width="4.75390625" style="24" customWidth="1"/>
    <col min="4" max="4" width="11.50390625" style="24" customWidth="1"/>
    <col min="5" max="5" width="12.125" style="24" customWidth="1"/>
    <col min="6" max="6" width="5.00390625" style="25" customWidth="1"/>
    <col min="7" max="7" width="9.875" style="24" customWidth="1"/>
    <col min="8" max="8" width="26.125" style="24" customWidth="1"/>
    <col min="9" max="9" width="23.25390625" style="26" customWidth="1"/>
    <col min="10" max="10" width="12.625" style="24" customWidth="1"/>
    <col min="14" max="14" width="9.625" style="27" bestFit="1" customWidth="1"/>
  </cols>
  <sheetData>
    <row r="1" spans="1:10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90"/>
      <c r="J1" s="28"/>
    </row>
    <row r="2" spans="1:10" ht="25.5" customHeight="1">
      <c r="A2" s="29" t="s">
        <v>1</v>
      </c>
      <c r="B2" s="29"/>
      <c r="C2" s="29"/>
      <c r="D2" s="29"/>
      <c r="E2" s="29"/>
      <c r="F2" s="29"/>
      <c r="G2" s="29"/>
      <c r="H2" s="29"/>
      <c r="I2" s="91"/>
      <c r="J2" s="29"/>
    </row>
    <row r="3" spans="1:14" s="18" customFormat="1" ht="28.5" customHeight="1">
      <c r="A3" s="30" t="s">
        <v>2</v>
      </c>
      <c r="B3" s="30" t="s">
        <v>3</v>
      </c>
      <c r="C3" s="31" t="s">
        <v>4</v>
      </c>
      <c r="D3" s="31" t="s">
        <v>5</v>
      </c>
      <c r="E3" s="32" t="s">
        <v>6</v>
      </c>
      <c r="F3" s="33" t="s">
        <v>7</v>
      </c>
      <c r="G3" s="32" t="s">
        <v>8</v>
      </c>
      <c r="H3" s="34" t="s">
        <v>9</v>
      </c>
      <c r="I3" s="31" t="s">
        <v>10</v>
      </c>
      <c r="J3" s="30" t="s">
        <v>11</v>
      </c>
      <c r="N3" s="92"/>
    </row>
    <row r="4" spans="1:14" s="19" customFormat="1" ht="28.5" customHeight="1">
      <c r="A4" s="35" t="s">
        <v>12</v>
      </c>
      <c r="B4" s="36" t="s">
        <v>13</v>
      </c>
      <c r="C4" s="37" t="s">
        <v>14</v>
      </c>
      <c r="D4" s="38" t="s">
        <v>15</v>
      </c>
      <c r="E4" s="39" t="s">
        <v>16</v>
      </c>
      <c r="F4" s="40">
        <v>2</v>
      </c>
      <c r="G4" s="41" t="s">
        <v>17</v>
      </c>
      <c r="H4" s="41" t="s">
        <v>18</v>
      </c>
      <c r="I4" s="93" t="s">
        <v>19</v>
      </c>
      <c r="J4" s="94"/>
      <c r="N4" s="95"/>
    </row>
    <row r="5" spans="1:14" s="19" customFormat="1" ht="28.5" customHeight="1">
      <c r="A5" s="42"/>
      <c r="B5" s="36"/>
      <c r="C5" s="43" t="s">
        <v>20</v>
      </c>
      <c r="D5" s="44" t="s">
        <v>15</v>
      </c>
      <c r="E5" s="45" t="s">
        <v>21</v>
      </c>
      <c r="F5" s="40">
        <v>5</v>
      </c>
      <c r="G5" s="46" t="s">
        <v>17</v>
      </c>
      <c r="H5" s="46" t="s">
        <v>22</v>
      </c>
      <c r="I5" s="96" t="s">
        <v>19</v>
      </c>
      <c r="J5" s="94"/>
      <c r="N5" s="95"/>
    </row>
    <row r="6" spans="1:14" s="19" customFormat="1" ht="28.5" customHeight="1">
      <c r="A6" s="42"/>
      <c r="B6" s="36"/>
      <c r="C6" s="47" t="s">
        <v>23</v>
      </c>
      <c r="D6" s="48" t="s">
        <v>15</v>
      </c>
      <c r="E6" s="45" t="s">
        <v>24</v>
      </c>
      <c r="F6" s="40">
        <v>2</v>
      </c>
      <c r="G6" s="41" t="s">
        <v>17</v>
      </c>
      <c r="H6" s="41" t="s">
        <v>25</v>
      </c>
      <c r="I6" s="93" t="s">
        <v>19</v>
      </c>
      <c r="J6" s="94"/>
      <c r="N6" s="95"/>
    </row>
    <row r="7" spans="1:14" s="19" customFormat="1" ht="28.5" customHeight="1">
      <c r="A7" s="49"/>
      <c r="B7" s="36"/>
      <c r="C7" s="50" t="s">
        <v>26</v>
      </c>
      <c r="D7" s="50"/>
      <c r="E7" s="51"/>
      <c r="F7" s="40">
        <v>9</v>
      </c>
      <c r="G7" s="52"/>
      <c r="H7" s="52"/>
      <c r="I7" s="97"/>
      <c r="J7" s="98"/>
      <c r="N7" s="95"/>
    </row>
    <row r="8" spans="1:14" s="19" customFormat="1" ht="28.5" customHeight="1">
      <c r="A8" s="53" t="s">
        <v>12</v>
      </c>
      <c r="B8" s="53" t="s">
        <v>27</v>
      </c>
      <c r="C8" s="38" t="s">
        <v>14</v>
      </c>
      <c r="D8" s="38" t="s">
        <v>15</v>
      </c>
      <c r="E8" s="39" t="s">
        <v>16</v>
      </c>
      <c r="F8" s="40">
        <v>3</v>
      </c>
      <c r="G8" s="41" t="s">
        <v>17</v>
      </c>
      <c r="H8" s="41" t="s">
        <v>18</v>
      </c>
      <c r="I8" s="93" t="s">
        <v>19</v>
      </c>
      <c r="J8" s="89"/>
      <c r="N8" s="95"/>
    </row>
    <row r="9" spans="1:14" s="19" customFormat="1" ht="28.5" customHeight="1">
      <c r="A9" s="54"/>
      <c r="B9" s="54"/>
      <c r="C9" s="44" t="s">
        <v>20</v>
      </c>
      <c r="D9" s="44" t="s">
        <v>15</v>
      </c>
      <c r="E9" s="45" t="s">
        <v>21</v>
      </c>
      <c r="F9" s="40">
        <v>2</v>
      </c>
      <c r="G9" s="46" t="s">
        <v>17</v>
      </c>
      <c r="H9" s="46" t="s">
        <v>22</v>
      </c>
      <c r="I9" s="96" t="s">
        <v>19</v>
      </c>
      <c r="J9" s="89"/>
      <c r="N9" s="95"/>
    </row>
    <row r="10" spans="1:14" s="19" customFormat="1" ht="28.5" customHeight="1">
      <c r="A10" s="54"/>
      <c r="B10" s="54"/>
      <c r="C10" s="48" t="s">
        <v>23</v>
      </c>
      <c r="D10" s="48" t="s">
        <v>15</v>
      </c>
      <c r="E10" s="45" t="s">
        <v>24</v>
      </c>
      <c r="F10" s="40">
        <v>1</v>
      </c>
      <c r="G10" s="41" t="s">
        <v>17</v>
      </c>
      <c r="H10" s="41" t="s">
        <v>25</v>
      </c>
      <c r="I10" s="93" t="s">
        <v>19</v>
      </c>
      <c r="J10" s="89"/>
      <c r="N10" s="95"/>
    </row>
    <row r="11" spans="1:14" s="19" customFormat="1" ht="28.5" customHeight="1">
      <c r="A11" s="55"/>
      <c r="B11" s="55"/>
      <c r="C11" s="56" t="s">
        <v>26</v>
      </c>
      <c r="D11" s="50"/>
      <c r="E11" s="51"/>
      <c r="F11" s="57">
        <v>6</v>
      </c>
      <c r="G11" s="45"/>
      <c r="H11" s="58"/>
      <c r="I11" s="60"/>
      <c r="J11" s="89"/>
      <c r="N11" s="95"/>
    </row>
    <row r="12" spans="1:14" s="19" customFormat="1" ht="28.5" customHeight="1">
      <c r="A12" s="35" t="s">
        <v>12</v>
      </c>
      <c r="B12" s="36" t="s">
        <v>28</v>
      </c>
      <c r="C12" s="37" t="s">
        <v>14</v>
      </c>
      <c r="D12" s="44" t="s">
        <v>15</v>
      </c>
      <c r="E12" s="39" t="s">
        <v>16</v>
      </c>
      <c r="F12" s="40">
        <v>7</v>
      </c>
      <c r="G12" s="41" t="s">
        <v>17</v>
      </c>
      <c r="H12" s="41" t="s">
        <v>18</v>
      </c>
      <c r="I12" s="93" t="s">
        <v>19</v>
      </c>
      <c r="J12" s="89"/>
      <c r="N12" s="95"/>
    </row>
    <row r="13" spans="1:14" s="19" customFormat="1" ht="28.5" customHeight="1">
      <c r="A13" s="42"/>
      <c r="B13" s="36"/>
      <c r="C13" s="43" t="s">
        <v>20</v>
      </c>
      <c r="D13" s="44" t="s">
        <v>15</v>
      </c>
      <c r="E13" s="45" t="s">
        <v>21</v>
      </c>
      <c r="F13" s="40">
        <v>4</v>
      </c>
      <c r="G13" s="46" t="s">
        <v>17</v>
      </c>
      <c r="H13" s="46" t="s">
        <v>22</v>
      </c>
      <c r="I13" s="96" t="s">
        <v>19</v>
      </c>
      <c r="J13" s="89"/>
      <c r="N13" s="95"/>
    </row>
    <row r="14" spans="1:14" s="19" customFormat="1" ht="28.5" customHeight="1">
      <c r="A14" s="42"/>
      <c r="B14" s="36"/>
      <c r="C14" s="37" t="s">
        <v>23</v>
      </c>
      <c r="D14" s="44" t="s">
        <v>15</v>
      </c>
      <c r="E14" s="45" t="s">
        <v>24</v>
      </c>
      <c r="F14" s="40">
        <v>1</v>
      </c>
      <c r="G14" s="41" t="s">
        <v>17</v>
      </c>
      <c r="H14" s="41" t="s">
        <v>25</v>
      </c>
      <c r="I14" s="93" t="s">
        <v>19</v>
      </c>
      <c r="J14" s="89"/>
      <c r="N14" s="95"/>
    </row>
    <row r="15" spans="1:14" s="19" customFormat="1" ht="28.5" customHeight="1">
      <c r="A15" s="42"/>
      <c r="B15" s="36"/>
      <c r="C15" s="43" t="s">
        <v>29</v>
      </c>
      <c r="D15" s="44" t="s">
        <v>15</v>
      </c>
      <c r="E15" s="45" t="s">
        <v>30</v>
      </c>
      <c r="F15" s="57">
        <v>2</v>
      </c>
      <c r="G15" s="41" t="s">
        <v>17</v>
      </c>
      <c r="H15" s="58" t="s">
        <v>31</v>
      </c>
      <c r="I15" s="93" t="s">
        <v>19</v>
      </c>
      <c r="J15" s="89"/>
      <c r="N15" s="95"/>
    </row>
    <row r="16" spans="1:14" s="19" customFormat="1" ht="28.5" customHeight="1">
      <c r="A16" s="42"/>
      <c r="B16" s="36"/>
      <c r="C16" s="37" t="s">
        <v>32</v>
      </c>
      <c r="D16" s="44" t="s">
        <v>15</v>
      </c>
      <c r="E16" s="45" t="s">
        <v>33</v>
      </c>
      <c r="F16" s="57">
        <v>1</v>
      </c>
      <c r="G16" s="41" t="s">
        <v>17</v>
      </c>
      <c r="H16" s="58" t="s">
        <v>34</v>
      </c>
      <c r="I16" s="93" t="s">
        <v>19</v>
      </c>
      <c r="J16" s="89"/>
      <c r="N16" s="95"/>
    </row>
    <row r="17" spans="1:14" s="19" customFormat="1" ht="28.5" customHeight="1">
      <c r="A17" s="42"/>
      <c r="B17" s="36"/>
      <c r="C17" s="43" t="s">
        <v>35</v>
      </c>
      <c r="D17" s="48" t="s">
        <v>15</v>
      </c>
      <c r="E17" s="45" t="s">
        <v>36</v>
      </c>
      <c r="F17" s="57">
        <v>1</v>
      </c>
      <c r="G17" s="41" t="s">
        <v>17</v>
      </c>
      <c r="H17" s="58" t="s">
        <v>37</v>
      </c>
      <c r="I17" s="93" t="s">
        <v>19</v>
      </c>
      <c r="J17" s="89"/>
      <c r="N17" s="95"/>
    </row>
    <row r="18" spans="1:14" s="19" customFormat="1" ht="28.5" customHeight="1">
      <c r="A18" s="49"/>
      <c r="B18" s="36"/>
      <c r="C18" s="59" t="s">
        <v>26</v>
      </c>
      <c r="D18" s="50"/>
      <c r="E18" s="51"/>
      <c r="F18" s="57">
        <v>16</v>
      </c>
      <c r="G18" s="45"/>
      <c r="H18" s="58"/>
      <c r="I18" s="60"/>
      <c r="J18" s="89"/>
      <c r="N18" s="95"/>
    </row>
    <row r="19" spans="1:14" s="19" customFormat="1" ht="28.5" customHeight="1">
      <c r="A19" s="53" t="s">
        <v>12</v>
      </c>
      <c r="B19" s="54" t="s">
        <v>38</v>
      </c>
      <c r="C19" s="37" t="s">
        <v>14</v>
      </c>
      <c r="D19" s="44" t="s">
        <v>15</v>
      </c>
      <c r="E19" s="39" t="s">
        <v>16</v>
      </c>
      <c r="F19" s="40">
        <v>6</v>
      </c>
      <c r="G19" s="41" t="s">
        <v>17</v>
      </c>
      <c r="H19" s="41" t="s">
        <v>18</v>
      </c>
      <c r="I19" s="93" t="s">
        <v>19</v>
      </c>
      <c r="J19" s="89"/>
      <c r="N19" s="95"/>
    </row>
    <row r="20" spans="1:14" s="20" customFormat="1" ht="25.5" customHeight="1">
      <c r="A20" s="54"/>
      <c r="B20" s="54"/>
      <c r="C20" s="37" t="s">
        <v>20</v>
      </c>
      <c r="D20" s="44" t="s">
        <v>15</v>
      </c>
      <c r="E20" s="45" t="s">
        <v>21</v>
      </c>
      <c r="F20" s="40">
        <v>5</v>
      </c>
      <c r="G20" s="46" t="s">
        <v>17</v>
      </c>
      <c r="H20" s="46" t="s">
        <v>22</v>
      </c>
      <c r="I20" s="96" t="s">
        <v>19</v>
      </c>
      <c r="J20" s="99"/>
      <c r="N20" s="100"/>
    </row>
    <row r="21" spans="1:14" s="20" customFormat="1" ht="25.5" customHeight="1">
      <c r="A21" s="54"/>
      <c r="B21" s="54"/>
      <c r="C21" s="37" t="s">
        <v>23</v>
      </c>
      <c r="D21" s="44" t="s">
        <v>15</v>
      </c>
      <c r="E21" s="45" t="s">
        <v>30</v>
      </c>
      <c r="F21" s="57">
        <v>2</v>
      </c>
      <c r="G21" s="41" t="s">
        <v>17</v>
      </c>
      <c r="H21" s="58" t="s">
        <v>39</v>
      </c>
      <c r="I21" s="93" t="s">
        <v>19</v>
      </c>
      <c r="J21" s="99"/>
      <c r="N21" s="100"/>
    </row>
    <row r="22" spans="1:14" s="20" customFormat="1" ht="25.5" customHeight="1">
      <c r="A22" s="54"/>
      <c r="B22" s="54"/>
      <c r="C22" s="37" t="s">
        <v>29</v>
      </c>
      <c r="D22" s="44" t="s">
        <v>15</v>
      </c>
      <c r="E22" s="60" t="s">
        <v>33</v>
      </c>
      <c r="F22" s="61">
        <v>1</v>
      </c>
      <c r="G22" s="41" t="s">
        <v>17</v>
      </c>
      <c r="H22" s="62" t="s">
        <v>34</v>
      </c>
      <c r="I22" s="93" t="s">
        <v>19</v>
      </c>
      <c r="J22" s="99"/>
      <c r="N22" s="100"/>
    </row>
    <row r="23" spans="1:14" s="20" customFormat="1" ht="25.5" customHeight="1">
      <c r="A23" s="54"/>
      <c r="B23" s="54"/>
      <c r="C23" s="37" t="s">
        <v>32</v>
      </c>
      <c r="D23" s="48" t="s">
        <v>15</v>
      </c>
      <c r="E23" s="63" t="s">
        <v>36</v>
      </c>
      <c r="F23" s="64">
        <v>1</v>
      </c>
      <c r="G23" s="65" t="s">
        <v>17</v>
      </c>
      <c r="H23" s="66" t="s">
        <v>37</v>
      </c>
      <c r="I23" s="93" t="s">
        <v>19</v>
      </c>
      <c r="J23" s="99"/>
      <c r="N23" s="100"/>
    </row>
    <row r="24" spans="1:14" s="20" customFormat="1" ht="25.5" customHeight="1">
      <c r="A24" s="55"/>
      <c r="B24" s="55"/>
      <c r="C24" s="67" t="s">
        <v>26</v>
      </c>
      <c r="D24" s="67"/>
      <c r="E24" s="67"/>
      <c r="F24" s="68">
        <v>15</v>
      </c>
      <c r="G24" s="69"/>
      <c r="H24" s="69"/>
      <c r="I24" s="101"/>
      <c r="J24" s="99"/>
      <c r="N24" s="100"/>
    </row>
    <row r="25" spans="1:14" s="21" customFormat="1" ht="25.5" customHeight="1">
      <c r="A25" s="70" t="s">
        <v>12</v>
      </c>
      <c r="B25" s="70" t="s">
        <v>40</v>
      </c>
      <c r="C25" s="38" t="s">
        <v>14</v>
      </c>
      <c r="D25" s="44" t="s">
        <v>15</v>
      </c>
      <c r="E25" s="39" t="s">
        <v>16</v>
      </c>
      <c r="F25" s="40">
        <v>4</v>
      </c>
      <c r="G25" s="41" t="s">
        <v>17</v>
      </c>
      <c r="H25" s="41" t="s">
        <v>18</v>
      </c>
      <c r="I25" s="93" t="s">
        <v>19</v>
      </c>
      <c r="J25" s="99"/>
      <c r="N25" s="102"/>
    </row>
    <row r="26" spans="1:14" s="20" customFormat="1" ht="25.5" customHeight="1">
      <c r="A26" s="71"/>
      <c r="B26" s="71"/>
      <c r="C26" s="44" t="s">
        <v>20</v>
      </c>
      <c r="D26" s="44" t="s">
        <v>15</v>
      </c>
      <c r="E26" s="45" t="s">
        <v>21</v>
      </c>
      <c r="F26" s="40">
        <v>5</v>
      </c>
      <c r="G26" s="46" t="s">
        <v>17</v>
      </c>
      <c r="H26" s="46" t="s">
        <v>22</v>
      </c>
      <c r="I26" s="96" t="s">
        <v>19</v>
      </c>
      <c r="J26" s="99"/>
      <c r="N26" s="100"/>
    </row>
    <row r="27" spans="1:14" s="20" customFormat="1" ht="25.5" customHeight="1">
      <c r="A27" s="71"/>
      <c r="B27" s="71"/>
      <c r="C27" s="38" t="s">
        <v>23</v>
      </c>
      <c r="D27" s="44" t="s">
        <v>15</v>
      </c>
      <c r="E27" s="45" t="s">
        <v>30</v>
      </c>
      <c r="F27" s="57">
        <v>1</v>
      </c>
      <c r="G27" s="41" t="s">
        <v>17</v>
      </c>
      <c r="H27" s="58" t="s">
        <v>39</v>
      </c>
      <c r="I27" s="93" t="s">
        <v>19</v>
      </c>
      <c r="J27" s="99"/>
      <c r="N27" s="100"/>
    </row>
    <row r="28" spans="1:14" s="20" customFormat="1" ht="25.5" customHeight="1">
      <c r="A28" s="71"/>
      <c r="B28" s="71"/>
      <c r="C28" s="44" t="s">
        <v>29</v>
      </c>
      <c r="D28" s="44" t="s">
        <v>15</v>
      </c>
      <c r="E28" s="60" t="s">
        <v>33</v>
      </c>
      <c r="F28" s="61">
        <v>1</v>
      </c>
      <c r="G28" s="41" t="s">
        <v>17</v>
      </c>
      <c r="H28" s="62" t="s">
        <v>34</v>
      </c>
      <c r="I28" s="93" t="s">
        <v>19</v>
      </c>
      <c r="J28" s="99"/>
      <c r="N28" s="100"/>
    </row>
    <row r="29" spans="1:14" s="20" customFormat="1" ht="25.5" customHeight="1">
      <c r="A29" s="71"/>
      <c r="B29" s="71"/>
      <c r="C29" s="38" t="s">
        <v>32</v>
      </c>
      <c r="D29" s="48" t="s">
        <v>15</v>
      </c>
      <c r="E29" s="63" t="s">
        <v>36</v>
      </c>
      <c r="F29" s="64">
        <v>1</v>
      </c>
      <c r="G29" s="65" t="s">
        <v>17</v>
      </c>
      <c r="H29" s="66" t="s">
        <v>37</v>
      </c>
      <c r="I29" s="93" t="s">
        <v>19</v>
      </c>
      <c r="J29" s="99"/>
      <c r="N29" s="100"/>
    </row>
    <row r="30" spans="1:14" s="20" customFormat="1" ht="25.5" customHeight="1">
      <c r="A30" s="72"/>
      <c r="B30" s="72"/>
      <c r="C30" s="67" t="s">
        <v>26</v>
      </c>
      <c r="D30" s="67"/>
      <c r="E30" s="67"/>
      <c r="F30" s="73">
        <v>12</v>
      </c>
      <c r="G30" s="44"/>
      <c r="H30" s="74"/>
      <c r="I30" s="44"/>
      <c r="J30" s="99"/>
      <c r="N30" s="100"/>
    </row>
    <row r="31" spans="1:14" s="20" customFormat="1" ht="25.5" customHeight="1">
      <c r="A31" s="70" t="s">
        <v>12</v>
      </c>
      <c r="B31" s="70" t="s">
        <v>41</v>
      </c>
      <c r="C31" s="38" t="s">
        <v>14</v>
      </c>
      <c r="D31" s="44" t="s">
        <v>15</v>
      </c>
      <c r="E31" s="39" t="s">
        <v>16</v>
      </c>
      <c r="F31" s="40">
        <v>2</v>
      </c>
      <c r="G31" s="41" t="s">
        <v>17</v>
      </c>
      <c r="H31" s="41" t="s">
        <v>18</v>
      </c>
      <c r="I31" s="93" t="s">
        <v>19</v>
      </c>
      <c r="J31" s="99"/>
      <c r="N31" s="100"/>
    </row>
    <row r="32" spans="1:14" s="20" customFormat="1" ht="25.5" customHeight="1">
      <c r="A32" s="71"/>
      <c r="B32" s="71"/>
      <c r="C32" s="44" t="s">
        <v>20</v>
      </c>
      <c r="D32" s="44" t="s">
        <v>15</v>
      </c>
      <c r="E32" s="45" t="s">
        <v>21</v>
      </c>
      <c r="F32" s="40">
        <v>2</v>
      </c>
      <c r="G32" s="46" t="s">
        <v>17</v>
      </c>
      <c r="H32" s="46" t="s">
        <v>22</v>
      </c>
      <c r="I32" s="96" t="s">
        <v>19</v>
      </c>
      <c r="J32" s="99"/>
      <c r="N32" s="100"/>
    </row>
    <row r="33" spans="1:14" s="20" customFormat="1" ht="25.5" customHeight="1">
      <c r="A33" s="71"/>
      <c r="B33" s="71"/>
      <c r="C33" s="44" t="s">
        <v>23</v>
      </c>
      <c r="D33" s="44" t="s">
        <v>15</v>
      </c>
      <c r="E33" s="45" t="s">
        <v>24</v>
      </c>
      <c r="F33" s="40">
        <v>1</v>
      </c>
      <c r="G33" s="41" t="s">
        <v>17</v>
      </c>
      <c r="H33" s="41" t="s">
        <v>25</v>
      </c>
      <c r="I33" s="93" t="s">
        <v>19</v>
      </c>
      <c r="J33" s="99"/>
      <c r="N33" s="100"/>
    </row>
    <row r="34" spans="1:14" s="20" customFormat="1" ht="25.5" customHeight="1">
      <c r="A34" s="72"/>
      <c r="B34" s="72"/>
      <c r="C34" s="67" t="s">
        <v>26</v>
      </c>
      <c r="D34" s="67"/>
      <c r="E34" s="67"/>
      <c r="F34" s="73">
        <v>5</v>
      </c>
      <c r="G34" s="44"/>
      <c r="H34" s="74"/>
      <c r="I34" s="44"/>
      <c r="J34" s="99"/>
      <c r="N34" s="100"/>
    </row>
    <row r="35" spans="1:14" s="20" customFormat="1" ht="25.5" customHeight="1">
      <c r="A35" s="70" t="s">
        <v>12</v>
      </c>
      <c r="B35" s="70" t="s">
        <v>42</v>
      </c>
      <c r="C35" s="38" t="s">
        <v>14</v>
      </c>
      <c r="D35" s="38" t="s">
        <v>15</v>
      </c>
      <c r="E35" s="38" t="s">
        <v>43</v>
      </c>
      <c r="F35" s="75">
        <v>2</v>
      </c>
      <c r="G35" s="38" t="s">
        <v>44</v>
      </c>
      <c r="H35" s="76" t="s">
        <v>45</v>
      </c>
      <c r="I35" s="38" t="s">
        <v>46</v>
      </c>
      <c r="J35" s="99"/>
      <c r="N35" s="100"/>
    </row>
    <row r="36" spans="1:14" s="20" customFormat="1" ht="25.5" customHeight="1">
      <c r="A36" s="71"/>
      <c r="B36" s="71"/>
      <c r="C36" s="44" t="s">
        <v>20</v>
      </c>
      <c r="D36" s="44" t="s">
        <v>15</v>
      </c>
      <c r="E36" s="44" t="s">
        <v>47</v>
      </c>
      <c r="F36" s="73">
        <v>2</v>
      </c>
      <c r="G36" s="44" t="s">
        <v>44</v>
      </c>
      <c r="H36" s="74" t="s">
        <v>48</v>
      </c>
      <c r="I36" s="44" t="s">
        <v>46</v>
      </c>
      <c r="J36" s="99"/>
      <c r="N36" s="100"/>
    </row>
    <row r="37" spans="1:14" s="20" customFormat="1" ht="25.5" customHeight="1">
      <c r="A37" s="71"/>
      <c r="B37" s="71"/>
      <c r="C37" s="44" t="s">
        <v>23</v>
      </c>
      <c r="D37" s="44" t="s">
        <v>15</v>
      </c>
      <c r="E37" s="44" t="s">
        <v>49</v>
      </c>
      <c r="F37" s="73">
        <v>1</v>
      </c>
      <c r="G37" s="44" t="s">
        <v>44</v>
      </c>
      <c r="H37" s="74" t="s">
        <v>50</v>
      </c>
      <c r="I37" s="44" t="s">
        <v>46</v>
      </c>
      <c r="J37" s="99"/>
      <c r="N37" s="100"/>
    </row>
    <row r="38" spans="1:14" s="20" customFormat="1" ht="25.5" customHeight="1">
      <c r="A38" s="71"/>
      <c r="B38" s="71"/>
      <c r="C38" s="48" t="s">
        <v>29</v>
      </c>
      <c r="D38" s="48" t="s">
        <v>15</v>
      </c>
      <c r="E38" s="48" t="s">
        <v>51</v>
      </c>
      <c r="F38" s="77">
        <v>1</v>
      </c>
      <c r="G38" s="48" t="s">
        <v>44</v>
      </c>
      <c r="H38" s="78" t="s">
        <v>31</v>
      </c>
      <c r="I38" s="48" t="s">
        <v>46</v>
      </c>
      <c r="J38" s="99"/>
      <c r="N38" s="100"/>
    </row>
    <row r="39" spans="1:14" s="20" customFormat="1" ht="25.5" customHeight="1">
      <c r="A39" s="72"/>
      <c r="B39" s="72"/>
      <c r="C39" s="67" t="s">
        <v>26</v>
      </c>
      <c r="D39" s="67"/>
      <c r="E39" s="67"/>
      <c r="F39" s="68">
        <v>6</v>
      </c>
      <c r="G39" s="68"/>
      <c r="H39" s="68"/>
      <c r="I39" s="103"/>
      <c r="J39" s="99"/>
      <c r="N39" s="100"/>
    </row>
    <row r="40" spans="1:14" s="20" customFormat="1" ht="25.5" customHeight="1">
      <c r="A40" s="71" t="s">
        <v>12</v>
      </c>
      <c r="B40" s="71" t="s">
        <v>52</v>
      </c>
      <c r="C40" s="72" t="s">
        <v>14</v>
      </c>
      <c r="D40" s="38" t="s">
        <v>15</v>
      </c>
      <c r="E40" s="38" t="s">
        <v>43</v>
      </c>
      <c r="F40" s="75">
        <v>2</v>
      </c>
      <c r="G40" s="38" t="s">
        <v>44</v>
      </c>
      <c r="H40" s="76" t="s">
        <v>45</v>
      </c>
      <c r="I40" s="38" t="s">
        <v>46</v>
      </c>
      <c r="J40" s="99"/>
      <c r="N40" s="100"/>
    </row>
    <row r="41" spans="1:14" s="20" customFormat="1" ht="25.5" customHeight="1">
      <c r="A41" s="71"/>
      <c r="B41" s="71"/>
      <c r="C41" s="72" t="s">
        <v>20</v>
      </c>
      <c r="D41" s="44" t="s">
        <v>15</v>
      </c>
      <c r="E41" s="44" t="s">
        <v>47</v>
      </c>
      <c r="F41" s="73">
        <v>2</v>
      </c>
      <c r="G41" s="44" t="s">
        <v>44</v>
      </c>
      <c r="H41" s="74" t="s">
        <v>48</v>
      </c>
      <c r="I41" s="44" t="s">
        <v>46</v>
      </c>
      <c r="J41" s="99"/>
      <c r="N41" s="100"/>
    </row>
    <row r="42" spans="1:14" s="20" customFormat="1" ht="25.5" customHeight="1">
      <c r="A42" s="71"/>
      <c r="B42" s="71"/>
      <c r="C42" s="38" t="s">
        <v>23</v>
      </c>
      <c r="D42" s="38" t="s">
        <v>15</v>
      </c>
      <c r="E42" s="38" t="s">
        <v>53</v>
      </c>
      <c r="F42" s="75">
        <v>1</v>
      </c>
      <c r="G42" s="38" t="s">
        <v>44</v>
      </c>
      <c r="H42" s="76" t="s">
        <v>54</v>
      </c>
      <c r="I42" s="38" t="s">
        <v>46</v>
      </c>
      <c r="J42" s="99"/>
      <c r="N42" s="100"/>
    </row>
    <row r="43" spans="1:14" s="20" customFormat="1" ht="25.5" customHeight="1">
      <c r="A43" s="71"/>
      <c r="B43" s="71"/>
      <c r="C43" s="72" t="s">
        <v>29</v>
      </c>
      <c r="D43" s="44" t="s">
        <v>15</v>
      </c>
      <c r="E43" s="44" t="s">
        <v>55</v>
      </c>
      <c r="F43" s="73">
        <v>1</v>
      </c>
      <c r="G43" s="44" t="s">
        <v>44</v>
      </c>
      <c r="H43" s="74" t="s">
        <v>56</v>
      </c>
      <c r="I43" s="44" t="s">
        <v>46</v>
      </c>
      <c r="J43" s="99"/>
      <c r="N43" s="100"/>
    </row>
    <row r="44" spans="1:14" s="20" customFormat="1" ht="25.5" customHeight="1">
      <c r="A44" s="71"/>
      <c r="B44" s="71"/>
      <c r="C44" s="72" t="s">
        <v>32</v>
      </c>
      <c r="D44" s="44" t="s">
        <v>15</v>
      </c>
      <c r="E44" s="44" t="s">
        <v>57</v>
      </c>
      <c r="F44" s="73">
        <v>1</v>
      </c>
      <c r="G44" s="44" t="s">
        <v>44</v>
      </c>
      <c r="H44" s="74" t="s">
        <v>58</v>
      </c>
      <c r="I44" s="44" t="s">
        <v>46</v>
      </c>
      <c r="J44" s="99"/>
      <c r="N44" s="100"/>
    </row>
    <row r="45" spans="1:14" s="20" customFormat="1" ht="25.5" customHeight="1">
      <c r="A45" s="71"/>
      <c r="B45" s="71"/>
      <c r="C45" s="38" t="s">
        <v>35</v>
      </c>
      <c r="D45" s="44" t="s">
        <v>15</v>
      </c>
      <c r="E45" s="44" t="s">
        <v>59</v>
      </c>
      <c r="F45" s="73">
        <v>1</v>
      </c>
      <c r="G45" s="44" t="s">
        <v>44</v>
      </c>
      <c r="H45" s="74" t="s">
        <v>60</v>
      </c>
      <c r="I45" s="44" t="s">
        <v>46</v>
      </c>
      <c r="J45" s="99"/>
      <c r="N45" s="100"/>
    </row>
    <row r="46" spans="1:14" s="22" customFormat="1" ht="25.5" customHeight="1">
      <c r="A46" s="72"/>
      <c r="B46" s="72"/>
      <c r="C46" s="56" t="s">
        <v>26</v>
      </c>
      <c r="D46" s="50"/>
      <c r="E46" s="51"/>
      <c r="F46" s="73">
        <v>8</v>
      </c>
      <c r="G46" s="44"/>
      <c r="H46" s="74"/>
      <c r="I46" s="44"/>
      <c r="J46" s="44"/>
      <c r="K46" s="20"/>
      <c r="N46" s="104"/>
    </row>
    <row r="47" spans="1:14" s="22" customFormat="1" ht="25.5" customHeight="1">
      <c r="A47" s="70" t="s">
        <v>12</v>
      </c>
      <c r="B47" s="70" t="s">
        <v>61</v>
      </c>
      <c r="C47" s="44" t="s">
        <v>14</v>
      </c>
      <c r="D47" s="38" t="s">
        <v>15</v>
      </c>
      <c r="E47" s="38" t="s">
        <v>43</v>
      </c>
      <c r="F47" s="75">
        <v>2</v>
      </c>
      <c r="G47" s="38" t="s">
        <v>44</v>
      </c>
      <c r="H47" s="76" t="s">
        <v>45</v>
      </c>
      <c r="I47" s="38" t="s">
        <v>46</v>
      </c>
      <c r="J47" s="44"/>
      <c r="K47" s="20"/>
      <c r="N47" s="104"/>
    </row>
    <row r="48" spans="1:14" s="22" customFormat="1" ht="25.5" customHeight="1">
      <c r="A48" s="71"/>
      <c r="B48" s="71"/>
      <c r="C48" s="44" t="s">
        <v>20</v>
      </c>
      <c r="D48" s="44" t="s">
        <v>15</v>
      </c>
      <c r="E48" s="44" t="s">
        <v>47</v>
      </c>
      <c r="F48" s="73">
        <v>1</v>
      </c>
      <c r="G48" s="44" t="s">
        <v>44</v>
      </c>
      <c r="H48" s="74" t="s">
        <v>48</v>
      </c>
      <c r="I48" s="44" t="s">
        <v>46</v>
      </c>
      <c r="J48" s="44"/>
      <c r="K48" s="20"/>
      <c r="N48" s="104"/>
    </row>
    <row r="49" spans="1:14" s="22" customFormat="1" ht="25.5" customHeight="1">
      <c r="A49" s="71"/>
      <c r="B49" s="71"/>
      <c r="C49" s="44" t="s">
        <v>23</v>
      </c>
      <c r="D49" s="44" t="s">
        <v>15</v>
      </c>
      <c r="E49" s="68" t="s">
        <v>62</v>
      </c>
      <c r="F49" s="68">
        <v>1</v>
      </c>
      <c r="G49" s="68" t="s">
        <v>44</v>
      </c>
      <c r="H49" s="68" t="s">
        <v>63</v>
      </c>
      <c r="I49" s="44" t="s">
        <v>46</v>
      </c>
      <c r="J49" s="44"/>
      <c r="K49" s="20"/>
      <c r="N49" s="104"/>
    </row>
    <row r="50" spans="1:14" s="22" customFormat="1" ht="25.5" customHeight="1">
      <c r="A50" s="71"/>
      <c r="B50" s="71"/>
      <c r="C50" s="44" t="s">
        <v>29</v>
      </c>
      <c r="D50" s="44" t="s">
        <v>15</v>
      </c>
      <c r="E50" s="48" t="s">
        <v>59</v>
      </c>
      <c r="F50" s="77">
        <v>1</v>
      </c>
      <c r="G50" s="48" t="s">
        <v>44</v>
      </c>
      <c r="H50" s="78" t="s">
        <v>60</v>
      </c>
      <c r="I50" s="48" t="s">
        <v>46</v>
      </c>
      <c r="J50" s="44"/>
      <c r="K50" s="20"/>
      <c r="N50" s="104"/>
    </row>
    <row r="51" spans="1:14" s="22" customFormat="1" ht="25.5" customHeight="1">
      <c r="A51" s="71"/>
      <c r="B51" s="71"/>
      <c r="C51" s="44" t="s">
        <v>32</v>
      </c>
      <c r="D51" s="44" t="s">
        <v>15</v>
      </c>
      <c r="E51" s="44" t="s">
        <v>64</v>
      </c>
      <c r="F51" s="73">
        <v>1</v>
      </c>
      <c r="G51" s="44" t="s">
        <v>44</v>
      </c>
      <c r="H51" s="74" t="s">
        <v>65</v>
      </c>
      <c r="I51" s="44" t="s">
        <v>46</v>
      </c>
      <c r="J51" s="44"/>
      <c r="K51" s="20"/>
      <c r="N51" s="104"/>
    </row>
    <row r="52" spans="1:14" s="22" customFormat="1" ht="25.5" customHeight="1">
      <c r="A52" s="71"/>
      <c r="B52" s="71"/>
      <c r="C52" s="56" t="s">
        <v>26</v>
      </c>
      <c r="D52" s="50"/>
      <c r="E52" s="51"/>
      <c r="F52" s="73">
        <v>6</v>
      </c>
      <c r="G52" s="44"/>
      <c r="H52" s="74"/>
      <c r="I52" s="44"/>
      <c r="J52" s="44"/>
      <c r="K52" s="20"/>
      <c r="N52" s="104"/>
    </row>
    <row r="53" spans="1:14" s="22" customFormat="1" ht="25.5" customHeight="1">
      <c r="A53" s="70" t="s">
        <v>12</v>
      </c>
      <c r="B53" s="70" t="s">
        <v>66</v>
      </c>
      <c r="C53" s="44" t="s">
        <v>14</v>
      </c>
      <c r="D53" s="38" t="s">
        <v>15</v>
      </c>
      <c r="E53" s="38" t="s">
        <v>43</v>
      </c>
      <c r="F53" s="75">
        <v>1</v>
      </c>
      <c r="G53" s="38" t="s">
        <v>44</v>
      </c>
      <c r="H53" s="76" t="s">
        <v>45</v>
      </c>
      <c r="I53" s="38" t="s">
        <v>46</v>
      </c>
      <c r="J53" s="44"/>
      <c r="K53" s="20"/>
      <c r="N53" s="104"/>
    </row>
    <row r="54" spans="1:14" s="22" customFormat="1" ht="25.5" customHeight="1">
      <c r="A54" s="71"/>
      <c r="B54" s="71"/>
      <c r="C54" s="44" t="s">
        <v>20</v>
      </c>
      <c r="D54" s="44" t="s">
        <v>15</v>
      </c>
      <c r="E54" s="44" t="s">
        <v>47</v>
      </c>
      <c r="F54" s="73">
        <v>3</v>
      </c>
      <c r="G54" s="44" t="s">
        <v>44</v>
      </c>
      <c r="H54" s="74" t="s">
        <v>67</v>
      </c>
      <c r="I54" s="44" t="s">
        <v>46</v>
      </c>
      <c r="J54" s="44"/>
      <c r="K54" s="20"/>
      <c r="N54" s="104"/>
    </row>
    <row r="55" spans="1:14" s="22" customFormat="1" ht="25.5" customHeight="1">
      <c r="A55" s="71"/>
      <c r="B55" s="71"/>
      <c r="C55" s="44" t="s">
        <v>23</v>
      </c>
      <c r="D55" s="44" t="s">
        <v>15</v>
      </c>
      <c r="E55" s="68" t="s">
        <v>62</v>
      </c>
      <c r="F55" s="68">
        <v>1</v>
      </c>
      <c r="G55" s="68" t="s">
        <v>44</v>
      </c>
      <c r="H55" s="68" t="s">
        <v>63</v>
      </c>
      <c r="I55" s="44" t="s">
        <v>46</v>
      </c>
      <c r="J55" s="44"/>
      <c r="K55" s="20"/>
      <c r="N55" s="104"/>
    </row>
    <row r="56" spans="1:14" s="22" customFormat="1" ht="25.5" customHeight="1">
      <c r="A56" s="71"/>
      <c r="B56" s="71"/>
      <c r="C56" s="79" t="s">
        <v>26</v>
      </c>
      <c r="D56" s="80"/>
      <c r="E56" s="81"/>
      <c r="F56" s="73">
        <v>5</v>
      </c>
      <c r="G56" s="44"/>
      <c r="H56" s="74"/>
      <c r="I56" s="44"/>
      <c r="J56" s="44"/>
      <c r="K56" s="20"/>
      <c r="N56" s="104"/>
    </row>
    <row r="57" spans="1:14" s="22" customFormat="1" ht="25.5" customHeight="1">
      <c r="A57" s="67" t="s">
        <v>68</v>
      </c>
      <c r="B57" s="67"/>
      <c r="C57" s="67"/>
      <c r="D57" s="67"/>
      <c r="E57" s="67"/>
      <c r="F57" s="73" t="e">
        <f>#REF!</f>
        <v>#REF!</v>
      </c>
      <c r="G57" s="44"/>
      <c r="H57" s="74"/>
      <c r="I57" s="44"/>
      <c r="J57" s="44"/>
      <c r="K57" s="20"/>
      <c r="N57" s="104"/>
    </row>
    <row r="58" spans="1:14" s="22" customFormat="1" ht="25.5" customHeight="1">
      <c r="A58" s="67" t="s">
        <v>69</v>
      </c>
      <c r="B58" s="67"/>
      <c r="C58" s="67"/>
      <c r="D58" s="67"/>
      <c r="E58" s="67"/>
      <c r="F58" s="73">
        <f>F7+F11+F18+F24++F30+F34</f>
        <v>63</v>
      </c>
      <c r="G58" s="44"/>
      <c r="H58" s="74"/>
      <c r="I58" s="44"/>
      <c r="J58" s="44"/>
      <c r="K58" s="20"/>
      <c r="N58" s="104"/>
    </row>
    <row r="59" spans="1:14" s="22" customFormat="1" ht="25.5" customHeight="1">
      <c r="A59" s="82" t="s">
        <v>70</v>
      </c>
      <c r="B59" s="83"/>
      <c r="C59" s="83"/>
      <c r="D59" s="83"/>
      <c r="E59" s="84"/>
      <c r="F59" s="73">
        <f>F39+F46+F52+F56</f>
        <v>25</v>
      </c>
      <c r="G59" s="44"/>
      <c r="H59" s="74"/>
      <c r="I59" s="44"/>
      <c r="J59" s="44"/>
      <c r="K59" s="20"/>
      <c r="N59" s="104"/>
    </row>
    <row r="60" spans="1:14" s="22" customFormat="1" ht="25.5" customHeight="1">
      <c r="A60" s="82" t="s">
        <v>71</v>
      </c>
      <c r="B60" s="83"/>
      <c r="C60" s="83"/>
      <c r="D60" s="83"/>
      <c r="E60" s="84"/>
      <c r="F60" s="73">
        <v>9</v>
      </c>
      <c r="G60" s="44"/>
      <c r="H60" s="74"/>
      <c r="I60" s="44"/>
      <c r="J60" s="44"/>
      <c r="K60" s="20"/>
      <c r="N60" s="104"/>
    </row>
    <row r="61" spans="1:14" s="23" customFormat="1" ht="22.5" customHeight="1">
      <c r="A61" s="85" t="s">
        <v>72</v>
      </c>
      <c r="B61" s="86"/>
      <c r="C61" s="86"/>
      <c r="D61" s="86"/>
      <c r="E61" s="87"/>
      <c r="F61" s="88">
        <v>123</v>
      </c>
      <c r="G61" s="89"/>
      <c r="H61" s="62"/>
      <c r="I61" s="60"/>
      <c r="J61" s="89"/>
      <c r="N61" s="105"/>
    </row>
  </sheetData>
  <sheetProtection/>
  <autoFilter ref="A3:N61"/>
  <mergeCells count="37">
    <mergeCell ref="A1:J1"/>
    <mergeCell ref="A2:J2"/>
    <mergeCell ref="C7:E7"/>
    <mergeCell ref="C11:E11"/>
    <mergeCell ref="C18:E18"/>
    <mergeCell ref="C24:E24"/>
    <mergeCell ref="C30:E30"/>
    <mergeCell ref="C34:E34"/>
    <mergeCell ref="C39:E39"/>
    <mergeCell ref="C46:E46"/>
    <mergeCell ref="C52:E52"/>
    <mergeCell ref="C56:E56"/>
    <mergeCell ref="A57:E57"/>
    <mergeCell ref="A58:E58"/>
    <mergeCell ref="A59:E59"/>
    <mergeCell ref="A60:E60"/>
    <mergeCell ref="A61:E61"/>
    <mergeCell ref="A4:A7"/>
    <mergeCell ref="A8:A11"/>
    <mergeCell ref="A12:A18"/>
    <mergeCell ref="A19:A24"/>
    <mergeCell ref="A25:A30"/>
    <mergeCell ref="A31:A34"/>
    <mergeCell ref="A35:A39"/>
    <mergeCell ref="A40:A46"/>
    <mergeCell ref="A47:A52"/>
    <mergeCell ref="A53:A56"/>
    <mergeCell ref="B4:B7"/>
    <mergeCell ref="B8:B11"/>
    <mergeCell ref="B12:B18"/>
    <mergeCell ref="B19:B24"/>
    <mergeCell ref="B25:B30"/>
    <mergeCell ref="B31:B34"/>
    <mergeCell ref="B35:B39"/>
    <mergeCell ref="B40:B46"/>
    <mergeCell ref="B47:B52"/>
    <mergeCell ref="B53:B56"/>
  </mergeCells>
  <printOptions horizontalCentered="1"/>
  <pageMargins left="0.3576388888888889" right="0.3576388888888889" top="0.8069444444444445" bottom="0.6020833333333333" header="0.5" footer="0.5"/>
  <pageSetup horizontalDpi="600" verticalDpi="600" orientation="landscape" paperSize="9" scale="90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ySplit="3" topLeftCell="A4" activePane="bottomLeft" state="frozen"/>
      <selection pane="bottomLeft" activeCell="F7" sqref="F7"/>
    </sheetView>
  </sheetViews>
  <sheetFormatPr defaultColWidth="9.00390625" defaultRowHeight="14.25"/>
  <cols>
    <col min="1" max="1" width="9.00390625" style="3" customWidth="1"/>
    <col min="2" max="2" width="23.125" style="3" customWidth="1"/>
    <col min="3" max="3" width="11.00390625" style="4" customWidth="1"/>
    <col min="4" max="4" width="8.75390625" style="4" customWidth="1"/>
    <col min="5" max="5" width="7.50390625" style="4" customWidth="1"/>
    <col min="6" max="8" width="7.00390625" style="4" customWidth="1"/>
    <col min="9" max="9" width="7.375" style="3" customWidth="1"/>
    <col min="10" max="10" width="7.25390625" style="3" customWidth="1"/>
    <col min="11" max="12" width="6.75390625" style="3" customWidth="1"/>
    <col min="13" max="13" width="6.75390625" style="4" customWidth="1"/>
    <col min="14" max="15" width="7.375" style="3" customWidth="1"/>
    <col min="16" max="16" width="5.75390625" style="3" customWidth="1"/>
    <col min="17" max="17" width="7.50390625" style="3" customWidth="1"/>
  </cols>
  <sheetData>
    <row r="1" ht="18.75">
      <c r="A1" s="5" t="s">
        <v>73</v>
      </c>
    </row>
    <row r="2" spans="1:17" ht="34.5">
      <c r="A2" s="6" t="s">
        <v>74</v>
      </c>
      <c r="B2" s="7"/>
      <c r="C2" s="8"/>
      <c r="D2" s="8"/>
      <c r="E2" s="8"/>
      <c r="F2" s="8"/>
      <c r="G2" s="8"/>
      <c r="H2" s="8"/>
      <c r="I2" s="7"/>
      <c r="J2" s="7"/>
      <c r="K2" s="7"/>
      <c r="L2" s="7"/>
      <c r="M2" s="8"/>
      <c r="N2" s="7"/>
      <c r="O2" s="7"/>
      <c r="P2" s="7"/>
      <c r="Q2" s="7"/>
    </row>
    <row r="3" spans="1:17" s="1" customFormat="1" ht="28.5">
      <c r="A3" s="9" t="s">
        <v>75</v>
      </c>
      <c r="B3" s="9" t="s">
        <v>76</v>
      </c>
      <c r="C3" s="10" t="s">
        <v>77</v>
      </c>
      <c r="D3" s="10" t="s">
        <v>78</v>
      </c>
      <c r="E3" s="10" t="s">
        <v>79</v>
      </c>
      <c r="F3" s="10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10" t="s">
        <v>87</v>
      </c>
      <c r="N3" s="9" t="s">
        <v>88</v>
      </c>
      <c r="O3" s="9" t="s">
        <v>89</v>
      </c>
      <c r="P3" s="9" t="s">
        <v>90</v>
      </c>
      <c r="Q3" s="9" t="s">
        <v>91</v>
      </c>
    </row>
    <row r="4" spans="1:17" ht="34.5" customHeight="1">
      <c r="A4" s="11">
        <v>1</v>
      </c>
      <c r="B4" s="12" t="s">
        <v>92</v>
      </c>
      <c r="C4" s="11">
        <f>D4+E4+F4+G4+H4+I4+J4+K4+L4+M4+N4+O4+P4+Q4</f>
        <v>5</v>
      </c>
      <c r="D4" s="13">
        <v>3</v>
      </c>
      <c r="E4" s="13">
        <v>2</v>
      </c>
      <c r="F4" s="13"/>
      <c r="G4" s="11"/>
      <c r="H4" s="11"/>
      <c r="I4" s="11"/>
      <c r="J4" s="11"/>
      <c r="K4" s="11"/>
      <c r="L4" s="11"/>
      <c r="M4" s="13"/>
      <c r="N4" s="11"/>
      <c r="O4" s="11"/>
      <c r="P4" s="11"/>
      <c r="Q4" s="11"/>
    </row>
    <row r="5" spans="1:17" s="2" customFormat="1" ht="34.5" customHeight="1">
      <c r="A5" s="11">
        <v>2</v>
      </c>
      <c r="B5" s="12" t="s">
        <v>93</v>
      </c>
      <c r="C5" s="11">
        <f aca="true" t="shared" si="0" ref="C5:C18">D5+E5+F5+G5+H5+I5+J5+K5+L5+M5+N5+O5+P5+Q5</f>
        <v>2</v>
      </c>
      <c r="D5" s="13">
        <v>1</v>
      </c>
      <c r="E5" s="13">
        <v>1</v>
      </c>
      <c r="F5" s="13"/>
      <c r="G5" s="11"/>
      <c r="H5" s="11"/>
      <c r="I5" s="11"/>
      <c r="J5" s="11"/>
      <c r="K5" s="11"/>
      <c r="L5" s="11"/>
      <c r="M5" s="13"/>
      <c r="N5" s="11"/>
      <c r="O5" s="11"/>
      <c r="P5" s="11"/>
      <c r="Q5" s="11"/>
    </row>
    <row r="6" spans="1:17" s="2" customFormat="1" ht="34.5" customHeight="1">
      <c r="A6" s="11">
        <v>3</v>
      </c>
      <c r="B6" s="12" t="s">
        <v>94</v>
      </c>
      <c r="C6" s="11">
        <f t="shared" si="0"/>
        <v>6</v>
      </c>
      <c r="D6" s="13">
        <v>3</v>
      </c>
      <c r="E6" s="13">
        <v>2</v>
      </c>
      <c r="F6" s="13">
        <v>1</v>
      </c>
      <c r="G6" s="11"/>
      <c r="H6" s="11"/>
      <c r="I6" s="11"/>
      <c r="J6" s="11"/>
      <c r="K6" s="11"/>
      <c r="L6" s="11"/>
      <c r="M6" s="13"/>
      <c r="N6" s="11"/>
      <c r="O6" s="11"/>
      <c r="P6" s="11"/>
      <c r="Q6" s="11"/>
    </row>
    <row r="7" spans="1:17" s="2" customFormat="1" ht="34.5" customHeight="1">
      <c r="A7" s="11">
        <v>4</v>
      </c>
      <c r="B7" s="12" t="s">
        <v>95</v>
      </c>
      <c r="C7" s="11">
        <f t="shared" si="0"/>
        <v>4</v>
      </c>
      <c r="D7" s="13">
        <v>2</v>
      </c>
      <c r="E7" s="13">
        <v>1</v>
      </c>
      <c r="F7" s="13">
        <v>1</v>
      </c>
      <c r="G7" s="11"/>
      <c r="H7" s="11"/>
      <c r="I7" s="11"/>
      <c r="J7" s="11"/>
      <c r="K7" s="11"/>
      <c r="L7" s="11"/>
      <c r="M7" s="13"/>
      <c r="N7" s="11"/>
      <c r="O7" s="11"/>
      <c r="P7" s="11"/>
      <c r="Q7" s="11"/>
    </row>
    <row r="8" spans="1:17" s="2" customFormat="1" ht="34.5" customHeight="1">
      <c r="A8" s="11">
        <v>5</v>
      </c>
      <c r="B8" s="12" t="s">
        <v>96</v>
      </c>
      <c r="C8" s="11">
        <f t="shared" si="0"/>
        <v>5</v>
      </c>
      <c r="D8" s="13">
        <v>2</v>
      </c>
      <c r="E8" s="13">
        <v>2</v>
      </c>
      <c r="F8" s="13">
        <v>1</v>
      </c>
      <c r="G8" s="11"/>
      <c r="H8" s="11"/>
      <c r="I8" s="11"/>
      <c r="J8" s="11"/>
      <c r="K8" s="11"/>
      <c r="L8" s="11"/>
      <c r="M8" s="13"/>
      <c r="N8" s="11"/>
      <c r="O8" s="11"/>
      <c r="P8" s="11"/>
      <c r="Q8" s="11"/>
    </row>
    <row r="9" spans="1:17" s="2" customFormat="1" ht="34.5" customHeight="1">
      <c r="A9" s="11">
        <v>6</v>
      </c>
      <c r="B9" s="12" t="s">
        <v>97</v>
      </c>
      <c r="C9" s="11">
        <f t="shared" si="0"/>
        <v>7</v>
      </c>
      <c r="D9" s="13">
        <v>3</v>
      </c>
      <c r="E9" s="13">
        <v>3</v>
      </c>
      <c r="F9" s="13">
        <v>1</v>
      </c>
      <c r="G9" s="11"/>
      <c r="H9" s="11"/>
      <c r="I9" s="11"/>
      <c r="J9" s="11"/>
      <c r="K9" s="11"/>
      <c r="L9" s="11"/>
      <c r="M9" s="13"/>
      <c r="N9" s="11"/>
      <c r="O9" s="11"/>
      <c r="P9" s="11"/>
      <c r="Q9" s="11"/>
    </row>
    <row r="10" spans="1:17" s="2" customFormat="1" ht="34.5" customHeight="1">
      <c r="A10" s="11">
        <v>7</v>
      </c>
      <c r="B10" s="12" t="s">
        <v>98</v>
      </c>
      <c r="C10" s="11">
        <f t="shared" si="0"/>
        <v>3</v>
      </c>
      <c r="D10" s="13">
        <v>2</v>
      </c>
      <c r="E10" s="13">
        <v>1</v>
      </c>
      <c r="F10" s="13"/>
      <c r="G10" s="11"/>
      <c r="H10" s="11"/>
      <c r="I10" s="11"/>
      <c r="J10" s="11"/>
      <c r="K10" s="11"/>
      <c r="L10" s="11"/>
      <c r="M10" s="13"/>
      <c r="N10" s="11"/>
      <c r="O10" s="11"/>
      <c r="P10" s="11"/>
      <c r="Q10" s="11"/>
    </row>
    <row r="11" spans="1:17" s="2" customFormat="1" ht="34.5" customHeight="1">
      <c r="A11" s="11">
        <v>8</v>
      </c>
      <c r="B11" s="12" t="s">
        <v>99</v>
      </c>
      <c r="C11" s="11">
        <f t="shared" si="0"/>
        <v>3</v>
      </c>
      <c r="D11" s="13">
        <v>1</v>
      </c>
      <c r="E11" s="13">
        <v>1</v>
      </c>
      <c r="F11" s="13">
        <v>1</v>
      </c>
      <c r="G11" s="11"/>
      <c r="H11" s="11"/>
      <c r="I11" s="11"/>
      <c r="J11" s="11"/>
      <c r="K11" s="11"/>
      <c r="L11" s="11"/>
      <c r="M11" s="13"/>
      <c r="N11" s="11"/>
      <c r="O11" s="11"/>
      <c r="P11" s="11"/>
      <c r="Q11" s="11"/>
    </row>
    <row r="12" spans="1:17" s="2" customFormat="1" ht="34.5" customHeight="1">
      <c r="A12" s="11">
        <v>9</v>
      </c>
      <c r="B12" s="12" t="s">
        <v>100</v>
      </c>
      <c r="C12" s="11">
        <f t="shared" si="0"/>
        <v>4</v>
      </c>
      <c r="D12" s="13">
        <v>2</v>
      </c>
      <c r="E12" s="13">
        <v>1</v>
      </c>
      <c r="F12" s="13">
        <v>1</v>
      </c>
      <c r="G12" s="11"/>
      <c r="H12" s="11"/>
      <c r="I12" s="11"/>
      <c r="J12" s="11"/>
      <c r="K12" s="11"/>
      <c r="L12" s="11"/>
      <c r="M12" s="13"/>
      <c r="N12" s="11"/>
      <c r="O12" s="11"/>
      <c r="P12" s="11"/>
      <c r="Q12" s="11"/>
    </row>
    <row r="13" spans="1:17" s="2" customFormat="1" ht="34.5" customHeight="1">
      <c r="A13" s="11">
        <v>10</v>
      </c>
      <c r="B13" s="12" t="s">
        <v>101</v>
      </c>
      <c r="C13" s="11">
        <f t="shared" si="0"/>
        <v>2</v>
      </c>
      <c r="D13" s="13">
        <v>1</v>
      </c>
      <c r="E13" s="13">
        <v>1</v>
      </c>
      <c r="F13" s="13"/>
      <c r="G13" s="11"/>
      <c r="H13" s="11"/>
      <c r="I13" s="11"/>
      <c r="J13" s="11"/>
      <c r="K13" s="11"/>
      <c r="L13" s="11"/>
      <c r="M13" s="13"/>
      <c r="N13" s="11"/>
      <c r="O13" s="11"/>
      <c r="P13" s="11"/>
      <c r="Q13" s="11"/>
    </row>
    <row r="14" spans="1:17" s="2" customFormat="1" ht="34.5" customHeight="1">
      <c r="A14" s="11">
        <v>11</v>
      </c>
      <c r="B14" s="12" t="s">
        <v>102</v>
      </c>
      <c r="C14" s="11">
        <f t="shared" si="0"/>
        <v>1</v>
      </c>
      <c r="D14" s="13">
        <v>1</v>
      </c>
      <c r="E14" s="13"/>
      <c r="F14" s="13"/>
      <c r="G14" s="11"/>
      <c r="H14" s="11"/>
      <c r="I14" s="11"/>
      <c r="J14" s="11"/>
      <c r="K14" s="11"/>
      <c r="L14" s="11"/>
      <c r="M14" s="13"/>
      <c r="N14" s="11"/>
      <c r="O14" s="11"/>
      <c r="P14" s="11"/>
      <c r="Q14" s="11"/>
    </row>
    <row r="15" spans="1:17" ht="34.5" customHeight="1">
      <c r="A15" s="14">
        <v>12</v>
      </c>
      <c r="B15" s="14" t="s">
        <v>103</v>
      </c>
      <c r="C15" s="14">
        <f t="shared" si="0"/>
        <v>4</v>
      </c>
      <c r="D15" s="15">
        <v>2</v>
      </c>
      <c r="E15" s="15">
        <v>1</v>
      </c>
      <c r="F15" s="15">
        <v>1</v>
      </c>
      <c r="G15" s="14"/>
      <c r="H15" s="14"/>
      <c r="I15" s="14"/>
      <c r="J15" s="14"/>
      <c r="K15" s="14"/>
      <c r="L15" s="14"/>
      <c r="M15" s="15"/>
      <c r="N15" s="14"/>
      <c r="O15" s="14"/>
      <c r="P15" s="14"/>
      <c r="Q15" s="14"/>
    </row>
    <row r="16" spans="1:17" ht="34.5" customHeight="1">
      <c r="A16" s="14">
        <v>13</v>
      </c>
      <c r="B16" s="14" t="s">
        <v>104</v>
      </c>
      <c r="C16" s="14">
        <f t="shared" si="0"/>
        <v>4</v>
      </c>
      <c r="D16" s="15">
        <v>2</v>
      </c>
      <c r="E16" s="15">
        <v>1</v>
      </c>
      <c r="F16" s="15">
        <v>1</v>
      </c>
      <c r="G16" s="14"/>
      <c r="H16" s="14"/>
      <c r="I16" s="14"/>
      <c r="J16" s="14"/>
      <c r="K16" s="14"/>
      <c r="L16" s="14"/>
      <c r="M16" s="15"/>
      <c r="N16" s="14"/>
      <c r="O16" s="14"/>
      <c r="P16" s="14"/>
      <c r="Q16" s="14"/>
    </row>
    <row r="17" spans="1:17" ht="34.5" customHeight="1">
      <c r="A17" s="14">
        <v>14</v>
      </c>
      <c r="B17" s="14" t="s">
        <v>105</v>
      </c>
      <c r="C17" s="14">
        <f t="shared" si="0"/>
        <v>13</v>
      </c>
      <c r="D17" s="15">
        <v>0</v>
      </c>
      <c r="E17" s="15">
        <v>0</v>
      </c>
      <c r="F17" s="15">
        <v>0</v>
      </c>
      <c r="G17" s="14"/>
      <c r="H17" s="14"/>
      <c r="I17" s="14"/>
      <c r="J17" s="14"/>
      <c r="K17" s="14"/>
      <c r="L17" s="14"/>
      <c r="M17" s="15">
        <v>2</v>
      </c>
      <c r="N17" s="14">
        <v>4</v>
      </c>
      <c r="O17" s="14">
        <v>2</v>
      </c>
      <c r="P17" s="14">
        <v>3</v>
      </c>
      <c r="Q17" s="14">
        <v>2</v>
      </c>
    </row>
    <row r="18" spans="1:17" ht="34.5" customHeight="1">
      <c r="A18" s="16" t="s">
        <v>69</v>
      </c>
      <c r="B18" s="17"/>
      <c r="C18" s="14">
        <f t="shared" si="0"/>
        <v>63</v>
      </c>
      <c r="D18" s="15">
        <f>SUM(D4:D17)</f>
        <v>25</v>
      </c>
      <c r="E18" s="15">
        <f>SUM(E4:E16)</f>
        <v>17</v>
      </c>
      <c r="F18" s="15">
        <f>SUM(F4:F16)</f>
        <v>8</v>
      </c>
      <c r="G18" s="15"/>
      <c r="H18" s="15"/>
      <c r="I18" s="15"/>
      <c r="J18" s="15"/>
      <c r="K18" s="15"/>
      <c r="L18" s="15"/>
      <c r="M18" s="15">
        <v>2</v>
      </c>
      <c r="N18" s="14">
        <v>4</v>
      </c>
      <c r="O18" s="14">
        <v>2</v>
      </c>
      <c r="P18" s="14">
        <v>3</v>
      </c>
      <c r="Q18" s="14">
        <v>2</v>
      </c>
    </row>
    <row r="19" spans="1:17" ht="34.5" customHeight="1">
      <c r="A19" s="14">
        <v>15</v>
      </c>
      <c r="B19" s="14" t="s">
        <v>106</v>
      </c>
      <c r="C19" s="14">
        <f aca="true" t="shared" si="1" ref="C19:C26">D19+E19+F19+G19+H19+I19+J19+K19+L19+M19+N19+O19+P19+Q19</f>
        <v>4</v>
      </c>
      <c r="D19" s="15">
        <v>1</v>
      </c>
      <c r="E19" s="15">
        <v>1</v>
      </c>
      <c r="F19" s="15">
        <v>1</v>
      </c>
      <c r="G19" s="14"/>
      <c r="H19" s="14">
        <v>1</v>
      </c>
      <c r="I19" s="14"/>
      <c r="J19" s="14"/>
      <c r="K19" s="14"/>
      <c r="L19" s="14"/>
      <c r="M19" s="15"/>
      <c r="N19" s="14"/>
      <c r="O19" s="14"/>
      <c r="P19" s="14"/>
      <c r="Q19" s="14"/>
    </row>
    <row r="20" spans="1:17" ht="34.5" customHeight="1">
      <c r="A20" s="14">
        <v>16</v>
      </c>
      <c r="B20" s="14" t="s">
        <v>107</v>
      </c>
      <c r="C20" s="14">
        <f t="shared" si="1"/>
        <v>3</v>
      </c>
      <c r="D20" s="15">
        <v>1</v>
      </c>
      <c r="E20" s="15"/>
      <c r="F20" s="15">
        <v>1</v>
      </c>
      <c r="G20" s="14"/>
      <c r="H20" s="14">
        <v>1</v>
      </c>
      <c r="I20" s="14"/>
      <c r="J20" s="14"/>
      <c r="K20" s="14"/>
      <c r="L20" s="14"/>
      <c r="M20" s="15"/>
      <c r="N20" s="14"/>
      <c r="O20" s="14"/>
      <c r="P20" s="14"/>
      <c r="Q20" s="14"/>
    </row>
    <row r="21" spans="1:17" ht="34.5" customHeight="1">
      <c r="A21" s="14">
        <v>17</v>
      </c>
      <c r="B21" s="14" t="s">
        <v>108</v>
      </c>
      <c r="C21" s="14">
        <f t="shared" si="1"/>
        <v>3</v>
      </c>
      <c r="D21" s="15"/>
      <c r="E21" s="15">
        <v>1</v>
      </c>
      <c r="F21" s="15">
        <v>1</v>
      </c>
      <c r="G21" s="14"/>
      <c r="H21" s="14">
        <v>1</v>
      </c>
      <c r="I21" s="14"/>
      <c r="J21" s="14"/>
      <c r="K21" s="14"/>
      <c r="L21" s="14"/>
      <c r="M21" s="15"/>
      <c r="N21" s="14"/>
      <c r="O21" s="14"/>
      <c r="P21" s="14"/>
      <c r="Q21" s="14"/>
    </row>
    <row r="22" spans="1:17" ht="34.5" customHeight="1">
      <c r="A22" s="14">
        <v>18</v>
      </c>
      <c r="B22" s="14" t="s">
        <v>109</v>
      </c>
      <c r="C22" s="14">
        <f t="shared" si="1"/>
        <v>2</v>
      </c>
      <c r="D22" s="15">
        <v>1</v>
      </c>
      <c r="E22" s="15">
        <v>1</v>
      </c>
      <c r="F22" s="15"/>
      <c r="G22" s="14"/>
      <c r="H22" s="14"/>
      <c r="I22" s="14"/>
      <c r="J22" s="14"/>
      <c r="K22" s="14"/>
      <c r="L22" s="14"/>
      <c r="M22" s="15"/>
      <c r="N22" s="14"/>
      <c r="O22" s="14"/>
      <c r="P22" s="14"/>
      <c r="Q22" s="14"/>
    </row>
    <row r="23" spans="1:17" ht="34.5" customHeight="1">
      <c r="A23" s="14">
        <v>19</v>
      </c>
      <c r="B23" s="14" t="s">
        <v>110</v>
      </c>
      <c r="C23" s="14">
        <f t="shared" si="1"/>
        <v>3</v>
      </c>
      <c r="D23" s="15">
        <v>1</v>
      </c>
      <c r="E23" s="15">
        <v>1</v>
      </c>
      <c r="F23" s="15">
        <v>1</v>
      </c>
      <c r="G23" s="14"/>
      <c r="H23" s="14"/>
      <c r="I23" s="14"/>
      <c r="J23" s="14"/>
      <c r="K23" s="14"/>
      <c r="L23" s="14"/>
      <c r="M23" s="15"/>
      <c r="N23" s="14"/>
      <c r="O23" s="14"/>
      <c r="P23" s="14"/>
      <c r="Q23" s="14"/>
    </row>
    <row r="24" spans="1:17" ht="34.5" customHeight="1">
      <c r="A24" s="14">
        <v>20</v>
      </c>
      <c r="B24" s="14" t="s">
        <v>111</v>
      </c>
      <c r="C24" s="14">
        <f t="shared" si="1"/>
        <v>4</v>
      </c>
      <c r="D24" s="15">
        <v>1</v>
      </c>
      <c r="E24" s="15">
        <v>1</v>
      </c>
      <c r="F24" s="15">
        <v>1</v>
      </c>
      <c r="G24" s="14"/>
      <c r="H24" s="14">
        <v>1</v>
      </c>
      <c r="I24" s="14"/>
      <c r="J24" s="14"/>
      <c r="K24" s="14"/>
      <c r="L24" s="14"/>
      <c r="M24" s="15"/>
      <c r="N24" s="14"/>
      <c r="O24" s="14"/>
      <c r="P24" s="14"/>
      <c r="Q24" s="14"/>
    </row>
    <row r="25" spans="1:17" ht="34.5" customHeight="1">
      <c r="A25" s="14">
        <v>21</v>
      </c>
      <c r="B25" s="14" t="s">
        <v>112</v>
      </c>
      <c r="C25" s="14">
        <f t="shared" si="1"/>
        <v>1</v>
      </c>
      <c r="D25" s="15">
        <v>1</v>
      </c>
      <c r="E25" s="15"/>
      <c r="F25" s="15"/>
      <c r="G25" s="14"/>
      <c r="H25" s="14"/>
      <c r="I25" s="14"/>
      <c r="J25" s="14"/>
      <c r="K25" s="14"/>
      <c r="L25" s="14"/>
      <c r="M25" s="15"/>
      <c r="N25" s="14"/>
      <c r="O25" s="14"/>
      <c r="P25" s="14"/>
      <c r="Q25" s="14"/>
    </row>
    <row r="26" spans="1:17" ht="34.5" customHeight="1">
      <c r="A26" s="14">
        <v>22</v>
      </c>
      <c r="B26" s="14" t="s">
        <v>113</v>
      </c>
      <c r="C26" s="14">
        <f t="shared" si="1"/>
        <v>10</v>
      </c>
      <c r="D26" s="15"/>
      <c r="E26" s="15"/>
      <c r="F26" s="15"/>
      <c r="G26" s="15">
        <v>1</v>
      </c>
      <c r="H26" s="15"/>
      <c r="I26" s="15">
        <v>2</v>
      </c>
      <c r="J26" s="15">
        <v>1</v>
      </c>
      <c r="K26" s="15">
        <v>1</v>
      </c>
      <c r="L26" s="15">
        <v>2</v>
      </c>
      <c r="M26" s="15">
        <v>1</v>
      </c>
      <c r="N26" s="15">
        <v>1</v>
      </c>
      <c r="O26" s="15">
        <v>1</v>
      </c>
      <c r="P26" s="15"/>
      <c r="Q26" s="14"/>
    </row>
    <row r="27" spans="1:17" ht="34.5" customHeight="1">
      <c r="A27" s="16" t="s">
        <v>70</v>
      </c>
      <c r="B27" s="17"/>
      <c r="C27" s="15">
        <f>SUM(C19:C26)</f>
        <v>30</v>
      </c>
      <c r="D27" s="15">
        <f>SUM(D19:D26)</f>
        <v>6</v>
      </c>
      <c r="E27" s="15">
        <f aca="true" t="shared" si="2" ref="E27:O27">SUM(E19:E26)</f>
        <v>5</v>
      </c>
      <c r="F27" s="15">
        <f t="shared" si="2"/>
        <v>5</v>
      </c>
      <c r="G27" s="15">
        <f t="shared" si="2"/>
        <v>1</v>
      </c>
      <c r="H27" s="15">
        <f t="shared" si="2"/>
        <v>4</v>
      </c>
      <c r="I27" s="15">
        <f t="shared" si="2"/>
        <v>2</v>
      </c>
      <c r="J27" s="15">
        <v>1</v>
      </c>
      <c r="K27" s="15">
        <f t="shared" si="2"/>
        <v>1</v>
      </c>
      <c r="L27" s="15">
        <f t="shared" si="2"/>
        <v>2</v>
      </c>
      <c r="M27" s="15">
        <f t="shared" si="2"/>
        <v>1</v>
      </c>
      <c r="N27" s="15">
        <f t="shared" si="2"/>
        <v>1</v>
      </c>
      <c r="O27" s="15">
        <f t="shared" si="2"/>
        <v>1</v>
      </c>
      <c r="P27" s="15"/>
      <c r="Q27" s="15"/>
    </row>
    <row r="28" spans="1:17" ht="27.75" customHeight="1">
      <c r="A28" s="14" t="s">
        <v>114</v>
      </c>
      <c r="B28" s="14"/>
      <c r="C28" s="15">
        <f aca="true" t="shared" si="3" ref="C28:K28">C18+C27</f>
        <v>93</v>
      </c>
      <c r="D28" s="15">
        <f t="shared" si="3"/>
        <v>31</v>
      </c>
      <c r="E28" s="15">
        <f t="shared" si="3"/>
        <v>22</v>
      </c>
      <c r="F28" s="15">
        <f t="shared" si="3"/>
        <v>13</v>
      </c>
      <c r="G28" s="15">
        <f t="shared" si="3"/>
        <v>1</v>
      </c>
      <c r="H28" s="15">
        <f t="shared" si="3"/>
        <v>4</v>
      </c>
      <c r="I28" s="15">
        <f t="shared" si="3"/>
        <v>2</v>
      </c>
      <c r="J28" s="15">
        <f t="shared" si="3"/>
        <v>1</v>
      </c>
      <c r="K28" s="15">
        <f t="shared" si="3"/>
        <v>1</v>
      </c>
      <c r="L28" s="15">
        <v>2</v>
      </c>
      <c r="M28" s="15">
        <f>M18+M27</f>
        <v>3</v>
      </c>
      <c r="N28" s="15">
        <f>N18+N27</f>
        <v>5</v>
      </c>
      <c r="O28" s="15">
        <f>O18+O27</f>
        <v>3</v>
      </c>
      <c r="P28" s="15">
        <v>3</v>
      </c>
      <c r="Q28" s="15">
        <f>Q18+Q27</f>
        <v>2</v>
      </c>
    </row>
  </sheetData>
  <sheetProtection/>
  <mergeCells count="4">
    <mergeCell ref="A2:Q2"/>
    <mergeCell ref="A18:B18"/>
    <mergeCell ref="A27:B27"/>
    <mergeCell ref="A28:B28"/>
  </mergeCells>
  <printOptions/>
  <pageMargins left="0.7513888888888889" right="0.7513888888888889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心雨心愿</cp:lastModifiedBy>
  <dcterms:created xsi:type="dcterms:W3CDTF">2018-07-19T03:13:51Z</dcterms:created>
  <dcterms:modified xsi:type="dcterms:W3CDTF">2023-08-11T06:07:59Z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96A3E5F3288E4101B013C58006CFC3CD</vt:lpwstr>
  </property>
</Properties>
</file>