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入围考察与体检人员名单" sheetId="1" r:id="rId1"/>
  </sheets>
  <definedNames>
    <definedName name="_xlnm.Print_Titles" localSheetId="0">'入围考察与体检人员名单'!$2:$2</definedName>
  </definedNames>
  <calcPr fullCalcOnLoad="1"/>
</workbook>
</file>

<file path=xl/sharedStrings.xml><?xml version="1.0" encoding="utf-8"?>
<sst xmlns="http://schemas.openxmlformats.org/spreadsheetml/2006/main" count="467" uniqueCount="256">
  <si>
    <t>儋州市2023年公开招聘中小学教师入围考察与体检人员名单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</si>
  <si>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</si>
  <si>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</si>
  <si>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</si>
  <si>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</si>
  <si>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</si>
  <si>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</si>
  <si>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</si>
  <si>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排名</t>
  </si>
  <si>
    <t>备注</t>
  </si>
  <si>
    <t>刘淑欣</t>
  </si>
  <si>
    <t>101—高中-语文</t>
  </si>
  <si>
    <t>陈情威</t>
  </si>
  <si>
    <t>张悦欢</t>
  </si>
  <si>
    <t>陈美娟</t>
  </si>
  <si>
    <t>李道思</t>
  </si>
  <si>
    <t>102—高中-数学</t>
  </si>
  <si>
    <t>周婉容</t>
  </si>
  <si>
    <t>吴健强</t>
  </si>
  <si>
    <t>江亚茹</t>
  </si>
  <si>
    <t>高铭</t>
  </si>
  <si>
    <t>103—高中-英语</t>
  </si>
  <si>
    <t>王诗诗</t>
  </si>
  <si>
    <t>林观华</t>
  </si>
  <si>
    <t>黄宝玉</t>
  </si>
  <si>
    <t>王波</t>
  </si>
  <si>
    <t>万达</t>
  </si>
  <si>
    <t>104—高中-物理</t>
  </si>
  <si>
    <t>卢思澜</t>
  </si>
  <si>
    <t>郑胜蓝</t>
  </si>
  <si>
    <t>105—高中-历史</t>
  </si>
  <si>
    <t>吴雨桐</t>
  </si>
  <si>
    <t>徐启溯</t>
  </si>
  <si>
    <t>毛丹妮</t>
  </si>
  <si>
    <t>106—高中-地理</t>
  </si>
  <si>
    <t>陶晶</t>
  </si>
  <si>
    <t>107—高中-体育</t>
  </si>
  <si>
    <t>吴莹慧</t>
  </si>
  <si>
    <t>108—高中-音乐</t>
  </si>
  <si>
    <t>吴凯琪</t>
  </si>
  <si>
    <t>109—高中-美术</t>
  </si>
  <si>
    <t>吴松金</t>
  </si>
  <si>
    <t>110—高中-信息技术</t>
  </si>
  <si>
    <t>周书蓉</t>
  </si>
  <si>
    <t>201—小学-语文</t>
  </si>
  <si>
    <t>李柏林</t>
  </si>
  <si>
    <t>杨洋</t>
  </si>
  <si>
    <t>徐雄姣</t>
  </si>
  <si>
    <t>苏静</t>
  </si>
  <si>
    <t>王和欣</t>
  </si>
  <si>
    <t>王康丽</t>
  </si>
  <si>
    <t>王莹菁</t>
  </si>
  <si>
    <t>陈俊如</t>
  </si>
  <si>
    <t>王丽</t>
  </si>
  <si>
    <t>孙玲</t>
  </si>
  <si>
    <t>羊井爱</t>
  </si>
  <si>
    <t>赵胜男</t>
  </si>
  <si>
    <t>符丽芳</t>
  </si>
  <si>
    <t>郭学坤</t>
  </si>
  <si>
    <t>陈嫔韵</t>
  </si>
  <si>
    <t>周彬彬</t>
  </si>
  <si>
    <t>李顺菊</t>
  </si>
  <si>
    <t>陈仁凰</t>
  </si>
  <si>
    <t>王鹏</t>
  </si>
  <si>
    <t>符建惠</t>
  </si>
  <si>
    <t>陈冰冰</t>
  </si>
  <si>
    <t>郑学彩</t>
  </si>
  <si>
    <t>秦琴</t>
  </si>
  <si>
    <t>符芷芸</t>
  </si>
  <si>
    <t>何尾月</t>
  </si>
  <si>
    <t>涂雪颖</t>
  </si>
  <si>
    <t>罗慧芳</t>
  </si>
  <si>
    <t>胡芸</t>
  </si>
  <si>
    <t>林蝶</t>
  </si>
  <si>
    <t>秦美玲</t>
  </si>
  <si>
    <t>黎庆兰</t>
  </si>
  <si>
    <t>林小凤</t>
  </si>
  <si>
    <t>卢定婉</t>
  </si>
  <si>
    <t>朱桃芬</t>
  </si>
  <si>
    <t>凌一琳</t>
  </si>
  <si>
    <t>吴艳</t>
  </si>
  <si>
    <t>谢丽萍</t>
  </si>
  <si>
    <t>王海兰</t>
  </si>
  <si>
    <t>陈小丽</t>
  </si>
  <si>
    <t>庞卓丽</t>
  </si>
  <si>
    <t>符冰冰</t>
  </si>
  <si>
    <t>邢增慧</t>
  </si>
  <si>
    <t>王佳盈</t>
  </si>
  <si>
    <t>周暖暖</t>
  </si>
  <si>
    <t>陈初桃</t>
  </si>
  <si>
    <t>黄晓月</t>
  </si>
  <si>
    <t>陈静娴</t>
  </si>
  <si>
    <t>钟琼君</t>
  </si>
  <si>
    <t>冯珊珊</t>
  </si>
  <si>
    <t>曹彩霞</t>
  </si>
  <si>
    <t>翟芳廷</t>
  </si>
  <si>
    <t>王瑶瑶</t>
  </si>
  <si>
    <t>周善鸾</t>
  </si>
  <si>
    <t>黎霞</t>
  </si>
  <si>
    <t>伍思意</t>
  </si>
  <si>
    <t>吴燕南</t>
  </si>
  <si>
    <t>毛冬梅</t>
  </si>
  <si>
    <t>劳海丽</t>
  </si>
  <si>
    <t>符式霞</t>
  </si>
  <si>
    <t>朱代振</t>
  </si>
  <si>
    <t>黄上芷</t>
  </si>
  <si>
    <t>关喜</t>
  </si>
  <si>
    <t>李文丽</t>
  </si>
  <si>
    <t>符彤彤</t>
  </si>
  <si>
    <t>邢璐璐</t>
  </si>
  <si>
    <t>汤慨诺</t>
  </si>
  <si>
    <t>马静</t>
  </si>
  <si>
    <t>曾春兰</t>
  </si>
  <si>
    <t>谭玉容</t>
  </si>
  <si>
    <t>卓小倩</t>
  </si>
  <si>
    <t>丁子芸</t>
  </si>
  <si>
    <t>蔡雪薇</t>
  </si>
  <si>
    <t>曾亚丽</t>
  </si>
  <si>
    <t>202—小学-数学</t>
  </si>
  <si>
    <t>谢美香</t>
  </si>
  <si>
    <t>戴立茹</t>
  </si>
  <si>
    <t>薛智燕</t>
  </si>
  <si>
    <t>何昌星</t>
  </si>
  <si>
    <t>符凤香</t>
  </si>
  <si>
    <t>高永艳</t>
  </si>
  <si>
    <t>袁美娴</t>
  </si>
  <si>
    <t>符筱霞</t>
  </si>
  <si>
    <t>陈小红</t>
  </si>
  <si>
    <t>欧阳柳</t>
  </si>
  <si>
    <t>文小玉</t>
  </si>
  <si>
    <t>陈庆丽</t>
  </si>
  <si>
    <t>吴芷莹</t>
  </si>
  <si>
    <t>关雯靖</t>
  </si>
  <si>
    <t>林必瑶</t>
  </si>
  <si>
    <t>符宏林</t>
  </si>
  <si>
    <t>王丽娟</t>
  </si>
  <si>
    <t>王芳丽</t>
  </si>
  <si>
    <t>王兰</t>
  </si>
  <si>
    <t>陈垂俊</t>
  </si>
  <si>
    <t>符孟文</t>
  </si>
  <si>
    <t>林月妃</t>
  </si>
  <si>
    <t>林鑫</t>
  </si>
  <si>
    <t>李玉珍</t>
  </si>
  <si>
    <t>林升恒</t>
  </si>
  <si>
    <t>梁小叶</t>
  </si>
  <si>
    <t>林美伶</t>
  </si>
  <si>
    <t>陈善筹</t>
  </si>
  <si>
    <t>蒋乾泽</t>
  </si>
  <si>
    <t>王娆婧</t>
  </si>
  <si>
    <t>史豪杰</t>
  </si>
  <si>
    <t>陈小妹</t>
  </si>
  <si>
    <t>陈雄睿</t>
  </si>
  <si>
    <t>张子行</t>
  </si>
  <si>
    <t>羊传柳</t>
  </si>
  <si>
    <t>刘小清</t>
  </si>
  <si>
    <t>王海雪</t>
  </si>
  <si>
    <t>何有福</t>
  </si>
  <si>
    <t>苏春妹</t>
  </si>
  <si>
    <t>刘臣箕</t>
  </si>
  <si>
    <t>张英惠</t>
  </si>
  <si>
    <t>林颂宇</t>
  </si>
  <si>
    <t>庞琦</t>
  </si>
  <si>
    <t>冯晓敏</t>
  </si>
  <si>
    <t>甘露雨</t>
  </si>
  <si>
    <t>林明桂</t>
  </si>
  <si>
    <t>郭坤女</t>
  </si>
  <si>
    <t>赵国秀</t>
  </si>
  <si>
    <t>吴珍珍</t>
  </si>
  <si>
    <t>叶晓翠</t>
  </si>
  <si>
    <t>邓真利</t>
  </si>
  <si>
    <t>陈政民</t>
  </si>
  <si>
    <t>石若萍</t>
  </si>
  <si>
    <t>许秋香</t>
  </si>
  <si>
    <t>张义鹏</t>
  </si>
  <si>
    <t>刘银灵</t>
  </si>
  <si>
    <t>周美奇</t>
  </si>
  <si>
    <t>叶保华</t>
  </si>
  <si>
    <t>陈雪盈</t>
  </si>
  <si>
    <t>203—小学-英语</t>
  </si>
  <si>
    <t>赵海燕</t>
  </si>
  <si>
    <t>聂萍</t>
  </si>
  <si>
    <t>苏秋雨</t>
  </si>
  <si>
    <t>李海坤</t>
  </si>
  <si>
    <t>吴海蛟</t>
  </si>
  <si>
    <t>李炳志</t>
  </si>
  <si>
    <t>吴彩虹</t>
  </si>
  <si>
    <t>吴嘉仪</t>
  </si>
  <si>
    <t>吴佳琪</t>
  </si>
  <si>
    <t>麦名蕴</t>
  </si>
  <si>
    <t>204—小学-道法</t>
  </si>
  <si>
    <t>黄慧欣</t>
  </si>
  <si>
    <t>叶泳潇</t>
  </si>
  <si>
    <t>黎姝姹</t>
  </si>
  <si>
    <t>吴云</t>
  </si>
  <si>
    <t>尤会春</t>
  </si>
  <si>
    <t>李海川</t>
  </si>
  <si>
    <t>羊娥萱</t>
  </si>
  <si>
    <t>蔡石秀</t>
  </si>
  <si>
    <t>高元丽</t>
  </si>
  <si>
    <t>王优</t>
  </si>
  <si>
    <t>李豪</t>
  </si>
  <si>
    <t>205—小学-体育</t>
  </si>
  <si>
    <t>何建书</t>
  </si>
  <si>
    <t>孙凯</t>
  </si>
  <si>
    <t>潘仁功</t>
  </si>
  <si>
    <t>文雨妃</t>
  </si>
  <si>
    <t>李伟</t>
  </si>
  <si>
    <t>黎启道</t>
  </si>
  <si>
    <t>王健生</t>
  </si>
  <si>
    <t>余子亮</t>
  </si>
  <si>
    <t>廖湘军</t>
  </si>
  <si>
    <t>陈峰</t>
  </si>
  <si>
    <t>庄人金</t>
  </si>
  <si>
    <t>吴迪</t>
  </si>
  <si>
    <t>莫翠山</t>
  </si>
  <si>
    <t>吴定秋</t>
  </si>
  <si>
    <t>曾传真</t>
  </si>
  <si>
    <t>钟晶莹</t>
  </si>
  <si>
    <t>206—小学-音乐</t>
  </si>
  <si>
    <t>符唱莉</t>
  </si>
  <si>
    <t>黎梅桃</t>
  </si>
  <si>
    <t>梁铭</t>
  </si>
  <si>
    <t>任静</t>
  </si>
  <si>
    <t>王玥</t>
  </si>
  <si>
    <t>李发晶</t>
  </si>
  <si>
    <t>黄芊芊</t>
  </si>
  <si>
    <t>白家珠</t>
  </si>
  <si>
    <t>刘术</t>
  </si>
  <si>
    <t>石博</t>
  </si>
  <si>
    <t>207—小学-美术</t>
  </si>
  <si>
    <t>陈瑜</t>
  </si>
  <si>
    <t>尚怡达</t>
  </si>
  <si>
    <t>罗燕</t>
  </si>
  <si>
    <t>张方腾</t>
  </si>
  <si>
    <t>吴世坤</t>
  </si>
  <si>
    <t>王萍萍</t>
  </si>
  <si>
    <t>温海萍</t>
  </si>
  <si>
    <t>蒋馥蔚</t>
  </si>
  <si>
    <t>林春莲</t>
  </si>
  <si>
    <t>208—小学-心理</t>
  </si>
  <si>
    <t>温红潇</t>
  </si>
  <si>
    <t>唐俊婧</t>
  </si>
  <si>
    <t>王娟</t>
  </si>
  <si>
    <t>薛秀娟</t>
  </si>
  <si>
    <t>王琼辉</t>
  </si>
  <si>
    <t>许妍桃</t>
  </si>
  <si>
    <t>符金梅</t>
  </si>
  <si>
    <t>陈呵</t>
  </si>
  <si>
    <t>苏秀萍</t>
  </si>
  <si>
    <t>陈冰月</t>
  </si>
  <si>
    <t>王佳琦</t>
  </si>
  <si>
    <t>赵丽芳</t>
  </si>
  <si>
    <t>黄小红</t>
  </si>
  <si>
    <t>曾镜桦</t>
  </si>
  <si>
    <t>209—小学-信息技术</t>
  </si>
  <si>
    <t>陈盛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</si>
</sst>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tabSelected="1" zoomScaleSheetLayoutView="100" workbookViewId="0" topLeftCell="A4">
      <selection activeCell="E10" sqref="E10"/>
    </sheetView>
  </sheetViews>
  <sheetFormatPr defaultColWidth="9.00390625" defaultRowHeight="15"/>
  <cols>
    <col min="1" max="1" width="5.57421875" style="1" customWidth="1"/>
    <col min="2" max="2" width="7.421875" style="1" customWidth="1"/>
    <col min="3" max="3" width="14.8515625" style="1" customWidth="1"/>
    <col min="4" max="4" width="20.421875" style="1" customWidth="1"/>
    <col min="5" max="7" width="9.8515625" style="1" customWidth="1"/>
    <col min="8" max="8" width="6.421875" style="1" customWidth="1"/>
    <col min="9" max="9" width="8.421875" style="1" customWidth="1"/>
    <col min="10" max="16384" width="9.00390625" style="1" customWidth="1"/>
  </cols>
  <sheetData>
    <row r="1" spans="1:9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5">
        <v>1</v>
      </c>
      <c r="B3" s="13" t="s">
        <v>10</v>
      </c>
      <c r="C3" s="7">
        <v>711010102327</v>
      </c>
      <c r="D3" s="14" t="s">
        <v>11</v>
      </c>
      <c r="E3" s="9">
        <v>75.41</v>
      </c>
      <c r="F3" s="9">
        <v>79.33</v>
      </c>
      <c r="G3" s="9">
        <f aca="true" t="shared" si="0" ref="G3:G30">E3*0.6+F3*0.4</f>
        <v>76.978</v>
      </c>
      <c r="H3" s="8">
        <f>SUMPRODUCT((D:D=D3)*(G:G&gt;G3))+1</f>
        <v>1</v>
      </c>
      <c r="I3" s="8"/>
    </row>
    <row r="4" spans="1:9" ht="24.75" customHeight="1">
      <c r="A4" s="5">
        <v>2</v>
      </c>
      <c r="B4" s="13" t="s">
        <v>12</v>
      </c>
      <c r="C4" s="7">
        <v>711010102321</v>
      </c>
      <c r="D4" s="14" t="s">
        <v>11</v>
      </c>
      <c r="E4" s="9">
        <v>64.75999999999999</v>
      </c>
      <c r="F4" s="9">
        <v>79.67</v>
      </c>
      <c r="G4" s="9">
        <f t="shared" si="0"/>
        <v>70.72399999999999</v>
      </c>
      <c r="H4" s="8">
        <f>SUMPRODUCT((D:D=D4)*(G:G&gt;G4))+1</f>
        <v>2</v>
      </c>
      <c r="I4" s="8"/>
    </row>
    <row r="5" spans="1:9" ht="24.75" customHeight="1">
      <c r="A5" s="5">
        <v>3</v>
      </c>
      <c r="B5" s="13" t="s">
        <v>13</v>
      </c>
      <c r="C5" s="7">
        <v>711010102309</v>
      </c>
      <c r="D5" s="14" t="s">
        <v>11</v>
      </c>
      <c r="E5" s="9">
        <v>60.67</v>
      </c>
      <c r="F5" s="9">
        <v>84</v>
      </c>
      <c r="G5" s="9">
        <f t="shared" si="0"/>
        <v>70.00200000000001</v>
      </c>
      <c r="H5" s="8">
        <f>SUMPRODUCT((D:D=D5)*(G:G&gt;G5))+1</f>
        <v>3</v>
      </c>
      <c r="I5" s="8"/>
    </row>
    <row r="6" spans="1:9" ht="24.75" customHeight="1">
      <c r="A6" s="5">
        <v>4</v>
      </c>
      <c r="B6" s="13" t="s">
        <v>14</v>
      </c>
      <c r="C6" s="7">
        <v>711010102318</v>
      </c>
      <c r="D6" s="14" t="s">
        <v>11</v>
      </c>
      <c r="E6" s="9">
        <v>64.99000000000001</v>
      </c>
      <c r="F6" s="9">
        <v>77</v>
      </c>
      <c r="G6" s="9">
        <f t="shared" si="0"/>
        <v>69.79400000000001</v>
      </c>
      <c r="H6" s="8">
        <f>SUMPRODUCT((D:D=D6)*(G:G&gt;G6))+1</f>
        <v>4</v>
      </c>
      <c r="I6" s="8"/>
    </row>
    <row r="7" spans="1:9" ht="24.75" customHeight="1">
      <c r="A7" s="5">
        <v>5</v>
      </c>
      <c r="B7" s="13" t="s">
        <v>15</v>
      </c>
      <c r="C7" s="7">
        <v>711020101623</v>
      </c>
      <c r="D7" s="14" t="s">
        <v>16</v>
      </c>
      <c r="E7" s="9">
        <v>76.72</v>
      </c>
      <c r="F7" s="9">
        <v>78.33</v>
      </c>
      <c r="G7" s="9">
        <f t="shared" si="0"/>
        <v>77.364</v>
      </c>
      <c r="H7" s="8">
        <f>SUMPRODUCT((D:D=D7)*(G:G&gt;G7))+1</f>
        <v>1</v>
      </c>
      <c r="I7" s="8"/>
    </row>
    <row r="8" spans="1:9" ht="24.75" customHeight="1">
      <c r="A8" s="5">
        <v>6</v>
      </c>
      <c r="B8" s="13" t="s">
        <v>17</v>
      </c>
      <c r="C8" s="7">
        <v>711020101606</v>
      </c>
      <c r="D8" s="14" t="s">
        <v>16</v>
      </c>
      <c r="E8" s="9">
        <v>71.75</v>
      </c>
      <c r="F8" s="9">
        <v>77.5</v>
      </c>
      <c r="G8" s="9">
        <f t="shared" si="0"/>
        <v>74.05</v>
      </c>
      <c r="H8" s="8">
        <f>SUMPRODUCT((D:D=D8)*(G:G&gt;G8))+1</f>
        <v>2</v>
      </c>
      <c r="I8" s="8"/>
    </row>
    <row r="9" spans="1:9" ht="24.75" customHeight="1">
      <c r="A9" s="5">
        <v>7</v>
      </c>
      <c r="B9" s="13" t="s">
        <v>18</v>
      </c>
      <c r="C9" s="7">
        <v>711020101615</v>
      </c>
      <c r="D9" s="14" t="s">
        <v>16</v>
      </c>
      <c r="E9" s="9">
        <v>65.19</v>
      </c>
      <c r="F9" s="9">
        <v>82</v>
      </c>
      <c r="G9" s="9">
        <f t="shared" si="0"/>
        <v>71.914</v>
      </c>
      <c r="H9" s="8">
        <f>SUMPRODUCT((D:D=D9)*(G:G&gt;G9))+1</f>
        <v>3</v>
      </c>
      <c r="I9" s="8"/>
    </row>
    <row r="10" spans="1:9" ht="24.75" customHeight="1">
      <c r="A10" s="5">
        <v>8</v>
      </c>
      <c r="B10" s="13" t="s">
        <v>19</v>
      </c>
      <c r="C10" s="7">
        <v>711020101711</v>
      </c>
      <c r="D10" s="14" t="s">
        <v>16</v>
      </c>
      <c r="E10" s="9">
        <v>62.92</v>
      </c>
      <c r="F10" s="9">
        <v>81.23</v>
      </c>
      <c r="G10" s="9">
        <f t="shared" si="0"/>
        <v>70.244</v>
      </c>
      <c r="H10" s="8">
        <f>SUMPRODUCT((D:D=D10)*(G:G&gt;G10))+1</f>
        <v>4</v>
      </c>
      <c r="I10" s="8"/>
    </row>
    <row r="11" spans="1:9" ht="24.75" customHeight="1">
      <c r="A11" s="5">
        <v>9</v>
      </c>
      <c r="B11" s="13" t="s">
        <v>20</v>
      </c>
      <c r="C11" s="7">
        <v>711030100823</v>
      </c>
      <c r="D11" s="14" t="s">
        <v>21</v>
      </c>
      <c r="E11" s="9">
        <v>73.1</v>
      </c>
      <c r="F11" s="9">
        <v>84.67</v>
      </c>
      <c r="G11" s="9">
        <f t="shared" si="0"/>
        <v>77.728</v>
      </c>
      <c r="H11" s="8">
        <f>SUMPRODUCT((D:D=D11)*(G:G&gt;G11))+1</f>
        <v>1</v>
      </c>
      <c r="I11" s="8"/>
    </row>
    <row r="12" spans="1:9" ht="24.75" customHeight="1">
      <c r="A12" s="5">
        <v>10</v>
      </c>
      <c r="B12" s="13" t="s">
        <v>22</v>
      </c>
      <c r="C12" s="7">
        <v>711030101110</v>
      </c>
      <c r="D12" s="14" t="s">
        <v>21</v>
      </c>
      <c r="E12" s="9">
        <v>69.59</v>
      </c>
      <c r="F12" s="9">
        <v>81.33</v>
      </c>
      <c r="G12" s="9">
        <f t="shared" si="0"/>
        <v>74.286</v>
      </c>
      <c r="H12" s="8">
        <f>SUMPRODUCT((D:D=D12)*(G:G&gt;G12))+1</f>
        <v>2</v>
      </c>
      <c r="I12" s="8"/>
    </row>
    <row r="13" spans="1:9" ht="24.75" customHeight="1">
      <c r="A13" s="5">
        <v>11</v>
      </c>
      <c r="B13" s="13" t="s">
        <v>23</v>
      </c>
      <c r="C13" s="7">
        <v>711030101201</v>
      </c>
      <c r="D13" s="14" t="s">
        <v>21</v>
      </c>
      <c r="E13" s="9">
        <v>74.46</v>
      </c>
      <c r="F13" s="9">
        <v>71.33</v>
      </c>
      <c r="G13" s="9">
        <f t="shared" si="0"/>
        <v>73.208</v>
      </c>
      <c r="H13" s="8">
        <f>SUMPRODUCT((D:D=D13)*(G:G&gt;G13))+1</f>
        <v>3</v>
      </c>
      <c r="I13" s="8"/>
    </row>
    <row r="14" spans="1:9" ht="24.75" customHeight="1">
      <c r="A14" s="5">
        <v>12</v>
      </c>
      <c r="B14" s="13" t="s">
        <v>24</v>
      </c>
      <c r="C14" s="7">
        <v>711030100825</v>
      </c>
      <c r="D14" s="14" t="s">
        <v>21</v>
      </c>
      <c r="E14" s="9">
        <v>70.93</v>
      </c>
      <c r="F14" s="9">
        <v>76.33</v>
      </c>
      <c r="G14" s="9">
        <f t="shared" si="0"/>
        <v>73.09</v>
      </c>
      <c r="H14" s="8">
        <f>SUMPRODUCT((D:D=D14)*(G:G&gt;G14))+1</f>
        <v>4</v>
      </c>
      <c r="I14" s="8"/>
    </row>
    <row r="15" spans="1:9" ht="24.75" customHeight="1">
      <c r="A15" s="5">
        <v>13</v>
      </c>
      <c r="B15" s="13" t="s">
        <v>25</v>
      </c>
      <c r="C15" s="7">
        <v>711030100926</v>
      </c>
      <c r="D15" s="14" t="s">
        <v>21</v>
      </c>
      <c r="E15" s="9">
        <v>75.9</v>
      </c>
      <c r="F15" s="9">
        <v>68.33</v>
      </c>
      <c r="G15" s="9">
        <f t="shared" si="0"/>
        <v>72.872</v>
      </c>
      <c r="H15" s="8">
        <f>SUMPRODUCT((D:D=D15)*(G:G&gt;G15))+1</f>
        <v>5</v>
      </c>
      <c r="I15" s="8"/>
    </row>
    <row r="16" spans="1:9" ht="24.75" customHeight="1">
      <c r="A16" s="5">
        <v>14</v>
      </c>
      <c r="B16" s="10" t="str">
        <f>"羊富带"</f>
        <v>羊富带</v>
      </c>
      <c r="C16" s="11">
        <v>711030100822</v>
      </c>
      <c r="D16" s="14" t="s">
        <v>21</v>
      </c>
      <c r="E16" s="9">
        <v>68.36</v>
      </c>
      <c r="F16" s="9">
        <v>71.67</v>
      </c>
      <c r="G16" s="9">
        <f t="shared" si="0"/>
        <v>69.684</v>
      </c>
      <c r="H16" s="8">
        <f>SUMPRODUCT((D:D=D16)*(G:G&gt;G16))+1</f>
        <v>6</v>
      </c>
      <c r="I16" s="8"/>
    </row>
    <row r="17" spans="1:9" ht="24.75" customHeight="1">
      <c r="A17" s="5">
        <v>15</v>
      </c>
      <c r="B17" s="13" t="s">
        <v>26</v>
      </c>
      <c r="C17" s="7">
        <v>711040102010</v>
      </c>
      <c r="D17" s="14" t="s">
        <v>27</v>
      </c>
      <c r="E17" s="9">
        <v>69.2</v>
      </c>
      <c r="F17" s="9">
        <v>83.67</v>
      </c>
      <c r="G17" s="9">
        <f t="shared" si="0"/>
        <v>74.988</v>
      </c>
      <c r="H17" s="8">
        <f>SUMPRODUCT((D:D=D17)*(G:G&gt;G17))+1</f>
        <v>1</v>
      </c>
      <c r="I17" s="8"/>
    </row>
    <row r="18" spans="1:9" ht="24.75" customHeight="1">
      <c r="A18" s="5">
        <v>16</v>
      </c>
      <c r="B18" s="13" t="s">
        <v>28</v>
      </c>
      <c r="C18" s="7">
        <v>711040101817</v>
      </c>
      <c r="D18" s="14" t="s">
        <v>27</v>
      </c>
      <c r="E18" s="9">
        <v>65.43</v>
      </c>
      <c r="F18" s="9">
        <v>81.67</v>
      </c>
      <c r="G18" s="9">
        <f t="shared" si="0"/>
        <v>71.926</v>
      </c>
      <c r="H18" s="8">
        <f>SUMPRODUCT((D:D=D18)*(G:G&gt;G18))+1</f>
        <v>2</v>
      </c>
      <c r="I18" s="8"/>
    </row>
    <row r="19" spans="1:9" ht="24.75" customHeight="1">
      <c r="A19" s="5">
        <v>17</v>
      </c>
      <c r="B19" s="13" t="s">
        <v>29</v>
      </c>
      <c r="C19" s="7">
        <v>711050100406</v>
      </c>
      <c r="D19" s="14" t="s">
        <v>30</v>
      </c>
      <c r="E19" s="9">
        <v>74.77</v>
      </c>
      <c r="F19" s="9">
        <v>75.33</v>
      </c>
      <c r="G19" s="9">
        <f t="shared" si="0"/>
        <v>74.994</v>
      </c>
      <c r="H19" s="8">
        <f>SUMPRODUCT((D:D=D19)*(G:G&gt;G19))+1</f>
        <v>1</v>
      </c>
      <c r="I19" s="8"/>
    </row>
    <row r="20" spans="1:9" ht="24.75" customHeight="1">
      <c r="A20" s="5">
        <v>18</v>
      </c>
      <c r="B20" s="13" t="s">
        <v>31</v>
      </c>
      <c r="C20" s="7">
        <v>711050100213</v>
      </c>
      <c r="D20" s="14" t="s">
        <v>30</v>
      </c>
      <c r="E20" s="9">
        <v>67.66</v>
      </c>
      <c r="F20" s="9">
        <v>84.33</v>
      </c>
      <c r="G20" s="9">
        <f t="shared" si="0"/>
        <v>74.328</v>
      </c>
      <c r="H20" s="8">
        <f>SUMPRODUCT((D:D=D20)*(G:G&gt;G20))+1</f>
        <v>2</v>
      </c>
      <c r="I20" s="8"/>
    </row>
    <row r="21" spans="1:9" ht="24.75" customHeight="1">
      <c r="A21" s="5">
        <v>19</v>
      </c>
      <c r="B21" s="13" t="s">
        <v>32</v>
      </c>
      <c r="C21" s="7">
        <v>711050100422</v>
      </c>
      <c r="D21" s="14" t="s">
        <v>30</v>
      </c>
      <c r="E21" s="9">
        <v>67.52000000000001</v>
      </c>
      <c r="F21" s="9">
        <v>84</v>
      </c>
      <c r="G21" s="9">
        <f t="shared" si="0"/>
        <v>74.11200000000001</v>
      </c>
      <c r="H21" s="8">
        <f>SUMPRODUCT((D:D=D21)*(G:G&gt;G21))+1</f>
        <v>3</v>
      </c>
      <c r="I21" s="8"/>
    </row>
    <row r="22" spans="1:9" ht="24.75" customHeight="1">
      <c r="A22" s="5">
        <v>20</v>
      </c>
      <c r="B22" s="13" t="s">
        <v>33</v>
      </c>
      <c r="C22" s="7">
        <v>711060101509</v>
      </c>
      <c r="D22" s="14" t="s">
        <v>34</v>
      </c>
      <c r="E22" s="9">
        <v>74.15</v>
      </c>
      <c r="F22" s="9">
        <v>84</v>
      </c>
      <c r="G22" s="9">
        <f t="shared" si="0"/>
        <v>78.09</v>
      </c>
      <c r="H22" s="8">
        <f>SUMPRODUCT((D:D=D22)*(G:G&gt;G22))+1</f>
        <v>1</v>
      </c>
      <c r="I22" s="8"/>
    </row>
    <row r="23" spans="1:9" ht="24.75" customHeight="1">
      <c r="A23" s="5">
        <v>21</v>
      </c>
      <c r="B23" s="13" t="s">
        <v>35</v>
      </c>
      <c r="C23" s="7">
        <v>711070100707</v>
      </c>
      <c r="D23" s="14" t="s">
        <v>36</v>
      </c>
      <c r="E23" s="9">
        <v>69.05</v>
      </c>
      <c r="F23" s="9">
        <v>79.22</v>
      </c>
      <c r="G23" s="9">
        <f t="shared" si="0"/>
        <v>73.118</v>
      </c>
      <c r="H23" s="8">
        <f>SUMPRODUCT((D:D=D23)*(G:G&gt;G23))+1</f>
        <v>1</v>
      </c>
      <c r="I23" s="8"/>
    </row>
    <row r="24" spans="1:9" ht="24.75" customHeight="1">
      <c r="A24" s="5">
        <v>22</v>
      </c>
      <c r="B24" s="13" t="s">
        <v>37</v>
      </c>
      <c r="C24" s="7">
        <v>711080100624</v>
      </c>
      <c r="D24" s="14" t="s">
        <v>38</v>
      </c>
      <c r="E24" s="9">
        <v>52.8</v>
      </c>
      <c r="F24" s="9">
        <v>78.67</v>
      </c>
      <c r="G24" s="9">
        <f t="shared" si="0"/>
        <v>63.147999999999996</v>
      </c>
      <c r="H24" s="8">
        <f>SUMPRODUCT((D:D=D24)*(G:G&gt;G24))+1</f>
        <v>1</v>
      </c>
      <c r="I24" s="8"/>
    </row>
    <row r="25" spans="1:9" ht="24.75" customHeight="1">
      <c r="A25" s="5">
        <v>23</v>
      </c>
      <c r="B25" s="13" t="s">
        <v>39</v>
      </c>
      <c r="C25" s="7">
        <v>711090101713</v>
      </c>
      <c r="D25" s="14" t="s">
        <v>40</v>
      </c>
      <c r="E25" s="9">
        <v>72.62</v>
      </c>
      <c r="F25" s="9">
        <v>84.33</v>
      </c>
      <c r="G25" s="9">
        <f t="shared" si="0"/>
        <v>77.304</v>
      </c>
      <c r="H25" s="8">
        <f>SUMPRODUCT((D:D=D25)*(G:G&gt;G25))+1</f>
        <v>1</v>
      </c>
      <c r="I25" s="8"/>
    </row>
    <row r="26" spans="1:9" ht="24.75" customHeight="1">
      <c r="A26" s="5">
        <v>24</v>
      </c>
      <c r="B26" s="13" t="s">
        <v>41</v>
      </c>
      <c r="C26" s="7">
        <v>711100102028</v>
      </c>
      <c r="D26" s="14" t="s">
        <v>42</v>
      </c>
      <c r="E26" s="9">
        <v>68.67</v>
      </c>
      <c r="F26" s="9">
        <v>81.67</v>
      </c>
      <c r="G26" s="9">
        <f t="shared" si="0"/>
        <v>73.87</v>
      </c>
      <c r="H26" s="8">
        <f>SUMPRODUCT((D:D=D26)*(G:G&gt;G26))+1</f>
        <v>1</v>
      </c>
      <c r="I26" s="8"/>
    </row>
    <row r="27" spans="1:9" ht="24.75" customHeight="1">
      <c r="A27" s="5">
        <v>25</v>
      </c>
      <c r="B27" s="13" t="s">
        <v>43</v>
      </c>
      <c r="C27" s="7">
        <v>712010211307</v>
      </c>
      <c r="D27" s="14" t="s">
        <v>44</v>
      </c>
      <c r="E27" s="9">
        <v>73.92</v>
      </c>
      <c r="F27" s="9">
        <v>86.33</v>
      </c>
      <c r="G27" s="9">
        <f t="shared" si="0"/>
        <v>78.884</v>
      </c>
      <c r="H27" s="8">
        <f>SUMPRODUCT((D:D=D27)*(G:G&gt;G27))+1</f>
        <v>1</v>
      </c>
      <c r="I27" s="8"/>
    </row>
    <row r="28" spans="1:9" ht="24.75" customHeight="1">
      <c r="A28" s="5">
        <v>26</v>
      </c>
      <c r="B28" s="13" t="s">
        <v>45</v>
      </c>
      <c r="C28" s="7">
        <v>712010215103</v>
      </c>
      <c r="D28" s="14" t="s">
        <v>44</v>
      </c>
      <c r="E28" s="9">
        <v>71.62</v>
      </c>
      <c r="F28" s="9">
        <v>88.67</v>
      </c>
      <c r="G28" s="9">
        <f t="shared" si="0"/>
        <v>78.44</v>
      </c>
      <c r="H28" s="8">
        <f>SUMPRODUCT((D:D=D28)*(G:G&gt;G28))+1</f>
        <v>2</v>
      </c>
      <c r="I28" s="8"/>
    </row>
    <row r="29" spans="1:9" ht="24.75" customHeight="1">
      <c r="A29" s="5">
        <v>27</v>
      </c>
      <c r="B29" s="15" t="s">
        <v>46</v>
      </c>
      <c r="C29" s="7">
        <v>712010214008</v>
      </c>
      <c r="D29" s="14" t="s">
        <v>44</v>
      </c>
      <c r="E29" s="9">
        <v>77.15</v>
      </c>
      <c r="F29" s="9">
        <v>80</v>
      </c>
      <c r="G29" s="9">
        <f t="shared" si="0"/>
        <v>78.28999999999999</v>
      </c>
      <c r="H29" s="8">
        <f>SUMPRODUCT((D:D=D29)*(G:G&gt;G29))+1</f>
        <v>3</v>
      </c>
      <c r="I29" s="8"/>
    </row>
    <row r="30" spans="1:9" ht="24.75" customHeight="1">
      <c r="A30" s="5">
        <v>28</v>
      </c>
      <c r="B30" s="13" t="s">
        <v>47</v>
      </c>
      <c r="C30" s="7">
        <v>712010211905</v>
      </c>
      <c r="D30" s="14" t="s">
        <v>44</v>
      </c>
      <c r="E30" s="9">
        <v>76.22</v>
      </c>
      <c r="F30" s="9">
        <v>81</v>
      </c>
      <c r="G30" s="9">
        <f t="shared" si="0"/>
        <v>78.132</v>
      </c>
      <c r="H30" s="8">
        <f>SUMPRODUCT((D:D=D30)*(G:G&gt;G30))+1</f>
        <v>4</v>
      </c>
      <c r="I30" s="8"/>
    </row>
    <row r="31" spans="1:9" ht="24.75" customHeight="1">
      <c r="A31" s="5">
        <v>29</v>
      </c>
      <c r="B31" s="13" t="s">
        <v>48</v>
      </c>
      <c r="C31" s="7">
        <v>712010211103</v>
      </c>
      <c r="D31" s="14" t="s">
        <v>44</v>
      </c>
      <c r="E31" s="9">
        <v>75.06</v>
      </c>
      <c r="F31" s="9">
        <v>82.1</v>
      </c>
      <c r="G31" s="9">
        <f aca="true" t="shared" si="1" ref="G31:G94">E31*0.6+F31*0.4</f>
        <v>77.876</v>
      </c>
      <c r="H31" s="8">
        <f>SUMPRODUCT((D:D=D31)*(G:G&gt;G31))+1</f>
        <v>5</v>
      </c>
      <c r="I31" s="8"/>
    </row>
    <row r="32" spans="1:9" ht="24.75" customHeight="1">
      <c r="A32" s="5">
        <v>30</v>
      </c>
      <c r="B32" s="13" t="s">
        <v>49</v>
      </c>
      <c r="C32" s="7">
        <v>712010212913</v>
      </c>
      <c r="D32" s="14" t="s">
        <v>44</v>
      </c>
      <c r="E32" s="9">
        <v>75.41</v>
      </c>
      <c r="F32" s="9">
        <v>81</v>
      </c>
      <c r="G32" s="9">
        <f t="shared" si="1"/>
        <v>77.64599999999999</v>
      </c>
      <c r="H32" s="8">
        <f>SUMPRODUCT((D:D=D32)*(G:G&gt;G32))+1</f>
        <v>6</v>
      </c>
      <c r="I32" s="8"/>
    </row>
    <row r="33" spans="1:9" ht="24.75" customHeight="1">
      <c r="A33" s="5">
        <v>31</v>
      </c>
      <c r="B33" s="13" t="s">
        <v>50</v>
      </c>
      <c r="C33" s="7">
        <v>712010211709</v>
      </c>
      <c r="D33" s="14" t="s">
        <v>44</v>
      </c>
      <c r="E33" s="9">
        <v>74.34</v>
      </c>
      <c r="F33" s="9">
        <v>81.67</v>
      </c>
      <c r="G33" s="9">
        <f t="shared" si="1"/>
        <v>77.27199999999999</v>
      </c>
      <c r="H33" s="8">
        <f>SUMPRODUCT((D:D=D33)*(G:G&gt;G33))+1</f>
        <v>7</v>
      </c>
      <c r="I33" s="8"/>
    </row>
    <row r="34" spans="1:9" ht="24.75" customHeight="1">
      <c r="A34" s="5">
        <v>32</v>
      </c>
      <c r="B34" s="13" t="s">
        <v>51</v>
      </c>
      <c r="C34" s="7">
        <v>712010213823</v>
      </c>
      <c r="D34" s="14" t="s">
        <v>44</v>
      </c>
      <c r="E34" s="9">
        <v>73.61</v>
      </c>
      <c r="F34" s="9">
        <v>81.67</v>
      </c>
      <c r="G34" s="9">
        <f t="shared" si="1"/>
        <v>76.834</v>
      </c>
      <c r="H34" s="8">
        <f>SUMPRODUCT((D:D=D34)*(G:G&gt;G34))+1</f>
        <v>8</v>
      </c>
      <c r="I34" s="8"/>
    </row>
    <row r="35" spans="1:9" ht="24.75" customHeight="1">
      <c r="A35" s="5">
        <v>33</v>
      </c>
      <c r="B35" s="13" t="s">
        <v>52</v>
      </c>
      <c r="C35" s="7">
        <v>712010213011</v>
      </c>
      <c r="D35" s="14" t="s">
        <v>44</v>
      </c>
      <c r="E35" s="9">
        <v>77.3</v>
      </c>
      <c r="F35" s="9">
        <v>75.67</v>
      </c>
      <c r="G35" s="9">
        <f t="shared" si="1"/>
        <v>76.648</v>
      </c>
      <c r="H35" s="8">
        <f>SUMPRODUCT((D:D=D35)*(G:G&gt;G35))+1</f>
        <v>9</v>
      </c>
      <c r="I35" s="8"/>
    </row>
    <row r="36" spans="1:9" ht="24.75" customHeight="1">
      <c r="A36" s="5">
        <v>34</v>
      </c>
      <c r="B36" s="15" t="s">
        <v>53</v>
      </c>
      <c r="C36" s="7">
        <v>712010213519</v>
      </c>
      <c r="D36" s="14" t="s">
        <v>44</v>
      </c>
      <c r="E36" s="9">
        <v>73.05</v>
      </c>
      <c r="F36" s="9">
        <v>81</v>
      </c>
      <c r="G36" s="9">
        <f t="shared" si="1"/>
        <v>76.22999999999999</v>
      </c>
      <c r="H36" s="8">
        <f>SUMPRODUCT((D:D=D36)*(G:G&gt;G36))+1</f>
        <v>10</v>
      </c>
      <c r="I36" s="8"/>
    </row>
    <row r="37" spans="1:9" ht="24.75" customHeight="1">
      <c r="A37" s="5">
        <v>35</v>
      </c>
      <c r="B37" s="13" t="s">
        <v>54</v>
      </c>
      <c r="C37" s="7">
        <v>712010214114</v>
      </c>
      <c r="D37" s="14" t="s">
        <v>44</v>
      </c>
      <c r="E37" s="9">
        <v>73.74</v>
      </c>
      <c r="F37" s="9">
        <v>79.67</v>
      </c>
      <c r="G37" s="9">
        <f t="shared" si="1"/>
        <v>76.112</v>
      </c>
      <c r="H37" s="8">
        <f>SUMPRODUCT((D:D=D37)*(G:G&gt;G37))+1</f>
        <v>11</v>
      </c>
      <c r="I37" s="8"/>
    </row>
    <row r="38" spans="1:9" ht="24.75" customHeight="1">
      <c r="A38" s="5">
        <v>36</v>
      </c>
      <c r="B38" s="13" t="s">
        <v>55</v>
      </c>
      <c r="C38" s="7">
        <v>712010213103</v>
      </c>
      <c r="D38" s="14" t="s">
        <v>44</v>
      </c>
      <c r="E38" s="9">
        <v>72.82</v>
      </c>
      <c r="F38" s="9">
        <v>80.67</v>
      </c>
      <c r="G38" s="9">
        <f t="shared" si="1"/>
        <v>75.96</v>
      </c>
      <c r="H38" s="8">
        <f>SUMPRODUCT((D:D=D38)*(G:G&gt;G38))+1</f>
        <v>12</v>
      </c>
      <c r="I38" s="8"/>
    </row>
    <row r="39" spans="1:9" ht="24.75" customHeight="1">
      <c r="A39" s="5">
        <v>37</v>
      </c>
      <c r="B39" s="13" t="s">
        <v>56</v>
      </c>
      <c r="C39" s="7">
        <v>712010213319</v>
      </c>
      <c r="D39" s="14" t="s">
        <v>44</v>
      </c>
      <c r="E39" s="9">
        <v>71.44</v>
      </c>
      <c r="F39" s="9">
        <v>80.67</v>
      </c>
      <c r="G39" s="9">
        <f t="shared" si="1"/>
        <v>75.132</v>
      </c>
      <c r="H39" s="8">
        <f>SUMPRODUCT((D:D=D39)*(G:G&gt;G39))+1</f>
        <v>13</v>
      </c>
      <c r="I39" s="8"/>
    </row>
    <row r="40" spans="1:9" ht="24.75" customHeight="1">
      <c r="A40" s="5">
        <v>38</v>
      </c>
      <c r="B40" s="13" t="s">
        <v>57</v>
      </c>
      <c r="C40" s="7">
        <v>712010214719</v>
      </c>
      <c r="D40" s="14" t="s">
        <v>44</v>
      </c>
      <c r="E40" s="9">
        <v>77.95</v>
      </c>
      <c r="F40" s="9">
        <v>70.67</v>
      </c>
      <c r="G40" s="9">
        <f t="shared" si="1"/>
        <v>75.03800000000001</v>
      </c>
      <c r="H40" s="8">
        <f>SUMPRODUCT((D:D=D40)*(G:G&gt;G40))+1</f>
        <v>14</v>
      </c>
      <c r="I40" s="8"/>
    </row>
    <row r="41" spans="1:9" ht="24.75" customHeight="1">
      <c r="A41" s="5">
        <v>39</v>
      </c>
      <c r="B41" s="13" t="s">
        <v>58</v>
      </c>
      <c r="C41" s="7">
        <v>712010211921</v>
      </c>
      <c r="D41" s="14" t="s">
        <v>44</v>
      </c>
      <c r="E41" s="9">
        <v>70.65</v>
      </c>
      <c r="F41" s="9">
        <v>81.33</v>
      </c>
      <c r="G41" s="9">
        <f t="shared" si="1"/>
        <v>74.922</v>
      </c>
      <c r="H41" s="8">
        <f>SUMPRODUCT((D:D=D41)*(G:G&gt;G41))+1</f>
        <v>15</v>
      </c>
      <c r="I41" s="8"/>
    </row>
    <row r="42" spans="1:9" ht="24.75" customHeight="1">
      <c r="A42" s="5">
        <v>40</v>
      </c>
      <c r="B42" s="13" t="s">
        <v>59</v>
      </c>
      <c r="C42" s="7">
        <v>712010212507</v>
      </c>
      <c r="D42" s="14" t="s">
        <v>44</v>
      </c>
      <c r="E42" s="9">
        <v>68.33</v>
      </c>
      <c r="F42" s="9">
        <v>84.27</v>
      </c>
      <c r="G42" s="9">
        <f t="shared" si="1"/>
        <v>74.70599999999999</v>
      </c>
      <c r="H42" s="8">
        <f>SUMPRODUCT((D:D=D42)*(G:G&gt;G42))+1</f>
        <v>16</v>
      </c>
      <c r="I42" s="8"/>
    </row>
    <row r="43" spans="1:9" ht="24.75" customHeight="1">
      <c r="A43" s="5">
        <v>41</v>
      </c>
      <c r="B43" s="13" t="s">
        <v>60</v>
      </c>
      <c r="C43" s="7">
        <v>712010214818</v>
      </c>
      <c r="D43" s="14" t="s">
        <v>44</v>
      </c>
      <c r="E43" s="9">
        <v>67.67</v>
      </c>
      <c r="F43" s="9">
        <v>85</v>
      </c>
      <c r="G43" s="9">
        <f t="shared" si="1"/>
        <v>74.602</v>
      </c>
      <c r="H43" s="8">
        <f>SUMPRODUCT((D:D=D43)*(G:G&gt;G43))+1</f>
        <v>17</v>
      </c>
      <c r="I43" s="8"/>
    </row>
    <row r="44" spans="1:9" ht="24.75" customHeight="1">
      <c r="A44" s="5">
        <v>42</v>
      </c>
      <c r="B44" s="13" t="s">
        <v>61</v>
      </c>
      <c r="C44" s="7">
        <v>712010212822</v>
      </c>
      <c r="D44" s="14" t="s">
        <v>44</v>
      </c>
      <c r="E44" s="9">
        <v>70.69</v>
      </c>
      <c r="F44" s="9">
        <v>79.33</v>
      </c>
      <c r="G44" s="9">
        <f t="shared" si="1"/>
        <v>74.14599999999999</v>
      </c>
      <c r="H44" s="8">
        <f>SUMPRODUCT((D:D=D44)*(G:G&gt;G44))+1</f>
        <v>18</v>
      </c>
      <c r="I44" s="8"/>
    </row>
    <row r="45" spans="1:9" ht="24.75" customHeight="1">
      <c r="A45" s="5">
        <v>43</v>
      </c>
      <c r="B45" s="13" t="s">
        <v>62</v>
      </c>
      <c r="C45" s="7">
        <v>712010213914</v>
      </c>
      <c r="D45" s="14" t="s">
        <v>44</v>
      </c>
      <c r="E45" s="9">
        <v>72.26</v>
      </c>
      <c r="F45" s="9">
        <v>76.67</v>
      </c>
      <c r="G45" s="9">
        <f t="shared" si="1"/>
        <v>74.024</v>
      </c>
      <c r="H45" s="8">
        <f>SUMPRODUCT((D:D=D45)*(G:G&gt;G45))+1</f>
        <v>19</v>
      </c>
      <c r="I45" s="8"/>
    </row>
    <row r="46" spans="1:9" ht="24.75" customHeight="1">
      <c r="A46" s="5">
        <v>44</v>
      </c>
      <c r="B46" s="13" t="s">
        <v>63</v>
      </c>
      <c r="C46" s="7">
        <v>712010215214</v>
      </c>
      <c r="D46" s="14" t="s">
        <v>44</v>
      </c>
      <c r="E46" s="9">
        <v>70.44</v>
      </c>
      <c r="F46" s="9">
        <v>79.33</v>
      </c>
      <c r="G46" s="9">
        <f t="shared" si="1"/>
        <v>73.996</v>
      </c>
      <c r="H46" s="8">
        <f>SUMPRODUCT((D:D=D46)*(G:G&gt;G46))+1</f>
        <v>20</v>
      </c>
      <c r="I46" s="8"/>
    </row>
    <row r="47" spans="1:9" ht="24.75" customHeight="1">
      <c r="A47" s="5">
        <v>45</v>
      </c>
      <c r="B47" s="13" t="s">
        <v>64</v>
      </c>
      <c r="C47" s="7">
        <v>712010211527</v>
      </c>
      <c r="D47" s="14" t="s">
        <v>44</v>
      </c>
      <c r="E47" s="9">
        <v>67.18</v>
      </c>
      <c r="F47" s="9">
        <v>83.83</v>
      </c>
      <c r="G47" s="9">
        <f t="shared" si="1"/>
        <v>73.84</v>
      </c>
      <c r="H47" s="8">
        <f>SUMPRODUCT((D:D=D47)*(G:G&gt;G47))+1</f>
        <v>21</v>
      </c>
      <c r="I47" s="8"/>
    </row>
    <row r="48" spans="1:9" ht="24.75" customHeight="1">
      <c r="A48" s="5">
        <v>46</v>
      </c>
      <c r="B48" s="13" t="s">
        <v>65</v>
      </c>
      <c r="C48" s="7">
        <v>712010212122</v>
      </c>
      <c r="D48" s="14" t="s">
        <v>44</v>
      </c>
      <c r="E48" s="9">
        <v>72.88</v>
      </c>
      <c r="F48" s="9">
        <v>74.67</v>
      </c>
      <c r="G48" s="9">
        <f t="shared" si="1"/>
        <v>73.596</v>
      </c>
      <c r="H48" s="8">
        <f>SUMPRODUCT((D:D=D48)*(G:G&gt;G48))+1</f>
        <v>22</v>
      </c>
      <c r="I48" s="8"/>
    </row>
    <row r="49" spans="1:9" ht="24.75" customHeight="1">
      <c r="A49" s="5">
        <v>47</v>
      </c>
      <c r="B49" s="13" t="s">
        <v>66</v>
      </c>
      <c r="C49" s="7">
        <v>712010211303</v>
      </c>
      <c r="D49" s="14" t="s">
        <v>44</v>
      </c>
      <c r="E49" s="9">
        <v>68.56</v>
      </c>
      <c r="F49" s="9">
        <v>81</v>
      </c>
      <c r="G49" s="9">
        <f t="shared" si="1"/>
        <v>73.536</v>
      </c>
      <c r="H49" s="8">
        <f>SUMPRODUCT((D:D=D49)*(G:G&gt;G49))+1</f>
        <v>23</v>
      </c>
      <c r="I49" s="8"/>
    </row>
    <row r="50" spans="1:9" ht="24.75" customHeight="1">
      <c r="A50" s="5">
        <v>48</v>
      </c>
      <c r="B50" s="13" t="s">
        <v>67</v>
      </c>
      <c r="C50" s="7">
        <v>712010211126</v>
      </c>
      <c r="D50" s="14" t="s">
        <v>44</v>
      </c>
      <c r="E50" s="9">
        <v>63.62</v>
      </c>
      <c r="F50" s="9">
        <v>88</v>
      </c>
      <c r="G50" s="9">
        <f t="shared" si="1"/>
        <v>73.372</v>
      </c>
      <c r="H50" s="8">
        <f>SUMPRODUCT((D:D=D50)*(G:G&gt;G50))+1</f>
        <v>24</v>
      </c>
      <c r="I50" s="8"/>
    </row>
    <row r="51" spans="1:9" ht="24.75" customHeight="1">
      <c r="A51" s="5">
        <v>49</v>
      </c>
      <c r="B51" s="13" t="s">
        <v>68</v>
      </c>
      <c r="C51" s="7">
        <v>712010211714</v>
      </c>
      <c r="D51" s="14" t="s">
        <v>44</v>
      </c>
      <c r="E51" s="9">
        <v>66.72999999999999</v>
      </c>
      <c r="F51" s="9">
        <v>83</v>
      </c>
      <c r="G51" s="9">
        <f t="shared" si="1"/>
        <v>73.238</v>
      </c>
      <c r="H51" s="8">
        <f>SUMPRODUCT((D:D=D51)*(G:G&gt;G51))+1</f>
        <v>25</v>
      </c>
      <c r="I51" s="8"/>
    </row>
    <row r="52" spans="1:9" ht="24.75" customHeight="1">
      <c r="A52" s="5">
        <v>50</v>
      </c>
      <c r="B52" s="13" t="s">
        <v>69</v>
      </c>
      <c r="C52" s="7">
        <v>712010212116</v>
      </c>
      <c r="D52" s="14" t="s">
        <v>44</v>
      </c>
      <c r="E52" s="9">
        <v>67.33</v>
      </c>
      <c r="F52" s="9">
        <v>81.67</v>
      </c>
      <c r="G52" s="9">
        <f t="shared" si="1"/>
        <v>73.066</v>
      </c>
      <c r="H52" s="8">
        <f>SUMPRODUCT((D:D=D52)*(G:G&gt;G52))+1</f>
        <v>26</v>
      </c>
      <c r="I52" s="8"/>
    </row>
    <row r="53" spans="1:9" ht="24.75" customHeight="1">
      <c r="A53" s="5">
        <v>51</v>
      </c>
      <c r="B53" s="13" t="s">
        <v>70</v>
      </c>
      <c r="C53" s="7">
        <v>712010212223</v>
      </c>
      <c r="D53" s="14" t="s">
        <v>44</v>
      </c>
      <c r="E53" s="9">
        <v>69.08</v>
      </c>
      <c r="F53" s="9">
        <v>79</v>
      </c>
      <c r="G53" s="9">
        <f t="shared" si="1"/>
        <v>73.048</v>
      </c>
      <c r="H53" s="8">
        <f>SUMPRODUCT((D:D=D53)*(G:G&gt;G53))+1</f>
        <v>27</v>
      </c>
      <c r="I53" s="8"/>
    </row>
    <row r="54" spans="1:9" ht="24.75" customHeight="1">
      <c r="A54" s="5">
        <v>52</v>
      </c>
      <c r="B54" s="13" t="s">
        <v>71</v>
      </c>
      <c r="C54" s="7">
        <v>712010213107</v>
      </c>
      <c r="D54" s="14" t="s">
        <v>44</v>
      </c>
      <c r="E54" s="9">
        <v>68.34</v>
      </c>
      <c r="F54" s="9">
        <v>79.67</v>
      </c>
      <c r="G54" s="9">
        <f t="shared" si="1"/>
        <v>72.872</v>
      </c>
      <c r="H54" s="8">
        <f>SUMPRODUCT((D:D=D54)*(G:G&gt;G54))+1</f>
        <v>28</v>
      </c>
      <c r="I54" s="8"/>
    </row>
    <row r="55" spans="1:9" ht="24.75" customHeight="1">
      <c r="A55" s="5">
        <v>53</v>
      </c>
      <c r="B55" s="13" t="s">
        <v>72</v>
      </c>
      <c r="C55" s="7">
        <v>712010214401</v>
      </c>
      <c r="D55" s="14" t="s">
        <v>44</v>
      </c>
      <c r="E55" s="9">
        <v>66.75</v>
      </c>
      <c r="F55" s="9">
        <v>82</v>
      </c>
      <c r="G55" s="9">
        <f t="shared" si="1"/>
        <v>72.85</v>
      </c>
      <c r="H55" s="8">
        <f>SUMPRODUCT((D:D=D55)*(G:G&gt;G55))+1</f>
        <v>29</v>
      </c>
      <c r="I55" s="8"/>
    </row>
    <row r="56" spans="1:9" ht="24.75" customHeight="1">
      <c r="A56" s="5">
        <v>54</v>
      </c>
      <c r="B56" s="15" t="s">
        <v>73</v>
      </c>
      <c r="C56" s="7">
        <v>712010211507</v>
      </c>
      <c r="D56" s="14" t="s">
        <v>44</v>
      </c>
      <c r="E56" s="9">
        <v>67.86</v>
      </c>
      <c r="F56" s="9">
        <v>80</v>
      </c>
      <c r="G56" s="9">
        <f t="shared" si="1"/>
        <v>72.71600000000001</v>
      </c>
      <c r="H56" s="8">
        <f>SUMPRODUCT((D:D=D56)*(G:G&gt;G56))+1</f>
        <v>30</v>
      </c>
      <c r="I56" s="8"/>
    </row>
    <row r="57" spans="1:9" ht="24.75" customHeight="1">
      <c r="A57" s="5">
        <v>55</v>
      </c>
      <c r="B57" s="13" t="s">
        <v>74</v>
      </c>
      <c r="C57" s="7">
        <v>712010213316</v>
      </c>
      <c r="D57" s="14" t="s">
        <v>44</v>
      </c>
      <c r="E57" s="9">
        <v>67.16</v>
      </c>
      <c r="F57" s="9">
        <v>81</v>
      </c>
      <c r="G57" s="9">
        <f t="shared" si="1"/>
        <v>72.696</v>
      </c>
      <c r="H57" s="8">
        <f>SUMPRODUCT((D:D=D57)*(G:G&gt;G57))+1</f>
        <v>31</v>
      </c>
      <c r="I57" s="8"/>
    </row>
    <row r="58" spans="1:9" ht="24.75" customHeight="1">
      <c r="A58" s="5">
        <v>56</v>
      </c>
      <c r="B58" s="13" t="s">
        <v>75</v>
      </c>
      <c r="C58" s="7">
        <v>712010213720</v>
      </c>
      <c r="D58" s="14" t="s">
        <v>44</v>
      </c>
      <c r="E58" s="9">
        <v>72.82</v>
      </c>
      <c r="F58" s="9">
        <v>72.33</v>
      </c>
      <c r="G58" s="9">
        <f t="shared" si="1"/>
        <v>72.624</v>
      </c>
      <c r="H58" s="8">
        <f>SUMPRODUCT((D:D=D58)*(G:G&gt;G58))+1</f>
        <v>32</v>
      </c>
      <c r="I58" s="8"/>
    </row>
    <row r="59" spans="1:9" ht="24.75" customHeight="1">
      <c r="A59" s="5">
        <v>57</v>
      </c>
      <c r="B59" s="13" t="s">
        <v>76</v>
      </c>
      <c r="C59" s="7">
        <v>712010212004</v>
      </c>
      <c r="D59" s="14" t="s">
        <v>44</v>
      </c>
      <c r="E59" s="9">
        <v>68.08</v>
      </c>
      <c r="F59" s="9">
        <v>79.33</v>
      </c>
      <c r="G59" s="9">
        <f t="shared" si="1"/>
        <v>72.58</v>
      </c>
      <c r="H59" s="8">
        <f>SUMPRODUCT((D:D=D59)*(G:G&gt;G59))+1</f>
        <v>33</v>
      </c>
      <c r="I59" s="8"/>
    </row>
    <row r="60" spans="1:9" ht="24.75" customHeight="1">
      <c r="A60" s="5">
        <v>58</v>
      </c>
      <c r="B60" s="13" t="s">
        <v>77</v>
      </c>
      <c r="C60" s="7">
        <v>712010213708</v>
      </c>
      <c r="D60" s="14" t="s">
        <v>44</v>
      </c>
      <c r="E60" s="9">
        <v>66.6</v>
      </c>
      <c r="F60" s="9">
        <v>81.33</v>
      </c>
      <c r="G60" s="9">
        <f t="shared" si="1"/>
        <v>72.49199999999999</v>
      </c>
      <c r="H60" s="8">
        <f>SUMPRODUCT((D:D=D60)*(G:G&gt;G60))+1</f>
        <v>34</v>
      </c>
      <c r="I60" s="8"/>
    </row>
    <row r="61" spans="1:9" ht="24.75" customHeight="1">
      <c r="A61" s="5">
        <v>59</v>
      </c>
      <c r="B61" s="13" t="s">
        <v>78</v>
      </c>
      <c r="C61" s="7">
        <v>712010211704</v>
      </c>
      <c r="D61" s="14" t="s">
        <v>44</v>
      </c>
      <c r="E61" s="9">
        <v>69.68</v>
      </c>
      <c r="F61" s="9">
        <v>76.67</v>
      </c>
      <c r="G61" s="9">
        <f t="shared" si="1"/>
        <v>72.476</v>
      </c>
      <c r="H61" s="8">
        <f>SUMPRODUCT((D:D=D61)*(G:G&gt;G61))+1</f>
        <v>35</v>
      </c>
      <c r="I61" s="8"/>
    </row>
    <row r="62" spans="1:9" ht="24.75" customHeight="1">
      <c r="A62" s="5">
        <v>60</v>
      </c>
      <c r="B62" s="13" t="s">
        <v>79</v>
      </c>
      <c r="C62" s="7">
        <v>712010212630</v>
      </c>
      <c r="D62" s="14" t="s">
        <v>44</v>
      </c>
      <c r="E62" s="9">
        <v>64.93</v>
      </c>
      <c r="F62" s="9">
        <v>83.67</v>
      </c>
      <c r="G62" s="9">
        <f t="shared" si="1"/>
        <v>72.42600000000002</v>
      </c>
      <c r="H62" s="8">
        <f>SUMPRODUCT((D:D=D62)*(G:G&gt;G62))+1</f>
        <v>36</v>
      </c>
      <c r="I62" s="8"/>
    </row>
    <row r="63" spans="1:9" ht="24.75" customHeight="1">
      <c r="A63" s="5">
        <v>61</v>
      </c>
      <c r="B63" s="13" t="s">
        <v>80</v>
      </c>
      <c r="C63" s="7">
        <v>712010211806</v>
      </c>
      <c r="D63" s="14" t="s">
        <v>44</v>
      </c>
      <c r="E63" s="9">
        <v>72.43</v>
      </c>
      <c r="F63" s="9">
        <v>72.33</v>
      </c>
      <c r="G63" s="9">
        <f t="shared" si="1"/>
        <v>72.39000000000001</v>
      </c>
      <c r="H63" s="8">
        <f>SUMPRODUCT((D:D=D63)*(G:G&gt;G63))+1</f>
        <v>37</v>
      </c>
      <c r="I63" s="8"/>
    </row>
    <row r="64" spans="1:9" ht="24.75" customHeight="1">
      <c r="A64" s="5">
        <v>62</v>
      </c>
      <c r="B64" s="13" t="s">
        <v>81</v>
      </c>
      <c r="C64" s="7">
        <v>712010213526</v>
      </c>
      <c r="D64" s="14" t="s">
        <v>44</v>
      </c>
      <c r="E64" s="9">
        <v>67.76</v>
      </c>
      <c r="F64" s="9">
        <v>79.33</v>
      </c>
      <c r="G64" s="9">
        <f t="shared" si="1"/>
        <v>72.388</v>
      </c>
      <c r="H64" s="8">
        <f>SUMPRODUCT((D:D=D64)*(G:G&gt;G64))+1</f>
        <v>38</v>
      </c>
      <c r="I64" s="8"/>
    </row>
    <row r="65" spans="1:9" ht="24.75" customHeight="1">
      <c r="A65" s="5">
        <v>63</v>
      </c>
      <c r="B65" s="13" t="s">
        <v>82</v>
      </c>
      <c r="C65" s="7">
        <v>712010212810</v>
      </c>
      <c r="D65" s="14" t="s">
        <v>44</v>
      </c>
      <c r="E65" s="9">
        <v>65.18</v>
      </c>
      <c r="F65" s="9">
        <v>82.67</v>
      </c>
      <c r="G65" s="9">
        <f t="shared" si="1"/>
        <v>72.17600000000002</v>
      </c>
      <c r="H65" s="8">
        <f>SUMPRODUCT((D:D=D65)*(G:G&gt;G65))+1</f>
        <v>39</v>
      </c>
      <c r="I65" s="8"/>
    </row>
    <row r="66" spans="1:9" ht="24.75" customHeight="1">
      <c r="A66" s="5">
        <v>64</v>
      </c>
      <c r="B66" s="13" t="s">
        <v>83</v>
      </c>
      <c r="C66" s="7">
        <v>712010212017</v>
      </c>
      <c r="D66" s="14" t="s">
        <v>44</v>
      </c>
      <c r="E66" s="9">
        <v>63.92</v>
      </c>
      <c r="F66" s="9">
        <v>84.43</v>
      </c>
      <c r="G66" s="9">
        <f t="shared" si="1"/>
        <v>72.124</v>
      </c>
      <c r="H66" s="8">
        <f>SUMPRODUCT((D:D=D66)*(G:G&gt;G66))+1</f>
        <v>40</v>
      </c>
      <c r="I66" s="8"/>
    </row>
    <row r="67" spans="1:9" ht="24.75" customHeight="1">
      <c r="A67" s="5">
        <v>65</v>
      </c>
      <c r="B67" s="13" t="s">
        <v>84</v>
      </c>
      <c r="C67" s="7">
        <v>712010213821</v>
      </c>
      <c r="D67" s="14" t="s">
        <v>44</v>
      </c>
      <c r="E67" s="9">
        <v>68.75</v>
      </c>
      <c r="F67" s="9">
        <v>77.1</v>
      </c>
      <c r="G67" s="9">
        <f t="shared" si="1"/>
        <v>72.09</v>
      </c>
      <c r="H67" s="8">
        <f>SUMPRODUCT((D:D=D67)*(G:G&gt;G67))+1</f>
        <v>41</v>
      </c>
      <c r="I67" s="8"/>
    </row>
    <row r="68" spans="1:9" ht="24.75" customHeight="1">
      <c r="A68" s="5">
        <v>66</v>
      </c>
      <c r="B68" s="13" t="s">
        <v>85</v>
      </c>
      <c r="C68" s="7">
        <v>712010212926</v>
      </c>
      <c r="D68" s="14" t="s">
        <v>44</v>
      </c>
      <c r="E68" s="9">
        <v>67.23</v>
      </c>
      <c r="F68" s="9">
        <v>79.33</v>
      </c>
      <c r="G68" s="9">
        <f t="shared" si="1"/>
        <v>72.07</v>
      </c>
      <c r="H68" s="8">
        <f>SUMPRODUCT((D:D=D68)*(G:G&gt;G68))+1</f>
        <v>42</v>
      </c>
      <c r="I68" s="8"/>
    </row>
    <row r="69" spans="1:9" ht="24.75" customHeight="1">
      <c r="A69" s="5">
        <v>67</v>
      </c>
      <c r="B69" s="13" t="s">
        <v>86</v>
      </c>
      <c r="C69" s="7">
        <v>712010212827</v>
      </c>
      <c r="D69" s="14" t="s">
        <v>44</v>
      </c>
      <c r="E69" s="9">
        <v>65.44</v>
      </c>
      <c r="F69" s="9">
        <v>82</v>
      </c>
      <c r="G69" s="9">
        <f t="shared" si="1"/>
        <v>72.064</v>
      </c>
      <c r="H69" s="8">
        <f>SUMPRODUCT((D:D=D69)*(G:G&gt;G69))+1</f>
        <v>43</v>
      </c>
      <c r="I69" s="8"/>
    </row>
    <row r="70" spans="1:9" ht="24.75" customHeight="1">
      <c r="A70" s="5">
        <v>68</v>
      </c>
      <c r="B70" s="13" t="s">
        <v>87</v>
      </c>
      <c r="C70" s="7">
        <v>712010214120</v>
      </c>
      <c r="D70" s="14" t="s">
        <v>44</v>
      </c>
      <c r="E70" s="9">
        <v>67.53999999999999</v>
      </c>
      <c r="F70" s="9">
        <v>78.67</v>
      </c>
      <c r="G70" s="9">
        <f t="shared" si="1"/>
        <v>71.99199999999999</v>
      </c>
      <c r="H70" s="8">
        <f>SUMPRODUCT((D:D=D70)*(G:G&gt;G70))+1</f>
        <v>44</v>
      </c>
      <c r="I70" s="8"/>
    </row>
    <row r="71" spans="1:9" ht="24.75" customHeight="1">
      <c r="A71" s="5">
        <v>69</v>
      </c>
      <c r="B71" s="13" t="s">
        <v>88</v>
      </c>
      <c r="C71" s="7">
        <v>712010214313</v>
      </c>
      <c r="D71" s="14" t="s">
        <v>44</v>
      </c>
      <c r="E71" s="9">
        <v>65.36</v>
      </c>
      <c r="F71" s="9">
        <v>81.67</v>
      </c>
      <c r="G71" s="9">
        <f t="shared" si="1"/>
        <v>71.884</v>
      </c>
      <c r="H71" s="8">
        <f>SUMPRODUCT((D:D=D71)*(G:G&gt;G71))+1</f>
        <v>45</v>
      </c>
      <c r="I71" s="8"/>
    </row>
    <row r="72" spans="1:9" ht="24.75" customHeight="1">
      <c r="A72" s="5">
        <v>70</v>
      </c>
      <c r="B72" s="13" t="s">
        <v>89</v>
      </c>
      <c r="C72" s="7">
        <v>712010215009</v>
      </c>
      <c r="D72" s="14" t="s">
        <v>44</v>
      </c>
      <c r="E72" s="9">
        <v>66.81</v>
      </c>
      <c r="F72" s="9">
        <v>79</v>
      </c>
      <c r="G72" s="9">
        <f t="shared" si="1"/>
        <v>71.686</v>
      </c>
      <c r="H72" s="8">
        <f>SUMPRODUCT((D:D=D72)*(G:G&gt;G72))+1</f>
        <v>46</v>
      </c>
      <c r="I72" s="8"/>
    </row>
    <row r="73" spans="1:9" ht="24.75" customHeight="1">
      <c r="A73" s="5">
        <v>71</v>
      </c>
      <c r="B73" s="13" t="s">
        <v>90</v>
      </c>
      <c r="C73" s="7">
        <v>712010215114</v>
      </c>
      <c r="D73" s="14" t="s">
        <v>44</v>
      </c>
      <c r="E73" s="9">
        <v>66.18</v>
      </c>
      <c r="F73" s="9">
        <v>79.83</v>
      </c>
      <c r="G73" s="9">
        <f t="shared" si="1"/>
        <v>71.64000000000001</v>
      </c>
      <c r="H73" s="8">
        <f>SUMPRODUCT((D:D=D73)*(G:G&gt;G73))+1</f>
        <v>47</v>
      </c>
      <c r="I73" s="8"/>
    </row>
    <row r="74" spans="1:9" ht="24.75" customHeight="1">
      <c r="A74" s="5">
        <v>72</v>
      </c>
      <c r="B74" s="13" t="s">
        <v>91</v>
      </c>
      <c r="C74" s="7">
        <v>712010212010</v>
      </c>
      <c r="D74" s="14" t="s">
        <v>44</v>
      </c>
      <c r="E74" s="9">
        <v>70.18</v>
      </c>
      <c r="F74" s="9">
        <v>73.33</v>
      </c>
      <c r="G74" s="9">
        <f t="shared" si="1"/>
        <v>71.44</v>
      </c>
      <c r="H74" s="8">
        <f>SUMPRODUCT((D:D=D74)*(G:G&gt;G74))+1</f>
        <v>48</v>
      </c>
      <c r="I74" s="8"/>
    </row>
    <row r="75" spans="1:9" ht="24.75" customHeight="1">
      <c r="A75" s="5">
        <v>73</v>
      </c>
      <c r="B75" s="13" t="s">
        <v>92</v>
      </c>
      <c r="C75" s="7">
        <v>712010215323</v>
      </c>
      <c r="D75" s="14" t="s">
        <v>44</v>
      </c>
      <c r="E75" s="9">
        <v>65.03999999999999</v>
      </c>
      <c r="F75" s="9">
        <v>81</v>
      </c>
      <c r="G75" s="9">
        <f t="shared" si="1"/>
        <v>71.42399999999999</v>
      </c>
      <c r="H75" s="8">
        <f>SUMPRODUCT((D:D=D75)*(G:G&gt;G75))+1</f>
        <v>49</v>
      </c>
      <c r="I75" s="8"/>
    </row>
    <row r="76" spans="1:9" ht="24.75" customHeight="1">
      <c r="A76" s="5">
        <v>74</v>
      </c>
      <c r="B76" s="13" t="s">
        <v>93</v>
      </c>
      <c r="C76" s="7">
        <v>712010214109</v>
      </c>
      <c r="D76" s="14" t="s">
        <v>44</v>
      </c>
      <c r="E76" s="9">
        <v>68.7</v>
      </c>
      <c r="F76" s="9">
        <v>75</v>
      </c>
      <c r="G76" s="9">
        <f t="shared" si="1"/>
        <v>71.22</v>
      </c>
      <c r="H76" s="8">
        <f>SUMPRODUCT((D:D=D76)*(G:G&gt;G76))+1</f>
        <v>50</v>
      </c>
      <c r="I76" s="8"/>
    </row>
    <row r="77" spans="1:9" ht="24.75" customHeight="1">
      <c r="A77" s="5">
        <v>75</v>
      </c>
      <c r="B77" s="13" t="s">
        <v>94</v>
      </c>
      <c r="C77" s="7">
        <v>712010214610</v>
      </c>
      <c r="D77" s="14" t="s">
        <v>44</v>
      </c>
      <c r="E77" s="9">
        <v>67.91</v>
      </c>
      <c r="F77" s="9">
        <v>76</v>
      </c>
      <c r="G77" s="9">
        <f t="shared" si="1"/>
        <v>71.146</v>
      </c>
      <c r="H77" s="8">
        <f>SUMPRODUCT((D:D=D77)*(G:G&gt;G77))+1</f>
        <v>51</v>
      </c>
      <c r="I77" s="8"/>
    </row>
    <row r="78" spans="1:9" ht="24.75" customHeight="1">
      <c r="A78" s="5">
        <v>76</v>
      </c>
      <c r="B78" s="13" t="s">
        <v>95</v>
      </c>
      <c r="C78" s="7">
        <v>712010211504</v>
      </c>
      <c r="D78" s="14" t="s">
        <v>44</v>
      </c>
      <c r="E78" s="9">
        <v>68.95</v>
      </c>
      <c r="F78" s="9">
        <v>74.33</v>
      </c>
      <c r="G78" s="9">
        <f t="shared" si="1"/>
        <v>71.102</v>
      </c>
      <c r="H78" s="8">
        <f>SUMPRODUCT((D:D=D78)*(G:G&gt;G78))+1</f>
        <v>52</v>
      </c>
      <c r="I78" s="8"/>
    </row>
    <row r="79" spans="1:9" ht="24.75" customHeight="1">
      <c r="A79" s="5">
        <v>77</v>
      </c>
      <c r="B79" s="13" t="s">
        <v>96</v>
      </c>
      <c r="C79" s="7">
        <v>712010211523</v>
      </c>
      <c r="D79" s="14" t="s">
        <v>44</v>
      </c>
      <c r="E79" s="9">
        <v>63.11</v>
      </c>
      <c r="F79" s="9">
        <v>83</v>
      </c>
      <c r="G79" s="9">
        <f t="shared" si="1"/>
        <v>71.066</v>
      </c>
      <c r="H79" s="8">
        <f>SUMPRODUCT((D:D=D79)*(G:G&gt;G79))+1</f>
        <v>53</v>
      </c>
      <c r="I79" s="8"/>
    </row>
    <row r="80" spans="1:9" ht="24.75" customHeight="1">
      <c r="A80" s="5">
        <v>78</v>
      </c>
      <c r="B80" s="13" t="s">
        <v>97</v>
      </c>
      <c r="C80" s="7">
        <v>712010213309</v>
      </c>
      <c r="D80" s="14" t="s">
        <v>44</v>
      </c>
      <c r="E80" s="9">
        <v>66.84</v>
      </c>
      <c r="F80" s="9">
        <v>77.33</v>
      </c>
      <c r="G80" s="9">
        <f t="shared" si="1"/>
        <v>71.036</v>
      </c>
      <c r="H80" s="8">
        <f>SUMPRODUCT((D:D=D80)*(G:G&gt;G80))+1</f>
        <v>54</v>
      </c>
      <c r="I80" s="8"/>
    </row>
    <row r="81" spans="1:9" ht="24.75" customHeight="1">
      <c r="A81" s="5">
        <v>79</v>
      </c>
      <c r="B81" s="13" t="s">
        <v>98</v>
      </c>
      <c r="C81" s="7">
        <v>712010211211</v>
      </c>
      <c r="D81" s="14" t="s">
        <v>44</v>
      </c>
      <c r="E81" s="9">
        <v>65.25999999999999</v>
      </c>
      <c r="F81" s="9">
        <v>79.67</v>
      </c>
      <c r="G81" s="9">
        <f t="shared" si="1"/>
        <v>71.024</v>
      </c>
      <c r="H81" s="8">
        <f>SUMPRODUCT((D:D=D81)*(G:G&gt;G81))+1</f>
        <v>55</v>
      </c>
      <c r="I81" s="8"/>
    </row>
    <row r="82" spans="1:9" ht="24.75" customHeight="1">
      <c r="A82" s="5">
        <v>80</v>
      </c>
      <c r="B82" s="13" t="s">
        <v>99</v>
      </c>
      <c r="C82" s="7">
        <v>712010213221</v>
      </c>
      <c r="D82" s="14" t="s">
        <v>44</v>
      </c>
      <c r="E82" s="9">
        <v>63.27</v>
      </c>
      <c r="F82" s="9">
        <v>82.33</v>
      </c>
      <c r="G82" s="9">
        <f t="shared" si="1"/>
        <v>70.894</v>
      </c>
      <c r="H82" s="8">
        <f>SUMPRODUCT((D:D=D82)*(G:G&gt;G82))+1</f>
        <v>56</v>
      </c>
      <c r="I82" s="8"/>
    </row>
    <row r="83" spans="1:9" ht="24.75" customHeight="1">
      <c r="A83" s="5">
        <v>81</v>
      </c>
      <c r="B83" s="13" t="s">
        <v>100</v>
      </c>
      <c r="C83" s="7">
        <v>712010212506</v>
      </c>
      <c r="D83" s="14" t="s">
        <v>44</v>
      </c>
      <c r="E83" s="9">
        <v>64.34</v>
      </c>
      <c r="F83" s="9">
        <v>80.67</v>
      </c>
      <c r="G83" s="9">
        <f t="shared" si="1"/>
        <v>70.872</v>
      </c>
      <c r="H83" s="8">
        <f>SUMPRODUCT((D:D=D83)*(G:G&gt;G83))+1</f>
        <v>57</v>
      </c>
      <c r="I83" s="8"/>
    </row>
    <row r="84" spans="1:9" ht="24.75" customHeight="1">
      <c r="A84" s="5">
        <v>82</v>
      </c>
      <c r="B84" s="13" t="s">
        <v>101</v>
      </c>
      <c r="C84" s="7">
        <v>712010212721</v>
      </c>
      <c r="D84" s="14" t="s">
        <v>44</v>
      </c>
      <c r="E84" s="9">
        <v>68.34</v>
      </c>
      <c r="F84" s="9">
        <v>74.67</v>
      </c>
      <c r="G84" s="9">
        <f t="shared" si="1"/>
        <v>70.872</v>
      </c>
      <c r="H84" s="8">
        <f>SUMPRODUCT((D:D=D84)*(G:G&gt;G84))+1</f>
        <v>57</v>
      </c>
      <c r="I84" s="8"/>
    </row>
    <row r="85" spans="1:9" ht="24.75" customHeight="1">
      <c r="A85" s="5">
        <v>83</v>
      </c>
      <c r="B85" s="13" t="s">
        <v>102</v>
      </c>
      <c r="C85" s="7">
        <v>712010212815</v>
      </c>
      <c r="D85" s="14" t="s">
        <v>44</v>
      </c>
      <c r="E85" s="9">
        <v>65.44</v>
      </c>
      <c r="F85" s="9">
        <v>79</v>
      </c>
      <c r="G85" s="9">
        <f t="shared" si="1"/>
        <v>70.864</v>
      </c>
      <c r="H85" s="8">
        <f>SUMPRODUCT((D:D=D85)*(G:G&gt;G85))+1</f>
        <v>59</v>
      </c>
      <c r="I85" s="8"/>
    </row>
    <row r="86" spans="1:9" ht="24.75" customHeight="1">
      <c r="A86" s="5">
        <v>84</v>
      </c>
      <c r="B86" s="13" t="s">
        <v>103</v>
      </c>
      <c r="C86" s="7">
        <v>712010212917</v>
      </c>
      <c r="D86" s="14" t="s">
        <v>44</v>
      </c>
      <c r="E86" s="9">
        <v>68.06</v>
      </c>
      <c r="F86" s="9">
        <v>74.83</v>
      </c>
      <c r="G86" s="9">
        <f t="shared" si="1"/>
        <v>70.768</v>
      </c>
      <c r="H86" s="8">
        <f>SUMPRODUCT((D:D=D86)*(G:G&gt;G86))+1</f>
        <v>60</v>
      </c>
      <c r="I86" s="8"/>
    </row>
    <row r="87" spans="1:9" ht="24.75" customHeight="1">
      <c r="A87" s="5">
        <v>85</v>
      </c>
      <c r="B87" s="13" t="s">
        <v>104</v>
      </c>
      <c r="C87" s="7">
        <v>712010212611</v>
      </c>
      <c r="D87" s="14" t="s">
        <v>44</v>
      </c>
      <c r="E87" s="9">
        <v>63.65</v>
      </c>
      <c r="F87" s="9">
        <v>81.33</v>
      </c>
      <c r="G87" s="9">
        <f t="shared" si="1"/>
        <v>70.72200000000001</v>
      </c>
      <c r="H87" s="8">
        <f>SUMPRODUCT((D:D=D87)*(G:G&gt;G87))+1</f>
        <v>61</v>
      </c>
      <c r="I87" s="8"/>
    </row>
    <row r="88" spans="1:9" ht="24.75" customHeight="1">
      <c r="A88" s="5">
        <v>86</v>
      </c>
      <c r="B88" s="13" t="s">
        <v>105</v>
      </c>
      <c r="C88" s="7">
        <v>712010214724</v>
      </c>
      <c r="D88" s="14" t="s">
        <v>44</v>
      </c>
      <c r="E88" s="9">
        <v>66.22999999999999</v>
      </c>
      <c r="F88" s="9">
        <v>77</v>
      </c>
      <c r="G88" s="9">
        <f t="shared" si="1"/>
        <v>70.538</v>
      </c>
      <c r="H88" s="8">
        <f>SUMPRODUCT((D:D=D88)*(G:G&gt;G88))+1</f>
        <v>62</v>
      </c>
      <c r="I88" s="8"/>
    </row>
    <row r="89" spans="1:9" ht="24.75" customHeight="1">
      <c r="A89" s="5">
        <v>87</v>
      </c>
      <c r="B89" s="13" t="s">
        <v>106</v>
      </c>
      <c r="C89" s="7">
        <v>712010211221</v>
      </c>
      <c r="D89" s="14" t="s">
        <v>44</v>
      </c>
      <c r="E89" s="9">
        <v>65.00999999999999</v>
      </c>
      <c r="F89" s="9">
        <v>78.77</v>
      </c>
      <c r="G89" s="9">
        <f t="shared" si="1"/>
        <v>70.514</v>
      </c>
      <c r="H89" s="8">
        <f>SUMPRODUCT((D:D=D89)*(G:G&gt;G89))+1</f>
        <v>63</v>
      </c>
      <c r="I89" s="8"/>
    </row>
    <row r="90" spans="1:9" ht="24.75" customHeight="1">
      <c r="A90" s="5">
        <v>88</v>
      </c>
      <c r="B90" s="13" t="s">
        <v>107</v>
      </c>
      <c r="C90" s="7">
        <v>712010213422</v>
      </c>
      <c r="D90" s="14" t="s">
        <v>44</v>
      </c>
      <c r="E90" s="9">
        <v>67.02000000000001</v>
      </c>
      <c r="F90" s="9">
        <v>75.67</v>
      </c>
      <c r="G90" s="9">
        <f t="shared" si="1"/>
        <v>70.48</v>
      </c>
      <c r="H90" s="8">
        <f>SUMPRODUCT((D:D=D90)*(G:G&gt;G90))+1</f>
        <v>64</v>
      </c>
      <c r="I90" s="8"/>
    </row>
    <row r="91" spans="1:9" ht="24.75" customHeight="1">
      <c r="A91" s="5">
        <v>89</v>
      </c>
      <c r="B91" s="13" t="s">
        <v>108</v>
      </c>
      <c r="C91" s="7">
        <v>712010211930</v>
      </c>
      <c r="D91" s="14" t="s">
        <v>44</v>
      </c>
      <c r="E91" s="9">
        <v>71.14</v>
      </c>
      <c r="F91" s="9">
        <v>69.33</v>
      </c>
      <c r="G91" s="9">
        <f t="shared" si="1"/>
        <v>70.416</v>
      </c>
      <c r="H91" s="8">
        <f>SUMPRODUCT((D:D=D91)*(G:G&gt;G91))+1</f>
        <v>65</v>
      </c>
      <c r="I91" s="8"/>
    </row>
    <row r="92" spans="1:9" ht="24.75" customHeight="1">
      <c r="A92" s="5">
        <v>90</v>
      </c>
      <c r="B92" s="13" t="s">
        <v>109</v>
      </c>
      <c r="C92" s="7">
        <v>712010212705</v>
      </c>
      <c r="D92" s="14" t="s">
        <v>44</v>
      </c>
      <c r="E92" s="9">
        <v>66.24000000000001</v>
      </c>
      <c r="F92" s="9">
        <v>76.67</v>
      </c>
      <c r="G92" s="9">
        <f t="shared" si="1"/>
        <v>70.412</v>
      </c>
      <c r="H92" s="8">
        <f>SUMPRODUCT((D:D=D92)*(G:G&gt;G92))+1</f>
        <v>66</v>
      </c>
      <c r="I92" s="8"/>
    </row>
    <row r="93" spans="1:9" ht="24.75" customHeight="1">
      <c r="A93" s="5">
        <v>91</v>
      </c>
      <c r="B93" s="13" t="s">
        <v>110</v>
      </c>
      <c r="C93" s="7">
        <v>712010211624</v>
      </c>
      <c r="D93" s="14" t="s">
        <v>44</v>
      </c>
      <c r="E93" s="9">
        <v>64.53999999999999</v>
      </c>
      <c r="F93" s="9">
        <v>79</v>
      </c>
      <c r="G93" s="9">
        <f t="shared" si="1"/>
        <v>70.324</v>
      </c>
      <c r="H93" s="8">
        <f>SUMPRODUCT((D:D=D93)*(G:G&gt;G93))+1</f>
        <v>67</v>
      </c>
      <c r="I93" s="8"/>
    </row>
    <row r="94" spans="1:9" ht="24.75" customHeight="1">
      <c r="A94" s="5">
        <v>92</v>
      </c>
      <c r="B94" s="13" t="s">
        <v>111</v>
      </c>
      <c r="C94" s="7">
        <v>712010213730</v>
      </c>
      <c r="D94" s="14" t="s">
        <v>44</v>
      </c>
      <c r="E94" s="9">
        <v>68.3</v>
      </c>
      <c r="F94" s="9">
        <v>73.33</v>
      </c>
      <c r="G94" s="9">
        <f t="shared" si="1"/>
        <v>70.312</v>
      </c>
      <c r="H94" s="8">
        <f>SUMPRODUCT((D:D=D94)*(G:G&gt;G94))+1</f>
        <v>68</v>
      </c>
      <c r="I94" s="8"/>
    </row>
    <row r="95" spans="1:9" ht="24.75" customHeight="1">
      <c r="A95" s="5">
        <v>93</v>
      </c>
      <c r="B95" s="13" t="s">
        <v>112</v>
      </c>
      <c r="C95" s="7">
        <v>712010213711</v>
      </c>
      <c r="D95" s="14" t="s">
        <v>44</v>
      </c>
      <c r="E95" s="9">
        <v>66.21000000000001</v>
      </c>
      <c r="F95" s="9">
        <v>76.17</v>
      </c>
      <c r="G95" s="9">
        <f>E95*0.6+F95*0.4</f>
        <v>70.19400000000002</v>
      </c>
      <c r="H95" s="8">
        <f>SUMPRODUCT((D:D=D95)*(G:G&gt;G95))+1</f>
        <v>69</v>
      </c>
      <c r="I95" s="8"/>
    </row>
    <row r="96" spans="1:9" ht="24.75" customHeight="1">
      <c r="A96" s="5">
        <v>94</v>
      </c>
      <c r="B96" s="13" t="s">
        <v>113</v>
      </c>
      <c r="C96" s="7">
        <v>712010211214</v>
      </c>
      <c r="D96" s="14" t="s">
        <v>44</v>
      </c>
      <c r="E96" s="9">
        <v>67.05</v>
      </c>
      <c r="F96" s="9">
        <v>74.67</v>
      </c>
      <c r="G96" s="9">
        <f>E96*0.6+F96*0.4</f>
        <v>70.098</v>
      </c>
      <c r="H96" s="8">
        <f>SUMPRODUCT((D:D=D96)*(G:G&gt;G96))+1</f>
        <v>70</v>
      </c>
      <c r="I96" s="8"/>
    </row>
    <row r="97" spans="1:9" ht="24.75" customHeight="1">
      <c r="A97" s="5">
        <v>95</v>
      </c>
      <c r="B97" s="13" t="s">
        <v>114</v>
      </c>
      <c r="C97" s="7">
        <v>712010211210</v>
      </c>
      <c r="D97" s="14" t="s">
        <v>44</v>
      </c>
      <c r="E97" s="9">
        <v>66.36</v>
      </c>
      <c r="F97" s="9">
        <v>75.67</v>
      </c>
      <c r="G97" s="9">
        <f>E97*0.6+F97*0.4</f>
        <v>70.084</v>
      </c>
      <c r="H97" s="8">
        <f>SUMPRODUCT((D:D=D97)*(G:G&gt;G97))+1</f>
        <v>71</v>
      </c>
      <c r="I97" s="8"/>
    </row>
    <row r="98" spans="1:9" ht="24.75" customHeight="1">
      <c r="A98" s="5">
        <v>96</v>
      </c>
      <c r="B98" s="13" t="s">
        <v>115</v>
      </c>
      <c r="C98" s="7">
        <v>712010211726</v>
      </c>
      <c r="D98" s="14" t="s">
        <v>44</v>
      </c>
      <c r="E98" s="9">
        <v>62.33</v>
      </c>
      <c r="F98" s="9">
        <v>81.67</v>
      </c>
      <c r="G98" s="9">
        <f>E98*0.6+F98*0.4</f>
        <v>70.066</v>
      </c>
      <c r="H98" s="8">
        <f>SUMPRODUCT((D:D=D98)*(G:G&gt;G98))+1</f>
        <v>72</v>
      </c>
      <c r="I98" s="8"/>
    </row>
    <row r="99" spans="1:9" ht="24.75" customHeight="1">
      <c r="A99" s="5">
        <v>97</v>
      </c>
      <c r="B99" s="13" t="s">
        <v>116</v>
      </c>
      <c r="C99" s="7">
        <v>712010214107</v>
      </c>
      <c r="D99" s="14" t="s">
        <v>44</v>
      </c>
      <c r="E99" s="9">
        <v>64.39</v>
      </c>
      <c r="F99" s="9">
        <v>78.5</v>
      </c>
      <c r="G99" s="9">
        <f>E99*0.6+F99*0.4</f>
        <v>70.034</v>
      </c>
      <c r="H99" s="8">
        <f>SUMPRODUCT((D:D=D99)*(G:G&gt;G99))+1</f>
        <v>73</v>
      </c>
      <c r="I99" s="8"/>
    </row>
    <row r="100" spans="1:9" ht="24.75" customHeight="1">
      <c r="A100" s="5">
        <v>98</v>
      </c>
      <c r="B100" s="13" t="s">
        <v>117</v>
      </c>
      <c r="C100" s="7">
        <v>712020103223</v>
      </c>
      <c r="D100" s="14" t="s">
        <v>118</v>
      </c>
      <c r="E100" s="9">
        <v>73.69</v>
      </c>
      <c r="F100" s="9">
        <v>81.33</v>
      </c>
      <c r="G100" s="9">
        <f aca="true" t="shared" si="2" ref="G100:G115">E100*0.6+F100*0.4</f>
        <v>76.74600000000001</v>
      </c>
      <c r="H100" s="8">
        <f>SUMPRODUCT((D:D=D100)*(G:G&gt;G100))+1</f>
        <v>1</v>
      </c>
      <c r="I100" s="8"/>
    </row>
    <row r="101" spans="1:9" ht="24.75" customHeight="1">
      <c r="A101" s="5">
        <v>99</v>
      </c>
      <c r="B101" s="13" t="s">
        <v>119</v>
      </c>
      <c r="C101" s="7">
        <v>712020102503</v>
      </c>
      <c r="D101" s="14" t="s">
        <v>118</v>
      </c>
      <c r="E101" s="9">
        <v>68.71</v>
      </c>
      <c r="F101" s="9">
        <v>83.33</v>
      </c>
      <c r="G101" s="9">
        <f t="shared" si="2"/>
        <v>74.55799999999999</v>
      </c>
      <c r="H101" s="8">
        <f>SUMPRODUCT((D:D=D101)*(G:G&gt;G101))+1</f>
        <v>2</v>
      </c>
      <c r="I101" s="8"/>
    </row>
    <row r="102" spans="1:9" ht="24.75" customHeight="1">
      <c r="A102" s="5">
        <v>100</v>
      </c>
      <c r="B102" s="13" t="s">
        <v>120</v>
      </c>
      <c r="C102" s="7">
        <v>712020103512</v>
      </c>
      <c r="D102" s="14" t="s">
        <v>118</v>
      </c>
      <c r="E102" s="9">
        <v>66.48</v>
      </c>
      <c r="F102" s="9">
        <v>84</v>
      </c>
      <c r="G102" s="9">
        <f t="shared" si="2"/>
        <v>73.488</v>
      </c>
      <c r="H102" s="8">
        <f>SUMPRODUCT((D:D=D102)*(G:G&gt;G102))+1</f>
        <v>3</v>
      </c>
      <c r="I102" s="8"/>
    </row>
    <row r="103" spans="1:9" ht="24.75" customHeight="1">
      <c r="A103" s="5">
        <v>101</v>
      </c>
      <c r="B103" s="13" t="s">
        <v>121</v>
      </c>
      <c r="C103" s="7">
        <v>712020104023</v>
      </c>
      <c r="D103" s="14" t="s">
        <v>118</v>
      </c>
      <c r="E103" s="9">
        <v>66.85</v>
      </c>
      <c r="F103" s="9">
        <v>82.83</v>
      </c>
      <c r="G103" s="9">
        <f t="shared" si="2"/>
        <v>73.24199999999999</v>
      </c>
      <c r="H103" s="8">
        <f>SUMPRODUCT((D:D=D103)*(G:G&gt;G103))+1</f>
        <v>4</v>
      </c>
      <c r="I103" s="8"/>
    </row>
    <row r="104" spans="1:9" ht="24.75" customHeight="1">
      <c r="A104" s="5">
        <v>102</v>
      </c>
      <c r="B104" s="13" t="s">
        <v>122</v>
      </c>
      <c r="C104" s="7">
        <v>712020102930</v>
      </c>
      <c r="D104" s="14" t="s">
        <v>118</v>
      </c>
      <c r="E104" s="9">
        <v>65.16</v>
      </c>
      <c r="F104" s="9">
        <v>84.67</v>
      </c>
      <c r="G104" s="9">
        <f t="shared" si="2"/>
        <v>72.964</v>
      </c>
      <c r="H104" s="8">
        <f>SUMPRODUCT((D:D=D104)*(G:G&gt;G104))+1</f>
        <v>5</v>
      </c>
      <c r="I104" s="8"/>
    </row>
    <row r="105" spans="1:9" ht="24.75" customHeight="1">
      <c r="A105" s="5">
        <v>103</v>
      </c>
      <c r="B105" s="13" t="s">
        <v>123</v>
      </c>
      <c r="C105" s="7">
        <v>712020103113</v>
      </c>
      <c r="D105" s="14" t="s">
        <v>118</v>
      </c>
      <c r="E105" s="9">
        <v>62.34</v>
      </c>
      <c r="F105" s="9">
        <v>86</v>
      </c>
      <c r="G105" s="9">
        <f t="shared" si="2"/>
        <v>71.804</v>
      </c>
      <c r="H105" s="8">
        <f>SUMPRODUCT((D:D=D105)*(G:G&gt;G105))+1</f>
        <v>6</v>
      </c>
      <c r="I105" s="8"/>
    </row>
    <row r="106" spans="1:9" ht="24.75" customHeight="1">
      <c r="A106" s="5">
        <v>104</v>
      </c>
      <c r="B106" s="13" t="s">
        <v>124</v>
      </c>
      <c r="C106" s="7">
        <v>712020104718</v>
      </c>
      <c r="D106" s="14" t="s">
        <v>118</v>
      </c>
      <c r="E106" s="9">
        <v>68.78999999999999</v>
      </c>
      <c r="F106" s="9">
        <v>76</v>
      </c>
      <c r="G106" s="9">
        <f t="shared" si="2"/>
        <v>71.67399999999999</v>
      </c>
      <c r="H106" s="8">
        <f>SUMPRODUCT((D:D=D106)*(G:G&gt;G106))+1</f>
        <v>7</v>
      </c>
      <c r="I106" s="8"/>
    </row>
    <row r="107" spans="1:9" ht="24.75" customHeight="1">
      <c r="A107" s="5">
        <v>105</v>
      </c>
      <c r="B107" s="13" t="s">
        <v>125</v>
      </c>
      <c r="C107" s="7">
        <v>712020103422</v>
      </c>
      <c r="D107" s="14" t="s">
        <v>118</v>
      </c>
      <c r="E107" s="9">
        <v>67.86</v>
      </c>
      <c r="F107" s="9">
        <v>76.67</v>
      </c>
      <c r="G107" s="9">
        <f t="shared" si="2"/>
        <v>71.384</v>
      </c>
      <c r="H107" s="8">
        <f>SUMPRODUCT((D:D=D107)*(G:G&gt;G107))+1</f>
        <v>8</v>
      </c>
      <c r="I107" s="8"/>
    </row>
    <row r="108" spans="1:9" ht="24.75" customHeight="1">
      <c r="A108" s="5">
        <v>106</v>
      </c>
      <c r="B108" s="13" t="s">
        <v>126</v>
      </c>
      <c r="C108" s="7">
        <v>712020103211</v>
      </c>
      <c r="D108" s="14" t="s">
        <v>118</v>
      </c>
      <c r="E108" s="9">
        <v>63.24</v>
      </c>
      <c r="F108" s="9">
        <v>83.33</v>
      </c>
      <c r="G108" s="9">
        <f t="shared" si="2"/>
        <v>71.27600000000001</v>
      </c>
      <c r="H108" s="8">
        <f>SUMPRODUCT((D:D=D108)*(G:G&gt;G108))+1</f>
        <v>9</v>
      </c>
      <c r="I108" s="8"/>
    </row>
    <row r="109" spans="1:9" ht="24.75" customHeight="1">
      <c r="A109" s="5">
        <v>107</v>
      </c>
      <c r="B109" s="13" t="s">
        <v>127</v>
      </c>
      <c r="C109" s="7">
        <v>712020102824</v>
      </c>
      <c r="D109" s="14" t="s">
        <v>118</v>
      </c>
      <c r="E109" s="9">
        <v>62.62</v>
      </c>
      <c r="F109" s="9">
        <v>84</v>
      </c>
      <c r="G109" s="9">
        <f t="shared" si="2"/>
        <v>71.172</v>
      </c>
      <c r="H109" s="8">
        <f>SUMPRODUCT((D:D=D109)*(G:G&gt;G109))+1</f>
        <v>10</v>
      </c>
      <c r="I109" s="8"/>
    </row>
    <row r="110" spans="1:9" ht="24.75" customHeight="1">
      <c r="A110" s="5">
        <v>108</v>
      </c>
      <c r="B110" s="13" t="s">
        <v>128</v>
      </c>
      <c r="C110" s="7">
        <v>712020103619</v>
      </c>
      <c r="D110" s="14" t="s">
        <v>118</v>
      </c>
      <c r="E110" s="9">
        <v>63.23</v>
      </c>
      <c r="F110" s="9">
        <v>82.67</v>
      </c>
      <c r="G110" s="9">
        <f t="shared" si="2"/>
        <v>71.006</v>
      </c>
      <c r="H110" s="8">
        <f>SUMPRODUCT((D:D=D110)*(G:G&gt;G110))+1</f>
        <v>11</v>
      </c>
      <c r="I110" s="8"/>
    </row>
    <row r="111" spans="1:9" ht="24.75" customHeight="1">
      <c r="A111" s="5">
        <v>109</v>
      </c>
      <c r="B111" s="13" t="s">
        <v>129</v>
      </c>
      <c r="C111" s="7">
        <v>712020104207</v>
      </c>
      <c r="D111" s="14" t="s">
        <v>118</v>
      </c>
      <c r="E111" s="9">
        <v>60.15</v>
      </c>
      <c r="F111" s="9">
        <v>86.17</v>
      </c>
      <c r="G111" s="9">
        <f t="shared" si="2"/>
        <v>70.55799999999999</v>
      </c>
      <c r="H111" s="8">
        <f>SUMPRODUCT((D:D=D111)*(G:G&gt;G111))+1</f>
        <v>12</v>
      </c>
      <c r="I111" s="8"/>
    </row>
    <row r="112" spans="1:9" ht="24.75" customHeight="1">
      <c r="A112" s="5">
        <v>110</v>
      </c>
      <c r="B112" s="13" t="s">
        <v>130</v>
      </c>
      <c r="C112" s="7">
        <v>712020102816</v>
      </c>
      <c r="D112" s="14" t="s">
        <v>118</v>
      </c>
      <c r="E112" s="9">
        <v>62.71</v>
      </c>
      <c r="F112" s="9">
        <v>81.67</v>
      </c>
      <c r="G112" s="9">
        <f t="shared" si="2"/>
        <v>70.294</v>
      </c>
      <c r="H112" s="8">
        <f>SUMPRODUCT((D:D=D112)*(G:G&gt;G112))+1</f>
        <v>13</v>
      </c>
      <c r="I112" s="8"/>
    </row>
    <row r="113" spans="1:9" ht="24.75" customHeight="1">
      <c r="A113" s="5">
        <v>111</v>
      </c>
      <c r="B113" s="13" t="s">
        <v>131</v>
      </c>
      <c r="C113" s="7">
        <v>712020103413</v>
      </c>
      <c r="D113" s="14" t="s">
        <v>118</v>
      </c>
      <c r="E113" s="9">
        <v>66.18</v>
      </c>
      <c r="F113" s="9">
        <v>76</v>
      </c>
      <c r="G113" s="9">
        <f t="shared" si="2"/>
        <v>70.108</v>
      </c>
      <c r="H113" s="8">
        <f>SUMPRODUCT((D:D=D113)*(G:G&gt;G113))+1</f>
        <v>14</v>
      </c>
      <c r="I113" s="8"/>
    </row>
    <row r="114" spans="1:9" ht="24.75" customHeight="1">
      <c r="A114" s="5">
        <v>112</v>
      </c>
      <c r="B114" s="13" t="s">
        <v>132</v>
      </c>
      <c r="C114" s="7">
        <v>712020103614</v>
      </c>
      <c r="D114" s="14" t="s">
        <v>118</v>
      </c>
      <c r="E114" s="9">
        <v>66.28</v>
      </c>
      <c r="F114" s="9">
        <v>75</v>
      </c>
      <c r="G114" s="9">
        <f t="shared" si="2"/>
        <v>69.768</v>
      </c>
      <c r="H114" s="8">
        <f>SUMPRODUCT((D:D=D114)*(G:G&gt;G114))+1</f>
        <v>15</v>
      </c>
      <c r="I114" s="8"/>
    </row>
    <row r="115" spans="1:9" ht="24.75" customHeight="1">
      <c r="A115" s="5">
        <v>113</v>
      </c>
      <c r="B115" s="13" t="s">
        <v>133</v>
      </c>
      <c r="C115" s="7">
        <v>712020103221</v>
      </c>
      <c r="D115" s="14" t="s">
        <v>118</v>
      </c>
      <c r="E115" s="9">
        <v>65.57</v>
      </c>
      <c r="F115" s="9">
        <v>74.53</v>
      </c>
      <c r="G115" s="9">
        <f t="shared" si="2"/>
        <v>69.154</v>
      </c>
      <c r="H115" s="8">
        <f>SUMPRODUCT((D:D=D115)*(G:G&gt;G115))+1</f>
        <v>16</v>
      </c>
      <c r="I115" s="8"/>
    </row>
    <row r="116" spans="1:9" ht="24.75" customHeight="1">
      <c r="A116" s="5">
        <v>114</v>
      </c>
      <c r="B116" s="13" t="s">
        <v>134</v>
      </c>
      <c r="C116" s="7">
        <v>712020104516</v>
      </c>
      <c r="D116" s="14" t="s">
        <v>118</v>
      </c>
      <c r="E116" s="9">
        <v>63.72</v>
      </c>
      <c r="F116" s="9">
        <v>77</v>
      </c>
      <c r="G116" s="9">
        <f aca="true" t="shared" si="3" ref="G116:G179">E116*0.6+F116*0.4</f>
        <v>69.032</v>
      </c>
      <c r="H116" s="8">
        <f>SUMPRODUCT((D:D=D116)*(G:G&gt;G116))+1</f>
        <v>17</v>
      </c>
      <c r="I116" s="8"/>
    </row>
    <row r="117" spans="1:9" ht="24.75" customHeight="1">
      <c r="A117" s="5">
        <v>115</v>
      </c>
      <c r="B117" s="15" t="s">
        <v>135</v>
      </c>
      <c r="C117" s="7">
        <v>712020103321</v>
      </c>
      <c r="D117" s="14" t="s">
        <v>118</v>
      </c>
      <c r="E117" s="9">
        <v>62.14</v>
      </c>
      <c r="F117" s="9">
        <v>79.33</v>
      </c>
      <c r="G117" s="9">
        <f t="shared" si="3"/>
        <v>69.01599999999999</v>
      </c>
      <c r="H117" s="8">
        <f>SUMPRODUCT((D:D=D117)*(G:G&gt;G117))+1</f>
        <v>18</v>
      </c>
      <c r="I117" s="8"/>
    </row>
    <row r="118" spans="1:9" ht="24.75" customHeight="1">
      <c r="A118" s="5">
        <v>116</v>
      </c>
      <c r="B118" s="13" t="s">
        <v>136</v>
      </c>
      <c r="C118" s="7">
        <v>712020102609</v>
      </c>
      <c r="D118" s="14" t="s">
        <v>118</v>
      </c>
      <c r="E118" s="9">
        <v>61.04</v>
      </c>
      <c r="F118" s="9">
        <v>80.33</v>
      </c>
      <c r="G118" s="9">
        <f t="shared" si="3"/>
        <v>68.756</v>
      </c>
      <c r="H118" s="8">
        <f>SUMPRODUCT((D:D=D118)*(G:G&gt;G118))+1</f>
        <v>19</v>
      </c>
      <c r="I118" s="8"/>
    </row>
    <row r="119" spans="1:9" ht="24.75" customHeight="1">
      <c r="A119" s="5">
        <v>117</v>
      </c>
      <c r="B119" s="13" t="s">
        <v>137</v>
      </c>
      <c r="C119" s="7">
        <v>712020103515</v>
      </c>
      <c r="D119" s="14" t="s">
        <v>118</v>
      </c>
      <c r="E119" s="9">
        <v>57.49</v>
      </c>
      <c r="F119" s="9">
        <v>85.33</v>
      </c>
      <c r="G119" s="9">
        <f t="shared" si="3"/>
        <v>68.626</v>
      </c>
      <c r="H119" s="8">
        <f>SUMPRODUCT((D:D=D119)*(G:G&gt;G119))+1</f>
        <v>20</v>
      </c>
      <c r="I119" s="8"/>
    </row>
    <row r="120" spans="1:9" ht="24.75" customHeight="1">
      <c r="A120" s="5">
        <v>118</v>
      </c>
      <c r="B120" s="13" t="s">
        <v>138</v>
      </c>
      <c r="C120" s="7">
        <v>712020103725</v>
      </c>
      <c r="D120" s="14" t="s">
        <v>118</v>
      </c>
      <c r="E120" s="9">
        <v>61.91</v>
      </c>
      <c r="F120" s="9">
        <v>78.67</v>
      </c>
      <c r="G120" s="9">
        <f t="shared" si="3"/>
        <v>68.614</v>
      </c>
      <c r="H120" s="8">
        <f>SUMPRODUCT((D:D=D120)*(G:G&gt;G120))+1</f>
        <v>21</v>
      </c>
      <c r="I120" s="8"/>
    </row>
    <row r="121" spans="1:9" ht="24.75" customHeight="1">
      <c r="A121" s="5">
        <v>119</v>
      </c>
      <c r="B121" s="13" t="s">
        <v>139</v>
      </c>
      <c r="C121" s="7">
        <v>712020104507</v>
      </c>
      <c r="D121" s="14" t="s">
        <v>118</v>
      </c>
      <c r="E121" s="9">
        <v>60.77</v>
      </c>
      <c r="F121" s="9">
        <v>79.67</v>
      </c>
      <c r="G121" s="9">
        <f t="shared" si="3"/>
        <v>68.33000000000001</v>
      </c>
      <c r="H121" s="8">
        <f>SUMPRODUCT((D:D=D121)*(G:G&gt;G121))+1</f>
        <v>22</v>
      </c>
      <c r="I121" s="8"/>
    </row>
    <row r="122" spans="1:9" ht="24.75" customHeight="1">
      <c r="A122" s="5">
        <v>120</v>
      </c>
      <c r="B122" s="13" t="s">
        <v>140</v>
      </c>
      <c r="C122" s="7">
        <v>712020103705</v>
      </c>
      <c r="D122" s="14" t="s">
        <v>118</v>
      </c>
      <c r="E122" s="9">
        <v>64.71</v>
      </c>
      <c r="F122" s="9">
        <v>73.67</v>
      </c>
      <c r="G122" s="9">
        <f t="shared" si="3"/>
        <v>68.294</v>
      </c>
      <c r="H122" s="8">
        <f>SUMPRODUCT((D:D=D122)*(G:G&gt;G122))+1</f>
        <v>23</v>
      </c>
      <c r="I122" s="8"/>
    </row>
    <row r="123" spans="1:9" ht="24.75" customHeight="1">
      <c r="A123" s="5">
        <v>121</v>
      </c>
      <c r="B123" s="15" t="s">
        <v>141</v>
      </c>
      <c r="C123" s="7">
        <v>712020104510</v>
      </c>
      <c r="D123" s="14" t="s">
        <v>118</v>
      </c>
      <c r="E123" s="9">
        <v>60.43</v>
      </c>
      <c r="F123" s="9">
        <v>79.5</v>
      </c>
      <c r="G123" s="9">
        <f t="shared" si="3"/>
        <v>68.05799999999999</v>
      </c>
      <c r="H123" s="8">
        <f>SUMPRODUCT((D:D=D123)*(G:G&gt;G123))+1</f>
        <v>24</v>
      </c>
      <c r="I123" s="8"/>
    </row>
    <row r="124" spans="1:9" ht="24.75" customHeight="1">
      <c r="A124" s="5">
        <v>122</v>
      </c>
      <c r="B124" s="13" t="s">
        <v>142</v>
      </c>
      <c r="C124" s="7">
        <v>712020102624</v>
      </c>
      <c r="D124" s="14" t="s">
        <v>118</v>
      </c>
      <c r="E124" s="9">
        <v>61.03</v>
      </c>
      <c r="F124" s="9">
        <v>78.33</v>
      </c>
      <c r="G124" s="9">
        <f t="shared" si="3"/>
        <v>67.95</v>
      </c>
      <c r="H124" s="8">
        <f>SUMPRODUCT((D:D=D124)*(G:G&gt;G124))+1</f>
        <v>25</v>
      </c>
      <c r="I124" s="8"/>
    </row>
    <row r="125" spans="1:9" ht="24.75" customHeight="1">
      <c r="A125" s="5">
        <v>123</v>
      </c>
      <c r="B125" s="13" t="s">
        <v>143</v>
      </c>
      <c r="C125" s="7">
        <v>712020102912</v>
      </c>
      <c r="D125" s="14" t="s">
        <v>118</v>
      </c>
      <c r="E125" s="9">
        <v>63.42</v>
      </c>
      <c r="F125" s="9">
        <v>74.33</v>
      </c>
      <c r="G125" s="9">
        <f t="shared" si="3"/>
        <v>67.78399999999999</v>
      </c>
      <c r="H125" s="8">
        <f>SUMPRODUCT((D:D=D125)*(G:G&gt;G125))+1</f>
        <v>26</v>
      </c>
      <c r="I125" s="8"/>
    </row>
    <row r="126" spans="1:9" ht="24.75" customHeight="1">
      <c r="A126" s="5">
        <v>124</v>
      </c>
      <c r="B126" s="13" t="s">
        <v>144</v>
      </c>
      <c r="C126" s="7">
        <v>712020103914</v>
      </c>
      <c r="D126" s="14" t="s">
        <v>118</v>
      </c>
      <c r="E126" s="9">
        <v>63.99</v>
      </c>
      <c r="F126" s="9">
        <v>73.33</v>
      </c>
      <c r="G126" s="9">
        <f t="shared" si="3"/>
        <v>67.726</v>
      </c>
      <c r="H126" s="8">
        <f>SUMPRODUCT((D:D=D126)*(G:G&gt;G126))+1</f>
        <v>27</v>
      </c>
      <c r="I126" s="8"/>
    </row>
    <row r="127" spans="1:9" ht="24.75" customHeight="1">
      <c r="A127" s="5">
        <v>125</v>
      </c>
      <c r="B127" s="13" t="s">
        <v>145</v>
      </c>
      <c r="C127" s="7">
        <v>712020102618</v>
      </c>
      <c r="D127" s="14" t="s">
        <v>118</v>
      </c>
      <c r="E127" s="9">
        <v>61.22</v>
      </c>
      <c r="F127" s="9">
        <v>77.33</v>
      </c>
      <c r="G127" s="9">
        <f t="shared" si="3"/>
        <v>67.664</v>
      </c>
      <c r="H127" s="8">
        <f>SUMPRODUCT((D:D=D127)*(G:G&gt;G127))+1</f>
        <v>28</v>
      </c>
      <c r="I127" s="8"/>
    </row>
    <row r="128" spans="1:9" ht="24.75" customHeight="1">
      <c r="A128" s="5">
        <v>126</v>
      </c>
      <c r="B128" s="13" t="s">
        <v>146</v>
      </c>
      <c r="C128" s="7">
        <v>712020104703</v>
      </c>
      <c r="D128" s="14" t="s">
        <v>118</v>
      </c>
      <c r="E128" s="9">
        <v>57.83</v>
      </c>
      <c r="F128" s="9">
        <v>82</v>
      </c>
      <c r="G128" s="9">
        <f t="shared" si="3"/>
        <v>67.498</v>
      </c>
      <c r="H128" s="8">
        <f>SUMPRODUCT((D:D=D128)*(G:G&gt;G128))+1</f>
        <v>29</v>
      </c>
      <c r="I128" s="8"/>
    </row>
    <row r="129" spans="1:9" ht="24.75" customHeight="1">
      <c r="A129" s="5">
        <v>127</v>
      </c>
      <c r="B129" s="13" t="s">
        <v>147</v>
      </c>
      <c r="C129" s="7">
        <v>712020104515</v>
      </c>
      <c r="D129" s="14" t="s">
        <v>118</v>
      </c>
      <c r="E129" s="9">
        <v>56.55</v>
      </c>
      <c r="F129" s="9">
        <v>83.67</v>
      </c>
      <c r="G129" s="9">
        <f t="shared" si="3"/>
        <v>67.398</v>
      </c>
      <c r="H129" s="8">
        <f>SUMPRODUCT((D:D=D129)*(G:G&gt;G129))+1</f>
        <v>30</v>
      </c>
      <c r="I129" s="8"/>
    </row>
    <row r="130" spans="1:9" ht="24.75" customHeight="1">
      <c r="A130" s="5">
        <v>128</v>
      </c>
      <c r="B130" s="13" t="s">
        <v>148</v>
      </c>
      <c r="C130" s="7">
        <v>712020104519</v>
      </c>
      <c r="D130" s="14" t="s">
        <v>118</v>
      </c>
      <c r="E130" s="9">
        <v>63.67</v>
      </c>
      <c r="F130" s="9">
        <v>72.67</v>
      </c>
      <c r="G130" s="9">
        <f t="shared" si="3"/>
        <v>67.27</v>
      </c>
      <c r="H130" s="8">
        <f>SUMPRODUCT((D:D=D130)*(G:G&gt;G130))+1</f>
        <v>31</v>
      </c>
      <c r="I130" s="8"/>
    </row>
    <row r="131" spans="1:9" ht="24.75" customHeight="1">
      <c r="A131" s="5">
        <v>129</v>
      </c>
      <c r="B131" s="13" t="s">
        <v>149</v>
      </c>
      <c r="C131" s="7">
        <v>712020104115</v>
      </c>
      <c r="D131" s="14" t="s">
        <v>118</v>
      </c>
      <c r="E131" s="9">
        <v>62.33</v>
      </c>
      <c r="F131" s="9">
        <v>74.67</v>
      </c>
      <c r="G131" s="9">
        <f t="shared" si="3"/>
        <v>67.26599999999999</v>
      </c>
      <c r="H131" s="8">
        <f>SUMPRODUCT((D:D=D131)*(G:G&gt;G131))+1</f>
        <v>32</v>
      </c>
      <c r="I131" s="8"/>
    </row>
    <row r="132" spans="1:9" ht="24.75" customHeight="1">
      <c r="A132" s="5">
        <v>130</v>
      </c>
      <c r="B132" s="15" t="s">
        <v>150</v>
      </c>
      <c r="C132" s="7">
        <v>712020103107</v>
      </c>
      <c r="D132" s="14" t="s">
        <v>118</v>
      </c>
      <c r="E132" s="9">
        <v>55.97</v>
      </c>
      <c r="F132" s="9">
        <v>83.83</v>
      </c>
      <c r="G132" s="9">
        <f t="shared" si="3"/>
        <v>67.114</v>
      </c>
      <c r="H132" s="8">
        <f>SUMPRODUCT((D:D=D132)*(G:G&gt;G132))+1</f>
        <v>33</v>
      </c>
      <c r="I132" s="8"/>
    </row>
    <row r="133" spans="1:9" ht="24.75" customHeight="1">
      <c r="A133" s="5">
        <v>131</v>
      </c>
      <c r="B133" s="13" t="s">
        <v>151</v>
      </c>
      <c r="C133" s="7">
        <v>712020102806</v>
      </c>
      <c r="D133" s="14" t="s">
        <v>118</v>
      </c>
      <c r="E133" s="9">
        <v>56.05</v>
      </c>
      <c r="F133" s="9">
        <v>83.67</v>
      </c>
      <c r="G133" s="9">
        <f t="shared" si="3"/>
        <v>67.098</v>
      </c>
      <c r="H133" s="8">
        <f>SUMPRODUCT((D:D=D133)*(G:G&gt;G133))+1</f>
        <v>34</v>
      </c>
      <c r="I133" s="8"/>
    </row>
    <row r="134" spans="1:9" ht="24.75" customHeight="1">
      <c r="A134" s="5">
        <v>132</v>
      </c>
      <c r="B134" s="13" t="s">
        <v>152</v>
      </c>
      <c r="C134" s="7">
        <v>712020103027</v>
      </c>
      <c r="D134" s="14" t="s">
        <v>118</v>
      </c>
      <c r="E134" s="9">
        <v>62.24</v>
      </c>
      <c r="F134" s="9">
        <v>74.33</v>
      </c>
      <c r="G134" s="9">
        <f t="shared" si="3"/>
        <v>67.076</v>
      </c>
      <c r="H134" s="8">
        <f>SUMPRODUCT((D:D=D134)*(G:G&gt;G134))+1</f>
        <v>35</v>
      </c>
      <c r="I134" s="8"/>
    </row>
    <row r="135" spans="1:9" ht="24.75" customHeight="1">
      <c r="A135" s="5">
        <v>133</v>
      </c>
      <c r="B135" s="13" t="s">
        <v>153</v>
      </c>
      <c r="C135" s="7">
        <v>712020104403</v>
      </c>
      <c r="D135" s="14" t="s">
        <v>118</v>
      </c>
      <c r="E135" s="9">
        <v>56.55</v>
      </c>
      <c r="F135" s="9">
        <v>82.83</v>
      </c>
      <c r="G135" s="9">
        <f t="shared" si="3"/>
        <v>67.062</v>
      </c>
      <c r="H135" s="8">
        <f>SUMPRODUCT((D:D=D135)*(G:G&gt;G135))+1</f>
        <v>36</v>
      </c>
      <c r="I135" s="8"/>
    </row>
    <row r="136" spans="1:9" ht="24.75" customHeight="1">
      <c r="A136" s="5">
        <v>134</v>
      </c>
      <c r="B136" s="13" t="s">
        <v>154</v>
      </c>
      <c r="C136" s="7">
        <v>712020102829</v>
      </c>
      <c r="D136" s="14" t="s">
        <v>118</v>
      </c>
      <c r="E136" s="9">
        <v>56.02</v>
      </c>
      <c r="F136" s="9">
        <v>83</v>
      </c>
      <c r="G136" s="9">
        <f t="shared" si="3"/>
        <v>66.81200000000001</v>
      </c>
      <c r="H136" s="8">
        <f>SUMPRODUCT((D:D=D136)*(G:G&gt;G136))+1</f>
        <v>37</v>
      </c>
      <c r="I136" s="8"/>
    </row>
    <row r="137" spans="1:9" ht="24.75" customHeight="1">
      <c r="A137" s="5">
        <v>135</v>
      </c>
      <c r="B137" s="15" t="s">
        <v>135</v>
      </c>
      <c r="C137" s="7">
        <v>712020103720</v>
      </c>
      <c r="D137" s="14" t="s">
        <v>118</v>
      </c>
      <c r="E137" s="9">
        <v>58.89</v>
      </c>
      <c r="F137" s="9">
        <v>78.67</v>
      </c>
      <c r="G137" s="9">
        <f t="shared" si="3"/>
        <v>66.80199999999999</v>
      </c>
      <c r="H137" s="8">
        <f>SUMPRODUCT((D:D=D137)*(G:G&gt;G137))+1</f>
        <v>38</v>
      </c>
      <c r="I137" s="8"/>
    </row>
    <row r="138" spans="1:9" ht="24.75" customHeight="1">
      <c r="A138" s="5">
        <v>136</v>
      </c>
      <c r="B138" s="13" t="s">
        <v>155</v>
      </c>
      <c r="C138" s="7">
        <v>712020103416</v>
      </c>
      <c r="D138" s="14" t="s">
        <v>118</v>
      </c>
      <c r="E138" s="9">
        <v>59.7</v>
      </c>
      <c r="F138" s="9">
        <v>77.33</v>
      </c>
      <c r="G138" s="9">
        <f t="shared" si="3"/>
        <v>66.75200000000001</v>
      </c>
      <c r="H138" s="8">
        <f>SUMPRODUCT((D:D=D138)*(G:G&gt;G138))+1</f>
        <v>39</v>
      </c>
      <c r="I138" s="8"/>
    </row>
    <row r="139" spans="1:9" ht="24.75" customHeight="1">
      <c r="A139" s="5">
        <v>137</v>
      </c>
      <c r="B139" s="13" t="s">
        <v>156</v>
      </c>
      <c r="C139" s="7">
        <v>712020103120</v>
      </c>
      <c r="D139" s="14" t="s">
        <v>118</v>
      </c>
      <c r="E139" s="9">
        <v>56.62</v>
      </c>
      <c r="F139" s="9">
        <v>81.67</v>
      </c>
      <c r="G139" s="9">
        <f t="shared" si="3"/>
        <v>66.63999999999999</v>
      </c>
      <c r="H139" s="8">
        <f>SUMPRODUCT((D:D=D139)*(G:G&gt;G139))+1</f>
        <v>40</v>
      </c>
      <c r="I139" s="8"/>
    </row>
    <row r="140" spans="1:9" ht="24.75" customHeight="1">
      <c r="A140" s="5">
        <v>138</v>
      </c>
      <c r="B140" s="13" t="s">
        <v>157</v>
      </c>
      <c r="C140" s="7">
        <v>712020103704</v>
      </c>
      <c r="D140" s="14" t="s">
        <v>118</v>
      </c>
      <c r="E140" s="9">
        <v>62.61</v>
      </c>
      <c r="F140" s="9">
        <v>72.67</v>
      </c>
      <c r="G140" s="9">
        <f t="shared" si="3"/>
        <v>66.634</v>
      </c>
      <c r="H140" s="8">
        <f>SUMPRODUCT((D:D=D140)*(G:G&gt;G140))+1</f>
        <v>41</v>
      </c>
      <c r="I140" s="8"/>
    </row>
    <row r="141" spans="1:9" ht="24.75" customHeight="1">
      <c r="A141" s="5">
        <v>139</v>
      </c>
      <c r="B141" s="13" t="s">
        <v>158</v>
      </c>
      <c r="C141" s="7">
        <v>712020102802</v>
      </c>
      <c r="D141" s="14" t="s">
        <v>118</v>
      </c>
      <c r="E141" s="9">
        <v>62.16</v>
      </c>
      <c r="F141" s="9">
        <v>73.33</v>
      </c>
      <c r="G141" s="9">
        <f t="shared" si="3"/>
        <v>66.628</v>
      </c>
      <c r="H141" s="8">
        <f>SUMPRODUCT((D:D=D141)*(G:G&gt;G141))+1</f>
        <v>42</v>
      </c>
      <c r="I141" s="8"/>
    </row>
    <row r="142" spans="1:9" ht="24.75" customHeight="1">
      <c r="A142" s="5">
        <v>140</v>
      </c>
      <c r="B142" s="13" t="s">
        <v>159</v>
      </c>
      <c r="C142" s="7">
        <v>712020104024</v>
      </c>
      <c r="D142" s="14" t="s">
        <v>118</v>
      </c>
      <c r="E142" s="9">
        <v>55.24</v>
      </c>
      <c r="F142" s="9">
        <v>83.67</v>
      </c>
      <c r="G142" s="9">
        <f t="shared" si="3"/>
        <v>66.612</v>
      </c>
      <c r="H142" s="8">
        <f>SUMPRODUCT((D:D=D142)*(G:G&gt;G142))+1</f>
        <v>43</v>
      </c>
      <c r="I142" s="8"/>
    </row>
    <row r="143" spans="1:9" ht="24.75" customHeight="1">
      <c r="A143" s="5">
        <v>141</v>
      </c>
      <c r="B143" s="13" t="s">
        <v>160</v>
      </c>
      <c r="C143" s="7">
        <v>712020104722</v>
      </c>
      <c r="D143" s="14" t="s">
        <v>118</v>
      </c>
      <c r="E143" s="9">
        <v>60.04</v>
      </c>
      <c r="F143" s="9">
        <v>76.33</v>
      </c>
      <c r="G143" s="9">
        <f t="shared" si="3"/>
        <v>66.556</v>
      </c>
      <c r="H143" s="8">
        <f>SUMPRODUCT((D:D=D143)*(G:G&gt;G143))+1</f>
        <v>44</v>
      </c>
      <c r="I143" s="8"/>
    </row>
    <row r="144" spans="1:9" ht="24.75" customHeight="1">
      <c r="A144" s="5">
        <v>142</v>
      </c>
      <c r="B144" s="13" t="s">
        <v>161</v>
      </c>
      <c r="C144" s="7">
        <v>712020104213</v>
      </c>
      <c r="D144" s="14" t="s">
        <v>118</v>
      </c>
      <c r="E144" s="9">
        <v>55.98</v>
      </c>
      <c r="F144" s="9">
        <v>82.33</v>
      </c>
      <c r="G144" s="9">
        <f t="shared" si="3"/>
        <v>66.52</v>
      </c>
      <c r="H144" s="8">
        <f>SUMPRODUCT((D:D=D144)*(G:G&gt;G144))+1</f>
        <v>45</v>
      </c>
      <c r="I144" s="8"/>
    </row>
    <row r="145" spans="1:9" ht="24.75" customHeight="1">
      <c r="A145" s="5">
        <v>143</v>
      </c>
      <c r="B145" s="13" t="s">
        <v>162</v>
      </c>
      <c r="C145" s="7">
        <v>712020104123</v>
      </c>
      <c r="D145" s="14" t="s">
        <v>118</v>
      </c>
      <c r="E145" s="9">
        <v>57.18</v>
      </c>
      <c r="F145" s="9">
        <v>80.5</v>
      </c>
      <c r="G145" s="9">
        <f t="shared" si="3"/>
        <v>66.50800000000001</v>
      </c>
      <c r="H145" s="8">
        <f>SUMPRODUCT((D:D=D145)*(G:G&gt;G145))+1</f>
        <v>46</v>
      </c>
      <c r="I145" s="8"/>
    </row>
    <row r="146" spans="1:9" ht="24.75" customHeight="1">
      <c r="A146" s="5">
        <v>144</v>
      </c>
      <c r="B146" s="13" t="s">
        <v>163</v>
      </c>
      <c r="C146" s="7">
        <v>712020104419</v>
      </c>
      <c r="D146" s="14" t="s">
        <v>118</v>
      </c>
      <c r="E146" s="9">
        <v>59.02</v>
      </c>
      <c r="F146" s="9">
        <v>77</v>
      </c>
      <c r="G146" s="9">
        <f t="shared" si="3"/>
        <v>66.212</v>
      </c>
      <c r="H146" s="8">
        <f>SUMPRODUCT((D:D=D146)*(G:G&gt;G146))+1</f>
        <v>47</v>
      </c>
      <c r="I146" s="8"/>
    </row>
    <row r="147" spans="1:9" ht="24.75" customHeight="1">
      <c r="A147" s="5">
        <v>145</v>
      </c>
      <c r="B147" s="13" t="s">
        <v>164</v>
      </c>
      <c r="C147" s="7">
        <v>712020102913</v>
      </c>
      <c r="D147" s="14" t="s">
        <v>118</v>
      </c>
      <c r="E147" s="9">
        <v>61.9</v>
      </c>
      <c r="F147" s="9">
        <v>72.67</v>
      </c>
      <c r="G147" s="9">
        <f t="shared" si="3"/>
        <v>66.208</v>
      </c>
      <c r="H147" s="8">
        <f>SUMPRODUCT((D:D=D147)*(G:G&gt;G147))+1</f>
        <v>48</v>
      </c>
      <c r="I147" s="8"/>
    </row>
    <row r="148" spans="1:9" ht="24.75" customHeight="1">
      <c r="A148" s="5">
        <v>146</v>
      </c>
      <c r="B148" s="13" t="s">
        <v>165</v>
      </c>
      <c r="C148" s="7">
        <v>712020103414</v>
      </c>
      <c r="D148" s="14" t="s">
        <v>118</v>
      </c>
      <c r="E148" s="9">
        <v>59.91</v>
      </c>
      <c r="F148" s="9">
        <v>75.33</v>
      </c>
      <c r="G148" s="9">
        <f t="shared" si="3"/>
        <v>66.078</v>
      </c>
      <c r="H148" s="8">
        <f>SUMPRODUCT((D:D=D148)*(G:G&gt;G148))+1</f>
        <v>49</v>
      </c>
      <c r="I148" s="8"/>
    </row>
    <row r="149" spans="1:9" ht="24.75" customHeight="1">
      <c r="A149" s="5">
        <v>147</v>
      </c>
      <c r="B149" s="13" t="s">
        <v>166</v>
      </c>
      <c r="C149" s="7">
        <v>712020104503</v>
      </c>
      <c r="D149" s="14" t="s">
        <v>118</v>
      </c>
      <c r="E149" s="9">
        <v>60.7</v>
      </c>
      <c r="F149" s="9">
        <v>74</v>
      </c>
      <c r="G149" s="9">
        <f t="shared" si="3"/>
        <v>66.02000000000001</v>
      </c>
      <c r="H149" s="8">
        <f>SUMPRODUCT((D:D=D149)*(G:G&gt;G149))+1</f>
        <v>50</v>
      </c>
      <c r="I149" s="8"/>
    </row>
    <row r="150" spans="1:9" ht="24.75" customHeight="1">
      <c r="A150" s="5">
        <v>148</v>
      </c>
      <c r="B150" s="15" t="s">
        <v>167</v>
      </c>
      <c r="C150" s="7">
        <v>712020102718</v>
      </c>
      <c r="D150" s="14" t="s">
        <v>118</v>
      </c>
      <c r="E150" s="9">
        <v>55.58</v>
      </c>
      <c r="F150" s="9">
        <v>81.67</v>
      </c>
      <c r="G150" s="9">
        <f t="shared" si="3"/>
        <v>66.01599999999999</v>
      </c>
      <c r="H150" s="8">
        <f>SUMPRODUCT((D:D=D150)*(G:G&gt;G150))+1</f>
        <v>51</v>
      </c>
      <c r="I150" s="8"/>
    </row>
    <row r="151" spans="1:9" ht="24.75" customHeight="1">
      <c r="A151" s="5">
        <v>149</v>
      </c>
      <c r="B151" s="13" t="s">
        <v>168</v>
      </c>
      <c r="C151" s="7">
        <v>712020103304</v>
      </c>
      <c r="D151" s="14" t="s">
        <v>118</v>
      </c>
      <c r="E151" s="9">
        <v>56.89</v>
      </c>
      <c r="F151" s="9">
        <v>79.67</v>
      </c>
      <c r="G151" s="9">
        <f t="shared" si="3"/>
        <v>66.00200000000001</v>
      </c>
      <c r="H151" s="8">
        <f>SUMPRODUCT((D:D=D151)*(G:G&gt;G151))+1</f>
        <v>52</v>
      </c>
      <c r="I151" s="8"/>
    </row>
    <row r="152" spans="1:9" ht="24.75" customHeight="1">
      <c r="A152" s="5">
        <v>150</v>
      </c>
      <c r="B152" s="13" t="s">
        <v>169</v>
      </c>
      <c r="C152" s="7">
        <v>712020103016</v>
      </c>
      <c r="D152" s="14" t="s">
        <v>118</v>
      </c>
      <c r="E152" s="9">
        <v>62</v>
      </c>
      <c r="F152" s="9">
        <v>72</v>
      </c>
      <c r="G152" s="9">
        <f t="shared" si="3"/>
        <v>66</v>
      </c>
      <c r="H152" s="8">
        <f>SUMPRODUCT((D:D=D152)*(G:G&gt;G152))+1</f>
        <v>53</v>
      </c>
      <c r="I152" s="8"/>
    </row>
    <row r="153" spans="1:9" ht="24.75" customHeight="1">
      <c r="A153" s="5">
        <v>151</v>
      </c>
      <c r="B153" s="13" t="s">
        <v>170</v>
      </c>
      <c r="C153" s="7">
        <v>712020103108</v>
      </c>
      <c r="D153" s="14" t="s">
        <v>118</v>
      </c>
      <c r="E153" s="9">
        <v>60.02</v>
      </c>
      <c r="F153" s="9">
        <v>74.83</v>
      </c>
      <c r="G153" s="9">
        <f t="shared" si="3"/>
        <v>65.944</v>
      </c>
      <c r="H153" s="8">
        <f>SUMPRODUCT((D:D=D153)*(G:G&gt;G153))+1</f>
        <v>54</v>
      </c>
      <c r="I153" s="8"/>
    </row>
    <row r="154" spans="1:9" ht="24.75" customHeight="1">
      <c r="A154" s="5">
        <v>152</v>
      </c>
      <c r="B154" s="13" t="s">
        <v>171</v>
      </c>
      <c r="C154" s="7">
        <v>712020104116</v>
      </c>
      <c r="D154" s="14" t="s">
        <v>118</v>
      </c>
      <c r="E154" s="9">
        <v>61.29</v>
      </c>
      <c r="F154" s="9">
        <v>72.83</v>
      </c>
      <c r="G154" s="9">
        <f t="shared" si="3"/>
        <v>65.906</v>
      </c>
      <c r="H154" s="8">
        <f>SUMPRODUCT((D:D=D154)*(G:G&gt;G154))+1</f>
        <v>55</v>
      </c>
      <c r="I154" s="8"/>
    </row>
    <row r="155" spans="1:9" ht="24.75" customHeight="1">
      <c r="A155" s="5">
        <v>153</v>
      </c>
      <c r="B155" s="13" t="s">
        <v>172</v>
      </c>
      <c r="C155" s="7">
        <v>712020102709</v>
      </c>
      <c r="D155" s="14" t="s">
        <v>118</v>
      </c>
      <c r="E155" s="9">
        <v>56.27</v>
      </c>
      <c r="F155" s="9">
        <v>80.33</v>
      </c>
      <c r="G155" s="9">
        <f t="shared" si="3"/>
        <v>65.894</v>
      </c>
      <c r="H155" s="8">
        <f>SUMPRODUCT((D:D=D155)*(G:G&gt;G155))+1</f>
        <v>56</v>
      </c>
      <c r="I155" s="8"/>
    </row>
    <row r="156" spans="1:9" ht="24.75" customHeight="1">
      <c r="A156" s="5">
        <v>154</v>
      </c>
      <c r="B156" s="13" t="s">
        <v>173</v>
      </c>
      <c r="C156" s="7">
        <v>712020103007</v>
      </c>
      <c r="D156" s="14" t="s">
        <v>118</v>
      </c>
      <c r="E156" s="9">
        <v>58.62</v>
      </c>
      <c r="F156" s="9">
        <v>76.67</v>
      </c>
      <c r="G156" s="9">
        <f t="shared" si="3"/>
        <v>65.84</v>
      </c>
      <c r="H156" s="8">
        <f>SUMPRODUCT((D:D=D156)*(G:G&gt;G156))+1</f>
        <v>57</v>
      </c>
      <c r="I156" s="8"/>
    </row>
    <row r="157" spans="1:9" ht="24.75" customHeight="1">
      <c r="A157" s="5">
        <v>155</v>
      </c>
      <c r="B157" s="13" t="s">
        <v>174</v>
      </c>
      <c r="C157" s="7">
        <v>712020103518</v>
      </c>
      <c r="D157" s="14" t="s">
        <v>118</v>
      </c>
      <c r="E157" s="9">
        <v>57.49</v>
      </c>
      <c r="F157" s="9">
        <v>78.33</v>
      </c>
      <c r="G157" s="9">
        <f t="shared" si="3"/>
        <v>65.826</v>
      </c>
      <c r="H157" s="8">
        <f>SUMPRODUCT((D:D=D157)*(G:G&gt;G157))+1</f>
        <v>58</v>
      </c>
      <c r="I157" s="8"/>
    </row>
    <row r="158" spans="1:9" ht="24.75" customHeight="1">
      <c r="A158" s="5">
        <v>156</v>
      </c>
      <c r="B158" s="13" t="s">
        <v>175</v>
      </c>
      <c r="C158" s="7">
        <v>712020103308</v>
      </c>
      <c r="D158" s="14" t="s">
        <v>118</v>
      </c>
      <c r="E158" s="9">
        <v>60.82</v>
      </c>
      <c r="F158" s="9">
        <v>72.67</v>
      </c>
      <c r="G158" s="9">
        <f t="shared" si="3"/>
        <v>65.56</v>
      </c>
      <c r="H158" s="8">
        <f>SUMPRODUCT((D:D=D158)*(G:G&gt;G158))+1</f>
        <v>59</v>
      </c>
      <c r="I158" s="8"/>
    </row>
    <row r="159" spans="1:9" ht="24.75" customHeight="1">
      <c r="A159" s="5">
        <v>157</v>
      </c>
      <c r="B159" s="13" t="s">
        <v>176</v>
      </c>
      <c r="C159" s="7">
        <v>712020103522</v>
      </c>
      <c r="D159" s="14" t="s">
        <v>118</v>
      </c>
      <c r="E159" s="9">
        <v>56.98</v>
      </c>
      <c r="F159" s="9">
        <v>78.33</v>
      </c>
      <c r="G159" s="9">
        <f t="shared" si="3"/>
        <v>65.52</v>
      </c>
      <c r="H159" s="8">
        <f>SUMPRODUCT((D:D=D159)*(G:G&gt;G159))+1</f>
        <v>60</v>
      </c>
      <c r="I159" s="8"/>
    </row>
    <row r="160" spans="1:9" ht="24.75" customHeight="1">
      <c r="A160" s="5">
        <v>158</v>
      </c>
      <c r="B160" s="13" t="s">
        <v>177</v>
      </c>
      <c r="C160" s="7">
        <v>712030209919</v>
      </c>
      <c r="D160" s="14" t="s">
        <v>178</v>
      </c>
      <c r="E160" s="9">
        <v>75.07</v>
      </c>
      <c r="F160" s="9">
        <v>85</v>
      </c>
      <c r="G160" s="9">
        <f t="shared" si="3"/>
        <v>79.042</v>
      </c>
      <c r="H160" s="8">
        <f>SUMPRODUCT((D:D=D160)*(G:G&gt;G160))+1</f>
        <v>1</v>
      </c>
      <c r="I160" s="8"/>
    </row>
    <row r="161" spans="1:9" ht="24.75" customHeight="1">
      <c r="A161" s="5">
        <v>159</v>
      </c>
      <c r="B161" s="13" t="s">
        <v>179</v>
      </c>
      <c r="C161" s="7">
        <v>712030107921</v>
      </c>
      <c r="D161" s="14" t="s">
        <v>178</v>
      </c>
      <c r="E161" s="9">
        <v>70.5</v>
      </c>
      <c r="F161" s="9">
        <v>81.67</v>
      </c>
      <c r="G161" s="9">
        <f t="shared" si="3"/>
        <v>74.96799999999999</v>
      </c>
      <c r="H161" s="8">
        <f>SUMPRODUCT((D:D=D161)*(G:G&gt;G161))+1</f>
        <v>2</v>
      </c>
      <c r="I161" s="8"/>
    </row>
    <row r="162" spans="1:9" ht="24.75" customHeight="1">
      <c r="A162" s="5">
        <v>160</v>
      </c>
      <c r="B162" s="13" t="s">
        <v>180</v>
      </c>
      <c r="C162" s="7">
        <v>712030107714</v>
      </c>
      <c r="D162" s="14" t="s">
        <v>178</v>
      </c>
      <c r="E162" s="9">
        <v>70</v>
      </c>
      <c r="F162" s="9">
        <v>80.83</v>
      </c>
      <c r="G162" s="9">
        <f t="shared" si="3"/>
        <v>74.332</v>
      </c>
      <c r="H162" s="8">
        <f>SUMPRODUCT((D:D=D162)*(G:G&gt;G162))+1</f>
        <v>3</v>
      </c>
      <c r="I162" s="8"/>
    </row>
    <row r="163" spans="1:9" ht="24.75" customHeight="1">
      <c r="A163" s="5">
        <v>161</v>
      </c>
      <c r="B163" s="13" t="s">
        <v>181</v>
      </c>
      <c r="C163" s="7">
        <v>712030107718</v>
      </c>
      <c r="D163" s="14" t="s">
        <v>178</v>
      </c>
      <c r="E163" s="9">
        <v>76.61</v>
      </c>
      <c r="F163" s="9">
        <v>70.33</v>
      </c>
      <c r="G163" s="9">
        <f t="shared" si="3"/>
        <v>74.098</v>
      </c>
      <c r="H163" s="8">
        <f>SUMPRODUCT((D:D=D163)*(G:G&gt;G163))+1</f>
        <v>4</v>
      </c>
      <c r="I163" s="8"/>
    </row>
    <row r="164" spans="1:9" ht="24.75" customHeight="1">
      <c r="A164" s="5">
        <v>162</v>
      </c>
      <c r="B164" s="13" t="s">
        <v>182</v>
      </c>
      <c r="C164" s="7">
        <v>712030208011</v>
      </c>
      <c r="D164" s="14" t="s">
        <v>178</v>
      </c>
      <c r="E164" s="9">
        <v>76.21</v>
      </c>
      <c r="F164" s="9">
        <v>70.17</v>
      </c>
      <c r="G164" s="9">
        <f t="shared" si="3"/>
        <v>73.794</v>
      </c>
      <c r="H164" s="8">
        <f>SUMPRODUCT((D:D=D164)*(G:G&gt;G164))+1</f>
        <v>5</v>
      </c>
      <c r="I164" s="8"/>
    </row>
    <row r="165" spans="1:9" ht="24.75" customHeight="1">
      <c r="A165" s="5">
        <v>163</v>
      </c>
      <c r="B165" s="13" t="s">
        <v>183</v>
      </c>
      <c r="C165" s="7">
        <v>712030210118</v>
      </c>
      <c r="D165" s="14" t="s">
        <v>178</v>
      </c>
      <c r="E165" s="9">
        <v>67.87</v>
      </c>
      <c r="F165" s="9">
        <v>82.33</v>
      </c>
      <c r="G165" s="9">
        <f t="shared" si="3"/>
        <v>73.654</v>
      </c>
      <c r="H165" s="8">
        <f>SUMPRODUCT((D:D=D165)*(G:G&gt;G165))+1</f>
        <v>6</v>
      </c>
      <c r="I165" s="8"/>
    </row>
    <row r="166" spans="1:9" ht="24.75" customHeight="1">
      <c r="A166" s="5">
        <v>164</v>
      </c>
      <c r="B166" s="13" t="s">
        <v>184</v>
      </c>
      <c r="C166" s="7">
        <v>712030208703</v>
      </c>
      <c r="D166" s="14" t="s">
        <v>178</v>
      </c>
      <c r="E166" s="9">
        <v>67.53</v>
      </c>
      <c r="F166" s="9">
        <v>82</v>
      </c>
      <c r="G166" s="9">
        <f t="shared" si="3"/>
        <v>73.31800000000001</v>
      </c>
      <c r="H166" s="8">
        <f>SUMPRODUCT((D:D=D166)*(G:G&gt;G166))+1</f>
        <v>7</v>
      </c>
      <c r="I166" s="8"/>
    </row>
    <row r="167" spans="1:9" ht="24.75" customHeight="1">
      <c r="A167" s="5">
        <v>165</v>
      </c>
      <c r="B167" s="13" t="s">
        <v>185</v>
      </c>
      <c r="C167" s="7">
        <v>712030208511</v>
      </c>
      <c r="D167" s="14" t="s">
        <v>178</v>
      </c>
      <c r="E167" s="9">
        <v>67.4</v>
      </c>
      <c r="F167" s="9">
        <v>80.67</v>
      </c>
      <c r="G167" s="9">
        <f t="shared" si="3"/>
        <v>72.708</v>
      </c>
      <c r="H167" s="8">
        <f>SUMPRODUCT((D:D=D167)*(G:G&gt;G167))+1</f>
        <v>8</v>
      </c>
      <c r="I167" s="8"/>
    </row>
    <row r="168" spans="1:9" ht="24.75" customHeight="1">
      <c r="A168" s="5">
        <v>166</v>
      </c>
      <c r="B168" s="13" t="s">
        <v>186</v>
      </c>
      <c r="C168" s="7">
        <v>712030208912</v>
      </c>
      <c r="D168" s="14" t="s">
        <v>178</v>
      </c>
      <c r="E168" s="9">
        <v>69.75999999999999</v>
      </c>
      <c r="F168" s="9">
        <v>76.67</v>
      </c>
      <c r="G168" s="9">
        <f t="shared" si="3"/>
        <v>72.524</v>
      </c>
      <c r="H168" s="8">
        <f>SUMPRODUCT((D:D=D168)*(G:G&gt;G168))+1</f>
        <v>9</v>
      </c>
      <c r="I168" s="8"/>
    </row>
    <row r="169" spans="1:9" ht="24.75" customHeight="1">
      <c r="A169" s="5">
        <v>167</v>
      </c>
      <c r="B169" s="13" t="s">
        <v>187</v>
      </c>
      <c r="C169" s="7">
        <v>712030209227</v>
      </c>
      <c r="D169" s="14" t="s">
        <v>178</v>
      </c>
      <c r="E169" s="9">
        <v>67.47999999999999</v>
      </c>
      <c r="F169" s="9">
        <v>78.33</v>
      </c>
      <c r="G169" s="9">
        <f t="shared" si="3"/>
        <v>71.82</v>
      </c>
      <c r="H169" s="8">
        <f>SUMPRODUCT((D:D=D169)*(G:G&gt;G169))+1</f>
        <v>10</v>
      </c>
      <c r="I169" s="8"/>
    </row>
    <row r="170" spans="1:9" ht="24.75" customHeight="1">
      <c r="A170" s="5">
        <v>168</v>
      </c>
      <c r="B170" s="13" t="s">
        <v>188</v>
      </c>
      <c r="C170" s="7">
        <v>712040210710</v>
      </c>
      <c r="D170" s="14" t="s">
        <v>189</v>
      </c>
      <c r="E170" s="9">
        <v>81.36</v>
      </c>
      <c r="F170" s="9">
        <v>83.67</v>
      </c>
      <c r="G170" s="9">
        <f aca="true" t="shared" si="4" ref="G170:G188">E170*0.6+F170*0.4</f>
        <v>82.28399999999999</v>
      </c>
      <c r="H170" s="8">
        <f>SUMPRODUCT((D:D=D170)*(G:G&gt;G170))+1</f>
        <v>1</v>
      </c>
      <c r="I170" s="8"/>
    </row>
    <row r="171" spans="1:9" ht="24.75" customHeight="1">
      <c r="A171" s="5">
        <v>169</v>
      </c>
      <c r="B171" s="13" t="s">
        <v>190</v>
      </c>
      <c r="C171" s="7">
        <v>712040210528</v>
      </c>
      <c r="D171" s="14" t="s">
        <v>189</v>
      </c>
      <c r="E171" s="9">
        <v>85.54</v>
      </c>
      <c r="F171" s="9">
        <v>75.67</v>
      </c>
      <c r="G171" s="9">
        <f t="shared" si="4"/>
        <v>81.59200000000001</v>
      </c>
      <c r="H171" s="8">
        <f>SUMPRODUCT((D:D=D171)*(G:G&gt;G171))+1</f>
        <v>2</v>
      </c>
      <c r="I171" s="8"/>
    </row>
    <row r="172" spans="1:9" ht="24.75" customHeight="1">
      <c r="A172" s="5">
        <v>170</v>
      </c>
      <c r="B172" s="13" t="s">
        <v>191</v>
      </c>
      <c r="C172" s="7">
        <v>712040210419</v>
      </c>
      <c r="D172" s="14" t="s">
        <v>189</v>
      </c>
      <c r="E172" s="9">
        <v>80.75</v>
      </c>
      <c r="F172" s="9">
        <v>79.67</v>
      </c>
      <c r="G172" s="9">
        <f t="shared" si="4"/>
        <v>80.318</v>
      </c>
      <c r="H172" s="8">
        <f>SUMPRODUCT((D:D=D172)*(G:G&gt;G172))+1</f>
        <v>3</v>
      </c>
      <c r="I172" s="8"/>
    </row>
    <row r="173" spans="1:9" ht="24.75" customHeight="1">
      <c r="A173" s="5">
        <v>171</v>
      </c>
      <c r="B173" s="13" t="s">
        <v>192</v>
      </c>
      <c r="C173" s="7">
        <v>712040210203</v>
      </c>
      <c r="D173" s="14" t="s">
        <v>189</v>
      </c>
      <c r="E173" s="9">
        <v>78.62</v>
      </c>
      <c r="F173" s="9">
        <v>82.33</v>
      </c>
      <c r="G173" s="9">
        <f t="shared" si="4"/>
        <v>80.10400000000001</v>
      </c>
      <c r="H173" s="8">
        <f>SUMPRODUCT((D:D=D173)*(G:G&gt;G173))+1</f>
        <v>4</v>
      </c>
      <c r="I173" s="8"/>
    </row>
    <row r="174" spans="1:9" ht="24.75" customHeight="1">
      <c r="A174" s="5">
        <v>172</v>
      </c>
      <c r="B174" s="13" t="s">
        <v>193</v>
      </c>
      <c r="C174" s="7">
        <v>712040210224</v>
      </c>
      <c r="D174" s="14" t="s">
        <v>189</v>
      </c>
      <c r="E174" s="9">
        <v>82.07</v>
      </c>
      <c r="F174" s="9">
        <v>77</v>
      </c>
      <c r="G174" s="9">
        <f t="shared" si="4"/>
        <v>80.042</v>
      </c>
      <c r="H174" s="8">
        <f>SUMPRODUCT((D:D=D174)*(G:G&gt;G174))+1</f>
        <v>5</v>
      </c>
      <c r="I174" s="8"/>
    </row>
    <row r="175" spans="1:9" ht="24.75" customHeight="1">
      <c r="A175" s="5">
        <v>173</v>
      </c>
      <c r="B175" s="13" t="s">
        <v>194</v>
      </c>
      <c r="C175" s="7">
        <v>712040210825</v>
      </c>
      <c r="D175" s="14" t="s">
        <v>189</v>
      </c>
      <c r="E175" s="9">
        <v>77.77</v>
      </c>
      <c r="F175" s="9">
        <v>83</v>
      </c>
      <c r="G175" s="9">
        <f t="shared" si="4"/>
        <v>79.862</v>
      </c>
      <c r="H175" s="8">
        <f>SUMPRODUCT((D:D=D175)*(G:G&gt;G175))+1</f>
        <v>6</v>
      </c>
      <c r="I175" s="8"/>
    </row>
    <row r="176" spans="1:9" ht="24.75" customHeight="1">
      <c r="A176" s="5">
        <v>174</v>
      </c>
      <c r="B176" s="13" t="s">
        <v>195</v>
      </c>
      <c r="C176" s="7">
        <v>712040210918</v>
      </c>
      <c r="D176" s="14" t="s">
        <v>189</v>
      </c>
      <c r="E176" s="9">
        <v>77.35</v>
      </c>
      <c r="F176" s="9">
        <v>82.33</v>
      </c>
      <c r="G176" s="9">
        <f t="shared" si="4"/>
        <v>79.342</v>
      </c>
      <c r="H176" s="8">
        <f>SUMPRODUCT((D:D=D176)*(G:G&gt;G176))+1</f>
        <v>7</v>
      </c>
      <c r="I176" s="8"/>
    </row>
    <row r="177" spans="1:9" ht="24.75" customHeight="1">
      <c r="A177" s="5">
        <v>175</v>
      </c>
      <c r="B177" s="13" t="s">
        <v>196</v>
      </c>
      <c r="C177" s="7">
        <v>712040210324</v>
      </c>
      <c r="D177" s="14" t="s">
        <v>189</v>
      </c>
      <c r="E177" s="9">
        <v>81.13</v>
      </c>
      <c r="F177" s="9">
        <v>76</v>
      </c>
      <c r="G177" s="9">
        <f t="shared" si="4"/>
        <v>79.078</v>
      </c>
      <c r="H177" s="8">
        <f>SUMPRODUCT((D:D=D177)*(G:G&gt;G177))+1</f>
        <v>8</v>
      </c>
      <c r="I177" s="8"/>
    </row>
    <row r="178" spans="1:9" ht="24.75" customHeight="1">
      <c r="A178" s="5">
        <v>176</v>
      </c>
      <c r="B178" s="13" t="s">
        <v>197</v>
      </c>
      <c r="C178" s="7">
        <v>712040210213</v>
      </c>
      <c r="D178" s="14" t="s">
        <v>189</v>
      </c>
      <c r="E178" s="9">
        <v>79.82</v>
      </c>
      <c r="F178" s="9">
        <v>76.67</v>
      </c>
      <c r="G178" s="9">
        <f t="shared" si="4"/>
        <v>78.56</v>
      </c>
      <c r="H178" s="8">
        <f>SUMPRODUCT((D:D=D178)*(G:G&gt;G178))+1</f>
        <v>9</v>
      </c>
      <c r="I178" s="8"/>
    </row>
    <row r="179" spans="1:9" ht="24.75" customHeight="1">
      <c r="A179" s="5">
        <v>177</v>
      </c>
      <c r="B179" s="13" t="s">
        <v>198</v>
      </c>
      <c r="C179" s="7">
        <v>712040210530</v>
      </c>
      <c r="D179" s="14" t="s">
        <v>189</v>
      </c>
      <c r="E179" s="9">
        <v>81.03</v>
      </c>
      <c r="F179" s="9">
        <v>74.67</v>
      </c>
      <c r="G179" s="9">
        <f t="shared" si="4"/>
        <v>78.486</v>
      </c>
      <c r="H179" s="8">
        <f>SUMPRODUCT((D:D=D179)*(G:G&gt;G179))+1</f>
        <v>10</v>
      </c>
      <c r="I179" s="8"/>
    </row>
    <row r="180" spans="1:9" ht="24.75" customHeight="1">
      <c r="A180" s="5">
        <v>178</v>
      </c>
      <c r="B180" s="13" t="s">
        <v>199</v>
      </c>
      <c r="C180" s="7">
        <v>712040210719</v>
      </c>
      <c r="D180" s="14" t="s">
        <v>189</v>
      </c>
      <c r="E180" s="9">
        <v>76.75</v>
      </c>
      <c r="F180" s="9">
        <v>81</v>
      </c>
      <c r="G180" s="9">
        <f t="shared" si="4"/>
        <v>78.44999999999999</v>
      </c>
      <c r="H180" s="8">
        <f>SUMPRODUCT((D:D=D180)*(G:G&gt;G180))+1</f>
        <v>11</v>
      </c>
      <c r="I180" s="8"/>
    </row>
    <row r="181" spans="1:9" ht="24.75" customHeight="1">
      <c r="A181" s="5">
        <v>179</v>
      </c>
      <c r="B181" s="13" t="s">
        <v>200</v>
      </c>
      <c r="C181" s="7">
        <v>712050107126</v>
      </c>
      <c r="D181" s="14" t="s">
        <v>201</v>
      </c>
      <c r="E181" s="9">
        <v>69.21000000000001</v>
      </c>
      <c r="F181" s="9">
        <v>82.5</v>
      </c>
      <c r="G181" s="9">
        <f aca="true" t="shared" si="5" ref="G181:G233">E181*0.6+F181*0.4</f>
        <v>74.52600000000001</v>
      </c>
      <c r="H181" s="8">
        <f>SUMPRODUCT((D:D=D181)*(G:G&gt;G181))+1</f>
        <v>1</v>
      </c>
      <c r="I181" s="8"/>
    </row>
    <row r="182" spans="1:9" ht="24.75" customHeight="1">
      <c r="A182" s="5">
        <v>180</v>
      </c>
      <c r="B182" s="13" t="s">
        <v>202</v>
      </c>
      <c r="C182" s="7">
        <v>712050107318</v>
      </c>
      <c r="D182" s="14" t="s">
        <v>201</v>
      </c>
      <c r="E182" s="9">
        <v>71.41</v>
      </c>
      <c r="F182" s="9">
        <v>74.33</v>
      </c>
      <c r="G182" s="9">
        <f t="shared" si="5"/>
        <v>72.578</v>
      </c>
      <c r="H182" s="8">
        <f>SUMPRODUCT((D:D=D182)*(G:G&gt;G182))+1</f>
        <v>2</v>
      </c>
      <c r="I182" s="8"/>
    </row>
    <row r="183" spans="1:9" ht="24.75" customHeight="1">
      <c r="A183" s="5">
        <v>181</v>
      </c>
      <c r="B183" s="13" t="s">
        <v>203</v>
      </c>
      <c r="C183" s="7">
        <v>712050107315</v>
      </c>
      <c r="D183" s="14" t="s">
        <v>201</v>
      </c>
      <c r="E183" s="9">
        <v>62.33</v>
      </c>
      <c r="F183" s="9">
        <v>85.19</v>
      </c>
      <c r="G183" s="9">
        <f t="shared" si="5"/>
        <v>71.47399999999999</v>
      </c>
      <c r="H183" s="8">
        <f>SUMPRODUCT((D:D=D183)*(G:G&gt;G183))+1</f>
        <v>3</v>
      </c>
      <c r="I183" s="8"/>
    </row>
    <row r="184" spans="1:9" ht="24.75" customHeight="1">
      <c r="A184" s="5">
        <v>182</v>
      </c>
      <c r="B184" s="13" t="s">
        <v>204</v>
      </c>
      <c r="C184" s="7">
        <v>712050107425</v>
      </c>
      <c r="D184" s="14" t="s">
        <v>201</v>
      </c>
      <c r="E184" s="9">
        <v>66.69</v>
      </c>
      <c r="F184" s="9">
        <v>76.57</v>
      </c>
      <c r="G184" s="9">
        <f t="shared" si="5"/>
        <v>70.642</v>
      </c>
      <c r="H184" s="8">
        <f>SUMPRODUCT((D:D=D184)*(G:G&gt;G184))+1</f>
        <v>4</v>
      </c>
      <c r="I184" s="8"/>
    </row>
    <row r="185" spans="1:9" ht="24.75" customHeight="1">
      <c r="A185" s="5">
        <v>183</v>
      </c>
      <c r="B185" s="13" t="s">
        <v>205</v>
      </c>
      <c r="C185" s="7">
        <v>712050106630</v>
      </c>
      <c r="D185" s="14" t="s">
        <v>201</v>
      </c>
      <c r="E185" s="9">
        <v>64.00999999999999</v>
      </c>
      <c r="F185" s="9">
        <v>80.26</v>
      </c>
      <c r="G185" s="9">
        <f t="shared" si="5"/>
        <v>70.50999999999999</v>
      </c>
      <c r="H185" s="8">
        <f>SUMPRODUCT((D:D=D185)*(G:G&gt;G185))+1</f>
        <v>5</v>
      </c>
      <c r="I185" s="8"/>
    </row>
    <row r="186" spans="1:9" ht="24.75" customHeight="1">
      <c r="A186" s="5">
        <v>184</v>
      </c>
      <c r="B186" s="13" t="s">
        <v>206</v>
      </c>
      <c r="C186" s="7">
        <v>712050106728</v>
      </c>
      <c r="D186" s="14" t="s">
        <v>201</v>
      </c>
      <c r="E186" s="9">
        <v>66.17</v>
      </c>
      <c r="F186" s="9">
        <v>76.83</v>
      </c>
      <c r="G186" s="9">
        <f t="shared" si="5"/>
        <v>70.434</v>
      </c>
      <c r="H186" s="8">
        <f>SUMPRODUCT((D:D=D186)*(G:G&gt;G186))+1</f>
        <v>6</v>
      </c>
      <c r="I186" s="8"/>
    </row>
    <row r="187" spans="1:9" ht="24.75" customHeight="1">
      <c r="A187" s="5">
        <v>185</v>
      </c>
      <c r="B187" s="13" t="s">
        <v>207</v>
      </c>
      <c r="C187" s="7">
        <v>712050106913</v>
      </c>
      <c r="D187" s="14" t="s">
        <v>201</v>
      </c>
      <c r="E187" s="9">
        <v>68.03999999999999</v>
      </c>
      <c r="F187" s="9">
        <v>73.67</v>
      </c>
      <c r="G187" s="9">
        <f t="shared" si="5"/>
        <v>70.292</v>
      </c>
      <c r="H187" s="8">
        <f>SUMPRODUCT((D:D=D187)*(G:G&gt;G187))+1</f>
        <v>7</v>
      </c>
      <c r="I187" s="8"/>
    </row>
    <row r="188" spans="1:9" ht="24.75" customHeight="1">
      <c r="A188" s="5">
        <v>186</v>
      </c>
      <c r="B188" s="13" t="s">
        <v>208</v>
      </c>
      <c r="C188" s="7">
        <v>712050107112</v>
      </c>
      <c r="D188" s="14" t="s">
        <v>201</v>
      </c>
      <c r="E188" s="9">
        <v>64.85</v>
      </c>
      <c r="F188" s="9">
        <v>78.4</v>
      </c>
      <c r="G188" s="9">
        <f t="shared" si="5"/>
        <v>70.27</v>
      </c>
      <c r="H188" s="8">
        <f>SUMPRODUCT((D:D=D188)*(G:G&gt;G188))+1</f>
        <v>8</v>
      </c>
      <c r="I188" s="8"/>
    </row>
    <row r="189" spans="1:9" ht="24.75" customHeight="1">
      <c r="A189" s="5">
        <v>187</v>
      </c>
      <c r="B189" s="13" t="s">
        <v>209</v>
      </c>
      <c r="C189" s="7">
        <v>712050107104</v>
      </c>
      <c r="D189" s="14" t="s">
        <v>201</v>
      </c>
      <c r="E189" s="9">
        <v>67.88</v>
      </c>
      <c r="F189" s="9">
        <v>72.67</v>
      </c>
      <c r="G189" s="9">
        <f t="shared" si="5"/>
        <v>69.79599999999999</v>
      </c>
      <c r="H189" s="8">
        <f>SUMPRODUCT((D:D=D189)*(G:G&gt;G189))+1</f>
        <v>9</v>
      </c>
      <c r="I189" s="8"/>
    </row>
    <row r="190" spans="1:9" ht="24.75" customHeight="1">
      <c r="A190" s="5">
        <v>188</v>
      </c>
      <c r="B190" s="13" t="s">
        <v>210</v>
      </c>
      <c r="C190" s="7">
        <v>712050106701</v>
      </c>
      <c r="D190" s="14" t="s">
        <v>201</v>
      </c>
      <c r="E190" s="9">
        <v>63.13</v>
      </c>
      <c r="F190" s="9">
        <v>78.67</v>
      </c>
      <c r="G190" s="9">
        <f t="shared" si="5"/>
        <v>69.346</v>
      </c>
      <c r="H190" s="8">
        <f>SUMPRODUCT((D:D=D190)*(G:G&gt;G190))+1</f>
        <v>10</v>
      </c>
      <c r="I190" s="8"/>
    </row>
    <row r="191" spans="1:9" ht="24.75" customHeight="1">
      <c r="A191" s="5">
        <v>189</v>
      </c>
      <c r="B191" s="13" t="s">
        <v>211</v>
      </c>
      <c r="C191" s="7">
        <v>712050107211</v>
      </c>
      <c r="D191" s="14" t="s">
        <v>201</v>
      </c>
      <c r="E191" s="9">
        <v>62.39</v>
      </c>
      <c r="F191" s="9">
        <v>79.69</v>
      </c>
      <c r="G191" s="9">
        <f t="shared" si="5"/>
        <v>69.31</v>
      </c>
      <c r="H191" s="8">
        <f>SUMPRODUCT((D:D=D191)*(G:G&gt;G191))+1</f>
        <v>11</v>
      </c>
      <c r="I191" s="8"/>
    </row>
    <row r="192" spans="1:9" ht="24.75" customHeight="1">
      <c r="A192" s="5">
        <v>190</v>
      </c>
      <c r="B192" s="13" t="s">
        <v>212</v>
      </c>
      <c r="C192" s="7">
        <v>712050106902</v>
      </c>
      <c r="D192" s="14" t="s">
        <v>201</v>
      </c>
      <c r="E192" s="9">
        <v>71.4</v>
      </c>
      <c r="F192" s="9">
        <v>65.33</v>
      </c>
      <c r="G192" s="9">
        <f t="shared" si="5"/>
        <v>68.97200000000001</v>
      </c>
      <c r="H192" s="8">
        <f>SUMPRODUCT((D:D=D192)*(G:G&gt;G192))+1</f>
        <v>12</v>
      </c>
      <c r="I192" s="8"/>
    </row>
    <row r="193" spans="1:9" ht="24.75" customHeight="1">
      <c r="A193" s="5">
        <v>191</v>
      </c>
      <c r="B193" s="13" t="s">
        <v>213</v>
      </c>
      <c r="C193" s="7">
        <v>712050106806</v>
      </c>
      <c r="D193" s="14" t="s">
        <v>201</v>
      </c>
      <c r="E193" s="9">
        <v>67.56</v>
      </c>
      <c r="F193" s="9">
        <v>70.67</v>
      </c>
      <c r="G193" s="9">
        <f t="shared" si="5"/>
        <v>68.804</v>
      </c>
      <c r="H193" s="8">
        <f>SUMPRODUCT((D:D=D193)*(G:G&gt;G193))+1</f>
        <v>13</v>
      </c>
      <c r="I193" s="8"/>
    </row>
    <row r="194" spans="1:9" ht="24.75" customHeight="1">
      <c r="A194" s="5">
        <v>192</v>
      </c>
      <c r="B194" s="13" t="s">
        <v>214</v>
      </c>
      <c r="C194" s="7">
        <v>712050106815</v>
      </c>
      <c r="D194" s="14" t="s">
        <v>201</v>
      </c>
      <c r="E194" s="9">
        <v>67.00999999999999</v>
      </c>
      <c r="F194" s="9">
        <v>70.67</v>
      </c>
      <c r="G194" s="9">
        <f t="shared" si="5"/>
        <v>68.47399999999999</v>
      </c>
      <c r="H194" s="8">
        <f>SUMPRODUCT((D:D=D194)*(G:G&gt;G194))+1</f>
        <v>14</v>
      </c>
      <c r="I194" s="8"/>
    </row>
    <row r="195" spans="1:9" ht="24.75" customHeight="1">
      <c r="A195" s="5">
        <v>193</v>
      </c>
      <c r="B195" s="13" t="s">
        <v>215</v>
      </c>
      <c r="C195" s="7">
        <v>712050107224</v>
      </c>
      <c r="D195" s="14" t="s">
        <v>201</v>
      </c>
      <c r="E195" s="9">
        <v>62.88</v>
      </c>
      <c r="F195" s="9">
        <v>76.83</v>
      </c>
      <c r="G195" s="9">
        <f t="shared" si="5"/>
        <v>68.46000000000001</v>
      </c>
      <c r="H195" s="8">
        <f>SUMPRODUCT((D:D=D195)*(G:G&gt;G195))+1</f>
        <v>15</v>
      </c>
      <c r="I195" s="8"/>
    </row>
    <row r="196" spans="1:9" ht="24.75" customHeight="1">
      <c r="A196" s="5">
        <v>194</v>
      </c>
      <c r="B196" s="13" t="s">
        <v>216</v>
      </c>
      <c r="C196" s="7">
        <v>712050107113</v>
      </c>
      <c r="D196" s="14" t="s">
        <v>201</v>
      </c>
      <c r="E196" s="9">
        <v>61.95</v>
      </c>
      <c r="F196" s="9">
        <v>78</v>
      </c>
      <c r="G196" s="9">
        <f t="shared" si="5"/>
        <v>68.37</v>
      </c>
      <c r="H196" s="8">
        <f>SUMPRODUCT((D:D=D196)*(G:G&gt;G196))+1</f>
        <v>16</v>
      </c>
      <c r="I196" s="8"/>
    </row>
    <row r="197" spans="1:9" ht="24.75" customHeight="1">
      <c r="A197" s="5">
        <v>195</v>
      </c>
      <c r="B197" s="13" t="s">
        <v>217</v>
      </c>
      <c r="C197" s="7">
        <v>712060105519</v>
      </c>
      <c r="D197" s="14" t="s">
        <v>218</v>
      </c>
      <c r="E197" s="9">
        <v>70.53</v>
      </c>
      <c r="F197" s="9">
        <v>79.67</v>
      </c>
      <c r="G197" s="9">
        <f t="shared" si="5"/>
        <v>74.186</v>
      </c>
      <c r="H197" s="8">
        <f>SUMPRODUCT((D:D=D197)*(G:G&gt;G197))+1</f>
        <v>1</v>
      </c>
      <c r="I197" s="8"/>
    </row>
    <row r="198" spans="1:9" ht="24.75" customHeight="1">
      <c r="A198" s="5">
        <v>196</v>
      </c>
      <c r="B198" s="13" t="s">
        <v>219</v>
      </c>
      <c r="C198" s="7">
        <v>712060105802</v>
      </c>
      <c r="D198" s="14" t="s">
        <v>218</v>
      </c>
      <c r="E198" s="9">
        <v>67.81</v>
      </c>
      <c r="F198" s="9">
        <v>81.33</v>
      </c>
      <c r="G198" s="9">
        <f t="shared" si="5"/>
        <v>73.218</v>
      </c>
      <c r="H198" s="8">
        <f>SUMPRODUCT((D:D=D198)*(G:G&gt;G198))+1</f>
        <v>2</v>
      </c>
      <c r="I198" s="8"/>
    </row>
    <row r="199" spans="1:9" ht="24.75" customHeight="1">
      <c r="A199" s="5">
        <v>197</v>
      </c>
      <c r="B199" s="13" t="s">
        <v>220</v>
      </c>
      <c r="C199" s="7">
        <v>712060105902</v>
      </c>
      <c r="D199" s="14" t="s">
        <v>218</v>
      </c>
      <c r="E199" s="9">
        <v>70.97</v>
      </c>
      <c r="F199" s="9">
        <v>76</v>
      </c>
      <c r="G199" s="9">
        <f t="shared" si="5"/>
        <v>72.982</v>
      </c>
      <c r="H199" s="8">
        <f>SUMPRODUCT((D:D=D199)*(G:G&gt;G199))+1</f>
        <v>3</v>
      </c>
      <c r="I199" s="8"/>
    </row>
    <row r="200" spans="1:9" ht="24.75" customHeight="1">
      <c r="A200" s="5">
        <v>198</v>
      </c>
      <c r="B200" s="13" t="s">
        <v>221</v>
      </c>
      <c r="C200" s="7">
        <v>712060105922</v>
      </c>
      <c r="D200" s="14" t="s">
        <v>218</v>
      </c>
      <c r="E200" s="9">
        <v>69.18</v>
      </c>
      <c r="F200" s="9">
        <v>78.67</v>
      </c>
      <c r="G200" s="9">
        <f t="shared" si="5"/>
        <v>72.976</v>
      </c>
      <c r="H200" s="8">
        <f>SUMPRODUCT((D:D=D200)*(G:G&gt;G200))+1</f>
        <v>4</v>
      </c>
      <c r="I200" s="8"/>
    </row>
    <row r="201" spans="1:9" ht="24.75" customHeight="1">
      <c r="A201" s="5">
        <v>199</v>
      </c>
      <c r="B201" s="13" t="s">
        <v>222</v>
      </c>
      <c r="C201" s="7">
        <v>712060105521</v>
      </c>
      <c r="D201" s="14" t="s">
        <v>218</v>
      </c>
      <c r="E201" s="9">
        <v>70.75</v>
      </c>
      <c r="F201" s="9">
        <v>76</v>
      </c>
      <c r="G201" s="9">
        <f t="shared" si="5"/>
        <v>72.85</v>
      </c>
      <c r="H201" s="8">
        <f>SUMPRODUCT((D:D=D201)*(G:G&gt;G201))+1</f>
        <v>5</v>
      </c>
      <c r="I201" s="8"/>
    </row>
    <row r="202" spans="1:9" ht="24.75" customHeight="1">
      <c r="A202" s="5">
        <v>200</v>
      </c>
      <c r="B202" s="13" t="s">
        <v>223</v>
      </c>
      <c r="C202" s="7">
        <v>712060105524</v>
      </c>
      <c r="D202" s="14" t="s">
        <v>218</v>
      </c>
      <c r="E202" s="9">
        <v>66.42</v>
      </c>
      <c r="F202" s="9">
        <v>82.33</v>
      </c>
      <c r="G202" s="9">
        <f t="shared" si="5"/>
        <v>72.78399999999999</v>
      </c>
      <c r="H202" s="8">
        <f>SUMPRODUCT((D:D=D202)*(G:G&gt;G202))+1</f>
        <v>6</v>
      </c>
      <c r="I202" s="8"/>
    </row>
    <row r="203" spans="1:9" ht="24.75" customHeight="1">
      <c r="A203" s="5">
        <v>201</v>
      </c>
      <c r="B203" s="13" t="s">
        <v>224</v>
      </c>
      <c r="C203" s="7">
        <v>712060105624</v>
      </c>
      <c r="D203" s="14" t="s">
        <v>218</v>
      </c>
      <c r="E203" s="9">
        <v>65.06</v>
      </c>
      <c r="F203" s="9">
        <v>84</v>
      </c>
      <c r="G203" s="9">
        <f t="shared" si="5"/>
        <v>72.636</v>
      </c>
      <c r="H203" s="8">
        <f>SUMPRODUCT((D:D=D203)*(G:G&gt;G203))+1</f>
        <v>7</v>
      </c>
      <c r="I203" s="8"/>
    </row>
    <row r="204" spans="1:9" ht="24.75" customHeight="1">
      <c r="A204" s="5">
        <v>202</v>
      </c>
      <c r="B204" s="13" t="s">
        <v>225</v>
      </c>
      <c r="C204" s="7">
        <v>712060105622</v>
      </c>
      <c r="D204" s="14" t="s">
        <v>218</v>
      </c>
      <c r="E204" s="9">
        <v>68.9</v>
      </c>
      <c r="F204" s="9">
        <v>77.33</v>
      </c>
      <c r="G204" s="9">
        <f t="shared" si="5"/>
        <v>72.272</v>
      </c>
      <c r="H204" s="8">
        <f>SUMPRODUCT((D:D=D204)*(G:G&gt;G204))+1</f>
        <v>8</v>
      </c>
      <c r="I204" s="8"/>
    </row>
    <row r="205" spans="1:9" ht="24.75" customHeight="1">
      <c r="A205" s="5">
        <v>203</v>
      </c>
      <c r="B205" s="13" t="s">
        <v>226</v>
      </c>
      <c r="C205" s="7">
        <v>712060105804</v>
      </c>
      <c r="D205" s="14" t="s">
        <v>218</v>
      </c>
      <c r="E205" s="9">
        <v>65.28999999999999</v>
      </c>
      <c r="F205" s="9">
        <v>76.67</v>
      </c>
      <c r="G205" s="9">
        <f t="shared" si="5"/>
        <v>69.842</v>
      </c>
      <c r="H205" s="8">
        <f>SUMPRODUCT((D:D=D205)*(G:G&gt;G205))+1</f>
        <v>9</v>
      </c>
      <c r="I205" s="8"/>
    </row>
    <row r="206" spans="1:9" ht="24.75" customHeight="1">
      <c r="A206" s="5">
        <v>204</v>
      </c>
      <c r="B206" s="13" t="s">
        <v>227</v>
      </c>
      <c r="C206" s="7">
        <v>712060105705</v>
      </c>
      <c r="D206" s="14" t="s">
        <v>218</v>
      </c>
      <c r="E206" s="9">
        <v>64.25999999999999</v>
      </c>
      <c r="F206" s="9">
        <v>77.33</v>
      </c>
      <c r="G206" s="9">
        <f t="shared" si="5"/>
        <v>69.488</v>
      </c>
      <c r="H206" s="8">
        <f>SUMPRODUCT((D:D=D206)*(G:G&gt;G206))+1</f>
        <v>10</v>
      </c>
      <c r="I206" s="8"/>
    </row>
    <row r="207" spans="1:9" ht="24.75" customHeight="1">
      <c r="A207" s="5">
        <v>205</v>
      </c>
      <c r="B207" s="13" t="s">
        <v>228</v>
      </c>
      <c r="C207" s="7">
        <v>712070104914</v>
      </c>
      <c r="D207" s="14" t="s">
        <v>229</v>
      </c>
      <c r="E207" s="9">
        <v>65</v>
      </c>
      <c r="F207" s="9">
        <v>87</v>
      </c>
      <c r="G207" s="9">
        <f t="shared" si="5"/>
        <v>73.80000000000001</v>
      </c>
      <c r="H207" s="8">
        <f>SUMPRODUCT((D:D=D207)*(G:G&gt;G207))+1</f>
        <v>1</v>
      </c>
      <c r="I207" s="8"/>
    </row>
    <row r="208" spans="1:9" ht="24.75" customHeight="1">
      <c r="A208" s="5">
        <v>206</v>
      </c>
      <c r="B208" s="13" t="s">
        <v>230</v>
      </c>
      <c r="C208" s="7">
        <v>712070105014</v>
      </c>
      <c r="D208" s="14" t="s">
        <v>229</v>
      </c>
      <c r="E208" s="9">
        <v>66.22999999999999</v>
      </c>
      <c r="F208" s="9">
        <v>81.67</v>
      </c>
      <c r="G208" s="9">
        <f t="shared" si="5"/>
        <v>72.40599999999999</v>
      </c>
      <c r="H208" s="8">
        <f>SUMPRODUCT((D:D=D208)*(G:G&gt;G208))+1</f>
        <v>2</v>
      </c>
      <c r="I208" s="8"/>
    </row>
    <row r="209" spans="1:9" ht="24.75" customHeight="1">
      <c r="A209" s="5">
        <v>207</v>
      </c>
      <c r="B209" s="13" t="s">
        <v>231</v>
      </c>
      <c r="C209" s="7">
        <v>712070105006</v>
      </c>
      <c r="D209" s="14" t="s">
        <v>229</v>
      </c>
      <c r="E209" s="9">
        <v>61.56</v>
      </c>
      <c r="F209" s="9">
        <v>83.67</v>
      </c>
      <c r="G209" s="9">
        <f t="shared" si="5"/>
        <v>70.404</v>
      </c>
      <c r="H209" s="8">
        <f>SUMPRODUCT((D:D=D209)*(G:G&gt;G209))+1</f>
        <v>3</v>
      </c>
      <c r="I209" s="8"/>
    </row>
    <row r="210" spans="1:9" ht="24.75" customHeight="1">
      <c r="A210" s="5">
        <v>208</v>
      </c>
      <c r="B210" s="13" t="s">
        <v>232</v>
      </c>
      <c r="C210" s="7">
        <v>712070104924</v>
      </c>
      <c r="D210" s="14" t="s">
        <v>229</v>
      </c>
      <c r="E210" s="9">
        <v>72.67</v>
      </c>
      <c r="F210" s="9">
        <v>66.67</v>
      </c>
      <c r="G210" s="9">
        <f t="shared" si="5"/>
        <v>70.27</v>
      </c>
      <c r="H210" s="8">
        <f>SUMPRODUCT((D:D=D210)*(G:G&gt;G210))+1</f>
        <v>4</v>
      </c>
      <c r="I210" s="8"/>
    </row>
    <row r="211" spans="1:9" ht="24.75" customHeight="1">
      <c r="A211" s="5">
        <v>209</v>
      </c>
      <c r="B211" s="13" t="s">
        <v>233</v>
      </c>
      <c r="C211" s="7">
        <v>712070104918</v>
      </c>
      <c r="D211" s="14" t="s">
        <v>229</v>
      </c>
      <c r="E211" s="9">
        <v>68.16</v>
      </c>
      <c r="F211" s="9">
        <v>73</v>
      </c>
      <c r="G211" s="9">
        <f t="shared" si="5"/>
        <v>70.096</v>
      </c>
      <c r="H211" s="8">
        <f>SUMPRODUCT((D:D=D211)*(G:G&gt;G211))+1</f>
        <v>5</v>
      </c>
      <c r="I211" s="8"/>
    </row>
    <row r="212" spans="1:9" ht="24.75" customHeight="1">
      <c r="A212" s="5">
        <v>210</v>
      </c>
      <c r="B212" s="13" t="s">
        <v>234</v>
      </c>
      <c r="C212" s="7">
        <v>712070104814</v>
      </c>
      <c r="D212" s="14" t="s">
        <v>229</v>
      </c>
      <c r="E212" s="9">
        <v>58.49</v>
      </c>
      <c r="F212" s="9">
        <v>82</v>
      </c>
      <c r="G212" s="9">
        <f t="shared" si="5"/>
        <v>67.894</v>
      </c>
      <c r="H212" s="8">
        <f>SUMPRODUCT((D:D=D212)*(G:G&gt;G212))+1</f>
        <v>6</v>
      </c>
      <c r="I212" s="8"/>
    </row>
    <row r="213" spans="1:9" ht="24.75" customHeight="1">
      <c r="A213" s="5">
        <v>211</v>
      </c>
      <c r="B213" s="15" t="s">
        <v>235</v>
      </c>
      <c r="C213" s="7">
        <v>712070104911</v>
      </c>
      <c r="D213" s="14" t="s">
        <v>229</v>
      </c>
      <c r="E213" s="9">
        <v>62.46</v>
      </c>
      <c r="F213" s="9">
        <v>75</v>
      </c>
      <c r="G213" s="9">
        <f t="shared" si="5"/>
        <v>67.476</v>
      </c>
      <c r="H213" s="8">
        <f>SUMPRODUCT((D:D=D213)*(G:G&gt;G213))+1</f>
        <v>7</v>
      </c>
      <c r="I213" s="8"/>
    </row>
    <row r="214" spans="1:9" ht="24.75" customHeight="1">
      <c r="A214" s="5">
        <v>212</v>
      </c>
      <c r="B214" s="13" t="s">
        <v>236</v>
      </c>
      <c r="C214" s="7">
        <v>712070105015</v>
      </c>
      <c r="D214" s="14" t="s">
        <v>229</v>
      </c>
      <c r="E214" s="9">
        <v>60.08</v>
      </c>
      <c r="F214" s="9">
        <v>76</v>
      </c>
      <c r="G214" s="9">
        <f t="shared" si="5"/>
        <v>66.448</v>
      </c>
      <c r="H214" s="8">
        <f>SUMPRODUCT((D:D=D214)*(G:G&gt;G214))+1</f>
        <v>8</v>
      </c>
      <c r="I214" s="8"/>
    </row>
    <row r="215" spans="1:9" ht="24.75" customHeight="1">
      <c r="A215" s="5">
        <v>213</v>
      </c>
      <c r="B215" s="13" t="s">
        <v>237</v>
      </c>
      <c r="C215" s="7">
        <v>712070105005</v>
      </c>
      <c r="D215" s="14" t="s">
        <v>229</v>
      </c>
      <c r="E215" s="9">
        <v>61.33</v>
      </c>
      <c r="F215" s="9">
        <v>73.33</v>
      </c>
      <c r="G215" s="9">
        <f t="shared" si="5"/>
        <v>66.13</v>
      </c>
      <c r="H215" s="8">
        <f>SUMPRODUCT((D:D=D215)*(G:G&gt;G215))+1</f>
        <v>9</v>
      </c>
      <c r="I215" s="8"/>
    </row>
    <row r="216" spans="1:9" ht="24.75" customHeight="1">
      <c r="A216" s="5">
        <v>214</v>
      </c>
      <c r="B216" s="13" t="s">
        <v>238</v>
      </c>
      <c r="C216" s="7">
        <v>712080106520</v>
      </c>
      <c r="D216" s="14" t="s">
        <v>239</v>
      </c>
      <c r="E216" s="9">
        <v>74.66</v>
      </c>
      <c r="F216" s="9">
        <v>81.33</v>
      </c>
      <c r="G216" s="9">
        <f aca="true" t="shared" si="6" ref="G216:G240">E216*0.6+F216*0.4</f>
        <v>77.328</v>
      </c>
      <c r="H216" s="8">
        <f>SUMPRODUCT((D:D=D216)*(G:G&gt;G216))+1</f>
        <v>1</v>
      </c>
      <c r="I216" s="8"/>
    </row>
    <row r="217" spans="1:9" ht="24.75" customHeight="1">
      <c r="A217" s="5">
        <v>215</v>
      </c>
      <c r="B217" s="13" t="s">
        <v>240</v>
      </c>
      <c r="C217" s="7">
        <v>712080106527</v>
      </c>
      <c r="D217" s="14" t="s">
        <v>239</v>
      </c>
      <c r="E217" s="9">
        <v>72.5</v>
      </c>
      <c r="F217" s="9">
        <v>84.33</v>
      </c>
      <c r="G217" s="9">
        <f t="shared" si="6"/>
        <v>77.232</v>
      </c>
      <c r="H217" s="8">
        <f>SUMPRODUCT((D:D=D217)*(G:G&gt;G217))+1</f>
        <v>2</v>
      </c>
      <c r="I217" s="8"/>
    </row>
    <row r="218" spans="1:9" ht="24.75" customHeight="1">
      <c r="A218" s="5">
        <v>216</v>
      </c>
      <c r="B218" s="13" t="s">
        <v>241</v>
      </c>
      <c r="C218" s="7">
        <v>712080106416</v>
      </c>
      <c r="D218" s="14" t="s">
        <v>239</v>
      </c>
      <c r="E218" s="9">
        <v>71.8</v>
      </c>
      <c r="F218" s="9">
        <v>82.67</v>
      </c>
      <c r="G218" s="9">
        <f t="shared" si="6"/>
        <v>76.148</v>
      </c>
      <c r="H218" s="8">
        <f>SUMPRODUCT((D:D=D218)*(G:G&gt;G218))+1</f>
        <v>3</v>
      </c>
      <c r="I218" s="8"/>
    </row>
    <row r="219" spans="1:9" ht="24.75" customHeight="1">
      <c r="A219" s="5">
        <v>217</v>
      </c>
      <c r="B219" s="15" t="s">
        <v>242</v>
      </c>
      <c r="C219" s="7">
        <v>712080106607</v>
      </c>
      <c r="D219" s="14" t="s">
        <v>239</v>
      </c>
      <c r="E219" s="9">
        <v>75.91</v>
      </c>
      <c r="F219" s="9">
        <v>76</v>
      </c>
      <c r="G219" s="9">
        <f t="shared" si="6"/>
        <v>75.946</v>
      </c>
      <c r="H219" s="8">
        <f>SUMPRODUCT((D:D=D219)*(G:G&gt;G219))+1</f>
        <v>4</v>
      </c>
      <c r="I219" s="8"/>
    </row>
    <row r="220" spans="1:9" ht="24.75" customHeight="1">
      <c r="A220" s="5">
        <v>218</v>
      </c>
      <c r="B220" s="13" t="s">
        <v>243</v>
      </c>
      <c r="C220" s="7">
        <v>712080106426</v>
      </c>
      <c r="D220" s="14" t="s">
        <v>239</v>
      </c>
      <c r="E220" s="9">
        <v>68.62</v>
      </c>
      <c r="F220" s="9">
        <v>80.33</v>
      </c>
      <c r="G220" s="9">
        <f t="shared" si="6"/>
        <v>73.304</v>
      </c>
      <c r="H220" s="8">
        <f>SUMPRODUCT((D:D=D220)*(G:G&gt;G220))+1</f>
        <v>5</v>
      </c>
      <c r="I220" s="8"/>
    </row>
    <row r="221" spans="1:9" ht="24.75" customHeight="1">
      <c r="A221" s="5">
        <v>219</v>
      </c>
      <c r="B221" s="13" t="s">
        <v>244</v>
      </c>
      <c r="C221" s="7">
        <v>712080106213</v>
      </c>
      <c r="D221" s="14" t="s">
        <v>239</v>
      </c>
      <c r="E221" s="9">
        <v>70.22</v>
      </c>
      <c r="F221" s="9">
        <v>76.33</v>
      </c>
      <c r="G221" s="9">
        <f t="shared" si="6"/>
        <v>72.664</v>
      </c>
      <c r="H221" s="8">
        <f>SUMPRODUCT((D:D=D221)*(G:G&gt;G221))+1</f>
        <v>6</v>
      </c>
      <c r="I221" s="8"/>
    </row>
    <row r="222" spans="1:9" ht="24.75" customHeight="1">
      <c r="A222" s="5">
        <v>220</v>
      </c>
      <c r="B222" s="13" t="s">
        <v>245</v>
      </c>
      <c r="C222" s="7">
        <v>712080106611</v>
      </c>
      <c r="D222" s="14" t="s">
        <v>239</v>
      </c>
      <c r="E222" s="9">
        <v>70.87</v>
      </c>
      <c r="F222" s="9">
        <v>72.67</v>
      </c>
      <c r="G222" s="9">
        <f t="shared" si="6"/>
        <v>71.59</v>
      </c>
      <c r="H222" s="8">
        <f>SUMPRODUCT((D:D=D222)*(G:G&gt;G222))+1</f>
        <v>7</v>
      </c>
      <c r="I222" s="8"/>
    </row>
    <row r="223" spans="1:9" ht="24.75" customHeight="1">
      <c r="A223" s="5">
        <v>221</v>
      </c>
      <c r="B223" s="13" t="s">
        <v>246</v>
      </c>
      <c r="C223" s="7">
        <v>712080106523</v>
      </c>
      <c r="D223" s="14" t="s">
        <v>239</v>
      </c>
      <c r="E223" s="9">
        <v>65.86</v>
      </c>
      <c r="F223" s="9">
        <v>80</v>
      </c>
      <c r="G223" s="9">
        <f t="shared" si="6"/>
        <v>71.51599999999999</v>
      </c>
      <c r="H223" s="8">
        <f>SUMPRODUCT((D:D=D223)*(G:G&gt;G223))+1</f>
        <v>8</v>
      </c>
      <c r="I223" s="8"/>
    </row>
    <row r="224" spans="1:9" ht="24.75" customHeight="1">
      <c r="A224" s="5">
        <v>222</v>
      </c>
      <c r="B224" s="13" t="s">
        <v>247</v>
      </c>
      <c r="C224" s="7">
        <v>712080106220</v>
      </c>
      <c r="D224" s="14" t="s">
        <v>239</v>
      </c>
      <c r="E224" s="9">
        <v>65.55</v>
      </c>
      <c r="F224" s="9">
        <v>80</v>
      </c>
      <c r="G224" s="9">
        <f t="shared" si="6"/>
        <v>71.33</v>
      </c>
      <c r="H224" s="8">
        <f>SUMPRODUCT((D:D=D224)*(G:G&gt;G224))+1</f>
        <v>9</v>
      </c>
      <c r="I224" s="8"/>
    </row>
    <row r="225" spans="1:9" ht="24.75" customHeight="1">
      <c r="A225" s="5">
        <v>223</v>
      </c>
      <c r="B225" s="13" t="s">
        <v>248</v>
      </c>
      <c r="C225" s="7">
        <v>712080106528</v>
      </c>
      <c r="D225" s="14" t="s">
        <v>239</v>
      </c>
      <c r="E225" s="9">
        <v>73</v>
      </c>
      <c r="F225" s="9">
        <v>68.67</v>
      </c>
      <c r="G225" s="9">
        <f t="shared" si="6"/>
        <v>71.268</v>
      </c>
      <c r="H225" s="8">
        <f>SUMPRODUCT((D:D=D225)*(G:G&gt;G225))+1</f>
        <v>10</v>
      </c>
      <c r="I225" s="8"/>
    </row>
    <row r="226" spans="1:9" ht="24.75" customHeight="1">
      <c r="A226" s="5">
        <v>224</v>
      </c>
      <c r="B226" s="13" t="s">
        <v>249</v>
      </c>
      <c r="C226" s="7">
        <v>712080106621</v>
      </c>
      <c r="D226" s="14" t="s">
        <v>239</v>
      </c>
      <c r="E226" s="9">
        <v>66.93</v>
      </c>
      <c r="F226" s="9">
        <v>77.67</v>
      </c>
      <c r="G226" s="9">
        <f t="shared" si="6"/>
        <v>71.226</v>
      </c>
      <c r="H226" s="8">
        <f>SUMPRODUCT((D:D=D226)*(G:G&gt;G226))+1</f>
        <v>11</v>
      </c>
      <c r="I226" s="8"/>
    </row>
    <row r="227" spans="1:9" ht="24.75" customHeight="1">
      <c r="A227" s="5">
        <v>225</v>
      </c>
      <c r="B227" s="15" t="s">
        <v>250</v>
      </c>
      <c r="C227" s="7">
        <v>712080106125</v>
      </c>
      <c r="D227" s="14" t="s">
        <v>239</v>
      </c>
      <c r="E227" s="9">
        <v>62.45</v>
      </c>
      <c r="F227" s="9">
        <v>84.33</v>
      </c>
      <c r="G227" s="9">
        <f t="shared" si="6"/>
        <v>71.202</v>
      </c>
      <c r="H227" s="8">
        <f>SUMPRODUCT((D:D=D227)*(G:G&gt;G227))+1</f>
        <v>12</v>
      </c>
      <c r="I227" s="8"/>
    </row>
    <row r="228" spans="1:9" ht="24.75" customHeight="1">
      <c r="A228" s="5">
        <v>226</v>
      </c>
      <c r="B228" s="13" t="s">
        <v>251</v>
      </c>
      <c r="C228" s="7">
        <v>712080106322</v>
      </c>
      <c r="D228" s="14" t="s">
        <v>239</v>
      </c>
      <c r="E228" s="9">
        <v>66.5</v>
      </c>
      <c r="F228" s="9">
        <v>75.67</v>
      </c>
      <c r="G228" s="9">
        <f t="shared" si="6"/>
        <v>70.168</v>
      </c>
      <c r="H228" s="8">
        <f>SUMPRODUCT((D:D=D228)*(G:G&gt;G228))+1</f>
        <v>13</v>
      </c>
      <c r="I228" s="8"/>
    </row>
    <row r="229" spans="1:9" ht="24.75" customHeight="1">
      <c r="A229" s="5">
        <v>227</v>
      </c>
      <c r="B229" s="13" t="s">
        <v>252</v>
      </c>
      <c r="C229" s="7">
        <v>712080106320</v>
      </c>
      <c r="D229" s="14" t="s">
        <v>239</v>
      </c>
      <c r="E229" s="9">
        <v>69.02000000000001</v>
      </c>
      <c r="F229" s="9">
        <v>71.67</v>
      </c>
      <c r="G229" s="9">
        <f t="shared" si="6"/>
        <v>70.08000000000001</v>
      </c>
      <c r="H229" s="8">
        <f>SUMPRODUCT((D:D=D229)*(G:G&gt;G229))+1</f>
        <v>14</v>
      </c>
      <c r="I229" s="8"/>
    </row>
    <row r="230" spans="1:9" ht="24.75" customHeight="1">
      <c r="A230" s="5">
        <v>228</v>
      </c>
      <c r="B230" s="13" t="s">
        <v>253</v>
      </c>
      <c r="C230" s="7">
        <v>712090105225</v>
      </c>
      <c r="D230" s="14" t="s">
        <v>254</v>
      </c>
      <c r="E230" s="9">
        <v>76.33</v>
      </c>
      <c r="F230" s="9">
        <v>85.67</v>
      </c>
      <c r="G230" s="9">
        <f t="shared" si="6"/>
        <v>80.066</v>
      </c>
      <c r="H230" s="8">
        <f>SUMPRODUCT((D:D=D230)*(G:G&gt;G230))+1</f>
        <v>1</v>
      </c>
      <c r="I230" s="8"/>
    </row>
    <row r="231" spans="1:9" ht="24.75" customHeight="1">
      <c r="A231" s="5">
        <v>229</v>
      </c>
      <c r="B231" s="13" t="s">
        <v>255</v>
      </c>
      <c r="C231" s="7">
        <v>712090105321</v>
      </c>
      <c r="D231" s="14" t="s">
        <v>254</v>
      </c>
      <c r="E231" s="9">
        <v>72.03</v>
      </c>
      <c r="F231" s="9">
        <v>79</v>
      </c>
      <c r="G231" s="9">
        <f t="shared" si="6"/>
        <v>74.818</v>
      </c>
      <c r="H231" s="8">
        <f>SUMPRODUCT((D:D=D231)*(G:G&gt;G231))+1</f>
        <v>2</v>
      </c>
      <c r="I231" s="8"/>
    </row>
  </sheetData>
  <sheetProtection/>
  <mergeCells count="1">
    <mergeCell ref="A1:I1"/>
  </mergeCells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2023-07-21T01:13:43Z</dcterms:created>
  <dcterms:modified xsi:type="dcterms:W3CDTF">2023-08-10T08:19:38Z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0133414F3E1645DC9669151EE8FF9E76_12</vt:lpwstr>
  </property>
  <property fmtid="{D5CDD505-2E9C-101B-9397-08002B2CF9AE}" pid="5" name="KSOReadingLayo">
    <vt:bool>true</vt:bool>
  </property>
</Properties>
</file>