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_xlnm._FilterDatabase" localSheetId="0" hidden="1">'sheet1'!$A$2:$IV$72</definedName>
  </definedNames>
  <calcPr fullCalcOnLoad="1"/>
</workbook>
</file>

<file path=xl/sharedStrings.xml><?xml version="1.0" encoding="utf-8"?>
<sst xmlns="http://schemas.openxmlformats.org/spreadsheetml/2006/main" count="359" uniqueCount="221">
  <si>
    <t>2023年城固特岗教师招聘进入体检人员名单</t>
  </si>
  <si>
    <r>
      <rPr>
        <b/>
        <sz val="10"/>
        <rFont val="黑体"/>
        <family val="3"/>
      </rPr>
      <t>序号</t>
    </r>
  </si>
  <si>
    <r>
      <rPr>
        <b/>
        <sz val="10"/>
        <rFont val="黑体"/>
        <family val="3"/>
      </rPr>
      <t>姓名</t>
    </r>
  </si>
  <si>
    <r>
      <rPr>
        <b/>
        <sz val="10"/>
        <rFont val="黑体"/>
        <family val="3"/>
      </rPr>
      <t>性别</t>
    </r>
  </si>
  <si>
    <r>
      <rPr>
        <b/>
        <sz val="10"/>
        <rFont val="黑体"/>
        <family val="3"/>
      </rPr>
      <t>准考证号</t>
    </r>
  </si>
  <si>
    <r>
      <rPr>
        <b/>
        <sz val="10"/>
        <rFont val="黑体"/>
        <family val="3"/>
      </rPr>
      <t>岗位招聘计划</t>
    </r>
  </si>
  <si>
    <r>
      <t>按</t>
    </r>
    <r>
      <rPr>
        <b/>
        <sz val="10"/>
        <rFont val="Times New Roman"/>
        <family val="1"/>
      </rPr>
      <t>1:1</t>
    </r>
    <r>
      <rPr>
        <b/>
        <sz val="10"/>
        <rFont val="黑体"/>
        <family val="3"/>
      </rPr>
      <t>进入体检</t>
    </r>
  </si>
  <si>
    <r>
      <rPr>
        <b/>
        <sz val="10"/>
        <rFont val="宋体"/>
        <family val="0"/>
      </rPr>
      <t>辅助列</t>
    </r>
  </si>
  <si>
    <t>1</t>
  </si>
  <si>
    <t>覃丽</t>
  </si>
  <si>
    <t>女</t>
  </si>
  <si>
    <t>68021040047</t>
  </si>
  <si>
    <t>是</t>
  </si>
  <si>
    <t>2</t>
  </si>
  <si>
    <t>郜欢</t>
  </si>
  <si>
    <t>68021040051</t>
  </si>
  <si>
    <t>3</t>
  </si>
  <si>
    <t>熊佳</t>
  </si>
  <si>
    <t>68021040035</t>
  </si>
  <si>
    <t>4</t>
  </si>
  <si>
    <t>柏晓芳</t>
  </si>
  <si>
    <t>68021040048</t>
  </si>
  <si>
    <t>5</t>
  </si>
  <si>
    <t>张翠英</t>
  </si>
  <si>
    <t>68021040042</t>
  </si>
  <si>
    <t>6</t>
  </si>
  <si>
    <t>范磊</t>
  </si>
  <si>
    <t>68021050283</t>
  </si>
  <si>
    <t>7</t>
  </si>
  <si>
    <t>景小丽</t>
  </si>
  <si>
    <t>68021050287</t>
  </si>
  <si>
    <t>8</t>
  </si>
  <si>
    <t>胡超</t>
  </si>
  <si>
    <t>男</t>
  </si>
  <si>
    <t>68021050280</t>
  </si>
  <si>
    <t>9</t>
  </si>
  <si>
    <t>贾西贝</t>
  </si>
  <si>
    <t>68021060378</t>
  </si>
  <si>
    <t>10</t>
  </si>
  <si>
    <t>张红晶</t>
  </si>
  <si>
    <t>68021060408</t>
  </si>
  <si>
    <t>11</t>
  </si>
  <si>
    <t>卢芳平</t>
  </si>
  <si>
    <t>68021060389</t>
  </si>
  <si>
    <t>12</t>
  </si>
  <si>
    <t>杨洋</t>
  </si>
  <si>
    <t>68021060379</t>
  </si>
  <si>
    <t>13</t>
  </si>
  <si>
    <t>李晨</t>
  </si>
  <si>
    <t>68021070638</t>
  </si>
  <si>
    <t>14</t>
  </si>
  <si>
    <t>胡浩</t>
  </si>
  <si>
    <t>68021100724</t>
  </si>
  <si>
    <t>15</t>
  </si>
  <si>
    <t>李定洋</t>
  </si>
  <si>
    <t>68021100726</t>
  </si>
  <si>
    <t>16</t>
  </si>
  <si>
    <t>付晴</t>
  </si>
  <si>
    <t>68021130960</t>
  </si>
  <si>
    <t>17</t>
  </si>
  <si>
    <t>廉筱康</t>
  </si>
  <si>
    <t>68021130961</t>
  </si>
  <si>
    <t>18</t>
  </si>
  <si>
    <t>雷欣语</t>
  </si>
  <si>
    <t>68021140556</t>
  </si>
  <si>
    <t>19</t>
  </si>
  <si>
    <t>张丽婷</t>
  </si>
  <si>
    <t>68021171027</t>
  </si>
  <si>
    <t>20</t>
  </si>
  <si>
    <t>黄嫌嫌</t>
  </si>
  <si>
    <t>68022041603</t>
  </si>
  <si>
    <t>21</t>
  </si>
  <si>
    <t>王方</t>
  </si>
  <si>
    <t>68022041550</t>
  </si>
  <si>
    <t>22</t>
  </si>
  <si>
    <t>柴汶君</t>
  </si>
  <si>
    <t>68022041518</t>
  </si>
  <si>
    <t>23</t>
  </si>
  <si>
    <t>尚小添</t>
  </si>
  <si>
    <t>68022041607</t>
  </si>
  <si>
    <t>24</t>
  </si>
  <si>
    <t>亢旗</t>
  </si>
  <si>
    <t>68022041526</t>
  </si>
  <si>
    <t>25</t>
  </si>
  <si>
    <t>吴晓雨</t>
  </si>
  <si>
    <t>68022041519</t>
  </si>
  <si>
    <t>26</t>
  </si>
  <si>
    <t>何彦莹</t>
  </si>
  <si>
    <t>68022041595</t>
  </si>
  <si>
    <t>27</t>
  </si>
  <si>
    <t>张丽君</t>
  </si>
  <si>
    <t>68022041863</t>
  </si>
  <si>
    <t>28</t>
  </si>
  <si>
    <t>陈佳鑫</t>
  </si>
  <si>
    <t>68022041784</t>
  </si>
  <si>
    <t>29</t>
  </si>
  <si>
    <t>王雅淳</t>
  </si>
  <si>
    <t>68022041775</t>
  </si>
  <si>
    <t>30</t>
  </si>
  <si>
    <t>贾春煜</t>
  </si>
  <si>
    <t>68022041855</t>
  </si>
  <si>
    <t>31</t>
  </si>
  <si>
    <t>马娟</t>
  </si>
  <si>
    <t>68022041783</t>
  </si>
  <si>
    <t>32</t>
  </si>
  <si>
    <t>陈凡</t>
  </si>
  <si>
    <t>68022041841</t>
  </si>
  <si>
    <t>33</t>
  </si>
  <si>
    <t>王雪茜</t>
  </si>
  <si>
    <t>68022041824</t>
  </si>
  <si>
    <t>34</t>
  </si>
  <si>
    <t>闫秋汶</t>
  </si>
  <si>
    <t>68022041773</t>
  </si>
  <si>
    <t>35</t>
  </si>
  <si>
    <t>张丽芸</t>
  </si>
  <si>
    <t>68022042178</t>
  </si>
  <si>
    <t>36</t>
  </si>
  <si>
    <t>张小莉</t>
  </si>
  <si>
    <t>68022042196</t>
  </si>
  <si>
    <t>37</t>
  </si>
  <si>
    <t>童瑶</t>
  </si>
  <si>
    <t>68022042176</t>
  </si>
  <si>
    <t>38</t>
  </si>
  <si>
    <t>廖月星</t>
  </si>
  <si>
    <t>68022042155</t>
  </si>
  <si>
    <t>39</t>
  </si>
  <si>
    <t>肖亮如</t>
  </si>
  <si>
    <t>68022053465</t>
  </si>
  <si>
    <t>40</t>
  </si>
  <si>
    <t>万思豫</t>
  </si>
  <si>
    <t>68022053402</t>
  </si>
  <si>
    <t>41</t>
  </si>
  <si>
    <t>雷千</t>
  </si>
  <si>
    <t>68022053448</t>
  </si>
  <si>
    <t>42</t>
  </si>
  <si>
    <t>黄鑫浩</t>
  </si>
  <si>
    <t>68022053409</t>
  </si>
  <si>
    <t>43</t>
  </si>
  <si>
    <t>68022053461</t>
  </si>
  <si>
    <t>44</t>
  </si>
  <si>
    <t>向佳</t>
  </si>
  <si>
    <t>68022053395</t>
  </si>
  <si>
    <t>45</t>
  </si>
  <si>
    <t>廖小蝶</t>
  </si>
  <si>
    <t>68022053407</t>
  </si>
  <si>
    <t>46</t>
  </si>
  <si>
    <t>李玉凤</t>
  </si>
  <si>
    <t>68022053434</t>
  </si>
  <si>
    <t>47</t>
  </si>
  <si>
    <t>王萌</t>
  </si>
  <si>
    <t>68022053439</t>
  </si>
  <si>
    <t>48</t>
  </si>
  <si>
    <t>张延文</t>
  </si>
  <si>
    <t>68022053418</t>
  </si>
  <si>
    <t>49</t>
  </si>
  <si>
    <t>周文靖</t>
  </si>
  <si>
    <t>68022053539</t>
  </si>
  <si>
    <t>50</t>
  </si>
  <si>
    <t>金雨荷</t>
  </si>
  <si>
    <t>68022053546</t>
  </si>
  <si>
    <t>51</t>
  </si>
  <si>
    <t>杨舒慧</t>
  </si>
  <si>
    <t>68022053627</t>
  </si>
  <si>
    <t>52</t>
  </si>
  <si>
    <t>李鑫鑫</t>
  </si>
  <si>
    <t>68022053579</t>
  </si>
  <si>
    <t>53</t>
  </si>
  <si>
    <t>方培霖</t>
  </si>
  <si>
    <t>68022062391</t>
  </si>
  <si>
    <t>54</t>
  </si>
  <si>
    <t>王丽蓉</t>
  </si>
  <si>
    <t>68022062373</t>
  </si>
  <si>
    <t>55</t>
  </si>
  <si>
    <t>杨思</t>
  </si>
  <si>
    <t>68022062457</t>
  </si>
  <si>
    <t>56</t>
  </si>
  <si>
    <t>卢蓉</t>
  </si>
  <si>
    <t>68022062449</t>
  </si>
  <si>
    <t>57</t>
  </si>
  <si>
    <t>陈益欣</t>
  </si>
  <si>
    <t>68022062440</t>
  </si>
  <si>
    <t>58</t>
  </si>
  <si>
    <t>蒋艳琴</t>
  </si>
  <si>
    <t>68022062365</t>
  </si>
  <si>
    <t>59</t>
  </si>
  <si>
    <t>饶佳琪</t>
  </si>
  <si>
    <t>68022133819</t>
  </si>
  <si>
    <t>60</t>
  </si>
  <si>
    <t>汪小丁</t>
  </si>
  <si>
    <t>68022133827</t>
  </si>
  <si>
    <t>61</t>
  </si>
  <si>
    <t>瞿登琴</t>
  </si>
  <si>
    <t>68022133795</t>
  </si>
  <si>
    <t>62</t>
  </si>
  <si>
    <t>高如</t>
  </si>
  <si>
    <t>68022133800</t>
  </si>
  <si>
    <t>63</t>
  </si>
  <si>
    <t>王海茹</t>
  </si>
  <si>
    <t>68022134072</t>
  </si>
  <si>
    <t>64</t>
  </si>
  <si>
    <t>王洋莉</t>
  </si>
  <si>
    <t>68022134070</t>
  </si>
  <si>
    <t>65</t>
  </si>
  <si>
    <t>刘敏迪</t>
  </si>
  <si>
    <t>68022144089</t>
  </si>
  <si>
    <t>66</t>
  </si>
  <si>
    <t>向培婷</t>
  </si>
  <si>
    <t>68022144087</t>
  </si>
  <si>
    <t>67</t>
  </si>
  <si>
    <t>毛磊</t>
  </si>
  <si>
    <t>68022144097</t>
  </si>
  <si>
    <t>68</t>
  </si>
  <si>
    <t>何非</t>
  </si>
  <si>
    <t>68022152892</t>
  </si>
  <si>
    <t>69</t>
  </si>
  <si>
    <t>魏艳洁</t>
  </si>
  <si>
    <t>68022152867</t>
  </si>
  <si>
    <t>70</t>
  </si>
  <si>
    <t>张睿涵</t>
  </si>
  <si>
    <t>68022152939</t>
  </si>
  <si>
    <t>岗位招聘计划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</si>
</sst>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9">
    <font>
      <sz val="10"/>
      <name val="Arial"/>
      <family val="2"/>
    </font>
    <font>
      <sz val="11"/>
      <name val="宋体"/>
      <family val="0"/>
    </font>
    <font>
      <sz val="26"/>
      <name val="方正小标宋简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20"/>
      <name val="方正小标宋简体"/>
      <family val="0"/>
    </font>
    <font>
      <b/>
      <sz val="10"/>
      <name val="Times New Roman"/>
      <family val="1"/>
    </font>
    <font>
      <b/>
      <sz val="10"/>
      <name val="黑体"/>
      <family val="3"/>
    </font>
    <font>
      <sz val="11"/>
      <name val="仿宋_GB2312"/>
      <family val="3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24" borderId="0" xfId="0" applyFont="1" applyFill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workbookViewId="0" topLeftCell="A1">
      <pane ySplit="1" topLeftCell="A2" activePane="bottomLeft" state="frozen"/>
      <selection pane="bottomLeft" activeCell="K7" sqref="K7"/>
    </sheetView>
  </sheetViews>
  <sheetFormatPr defaultColWidth="9.140625" defaultRowHeight="12.75"/>
  <cols>
    <col min="1" max="1" width="7.00390625" style="9" customWidth="1"/>
    <col min="2" max="2" width="13.140625" style="9" customWidth="1"/>
    <col min="3" max="3" width="11.00390625" style="10" customWidth="1"/>
    <col min="4" max="4" width="23.28125" style="11" customWidth="1"/>
    <col min="5" max="5" width="14.140625" style="12" customWidth="1"/>
    <col min="6" max="6" width="16.8515625" style="9" customWidth="1"/>
    <col min="7" max="7" width="13.7109375" style="13" hidden="1" customWidth="1"/>
    <col min="8" max="216" width="13.7109375" style="9" customWidth="1"/>
    <col min="217" max="217" width="13.7109375" style="9" bestFit="1" customWidth="1"/>
    <col min="218" max="16384" width="9.140625" style="9" customWidth="1"/>
  </cols>
  <sheetData>
    <row r="1" spans="1:7" s="6" customFormat="1" ht="45" customHeight="1">
      <c r="A1" s="14" t="s">
        <v>0</v>
      </c>
      <c r="B1" s="14"/>
      <c r="C1" s="14"/>
      <c r="D1" s="14"/>
      <c r="E1" s="14"/>
      <c r="F1" s="15"/>
      <c r="G1" s="14"/>
    </row>
    <row r="2" spans="1:8" s="7" customFormat="1" ht="33.75" customHeight="1">
      <c r="A2" s="16" t="s">
        <v>1</v>
      </c>
      <c r="B2" s="17" t="s">
        <v>2</v>
      </c>
      <c r="C2" s="17" t="s">
        <v>3</v>
      </c>
      <c r="D2" s="18" t="s">
        <v>4</v>
      </c>
      <c r="E2" s="19" t="s">
        <v>5</v>
      </c>
      <c r="F2" s="20" t="s">
        <v>6</v>
      </c>
      <c r="G2" s="21" t="s">
        <v>7</v>
      </c>
      <c r="H2" s="22"/>
    </row>
    <row r="3" spans="1:8" s="8" customFormat="1" ht="33" customHeight="1">
      <c r="A3" s="23" t="s">
        <v>8</v>
      </c>
      <c r="B3" s="23" t="s">
        <v>9</v>
      </c>
      <c r="C3" s="23" t="s">
        <v>10</v>
      </c>
      <c r="D3" s="23" t="s">
        <v>11</v>
      </c>
      <c r="E3" s="24">
        <v>5</v>
      </c>
      <c r="F3" s="25" t="s">
        <v>12</v>
      </c>
      <c r="G3" s="26" t="e">
        <f>#REF!+9000</f>
        <v>#REF!</v>
      </c>
      <c r="H3" s="27"/>
    </row>
    <row r="4" spans="1:8" s="8" customFormat="1" ht="33" customHeight="1">
      <c r="A4" s="23" t="s">
        <v>13</v>
      </c>
      <c r="B4" s="23" t="s">
        <v>14</v>
      </c>
      <c r="C4" s="23" t="s">
        <v>10</v>
      </c>
      <c r="D4" s="23" t="s">
        <v>15</v>
      </c>
      <c r="E4" s="24"/>
      <c r="F4" s="25" t="s">
        <v>12</v>
      </c>
      <c r="G4" s="26" t="e">
        <f>#REF!+9000</f>
        <v>#REF!</v>
      </c>
      <c r="H4" s="27"/>
    </row>
    <row r="5" spans="1:8" s="8" customFormat="1" ht="33" customHeight="1">
      <c r="A5" s="23" t="s">
        <v>16</v>
      </c>
      <c r="B5" s="23" t="s">
        <v>17</v>
      </c>
      <c r="C5" s="23" t="s">
        <v>10</v>
      </c>
      <c r="D5" s="23" t="s">
        <v>18</v>
      </c>
      <c r="E5" s="24"/>
      <c r="F5" s="25" t="s">
        <v>12</v>
      </c>
      <c r="G5" s="26" t="e">
        <f>#REF!+9000</f>
        <v>#REF!</v>
      </c>
      <c r="H5" s="27"/>
    </row>
    <row r="6" spans="1:8" s="8" customFormat="1" ht="33" customHeight="1">
      <c r="A6" s="23" t="s">
        <v>19</v>
      </c>
      <c r="B6" s="23" t="s">
        <v>20</v>
      </c>
      <c r="C6" s="23" t="s">
        <v>10</v>
      </c>
      <c r="D6" s="23" t="s">
        <v>21</v>
      </c>
      <c r="E6" s="24"/>
      <c r="F6" s="25" t="s">
        <v>12</v>
      </c>
      <c r="G6" s="26" t="e">
        <f>#REF!+9000</f>
        <v>#REF!</v>
      </c>
      <c r="H6" s="27"/>
    </row>
    <row r="7" spans="1:8" s="8" customFormat="1" ht="33" customHeight="1">
      <c r="A7" s="23" t="s">
        <v>22</v>
      </c>
      <c r="B7" s="23" t="s">
        <v>23</v>
      </c>
      <c r="C7" s="23" t="s">
        <v>10</v>
      </c>
      <c r="D7" s="23" t="s">
        <v>24</v>
      </c>
      <c r="E7" s="24"/>
      <c r="F7" s="25" t="s">
        <v>12</v>
      </c>
      <c r="G7" s="26" t="e">
        <f>#REF!+9000</f>
        <v>#REF!</v>
      </c>
      <c r="H7" s="27"/>
    </row>
    <row r="8" spans="1:8" s="8" customFormat="1" ht="33" customHeight="1">
      <c r="A8" s="23" t="s">
        <v>25</v>
      </c>
      <c r="B8" s="23" t="s">
        <v>26</v>
      </c>
      <c r="C8" s="23" t="s">
        <v>10</v>
      </c>
      <c r="D8" s="23" t="s">
        <v>27</v>
      </c>
      <c r="E8" s="24">
        <v>3</v>
      </c>
      <c r="F8" s="25" t="s">
        <v>12</v>
      </c>
      <c r="G8" s="26" t="e">
        <f>#REF!+8500</f>
        <v>#REF!</v>
      </c>
      <c r="H8" s="27"/>
    </row>
    <row r="9" spans="1:8" s="8" customFormat="1" ht="33" customHeight="1">
      <c r="A9" s="23" t="s">
        <v>28</v>
      </c>
      <c r="B9" s="23" t="s">
        <v>29</v>
      </c>
      <c r="C9" s="23" t="s">
        <v>10</v>
      </c>
      <c r="D9" s="23" t="s">
        <v>30</v>
      </c>
      <c r="E9" s="24"/>
      <c r="F9" s="25" t="s">
        <v>12</v>
      </c>
      <c r="G9" s="26" t="e">
        <f>#REF!+8500</f>
        <v>#REF!</v>
      </c>
      <c r="H9" s="27"/>
    </row>
    <row r="10" spans="1:8" s="8" customFormat="1" ht="33" customHeight="1">
      <c r="A10" s="23" t="s">
        <v>31</v>
      </c>
      <c r="B10" s="23" t="s">
        <v>32</v>
      </c>
      <c r="C10" s="23" t="s">
        <v>33</v>
      </c>
      <c r="D10" s="23" t="s">
        <v>34</v>
      </c>
      <c r="E10" s="24"/>
      <c r="F10" s="25" t="s">
        <v>12</v>
      </c>
      <c r="G10" s="26" t="e">
        <f>#REF!+8500</f>
        <v>#REF!</v>
      </c>
      <c r="H10" s="27"/>
    </row>
    <row r="11" spans="1:8" s="8" customFormat="1" ht="33" customHeight="1">
      <c r="A11" s="23" t="s">
        <v>35</v>
      </c>
      <c r="B11" s="23" t="s">
        <v>36</v>
      </c>
      <c r="C11" s="23" t="s">
        <v>10</v>
      </c>
      <c r="D11" s="23" t="s">
        <v>37</v>
      </c>
      <c r="E11" s="24">
        <v>4</v>
      </c>
      <c r="F11" s="25" t="s">
        <v>12</v>
      </c>
      <c r="G11" s="26" t="e">
        <f>#REF!+8000</f>
        <v>#REF!</v>
      </c>
      <c r="H11" s="27"/>
    </row>
    <row r="12" spans="1:8" s="8" customFormat="1" ht="33" customHeight="1">
      <c r="A12" s="23" t="s">
        <v>38</v>
      </c>
      <c r="B12" s="23" t="s">
        <v>39</v>
      </c>
      <c r="C12" s="23" t="s">
        <v>10</v>
      </c>
      <c r="D12" s="23" t="s">
        <v>40</v>
      </c>
      <c r="E12" s="24"/>
      <c r="F12" s="25" t="s">
        <v>12</v>
      </c>
      <c r="G12" s="26" t="e">
        <f>#REF!+8000</f>
        <v>#REF!</v>
      </c>
      <c r="H12" s="27"/>
    </row>
    <row r="13" spans="1:8" s="8" customFormat="1" ht="33" customHeight="1">
      <c r="A13" s="23" t="s">
        <v>41</v>
      </c>
      <c r="B13" s="23" t="s">
        <v>42</v>
      </c>
      <c r="C13" s="23" t="s">
        <v>33</v>
      </c>
      <c r="D13" s="23" t="s">
        <v>43</v>
      </c>
      <c r="E13" s="24"/>
      <c r="F13" s="25" t="s">
        <v>12</v>
      </c>
      <c r="G13" s="26" t="e">
        <f>#REF!+8000</f>
        <v>#REF!</v>
      </c>
      <c r="H13" s="27"/>
    </row>
    <row r="14" spans="1:8" s="8" customFormat="1" ht="33" customHeight="1">
      <c r="A14" s="23" t="s">
        <v>44</v>
      </c>
      <c r="B14" s="23" t="s">
        <v>45</v>
      </c>
      <c r="C14" s="23" t="s">
        <v>10</v>
      </c>
      <c r="D14" s="23" t="s">
        <v>46</v>
      </c>
      <c r="E14" s="24"/>
      <c r="F14" s="25" t="s">
        <v>12</v>
      </c>
      <c r="G14" s="26" t="e">
        <f>#REF!+8000</f>
        <v>#REF!</v>
      </c>
      <c r="H14" s="27"/>
    </row>
    <row r="15" spans="1:8" s="8" customFormat="1" ht="33" customHeight="1">
      <c r="A15" s="23" t="s">
        <v>47</v>
      </c>
      <c r="B15" s="23" t="s">
        <v>48</v>
      </c>
      <c r="C15" s="23" t="s">
        <v>10</v>
      </c>
      <c r="D15" s="23" t="s">
        <v>49</v>
      </c>
      <c r="E15" s="24">
        <v>1</v>
      </c>
      <c r="F15" s="25" t="s">
        <v>12</v>
      </c>
      <c r="G15" s="26" t="e">
        <f>#REF!+7500</f>
        <v>#REF!</v>
      </c>
      <c r="H15" s="27"/>
    </row>
    <row r="16" spans="1:8" s="8" customFormat="1" ht="33" customHeight="1">
      <c r="A16" s="23" t="s">
        <v>50</v>
      </c>
      <c r="B16" s="23" t="s">
        <v>51</v>
      </c>
      <c r="C16" s="23" t="s">
        <v>33</v>
      </c>
      <c r="D16" s="23" t="s">
        <v>52</v>
      </c>
      <c r="E16" s="24">
        <v>2</v>
      </c>
      <c r="F16" s="25" t="s">
        <v>12</v>
      </c>
      <c r="G16" s="26" t="e">
        <f>#REF!+7000</f>
        <v>#REF!</v>
      </c>
      <c r="H16" s="27"/>
    </row>
    <row r="17" spans="1:8" s="8" customFormat="1" ht="33" customHeight="1">
      <c r="A17" s="23" t="s">
        <v>53</v>
      </c>
      <c r="B17" s="23" t="s">
        <v>54</v>
      </c>
      <c r="C17" s="23" t="s">
        <v>10</v>
      </c>
      <c r="D17" s="23" t="s">
        <v>55</v>
      </c>
      <c r="E17" s="24"/>
      <c r="F17" s="25" t="s">
        <v>12</v>
      </c>
      <c r="G17" s="26" t="e">
        <f>#REF!+7000</f>
        <v>#REF!</v>
      </c>
      <c r="H17" s="27"/>
    </row>
    <row r="18" spans="1:8" s="8" customFormat="1" ht="33" customHeight="1">
      <c r="A18" s="23" t="s">
        <v>56</v>
      </c>
      <c r="B18" s="23" t="s">
        <v>57</v>
      </c>
      <c r="C18" s="23" t="s">
        <v>10</v>
      </c>
      <c r="D18" s="23" t="s">
        <v>58</v>
      </c>
      <c r="E18" s="24">
        <v>2</v>
      </c>
      <c r="F18" s="25" t="s">
        <v>12</v>
      </c>
      <c r="G18" s="26" t="e">
        <f>#REF!+6500</f>
        <v>#REF!</v>
      </c>
      <c r="H18" s="27"/>
    </row>
    <row r="19" spans="1:8" s="8" customFormat="1" ht="33" customHeight="1">
      <c r="A19" s="23" t="s">
        <v>59</v>
      </c>
      <c r="B19" s="23" t="s">
        <v>60</v>
      </c>
      <c r="C19" s="23" t="s">
        <v>10</v>
      </c>
      <c r="D19" s="23" t="s">
        <v>61</v>
      </c>
      <c r="E19" s="24"/>
      <c r="F19" s="25" t="s">
        <v>12</v>
      </c>
      <c r="G19" s="26" t="e">
        <f>#REF!+6500</f>
        <v>#REF!</v>
      </c>
      <c r="H19" s="27"/>
    </row>
    <row r="20" spans="1:8" s="8" customFormat="1" ht="33" customHeight="1">
      <c r="A20" s="23" t="s">
        <v>62</v>
      </c>
      <c r="B20" s="23" t="s">
        <v>63</v>
      </c>
      <c r="C20" s="23" t="s">
        <v>10</v>
      </c>
      <c r="D20" s="23" t="s">
        <v>64</v>
      </c>
      <c r="E20" s="24">
        <v>1</v>
      </c>
      <c r="F20" s="25" t="s">
        <v>12</v>
      </c>
      <c r="G20" s="26" t="e">
        <f>#REF!+6000</f>
        <v>#REF!</v>
      </c>
      <c r="H20" s="27"/>
    </row>
    <row r="21" spans="1:8" s="8" customFormat="1" ht="33" customHeight="1">
      <c r="A21" s="23" t="s">
        <v>65</v>
      </c>
      <c r="B21" s="23" t="s">
        <v>66</v>
      </c>
      <c r="C21" s="23" t="s">
        <v>10</v>
      </c>
      <c r="D21" s="23" t="s">
        <v>67</v>
      </c>
      <c r="E21" s="24">
        <v>1</v>
      </c>
      <c r="F21" s="25" t="s">
        <v>12</v>
      </c>
      <c r="G21" s="26" t="e">
        <f>#REF!+5500</f>
        <v>#REF!</v>
      </c>
      <c r="H21" s="27"/>
    </row>
    <row r="22" spans="1:8" s="8" customFormat="1" ht="33" customHeight="1">
      <c r="A22" s="23" t="s">
        <v>68</v>
      </c>
      <c r="B22" s="23" t="s">
        <v>69</v>
      </c>
      <c r="C22" s="23" t="s">
        <v>10</v>
      </c>
      <c r="D22" s="23" t="s">
        <v>70</v>
      </c>
      <c r="E22" s="24">
        <v>7</v>
      </c>
      <c r="F22" s="25" t="s">
        <v>12</v>
      </c>
      <c r="G22" s="26" t="e">
        <f>#REF!+5000</f>
        <v>#REF!</v>
      </c>
      <c r="H22" s="27"/>
    </row>
    <row r="23" spans="1:8" s="8" customFormat="1" ht="33" customHeight="1">
      <c r="A23" s="23" t="s">
        <v>71</v>
      </c>
      <c r="B23" s="23" t="s">
        <v>72</v>
      </c>
      <c r="C23" s="23" t="s">
        <v>10</v>
      </c>
      <c r="D23" s="23" t="s">
        <v>73</v>
      </c>
      <c r="E23" s="24"/>
      <c r="F23" s="25" t="s">
        <v>12</v>
      </c>
      <c r="G23" s="26" t="e">
        <f>#REF!+5000</f>
        <v>#REF!</v>
      </c>
      <c r="H23" s="27"/>
    </row>
    <row r="24" spans="1:8" s="8" customFormat="1" ht="33" customHeight="1">
      <c r="A24" s="23" t="s">
        <v>74</v>
      </c>
      <c r="B24" s="23" t="s">
        <v>75</v>
      </c>
      <c r="C24" s="23" t="s">
        <v>10</v>
      </c>
      <c r="D24" s="23" t="s">
        <v>76</v>
      </c>
      <c r="E24" s="24"/>
      <c r="F24" s="25" t="s">
        <v>12</v>
      </c>
      <c r="G24" s="26" t="e">
        <f>#REF!+5000</f>
        <v>#REF!</v>
      </c>
      <c r="H24" s="27"/>
    </row>
    <row r="25" spans="1:8" s="8" customFormat="1" ht="33" customHeight="1">
      <c r="A25" s="23" t="s">
        <v>77</v>
      </c>
      <c r="B25" s="23" t="s">
        <v>78</v>
      </c>
      <c r="C25" s="23" t="s">
        <v>10</v>
      </c>
      <c r="D25" s="23" t="s">
        <v>79</v>
      </c>
      <c r="E25" s="24"/>
      <c r="F25" s="25" t="s">
        <v>12</v>
      </c>
      <c r="G25" s="26" t="e">
        <f>#REF!+5000</f>
        <v>#REF!</v>
      </c>
      <c r="H25" s="27"/>
    </row>
    <row r="26" spans="1:8" s="8" customFormat="1" ht="33" customHeight="1">
      <c r="A26" s="23" t="s">
        <v>80</v>
      </c>
      <c r="B26" s="23" t="s">
        <v>81</v>
      </c>
      <c r="C26" s="23" t="s">
        <v>10</v>
      </c>
      <c r="D26" s="23" t="s">
        <v>82</v>
      </c>
      <c r="E26" s="24"/>
      <c r="F26" s="25" t="s">
        <v>12</v>
      </c>
      <c r="G26" s="26" t="e">
        <f>#REF!+5000</f>
        <v>#REF!</v>
      </c>
      <c r="H26" s="27"/>
    </row>
    <row r="27" spans="1:8" s="8" customFormat="1" ht="33" customHeight="1">
      <c r="A27" s="23" t="s">
        <v>83</v>
      </c>
      <c r="B27" s="23" t="s">
        <v>84</v>
      </c>
      <c r="C27" s="23" t="s">
        <v>10</v>
      </c>
      <c r="D27" s="23" t="s">
        <v>85</v>
      </c>
      <c r="E27" s="24"/>
      <c r="F27" s="25" t="s">
        <v>12</v>
      </c>
      <c r="G27" s="26" t="e">
        <f>#REF!+5000</f>
        <v>#REF!</v>
      </c>
      <c r="H27" s="27"/>
    </row>
    <row r="28" spans="1:8" s="8" customFormat="1" ht="33" customHeight="1">
      <c r="A28" s="23" t="s">
        <v>86</v>
      </c>
      <c r="B28" s="23" t="s">
        <v>87</v>
      </c>
      <c r="C28" s="23" t="s">
        <v>10</v>
      </c>
      <c r="D28" s="23" t="s">
        <v>88</v>
      </c>
      <c r="E28" s="24"/>
      <c r="F28" s="25" t="s">
        <v>12</v>
      </c>
      <c r="G28" s="26" t="e">
        <f>#REF!+5000</f>
        <v>#REF!</v>
      </c>
      <c r="H28" s="27"/>
    </row>
    <row r="29" spans="1:8" s="8" customFormat="1" ht="33" customHeight="1">
      <c r="A29" s="23" t="s">
        <v>89</v>
      </c>
      <c r="B29" s="23" t="s">
        <v>90</v>
      </c>
      <c r="C29" s="23" t="s">
        <v>10</v>
      </c>
      <c r="D29" s="23" t="s">
        <v>91</v>
      </c>
      <c r="E29" s="24">
        <v>8</v>
      </c>
      <c r="F29" s="25" t="s">
        <v>12</v>
      </c>
      <c r="G29" s="26" t="e">
        <f>#REF!+4500</f>
        <v>#REF!</v>
      </c>
      <c r="H29" s="27"/>
    </row>
    <row r="30" spans="1:8" s="8" customFormat="1" ht="33" customHeight="1">
      <c r="A30" s="23" t="s">
        <v>92</v>
      </c>
      <c r="B30" s="23" t="s">
        <v>93</v>
      </c>
      <c r="C30" s="23" t="s">
        <v>10</v>
      </c>
      <c r="D30" s="23" t="s">
        <v>94</v>
      </c>
      <c r="E30" s="24"/>
      <c r="F30" s="25" t="s">
        <v>12</v>
      </c>
      <c r="G30" s="26" t="e">
        <f>#REF!+4500</f>
        <v>#REF!</v>
      </c>
      <c r="H30" s="27"/>
    </row>
    <row r="31" spans="1:8" s="8" customFormat="1" ht="33" customHeight="1">
      <c r="A31" s="23" t="s">
        <v>95</v>
      </c>
      <c r="B31" s="23" t="s">
        <v>96</v>
      </c>
      <c r="C31" s="23" t="s">
        <v>10</v>
      </c>
      <c r="D31" s="23" t="s">
        <v>97</v>
      </c>
      <c r="E31" s="24"/>
      <c r="F31" s="25" t="s">
        <v>12</v>
      </c>
      <c r="G31" s="26" t="e">
        <f>#REF!+4500</f>
        <v>#REF!</v>
      </c>
      <c r="H31" s="27"/>
    </row>
    <row r="32" spans="1:8" s="8" customFormat="1" ht="33" customHeight="1">
      <c r="A32" s="23" t="s">
        <v>98</v>
      </c>
      <c r="B32" s="23" t="s">
        <v>99</v>
      </c>
      <c r="C32" s="23" t="s">
        <v>10</v>
      </c>
      <c r="D32" s="23" t="s">
        <v>100</v>
      </c>
      <c r="E32" s="24"/>
      <c r="F32" s="25" t="s">
        <v>12</v>
      </c>
      <c r="G32" s="26" t="e">
        <f>#REF!+4500</f>
        <v>#REF!</v>
      </c>
      <c r="H32" s="27"/>
    </row>
    <row r="33" spans="1:8" s="8" customFormat="1" ht="33" customHeight="1">
      <c r="A33" s="23" t="s">
        <v>101</v>
      </c>
      <c r="B33" s="23" t="s">
        <v>102</v>
      </c>
      <c r="C33" s="23" t="s">
        <v>10</v>
      </c>
      <c r="D33" s="23" t="s">
        <v>103</v>
      </c>
      <c r="E33" s="24"/>
      <c r="F33" s="25" t="s">
        <v>12</v>
      </c>
      <c r="G33" s="26" t="e">
        <f>#REF!+4500</f>
        <v>#REF!</v>
      </c>
      <c r="H33" s="27"/>
    </row>
    <row r="34" spans="1:8" s="8" customFormat="1" ht="33" customHeight="1">
      <c r="A34" s="23" t="s">
        <v>104</v>
      </c>
      <c r="B34" s="23" t="s">
        <v>105</v>
      </c>
      <c r="C34" s="23" t="s">
        <v>10</v>
      </c>
      <c r="D34" s="23" t="s">
        <v>106</v>
      </c>
      <c r="E34" s="24"/>
      <c r="F34" s="25" t="s">
        <v>12</v>
      </c>
      <c r="G34" s="26" t="e">
        <f>#REF!+4500</f>
        <v>#REF!</v>
      </c>
      <c r="H34" s="27"/>
    </row>
    <row r="35" spans="1:8" s="8" customFormat="1" ht="33" customHeight="1">
      <c r="A35" s="23" t="s">
        <v>107</v>
      </c>
      <c r="B35" s="23" t="s">
        <v>108</v>
      </c>
      <c r="C35" s="23" t="s">
        <v>10</v>
      </c>
      <c r="D35" s="23" t="s">
        <v>109</v>
      </c>
      <c r="E35" s="24"/>
      <c r="F35" s="25" t="s">
        <v>12</v>
      </c>
      <c r="G35" s="26" t="e">
        <f>#REF!+4500</f>
        <v>#REF!</v>
      </c>
      <c r="H35" s="27"/>
    </row>
    <row r="36" spans="1:8" s="8" customFormat="1" ht="33" customHeight="1">
      <c r="A36" s="23" t="s">
        <v>110</v>
      </c>
      <c r="B36" s="23" t="s">
        <v>111</v>
      </c>
      <c r="C36" s="23" t="s">
        <v>10</v>
      </c>
      <c r="D36" s="23" t="s">
        <v>112</v>
      </c>
      <c r="E36" s="24"/>
      <c r="F36" s="25" t="s">
        <v>12</v>
      </c>
      <c r="G36" s="26" t="e">
        <f>#REF!+4500</f>
        <v>#REF!</v>
      </c>
      <c r="H36" s="27"/>
    </row>
    <row r="37" spans="1:8" s="8" customFormat="1" ht="33" customHeight="1">
      <c r="A37" s="23" t="s">
        <v>113</v>
      </c>
      <c r="B37" s="23" t="s">
        <v>114</v>
      </c>
      <c r="C37" s="23" t="s">
        <v>10</v>
      </c>
      <c r="D37" s="23" t="s">
        <v>115</v>
      </c>
      <c r="E37" s="24">
        <v>4</v>
      </c>
      <c r="F37" s="25" t="s">
        <v>12</v>
      </c>
      <c r="G37" s="26" t="e">
        <f>#REF!+4000</f>
        <v>#REF!</v>
      </c>
      <c r="H37" s="27"/>
    </row>
    <row r="38" spans="1:8" s="8" customFormat="1" ht="33" customHeight="1">
      <c r="A38" s="23" t="s">
        <v>116</v>
      </c>
      <c r="B38" s="23" t="s">
        <v>117</v>
      </c>
      <c r="C38" s="23" t="s">
        <v>10</v>
      </c>
      <c r="D38" s="23" t="s">
        <v>118</v>
      </c>
      <c r="E38" s="24"/>
      <c r="F38" s="25" t="s">
        <v>12</v>
      </c>
      <c r="G38" s="26" t="e">
        <f>#REF!+4000</f>
        <v>#REF!</v>
      </c>
      <c r="H38" s="27"/>
    </row>
    <row r="39" spans="1:8" s="8" customFormat="1" ht="33" customHeight="1">
      <c r="A39" s="23" t="s">
        <v>119</v>
      </c>
      <c r="B39" s="23" t="s">
        <v>120</v>
      </c>
      <c r="C39" s="23" t="s">
        <v>10</v>
      </c>
      <c r="D39" s="23" t="s">
        <v>121</v>
      </c>
      <c r="E39" s="24"/>
      <c r="F39" s="25" t="s">
        <v>12</v>
      </c>
      <c r="G39" s="26" t="e">
        <f>#REF!+4000</f>
        <v>#REF!</v>
      </c>
      <c r="H39" s="27"/>
    </row>
    <row r="40" spans="1:8" s="8" customFormat="1" ht="33" customHeight="1">
      <c r="A40" s="23" t="s">
        <v>122</v>
      </c>
      <c r="B40" s="23" t="s">
        <v>123</v>
      </c>
      <c r="C40" s="23" t="s">
        <v>10</v>
      </c>
      <c r="D40" s="23" t="s">
        <v>124</v>
      </c>
      <c r="E40" s="24"/>
      <c r="F40" s="25" t="s">
        <v>12</v>
      </c>
      <c r="G40" s="26" t="e">
        <f>#REF!+4000</f>
        <v>#REF!</v>
      </c>
      <c r="H40" s="27"/>
    </row>
    <row r="41" spans="1:8" s="8" customFormat="1" ht="33" customHeight="1">
      <c r="A41" s="23" t="s">
        <v>125</v>
      </c>
      <c r="B41" s="23" t="s">
        <v>126</v>
      </c>
      <c r="C41" s="23" t="s">
        <v>33</v>
      </c>
      <c r="D41" s="23" t="s">
        <v>127</v>
      </c>
      <c r="E41" s="24">
        <v>10</v>
      </c>
      <c r="F41" s="25" t="s">
        <v>12</v>
      </c>
      <c r="G41" s="26" t="e">
        <f>#REF!+3500</f>
        <v>#REF!</v>
      </c>
      <c r="H41" s="27"/>
    </row>
    <row r="42" spans="1:8" s="8" customFormat="1" ht="33" customHeight="1">
      <c r="A42" s="23" t="s">
        <v>128</v>
      </c>
      <c r="B42" s="23" t="s">
        <v>129</v>
      </c>
      <c r="C42" s="23" t="s">
        <v>10</v>
      </c>
      <c r="D42" s="23" t="s">
        <v>130</v>
      </c>
      <c r="E42" s="24"/>
      <c r="F42" s="25" t="s">
        <v>12</v>
      </c>
      <c r="G42" s="26" t="e">
        <f>#REF!+3500</f>
        <v>#REF!</v>
      </c>
      <c r="H42" s="27"/>
    </row>
    <row r="43" spans="1:8" s="8" customFormat="1" ht="33" customHeight="1">
      <c r="A43" s="23" t="s">
        <v>131</v>
      </c>
      <c r="B43" s="23" t="s">
        <v>132</v>
      </c>
      <c r="C43" s="23" t="s">
        <v>10</v>
      </c>
      <c r="D43" s="23" t="s">
        <v>133</v>
      </c>
      <c r="E43" s="24"/>
      <c r="F43" s="25" t="s">
        <v>12</v>
      </c>
      <c r="G43" s="26" t="e">
        <f>#REF!+3500</f>
        <v>#REF!</v>
      </c>
      <c r="H43" s="27"/>
    </row>
    <row r="44" spans="1:8" s="8" customFormat="1" ht="33" customHeight="1">
      <c r="A44" s="23" t="s">
        <v>134</v>
      </c>
      <c r="B44" s="23" t="s">
        <v>135</v>
      </c>
      <c r="C44" s="23" t="s">
        <v>33</v>
      </c>
      <c r="D44" s="23" t="s">
        <v>136</v>
      </c>
      <c r="E44" s="24"/>
      <c r="F44" s="25" t="s">
        <v>12</v>
      </c>
      <c r="G44" s="26" t="e">
        <f>#REF!+3500</f>
        <v>#REF!</v>
      </c>
      <c r="H44" s="27"/>
    </row>
    <row r="45" spans="1:8" s="8" customFormat="1" ht="33" customHeight="1">
      <c r="A45" s="23" t="s">
        <v>137</v>
      </c>
      <c r="B45" s="23" t="s">
        <v>105</v>
      </c>
      <c r="C45" s="23" t="s">
        <v>33</v>
      </c>
      <c r="D45" s="23" t="s">
        <v>138</v>
      </c>
      <c r="E45" s="24"/>
      <c r="F45" s="25" t="s">
        <v>12</v>
      </c>
      <c r="G45" s="26" t="e">
        <f>#REF!+3500</f>
        <v>#REF!</v>
      </c>
      <c r="H45" s="27"/>
    </row>
    <row r="46" spans="1:8" s="8" customFormat="1" ht="33" customHeight="1">
      <c r="A46" s="23" t="s">
        <v>139</v>
      </c>
      <c r="B46" s="23" t="s">
        <v>140</v>
      </c>
      <c r="C46" s="23" t="s">
        <v>10</v>
      </c>
      <c r="D46" s="23" t="s">
        <v>141</v>
      </c>
      <c r="E46" s="24"/>
      <c r="F46" s="25" t="s">
        <v>12</v>
      </c>
      <c r="G46" s="26" t="e">
        <f>#REF!+3500</f>
        <v>#REF!</v>
      </c>
      <c r="H46" s="27"/>
    </row>
    <row r="47" spans="1:8" s="8" customFormat="1" ht="33" customHeight="1">
      <c r="A47" s="23" t="s">
        <v>142</v>
      </c>
      <c r="B47" s="23" t="s">
        <v>143</v>
      </c>
      <c r="C47" s="23" t="s">
        <v>10</v>
      </c>
      <c r="D47" s="23" t="s">
        <v>144</v>
      </c>
      <c r="E47" s="24"/>
      <c r="F47" s="25" t="s">
        <v>12</v>
      </c>
      <c r="G47" s="26" t="e">
        <f>#REF!+3500</f>
        <v>#REF!</v>
      </c>
      <c r="H47" s="27"/>
    </row>
    <row r="48" spans="1:8" s="8" customFormat="1" ht="33" customHeight="1">
      <c r="A48" s="23" t="s">
        <v>145</v>
      </c>
      <c r="B48" s="23" t="s">
        <v>146</v>
      </c>
      <c r="C48" s="23" t="s">
        <v>10</v>
      </c>
      <c r="D48" s="23" t="s">
        <v>147</v>
      </c>
      <c r="E48" s="24"/>
      <c r="F48" s="25" t="s">
        <v>12</v>
      </c>
      <c r="G48" s="26" t="e">
        <f>#REF!+3500</f>
        <v>#REF!</v>
      </c>
      <c r="H48" s="27"/>
    </row>
    <row r="49" spans="1:8" s="8" customFormat="1" ht="33" customHeight="1">
      <c r="A49" s="23" t="s">
        <v>148</v>
      </c>
      <c r="B49" s="23" t="s">
        <v>149</v>
      </c>
      <c r="C49" s="23" t="s">
        <v>10</v>
      </c>
      <c r="D49" s="23" t="s">
        <v>150</v>
      </c>
      <c r="E49" s="24"/>
      <c r="F49" s="25" t="s">
        <v>12</v>
      </c>
      <c r="G49" s="26" t="e">
        <f>#REF!+3500</f>
        <v>#REF!</v>
      </c>
      <c r="H49" s="27"/>
    </row>
    <row r="50" spans="1:8" s="8" customFormat="1" ht="33" customHeight="1">
      <c r="A50" s="23" t="s">
        <v>151</v>
      </c>
      <c r="B50" s="23" t="s">
        <v>152</v>
      </c>
      <c r="C50" s="23" t="s">
        <v>10</v>
      </c>
      <c r="D50" s="23" t="s">
        <v>153</v>
      </c>
      <c r="E50" s="24"/>
      <c r="F50" s="25" t="s">
        <v>12</v>
      </c>
      <c r="G50" s="26" t="e">
        <f>#REF!+3500</f>
        <v>#REF!</v>
      </c>
      <c r="H50" s="27"/>
    </row>
    <row r="51" spans="1:8" s="8" customFormat="1" ht="33" customHeight="1">
      <c r="A51" s="23" t="s">
        <v>154</v>
      </c>
      <c r="B51" s="23" t="s">
        <v>155</v>
      </c>
      <c r="C51" s="23" t="s">
        <v>10</v>
      </c>
      <c r="D51" s="23" t="s">
        <v>156</v>
      </c>
      <c r="E51" s="24">
        <v>4</v>
      </c>
      <c r="F51" s="25" t="s">
        <v>12</v>
      </c>
      <c r="G51" s="26" t="e">
        <f>#REF!+3000</f>
        <v>#REF!</v>
      </c>
      <c r="H51" s="27"/>
    </row>
    <row r="52" spans="1:8" s="8" customFormat="1" ht="33" customHeight="1">
      <c r="A52" s="23" t="s">
        <v>157</v>
      </c>
      <c r="B52" s="23" t="s">
        <v>158</v>
      </c>
      <c r="C52" s="23" t="s">
        <v>10</v>
      </c>
      <c r="D52" s="23" t="s">
        <v>159</v>
      </c>
      <c r="E52" s="24"/>
      <c r="F52" s="25" t="s">
        <v>12</v>
      </c>
      <c r="G52" s="26" t="e">
        <f>#REF!+3000</f>
        <v>#REF!</v>
      </c>
      <c r="H52" s="27"/>
    </row>
    <row r="53" spans="1:8" s="8" customFormat="1" ht="33" customHeight="1">
      <c r="A53" s="23" t="s">
        <v>160</v>
      </c>
      <c r="B53" s="23" t="s">
        <v>161</v>
      </c>
      <c r="C53" s="23" t="s">
        <v>10</v>
      </c>
      <c r="D53" s="23" t="s">
        <v>162</v>
      </c>
      <c r="E53" s="24"/>
      <c r="F53" s="25" t="s">
        <v>12</v>
      </c>
      <c r="G53" s="26" t="e">
        <f>#REF!+3000</f>
        <v>#REF!</v>
      </c>
      <c r="H53" s="27"/>
    </row>
    <row r="54" spans="1:8" s="8" customFormat="1" ht="33" customHeight="1">
      <c r="A54" s="23" t="s">
        <v>163</v>
      </c>
      <c r="B54" s="23" t="s">
        <v>164</v>
      </c>
      <c r="C54" s="23" t="s">
        <v>10</v>
      </c>
      <c r="D54" s="23" t="s">
        <v>165</v>
      </c>
      <c r="E54" s="24"/>
      <c r="F54" s="25" t="s">
        <v>12</v>
      </c>
      <c r="G54" s="26" t="e">
        <f>#REF!+3000</f>
        <v>#REF!</v>
      </c>
      <c r="H54" s="27"/>
    </row>
    <row r="55" spans="1:8" s="8" customFormat="1" ht="33" customHeight="1">
      <c r="A55" s="23" t="s">
        <v>166</v>
      </c>
      <c r="B55" s="23" t="s">
        <v>167</v>
      </c>
      <c r="C55" s="23" t="s">
        <v>10</v>
      </c>
      <c r="D55" s="23" t="s">
        <v>168</v>
      </c>
      <c r="E55" s="24">
        <v>6</v>
      </c>
      <c r="F55" s="25" t="s">
        <v>12</v>
      </c>
      <c r="G55" s="26" t="e">
        <f>#REF!+2500</f>
        <v>#REF!</v>
      </c>
      <c r="H55" s="27"/>
    </row>
    <row r="56" spans="1:8" s="8" customFormat="1" ht="33" customHeight="1">
      <c r="A56" s="23" t="s">
        <v>169</v>
      </c>
      <c r="B56" s="23" t="s">
        <v>170</v>
      </c>
      <c r="C56" s="23" t="s">
        <v>10</v>
      </c>
      <c r="D56" s="23" t="s">
        <v>171</v>
      </c>
      <c r="E56" s="24"/>
      <c r="F56" s="25" t="s">
        <v>12</v>
      </c>
      <c r="G56" s="26" t="e">
        <f>#REF!+2500</f>
        <v>#REF!</v>
      </c>
      <c r="H56" s="27"/>
    </row>
    <row r="57" spans="1:8" s="8" customFormat="1" ht="33" customHeight="1">
      <c r="A57" s="23" t="s">
        <v>172</v>
      </c>
      <c r="B57" s="23" t="s">
        <v>173</v>
      </c>
      <c r="C57" s="23" t="s">
        <v>10</v>
      </c>
      <c r="D57" s="23" t="s">
        <v>174</v>
      </c>
      <c r="E57" s="24"/>
      <c r="F57" s="25" t="s">
        <v>12</v>
      </c>
      <c r="G57" s="26" t="e">
        <f>#REF!+2500</f>
        <v>#REF!</v>
      </c>
      <c r="H57" s="27"/>
    </row>
    <row r="58" spans="1:8" s="8" customFormat="1" ht="33" customHeight="1">
      <c r="A58" s="23" t="s">
        <v>175</v>
      </c>
      <c r="B58" s="23" t="s">
        <v>176</v>
      </c>
      <c r="C58" s="23" t="s">
        <v>10</v>
      </c>
      <c r="D58" s="23" t="s">
        <v>177</v>
      </c>
      <c r="E58" s="24"/>
      <c r="F58" s="25" t="s">
        <v>12</v>
      </c>
      <c r="G58" s="26" t="e">
        <f>#REF!+2500</f>
        <v>#REF!</v>
      </c>
      <c r="H58" s="27"/>
    </row>
    <row r="59" spans="1:8" s="8" customFormat="1" ht="33" customHeight="1">
      <c r="A59" s="23" t="s">
        <v>178</v>
      </c>
      <c r="B59" s="23" t="s">
        <v>179</v>
      </c>
      <c r="C59" s="23" t="s">
        <v>10</v>
      </c>
      <c r="D59" s="23" t="s">
        <v>180</v>
      </c>
      <c r="E59" s="24"/>
      <c r="F59" s="25" t="s">
        <v>12</v>
      </c>
      <c r="G59" s="26" t="e">
        <f>#REF!+2500</f>
        <v>#REF!</v>
      </c>
      <c r="H59" s="27"/>
    </row>
    <row r="60" spans="1:8" s="8" customFormat="1" ht="33" customHeight="1">
      <c r="A60" s="23" t="s">
        <v>181</v>
      </c>
      <c r="B60" s="23" t="s">
        <v>182</v>
      </c>
      <c r="C60" s="23" t="s">
        <v>10</v>
      </c>
      <c r="D60" s="23" t="s">
        <v>183</v>
      </c>
      <c r="E60" s="24"/>
      <c r="F60" s="25" t="s">
        <v>12</v>
      </c>
      <c r="G60" s="26" t="e">
        <f>#REF!+2500</f>
        <v>#REF!</v>
      </c>
      <c r="H60" s="27"/>
    </row>
    <row r="61" spans="1:8" s="8" customFormat="1" ht="33" customHeight="1">
      <c r="A61" s="23" t="s">
        <v>184</v>
      </c>
      <c r="B61" s="23" t="s">
        <v>185</v>
      </c>
      <c r="C61" s="23" t="s">
        <v>10</v>
      </c>
      <c r="D61" s="23" t="s">
        <v>186</v>
      </c>
      <c r="E61" s="24">
        <v>4</v>
      </c>
      <c r="F61" s="25" t="s">
        <v>12</v>
      </c>
      <c r="G61" s="26" t="e">
        <f>#REF!+2000</f>
        <v>#REF!</v>
      </c>
      <c r="H61" s="27"/>
    </row>
    <row r="62" spans="1:8" s="8" customFormat="1" ht="33" customHeight="1">
      <c r="A62" s="23" t="s">
        <v>187</v>
      </c>
      <c r="B62" s="23" t="s">
        <v>188</v>
      </c>
      <c r="C62" s="23" t="s">
        <v>10</v>
      </c>
      <c r="D62" s="23" t="s">
        <v>189</v>
      </c>
      <c r="E62" s="24"/>
      <c r="F62" s="25" t="s">
        <v>12</v>
      </c>
      <c r="G62" s="26" t="e">
        <f>#REF!+2000</f>
        <v>#REF!</v>
      </c>
      <c r="H62" s="27"/>
    </row>
    <row r="63" spans="1:8" s="8" customFormat="1" ht="33" customHeight="1">
      <c r="A63" s="23" t="s">
        <v>190</v>
      </c>
      <c r="B63" s="23" t="s">
        <v>191</v>
      </c>
      <c r="C63" s="23" t="s">
        <v>10</v>
      </c>
      <c r="D63" s="23" t="s">
        <v>192</v>
      </c>
      <c r="E63" s="24"/>
      <c r="F63" s="25" t="s">
        <v>12</v>
      </c>
      <c r="G63" s="26" t="e">
        <f>#REF!+2000</f>
        <v>#REF!</v>
      </c>
      <c r="H63" s="27"/>
    </row>
    <row r="64" spans="1:8" s="8" customFormat="1" ht="33" customHeight="1">
      <c r="A64" s="23" t="s">
        <v>193</v>
      </c>
      <c r="B64" s="23" t="s">
        <v>194</v>
      </c>
      <c r="C64" s="23" t="s">
        <v>33</v>
      </c>
      <c r="D64" s="23" t="s">
        <v>195</v>
      </c>
      <c r="E64" s="24"/>
      <c r="F64" s="25" t="s">
        <v>12</v>
      </c>
      <c r="G64" s="26" t="e">
        <f>#REF!+2000</f>
        <v>#REF!</v>
      </c>
      <c r="H64" s="27"/>
    </row>
    <row r="65" spans="1:8" s="8" customFormat="1" ht="33" customHeight="1">
      <c r="A65" s="23" t="s">
        <v>196</v>
      </c>
      <c r="B65" s="23" t="s">
        <v>197</v>
      </c>
      <c r="C65" s="23" t="s">
        <v>10</v>
      </c>
      <c r="D65" s="23" t="s">
        <v>198</v>
      </c>
      <c r="E65" s="24">
        <v>2</v>
      </c>
      <c r="F65" s="25" t="s">
        <v>12</v>
      </c>
      <c r="G65" s="26" t="e">
        <f>#REF!+1500</f>
        <v>#REF!</v>
      </c>
      <c r="H65" s="27"/>
    </row>
    <row r="66" spans="1:8" s="8" customFormat="1" ht="33" customHeight="1">
      <c r="A66" s="23" t="s">
        <v>199</v>
      </c>
      <c r="B66" s="23" t="s">
        <v>200</v>
      </c>
      <c r="C66" s="23" t="s">
        <v>10</v>
      </c>
      <c r="D66" s="23" t="s">
        <v>201</v>
      </c>
      <c r="E66" s="24"/>
      <c r="F66" s="25" t="s">
        <v>12</v>
      </c>
      <c r="G66" s="26" t="e">
        <f>#REF!+1500</f>
        <v>#REF!</v>
      </c>
      <c r="H66" s="27"/>
    </row>
    <row r="67" spans="1:8" s="8" customFormat="1" ht="33" customHeight="1">
      <c r="A67" s="23" t="s">
        <v>202</v>
      </c>
      <c r="B67" s="23" t="s">
        <v>203</v>
      </c>
      <c r="C67" s="23" t="s">
        <v>10</v>
      </c>
      <c r="D67" s="23" t="s">
        <v>204</v>
      </c>
      <c r="E67" s="24">
        <v>3</v>
      </c>
      <c r="F67" s="25" t="s">
        <v>12</v>
      </c>
      <c r="G67" s="26" t="e">
        <f>#REF!+1300</f>
        <v>#REF!</v>
      </c>
      <c r="H67" s="27"/>
    </row>
    <row r="68" spans="1:8" s="8" customFormat="1" ht="33" customHeight="1">
      <c r="A68" s="23" t="s">
        <v>205</v>
      </c>
      <c r="B68" s="23" t="s">
        <v>206</v>
      </c>
      <c r="C68" s="23" t="s">
        <v>10</v>
      </c>
      <c r="D68" s="23" t="s">
        <v>207</v>
      </c>
      <c r="E68" s="24"/>
      <c r="F68" s="25" t="s">
        <v>12</v>
      </c>
      <c r="G68" s="26" t="e">
        <f>#REF!+1300</f>
        <v>#REF!</v>
      </c>
      <c r="H68" s="27"/>
    </row>
    <row r="69" spans="1:8" s="8" customFormat="1" ht="33" customHeight="1">
      <c r="A69" s="23" t="s">
        <v>208</v>
      </c>
      <c r="B69" s="23" t="s">
        <v>209</v>
      </c>
      <c r="C69" s="23" t="s">
        <v>33</v>
      </c>
      <c r="D69" s="23" t="s">
        <v>210</v>
      </c>
      <c r="E69" s="24"/>
      <c r="F69" s="25" t="s">
        <v>12</v>
      </c>
      <c r="G69" s="26" t="e">
        <f>#REF!+1300</f>
        <v>#REF!</v>
      </c>
      <c r="H69" s="27"/>
    </row>
    <row r="70" spans="1:8" s="8" customFormat="1" ht="33" customHeight="1">
      <c r="A70" s="23" t="s">
        <v>211</v>
      </c>
      <c r="B70" s="23" t="s">
        <v>212</v>
      </c>
      <c r="C70" s="23" t="s">
        <v>10</v>
      </c>
      <c r="D70" s="23" t="s">
        <v>213</v>
      </c>
      <c r="E70" s="24">
        <v>3</v>
      </c>
      <c r="F70" s="25" t="s">
        <v>12</v>
      </c>
      <c r="G70" s="26" t="e">
        <f>#REF!+1100</f>
        <v>#REF!</v>
      </c>
      <c r="H70" s="27"/>
    </row>
    <row r="71" spans="1:8" s="8" customFormat="1" ht="33" customHeight="1">
      <c r="A71" s="23" t="s">
        <v>214</v>
      </c>
      <c r="B71" s="23" t="s">
        <v>215</v>
      </c>
      <c r="C71" s="23" t="s">
        <v>10</v>
      </c>
      <c r="D71" s="23" t="s">
        <v>216</v>
      </c>
      <c r="E71" s="24"/>
      <c r="F71" s="25" t="s">
        <v>12</v>
      </c>
      <c r="G71" s="26" t="e">
        <f>#REF!+1100</f>
        <v>#REF!</v>
      </c>
      <c r="H71" s="27"/>
    </row>
    <row r="72" spans="1:8" s="8" customFormat="1" ht="31.5" customHeight="1">
      <c r="A72" s="23" t="s">
        <v>217</v>
      </c>
      <c r="B72" s="23" t="s">
        <v>218</v>
      </c>
      <c r="C72" s="23" t="s">
        <v>10</v>
      </c>
      <c r="D72" s="23" t="s">
        <v>219</v>
      </c>
      <c r="E72" s="24"/>
      <c r="F72" s="25" t="s">
        <v>12</v>
      </c>
      <c r="G72" s="26" t="e">
        <f>#REF!+1100</f>
        <v>#REF!</v>
      </c>
      <c r="H72" s="27"/>
    </row>
  </sheetData>
  <sheetProtection/>
  <autoFilter ref="A2:IV72">
    <sortState ref="A3:IV72">
      <sortCondition descending="1" sortBy="value" ref="G3:G72"/>
    </sortState>
  </autoFilter>
  <mergeCells count="16">
    <mergeCell ref="A1:G1"/>
    <mergeCell ref="E3:E7"/>
    <mergeCell ref="E8:E10"/>
    <mergeCell ref="E11:E14"/>
    <mergeCell ref="E16:E17"/>
    <mergeCell ref="E18:E19"/>
    <mergeCell ref="E22:E28"/>
    <mergeCell ref="E29:E36"/>
    <mergeCell ref="E37:E40"/>
    <mergeCell ref="E41:E50"/>
    <mergeCell ref="E51:E54"/>
    <mergeCell ref="E55:E60"/>
    <mergeCell ref="E61:E64"/>
    <mergeCell ref="E65:E66"/>
    <mergeCell ref="E67:E69"/>
    <mergeCell ref="E70:E72"/>
  </mergeCells>
  <printOptions/>
  <pageMargins left="0.7513888888888889" right="0.7513888888888889" top="1" bottom="0.60625" header="0.5" footer="0.5"/>
  <pageSetup fitToHeight="0" fitToWidth="1" horizontalDpi="300" verticalDpi="300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9"/>
  <sheetViews>
    <sheetView zoomScaleSheetLayoutView="100" workbookViewId="0" topLeftCell="A1">
      <selection activeCell="A1" sqref="A1:A65536"/>
    </sheetView>
  </sheetViews>
  <sheetFormatPr defaultColWidth="8.8515625" defaultRowHeight="12.75"/>
  <cols>
    <col min="1" max="1" width="7.421875" style="0" customWidth="1"/>
  </cols>
  <sheetData>
    <row r="1" ht="34.5">
      <c r="A1" s="1"/>
    </row>
    <row r="2" ht="24">
      <c r="A2" s="2" t="s">
        <v>220</v>
      </c>
    </row>
    <row r="3" ht="12.75">
      <c r="A3" s="3">
        <v>5</v>
      </c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5"/>
    </row>
    <row r="18" ht="12.75">
      <c r="A18" s="3">
        <v>3</v>
      </c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5"/>
    </row>
    <row r="25" ht="12.75">
      <c r="A25" s="3">
        <v>4</v>
      </c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5"/>
    </row>
    <row r="37" ht="12.75">
      <c r="A37" s="3">
        <v>1</v>
      </c>
    </row>
    <row r="38" ht="12.75">
      <c r="A38" s="4"/>
    </row>
    <row r="39" ht="12.75">
      <c r="A39" s="5"/>
    </row>
    <row r="40" ht="12.75">
      <c r="A40" s="3">
        <v>2</v>
      </c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5"/>
    </row>
    <row r="46" ht="12.75">
      <c r="A46" s="3">
        <v>2</v>
      </c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5"/>
    </row>
    <row r="54" ht="12.75">
      <c r="A54" s="3">
        <v>1</v>
      </c>
    </row>
    <row r="55" ht="12.75">
      <c r="A55" s="4"/>
    </row>
    <row r="56" ht="12.75">
      <c r="A56" s="5"/>
    </row>
    <row r="57" ht="12.75">
      <c r="A57" s="3">
        <v>1</v>
      </c>
    </row>
    <row r="58" ht="12.75">
      <c r="A58" s="4"/>
    </row>
    <row r="59" ht="12.75">
      <c r="A59" s="5"/>
    </row>
    <row r="60" ht="12.75">
      <c r="A60" s="3">
        <v>7</v>
      </c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5"/>
    </row>
    <row r="83" ht="12.75">
      <c r="A83" s="3">
        <v>8</v>
      </c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5"/>
    </row>
    <row r="109" ht="12.75">
      <c r="A109" s="3">
        <v>4</v>
      </c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5"/>
    </row>
    <row r="122" ht="12.75">
      <c r="A122" s="3">
        <v>10</v>
      </c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5"/>
    </row>
    <row r="147" ht="12.75">
      <c r="A147" s="3">
        <v>4</v>
      </c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5"/>
    </row>
    <row r="159" ht="12.75">
      <c r="A159" s="3">
        <v>6</v>
      </c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5"/>
    </row>
    <row r="177" ht="12.75">
      <c r="A177" s="3">
        <v>4</v>
      </c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5"/>
    </row>
    <row r="189" ht="12.75">
      <c r="A189" s="3">
        <v>2</v>
      </c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5"/>
    </row>
    <row r="195" ht="12.75">
      <c r="A195" s="3">
        <v>3</v>
      </c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5"/>
    </row>
    <row r="202" ht="12.75">
      <c r="A202" s="3">
        <v>3</v>
      </c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5"/>
    </row>
  </sheetData>
  <sheetProtection/>
  <mergeCells count="18">
    <mergeCell ref="A3:A17"/>
    <mergeCell ref="A18:A24"/>
    <mergeCell ref="A25:A36"/>
    <mergeCell ref="A37:A39"/>
    <mergeCell ref="A40:A45"/>
    <mergeCell ref="A46:A53"/>
    <mergeCell ref="A54:A56"/>
    <mergeCell ref="A57:A59"/>
    <mergeCell ref="A60:A82"/>
    <mergeCell ref="A83:A108"/>
    <mergeCell ref="A109:A121"/>
    <mergeCell ref="A122:A146"/>
    <mergeCell ref="A147:A158"/>
    <mergeCell ref="A159:A176"/>
    <mergeCell ref="A177:A188"/>
    <mergeCell ref="A189:A194"/>
    <mergeCell ref="A195:A201"/>
    <mergeCell ref="A202:A20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2015-11-23T08:12:40Z</dcterms:created>
  <dcterms:modified xsi:type="dcterms:W3CDTF">2023-08-04T03:30:34Z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2CE0227C2A2E4D6380E8B65E67F04FE3_13</vt:lpwstr>
  </property>
</Properties>
</file>