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名单" sheetId="2" r:id="rId1"/>
  </sheets>
  <definedNames>
    <definedName name="_xlnm._FilterDatabase" localSheetId="0" hidden="1">名单!$A$2:$O$24</definedName>
  </definedNames>
  <calcPr calcId="144525"/>
</workbook>
</file>

<file path=xl/sharedStrings.xml><?xml version="1.0" encoding="utf-8"?>
<sst xmlns="http://schemas.openxmlformats.org/spreadsheetml/2006/main" count="78">
  <si>
    <t>包头市石拐区2023年招聘中小学教师拟聘用人员公示表</t>
  </si>
  <si>
    <t>序号</t>
  </si>
  <si>
    <t>姓名</t>
  </si>
  <si>
    <t>报考单位</t>
  </si>
  <si>
    <t>报考岗位</t>
  </si>
  <si>
    <t>准考证号</t>
  </si>
  <si>
    <t>笔试原始成绩</t>
  </si>
  <si>
    <t>加分</t>
  </si>
  <si>
    <t>笔试总成绩</t>
  </si>
  <si>
    <t>笔试总成绩占比40%</t>
  </si>
  <si>
    <t>面试成绩</t>
  </si>
  <si>
    <t>面试成绩占比60%</t>
  </si>
  <si>
    <t>总成绩</t>
  </si>
  <si>
    <t>体检结果</t>
  </si>
  <si>
    <t>考察结果</t>
  </si>
  <si>
    <t>备注</t>
  </si>
  <si>
    <t>乔丽丽</t>
  </si>
  <si>
    <t>石拐区教育局-高中</t>
  </si>
  <si>
    <t>【专业技术】高中语文教师（普通岗位）</t>
  </si>
  <si>
    <t>23527011402</t>
  </si>
  <si>
    <t>合格</t>
  </si>
  <si>
    <t/>
  </si>
  <si>
    <t>杨晓敏</t>
  </si>
  <si>
    <t>23527011103</t>
  </si>
  <si>
    <t>于江</t>
  </si>
  <si>
    <t>23527012225</t>
  </si>
  <si>
    <t>何晓雪</t>
  </si>
  <si>
    <t>【专业技术】高中数学教师（普通岗位）</t>
  </si>
  <si>
    <t>23527010927</t>
  </si>
  <si>
    <t>姜红岩</t>
  </si>
  <si>
    <t>23527012717</t>
  </si>
  <si>
    <t>仝林霞</t>
  </si>
  <si>
    <t>【专业技术】高中英语教师（普通岗位）</t>
  </si>
  <si>
    <t>23527012213</t>
  </si>
  <si>
    <t>胡海珍</t>
  </si>
  <si>
    <t>23527012921</t>
  </si>
  <si>
    <t>邢凯艳</t>
  </si>
  <si>
    <t>【专业技术】高中英语教师（服务基层项目人员和大学生退役士兵定向岗位）</t>
  </si>
  <si>
    <t>23527012301</t>
  </si>
  <si>
    <t>候丹丹</t>
  </si>
  <si>
    <t>【专业技术】高中物理教师（服务基层项目人员和大学生退役士兵定向岗位）</t>
  </si>
  <si>
    <t>23527012914</t>
  </si>
  <si>
    <t>张文霞</t>
  </si>
  <si>
    <t>【专业技术】高中化学教师（普通岗位）</t>
  </si>
  <si>
    <t>23527013407</t>
  </si>
  <si>
    <t>董雅鑫</t>
  </si>
  <si>
    <t>【专业技术】高中生物教师（服务基层项目人员和大学生退役士兵定向岗位）</t>
  </si>
  <si>
    <t>23527010721</t>
  </si>
  <si>
    <t>樊玉妍</t>
  </si>
  <si>
    <t>石拐区教育局-初中</t>
  </si>
  <si>
    <t>【专业技术】初中语文教师（普通岗位）</t>
  </si>
  <si>
    <t>23527011605</t>
  </si>
  <si>
    <t>于雪婧</t>
  </si>
  <si>
    <t>【专业技术】初中数学教师（普通岗位）</t>
  </si>
  <si>
    <t>23527012624</t>
  </si>
  <si>
    <t>赵智敏</t>
  </si>
  <si>
    <t>23527010124</t>
  </si>
  <si>
    <t>曲婷慧</t>
  </si>
  <si>
    <t>【专业技术】初中地理教师（服务基层项目人员和大学生退役士兵定向岗位）</t>
  </si>
  <si>
    <t>23527010428</t>
  </si>
  <si>
    <t>李慧娟</t>
  </si>
  <si>
    <t>石拐区教育局-小学</t>
  </si>
  <si>
    <t>【专业技术】小学语文教师（普通岗位）</t>
  </si>
  <si>
    <t>23527012404</t>
  </si>
  <si>
    <t>吕子弈</t>
  </si>
  <si>
    <t>23527012603</t>
  </si>
  <si>
    <t>王露</t>
  </si>
  <si>
    <t>23527012115</t>
  </si>
  <si>
    <t>李莹</t>
  </si>
  <si>
    <t>【专业技术】小学语文教师（服务基层项目人员和大学生退役士兵定向岗位）</t>
  </si>
  <si>
    <t>23527013015</t>
  </si>
  <si>
    <t>渠智慧</t>
  </si>
  <si>
    <t>【专业技术】小学数学教师（普通岗位）</t>
  </si>
  <si>
    <t>23527012827</t>
  </si>
  <si>
    <t>高鹏宇</t>
  </si>
  <si>
    <t>王爽</t>
  </si>
  <si>
    <t>【专业技术】小学英语教师（普通岗位）</t>
  </si>
  <si>
    <t>23527012417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</si>
</sst>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24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2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4" fillId="31" borderId="3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5B9BD5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abSelected="1" workbookViewId="0">
      <selection activeCell="K9" sqref="K9"/>
    </sheetView>
  </sheetViews>
  <sheetFormatPr defaultColWidth="9" defaultRowHeight="14.25"/>
  <cols>
    <col min="1" max="1" width="6.33333333333333" style="2" customWidth="1"/>
    <col min="2" max="2" width="9" style="2"/>
    <col min="3" max="3" width="18.375" style="2" customWidth="1"/>
    <col min="4" max="4" width="26.25" style="2" customWidth="1"/>
    <col min="5" max="5" width="14.25" style="2" customWidth="1"/>
    <col min="6" max="9" width="9" style="2"/>
    <col min="10" max="12" width="12.625" style="2" customWidth="1"/>
    <col min="13" max="13" width="9" style="2"/>
    <col min="14" max="14" width="9.25" style="2" customWidth="1"/>
    <col min="15" max="16384" width="9" style="2"/>
  </cols>
  <sheetData>
    <row r="1" ht="31.5" spans="2:15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0"/>
    </row>
    <row r="2" ht="40.5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1" t="s">
        <v>13</v>
      </c>
      <c r="N2" s="11" t="s">
        <v>14</v>
      </c>
      <c r="O2" s="4" t="s">
        <v>15</v>
      </c>
    </row>
    <row r="3" s="1" customFormat="1" ht="30" customHeight="1" spans="1:15">
      <c r="A3" s="5">
        <v>1</v>
      </c>
      <c r="B3" s="6" t="s">
        <v>16</v>
      </c>
      <c r="C3" s="6" t="s">
        <v>17</v>
      </c>
      <c r="D3" s="6" t="s">
        <v>18</v>
      </c>
      <c r="E3" s="6" t="s">
        <v>19</v>
      </c>
      <c r="F3" s="7">
        <v>83.72</v>
      </c>
      <c r="G3" s="8">
        <v>0</v>
      </c>
      <c r="H3" s="9">
        <v>83.72</v>
      </c>
      <c r="I3" s="9">
        <f t="shared" ref="I3:I12" si="0">H3*0.4</f>
        <v>33.488</v>
      </c>
      <c r="J3" s="8">
        <v>82.92</v>
      </c>
      <c r="K3" s="9">
        <f t="shared" ref="K3:K24" si="1">J3*0.6</f>
        <v>49.752</v>
      </c>
      <c r="L3" s="9">
        <f t="shared" ref="L3:L24" si="2">I3+K3</f>
        <v>83.24</v>
      </c>
      <c r="M3" s="12" t="s">
        <v>20</v>
      </c>
      <c r="N3" s="13" t="s">
        <v>20</v>
      </c>
      <c r="O3" s="14" t="s">
        <v>21</v>
      </c>
    </row>
    <row r="4" s="1" customFormat="1" ht="30" customHeight="1" spans="1:15">
      <c r="A4" s="5">
        <v>2</v>
      </c>
      <c r="B4" s="6" t="s">
        <v>22</v>
      </c>
      <c r="C4" s="6" t="s">
        <v>17</v>
      </c>
      <c r="D4" s="6" t="s">
        <v>18</v>
      </c>
      <c r="E4" s="6" t="s">
        <v>23</v>
      </c>
      <c r="F4" s="7">
        <v>79.16</v>
      </c>
      <c r="G4" s="8">
        <v>0</v>
      </c>
      <c r="H4" s="8">
        <v>79.16</v>
      </c>
      <c r="I4" s="9">
        <f t="shared" si="0"/>
        <v>31.664</v>
      </c>
      <c r="J4" s="8">
        <v>82.8</v>
      </c>
      <c r="K4" s="9">
        <f t="shared" si="1"/>
        <v>49.68</v>
      </c>
      <c r="L4" s="9">
        <f t="shared" si="2"/>
        <v>81.344</v>
      </c>
      <c r="M4" s="12" t="s">
        <v>20</v>
      </c>
      <c r="N4" s="13" t="s">
        <v>20</v>
      </c>
      <c r="O4" s="14" t="s">
        <v>21</v>
      </c>
    </row>
    <row r="5" s="1" customFormat="1" ht="30" customHeight="1" spans="1:15">
      <c r="A5" s="5">
        <v>3</v>
      </c>
      <c r="B5" s="6" t="s">
        <v>24</v>
      </c>
      <c r="C5" s="6" t="s">
        <v>17</v>
      </c>
      <c r="D5" s="6" t="s">
        <v>18</v>
      </c>
      <c r="E5" s="6" t="s">
        <v>25</v>
      </c>
      <c r="F5" s="7">
        <v>77.36</v>
      </c>
      <c r="G5" s="8">
        <v>2.5</v>
      </c>
      <c r="H5" s="9">
        <v>79.86</v>
      </c>
      <c r="I5" s="9">
        <f t="shared" si="0"/>
        <v>31.944</v>
      </c>
      <c r="J5" s="8">
        <v>81.13</v>
      </c>
      <c r="K5" s="9">
        <f t="shared" si="1"/>
        <v>48.678</v>
      </c>
      <c r="L5" s="9">
        <f t="shared" si="2"/>
        <v>80.622</v>
      </c>
      <c r="M5" s="12" t="s">
        <v>20</v>
      </c>
      <c r="N5" s="13" t="s">
        <v>20</v>
      </c>
      <c r="O5" s="14" t="s">
        <v>21</v>
      </c>
    </row>
    <row r="6" s="1" customFormat="1" ht="30" customHeight="1" spans="1:15">
      <c r="A6" s="5">
        <v>4</v>
      </c>
      <c r="B6" s="6" t="s">
        <v>26</v>
      </c>
      <c r="C6" s="6" t="s">
        <v>17</v>
      </c>
      <c r="D6" s="6" t="s">
        <v>27</v>
      </c>
      <c r="E6" s="6" t="s">
        <v>28</v>
      </c>
      <c r="F6" s="7">
        <v>82.14</v>
      </c>
      <c r="G6" s="8">
        <v>0</v>
      </c>
      <c r="H6" s="8">
        <v>82.14</v>
      </c>
      <c r="I6" s="9">
        <f t="shared" si="0"/>
        <v>32.856</v>
      </c>
      <c r="J6" s="8">
        <v>74.74</v>
      </c>
      <c r="K6" s="9">
        <f t="shared" si="1"/>
        <v>44.844</v>
      </c>
      <c r="L6" s="9">
        <f t="shared" si="2"/>
        <v>77.7</v>
      </c>
      <c r="M6" s="12" t="s">
        <v>20</v>
      </c>
      <c r="N6" s="13" t="s">
        <v>20</v>
      </c>
      <c r="O6" s="14" t="s">
        <v>21</v>
      </c>
    </row>
    <row r="7" s="1" customFormat="1" ht="30" customHeight="1" spans="1:15">
      <c r="A7" s="5">
        <v>5</v>
      </c>
      <c r="B7" s="6" t="s">
        <v>29</v>
      </c>
      <c r="C7" s="6" t="s">
        <v>17</v>
      </c>
      <c r="D7" s="6" t="s">
        <v>27</v>
      </c>
      <c r="E7" s="6" t="s">
        <v>30</v>
      </c>
      <c r="F7" s="7">
        <v>70.58</v>
      </c>
      <c r="G7" s="8">
        <v>0</v>
      </c>
      <c r="H7" s="8">
        <f>F7+G7</f>
        <v>70.58</v>
      </c>
      <c r="I7" s="9">
        <f t="shared" si="0"/>
        <v>28.232</v>
      </c>
      <c r="J7" s="8">
        <v>81.73</v>
      </c>
      <c r="K7" s="9">
        <f t="shared" si="1"/>
        <v>49.038</v>
      </c>
      <c r="L7" s="9">
        <f t="shared" si="2"/>
        <v>77.27</v>
      </c>
      <c r="M7" s="12" t="s">
        <v>20</v>
      </c>
      <c r="N7" s="13" t="s">
        <v>20</v>
      </c>
      <c r="O7" s="14" t="s">
        <v>21</v>
      </c>
    </row>
    <row r="8" s="1" customFormat="1" ht="30" customHeight="1" spans="1:15">
      <c r="A8" s="5">
        <v>6</v>
      </c>
      <c r="B8" s="6" t="s">
        <v>31</v>
      </c>
      <c r="C8" s="6" t="s">
        <v>17</v>
      </c>
      <c r="D8" s="6" t="s">
        <v>32</v>
      </c>
      <c r="E8" s="6" t="s">
        <v>33</v>
      </c>
      <c r="F8" s="7">
        <v>89.88</v>
      </c>
      <c r="G8" s="8">
        <v>0</v>
      </c>
      <c r="H8" s="8">
        <v>89.88</v>
      </c>
      <c r="I8" s="9">
        <f t="shared" si="0"/>
        <v>35.952</v>
      </c>
      <c r="J8" s="8">
        <v>83.48</v>
      </c>
      <c r="K8" s="9">
        <f t="shared" si="1"/>
        <v>50.088</v>
      </c>
      <c r="L8" s="9">
        <f t="shared" si="2"/>
        <v>86.04</v>
      </c>
      <c r="M8" s="12" t="s">
        <v>20</v>
      </c>
      <c r="N8" s="13" t="s">
        <v>20</v>
      </c>
      <c r="O8" s="14" t="s">
        <v>21</v>
      </c>
    </row>
    <row r="9" s="1" customFormat="1" ht="30" customHeight="1" spans="1:15">
      <c r="A9" s="5">
        <v>7</v>
      </c>
      <c r="B9" s="6" t="s">
        <v>34</v>
      </c>
      <c r="C9" s="6" t="s">
        <v>17</v>
      </c>
      <c r="D9" s="6" t="s">
        <v>32</v>
      </c>
      <c r="E9" s="6" t="s">
        <v>35</v>
      </c>
      <c r="F9" s="7">
        <v>85.8</v>
      </c>
      <c r="G9" s="8">
        <v>0</v>
      </c>
      <c r="H9" s="8">
        <v>85.8</v>
      </c>
      <c r="I9" s="9">
        <f t="shared" si="0"/>
        <v>34.32</v>
      </c>
      <c r="J9" s="8">
        <v>81.14</v>
      </c>
      <c r="K9" s="9">
        <f t="shared" si="1"/>
        <v>48.684</v>
      </c>
      <c r="L9" s="9">
        <f t="shared" si="2"/>
        <v>83.004</v>
      </c>
      <c r="M9" s="12" t="s">
        <v>20</v>
      </c>
      <c r="N9" s="13" t="s">
        <v>20</v>
      </c>
      <c r="O9" s="14" t="s">
        <v>21</v>
      </c>
    </row>
    <row r="10" s="1" customFormat="1" ht="30" customHeight="1" spans="1:15">
      <c r="A10" s="5">
        <v>8</v>
      </c>
      <c r="B10" s="6" t="s">
        <v>36</v>
      </c>
      <c r="C10" s="6" t="s">
        <v>17</v>
      </c>
      <c r="D10" s="6" t="s">
        <v>37</v>
      </c>
      <c r="E10" s="6" t="s">
        <v>38</v>
      </c>
      <c r="F10" s="7">
        <v>80.56</v>
      </c>
      <c r="G10" s="8">
        <v>0</v>
      </c>
      <c r="H10" s="8">
        <v>80.56</v>
      </c>
      <c r="I10" s="9">
        <f t="shared" si="0"/>
        <v>32.224</v>
      </c>
      <c r="J10" s="8">
        <v>78.36</v>
      </c>
      <c r="K10" s="9">
        <f t="shared" si="1"/>
        <v>47.016</v>
      </c>
      <c r="L10" s="9">
        <f t="shared" si="2"/>
        <v>79.24</v>
      </c>
      <c r="M10" s="12" t="s">
        <v>20</v>
      </c>
      <c r="N10" s="13" t="s">
        <v>20</v>
      </c>
      <c r="O10" s="14"/>
    </row>
    <row r="11" s="1" customFormat="1" ht="30" customHeight="1" spans="1:15">
      <c r="A11" s="5">
        <v>9</v>
      </c>
      <c r="B11" s="6" t="s">
        <v>39</v>
      </c>
      <c r="C11" s="6" t="s">
        <v>17</v>
      </c>
      <c r="D11" s="6" t="s">
        <v>40</v>
      </c>
      <c r="E11" s="6" t="s">
        <v>41</v>
      </c>
      <c r="F11" s="7">
        <v>61.56</v>
      </c>
      <c r="G11" s="8">
        <v>0</v>
      </c>
      <c r="H11" s="8">
        <v>61.56</v>
      </c>
      <c r="I11" s="9">
        <f t="shared" si="0"/>
        <v>24.624</v>
      </c>
      <c r="J11" s="8">
        <v>76.95</v>
      </c>
      <c r="K11" s="9">
        <f t="shared" si="1"/>
        <v>46.17</v>
      </c>
      <c r="L11" s="9">
        <f t="shared" si="2"/>
        <v>70.794</v>
      </c>
      <c r="M11" s="12" t="s">
        <v>20</v>
      </c>
      <c r="N11" s="13" t="s">
        <v>20</v>
      </c>
      <c r="O11" s="14" t="s">
        <v>21</v>
      </c>
    </row>
    <row r="12" s="1" customFormat="1" ht="30" customHeight="1" spans="1:15">
      <c r="A12" s="5">
        <v>10</v>
      </c>
      <c r="B12" s="6" t="s">
        <v>42</v>
      </c>
      <c r="C12" s="6" t="s">
        <v>17</v>
      </c>
      <c r="D12" s="6" t="s">
        <v>43</v>
      </c>
      <c r="E12" s="6" t="s">
        <v>44</v>
      </c>
      <c r="F12" s="7">
        <v>81</v>
      </c>
      <c r="G12" s="8">
        <v>0</v>
      </c>
      <c r="H12" s="8">
        <v>81</v>
      </c>
      <c r="I12" s="9">
        <f t="shared" si="0"/>
        <v>32.4</v>
      </c>
      <c r="J12" s="8">
        <v>81.03</v>
      </c>
      <c r="K12" s="9">
        <f t="shared" si="1"/>
        <v>48.618</v>
      </c>
      <c r="L12" s="9">
        <f t="shared" si="2"/>
        <v>81.018</v>
      </c>
      <c r="M12" s="12" t="s">
        <v>20</v>
      </c>
      <c r="N12" s="13" t="s">
        <v>20</v>
      </c>
      <c r="O12" s="14" t="s">
        <v>21</v>
      </c>
    </row>
    <row r="13" s="1" customFormat="1" ht="30" customHeight="1" spans="1:15">
      <c r="A13" s="5">
        <v>11</v>
      </c>
      <c r="B13" s="6" t="s">
        <v>45</v>
      </c>
      <c r="C13" s="6" t="s">
        <v>17</v>
      </c>
      <c r="D13" s="6" t="s">
        <v>46</v>
      </c>
      <c r="E13" s="6" t="s">
        <v>47</v>
      </c>
      <c r="F13" s="7">
        <v>78.54</v>
      </c>
      <c r="G13" s="8">
        <v>0</v>
      </c>
      <c r="H13" s="8">
        <v>78.54</v>
      </c>
      <c r="I13" s="9">
        <f t="shared" ref="I13:I18" si="3">H13*0.4</f>
        <v>31.416</v>
      </c>
      <c r="J13" s="8">
        <v>75.99</v>
      </c>
      <c r="K13" s="9">
        <f t="shared" si="1"/>
        <v>45.594</v>
      </c>
      <c r="L13" s="9">
        <f t="shared" si="2"/>
        <v>77.01</v>
      </c>
      <c r="M13" s="12" t="s">
        <v>20</v>
      </c>
      <c r="N13" s="13" t="s">
        <v>20</v>
      </c>
      <c r="O13" s="14" t="s">
        <v>21</v>
      </c>
    </row>
    <row r="14" s="1" customFormat="1" ht="30" customHeight="1" spans="1:15">
      <c r="A14" s="5">
        <v>12</v>
      </c>
      <c r="B14" s="6" t="s">
        <v>48</v>
      </c>
      <c r="C14" s="6" t="s">
        <v>49</v>
      </c>
      <c r="D14" s="6" t="s">
        <v>50</v>
      </c>
      <c r="E14" s="6" t="s">
        <v>51</v>
      </c>
      <c r="F14" s="7">
        <v>81.16</v>
      </c>
      <c r="G14" s="8">
        <v>0</v>
      </c>
      <c r="H14" s="8">
        <v>81.16</v>
      </c>
      <c r="I14" s="9">
        <f t="shared" si="3"/>
        <v>32.464</v>
      </c>
      <c r="J14" s="8">
        <v>81</v>
      </c>
      <c r="K14" s="9">
        <f t="shared" si="1"/>
        <v>48.6</v>
      </c>
      <c r="L14" s="9">
        <f t="shared" si="2"/>
        <v>81.064</v>
      </c>
      <c r="M14" s="12" t="s">
        <v>20</v>
      </c>
      <c r="N14" s="13" t="s">
        <v>20</v>
      </c>
      <c r="O14" s="14" t="s">
        <v>21</v>
      </c>
    </row>
    <row r="15" s="1" customFormat="1" ht="30" customHeight="1" spans="1:15">
      <c r="A15" s="5">
        <v>13</v>
      </c>
      <c r="B15" s="6" t="s">
        <v>52</v>
      </c>
      <c r="C15" s="6" t="s">
        <v>49</v>
      </c>
      <c r="D15" s="6" t="s">
        <v>53</v>
      </c>
      <c r="E15" s="6" t="s">
        <v>54</v>
      </c>
      <c r="F15" s="7">
        <v>79.78</v>
      </c>
      <c r="G15" s="8">
        <v>0</v>
      </c>
      <c r="H15" s="8">
        <v>79.78</v>
      </c>
      <c r="I15" s="9">
        <f t="shared" si="3"/>
        <v>31.912</v>
      </c>
      <c r="J15" s="8">
        <v>80.99</v>
      </c>
      <c r="K15" s="9">
        <f t="shared" si="1"/>
        <v>48.594</v>
      </c>
      <c r="L15" s="9">
        <f t="shared" si="2"/>
        <v>80.506</v>
      </c>
      <c r="M15" s="12" t="s">
        <v>20</v>
      </c>
      <c r="N15" s="13" t="s">
        <v>20</v>
      </c>
      <c r="O15" s="14" t="s">
        <v>21</v>
      </c>
    </row>
    <row r="16" s="1" customFormat="1" ht="30" customHeight="1" spans="1:15">
      <c r="A16" s="5">
        <v>14</v>
      </c>
      <c r="B16" s="6" t="s">
        <v>55</v>
      </c>
      <c r="C16" s="6" t="s">
        <v>49</v>
      </c>
      <c r="D16" s="6" t="s">
        <v>53</v>
      </c>
      <c r="E16" s="6" t="s">
        <v>56</v>
      </c>
      <c r="F16" s="7">
        <v>78.04</v>
      </c>
      <c r="G16" s="8">
        <v>0</v>
      </c>
      <c r="H16" s="8">
        <v>78.04</v>
      </c>
      <c r="I16" s="9">
        <f t="shared" si="3"/>
        <v>31.216</v>
      </c>
      <c r="J16" s="8">
        <v>81</v>
      </c>
      <c r="K16" s="9">
        <f t="shared" si="1"/>
        <v>48.6</v>
      </c>
      <c r="L16" s="9">
        <f t="shared" si="2"/>
        <v>79.816</v>
      </c>
      <c r="M16" s="12" t="s">
        <v>20</v>
      </c>
      <c r="N16" s="13" t="s">
        <v>20</v>
      </c>
      <c r="O16" s="14" t="s">
        <v>21</v>
      </c>
    </row>
    <row r="17" s="1" customFormat="1" ht="30" customHeight="1" spans="1:15">
      <c r="A17" s="5">
        <v>15</v>
      </c>
      <c r="B17" s="6" t="s">
        <v>57</v>
      </c>
      <c r="C17" s="6" t="s">
        <v>49</v>
      </c>
      <c r="D17" s="6" t="s">
        <v>58</v>
      </c>
      <c r="E17" s="6" t="s">
        <v>59</v>
      </c>
      <c r="F17" s="7">
        <v>74</v>
      </c>
      <c r="G17" s="8">
        <v>0</v>
      </c>
      <c r="H17" s="8">
        <v>74</v>
      </c>
      <c r="I17" s="9">
        <f t="shared" si="3"/>
        <v>29.6</v>
      </c>
      <c r="J17" s="8">
        <v>81.68</v>
      </c>
      <c r="K17" s="9">
        <f t="shared" si="1"/>
        <v>49.008</v>
      </c>
      <c r="L17" s="9">
        <f t="shared" si="2"/>
        <v>78.608</v>
      </c>
      <c r="M17" s="12" t="s">
        <v>20</v>
      </c>
      <c r="N17" s="13" t="s">
        <v>20</v>
      </c>
      <c r="O17" s="14" t="s">
        <v>21</v>
      </c>
    </row>
    <row r="18" s="1" customFormat="1" ht="30" customHeight="1" spans="1:15">
      <c r="A18" s="5">
        <v>16</v>
      </c>
      <c r="B18" s="6" t="s">
        <v>60</v>
      </c>
      <c r="C18" s="6" t="s">
        <v>61</v>
      </c>
      <c r="D18" s="6" t="s">
        <v>62</v>
      </c>
      <c r="E18" s="6" t="s">
        <v>63</v>
      </c>
      <c r="F18" s="7">
        <v>84.48</v>
      </c>
      <c r="G18" s="8">
        <v>0</v>
      </c>
      <c r="H18" s="8">
        <v>84.48</v>
      </c>
      <c r="I18" s="9">
        <f t="shared" si="3"/>
        <v>33.792</v>
      </c>
      <c r="J18" s="8">
        <v>79.07</v>
      </c>
      <c r="K18" s="9">
        <f t="shared" si="1"/>
        <v>47.442</v>
      </c>
      <c r="L18" s="9">
        <f t="shared" si="2"/>
        <v>81.234</v>
      </c>
      <c r="M18" s="12" t="s">
        <v>20</v>
      </c>
      <c r="N18" s="13" t="s">
        <v>20</v>
      </c>
      <c r="O18" s="14"/>
    </row>
    <row r="19" s="1" customFormat="1" ht="30" customHeight="1" spans="1:15">
      <c r="A19" s="5">
        <v>17</v>
      </c>
      <c r="B19" s="6" t="s">
        <v>64</v>
      </c>
      <c r="C19" s="6" t="s">
        <v>61</v>
      </c>
      <c r="D19" s="6" t="s">
        <v>62</v>
      </c>
      <c r="E19" s="6" t="s">
        <v>65</v>
      </c>
      <c r="F19" s="7">
        <v>83.32</v>
      </c>
      <c r="G19" s="8">
        <v>0</v>
      </c>
      <c r="H19" s="8">
        <v>83.32</v>
      </c>
      <c r="I19" s="9">
        <f t="shared" ref="I19:I24" si="4">H19*0.4</f>
        <v>33.328</v>
      </c>
      <c r="J19" s="8">
        <v>81.34</v>
      </c>
      <c r="K19" s="9">
        <f t="shared" si="1"/>
        <v>48.804</v>
      </c>
      <c r="L19" s="9">
        <f t="shared" si="2"/>
        <v>82.132</v>
      </c>
      <c r="M19" s="12" t="s">
        <v>20</v>
      </c>
      <c r="N19" s="13" t="s">
        <v>20</v>
      </c>
      <c r="O19" s="14" t="s">
        <v>21</v>
      </c>
    </row>
    <row r="20" s="1" customFormat="1" ht="30" customHeight="1" spans="1:15">
      <c r="A20" s="5">
        <v>18</v>
      </c>
      <c r="B20" s="6" t="s">
        <v>66</v>
      </c>
      <c r="C20" s="6" t="s">
        <v>61</v>
      </c>
      <c r="D20" s="6" t="s">
        <v>62</v>
      </c>
      <c r="E20" s="6" t="s">
        <v>67</v>
      </c>
      <c r="F20" s="7">
        <v>85.18</v>
      </c>
      <c r="G20" s="8">
        <v>0</v>
      </c>
      <c r="H20" s="8">
        <v>85.18</v>
      </c>
      <c r="I20" s="9">
        <f t="shared" si="4"/>
        <v>34.072</v>
      </c>
      <c r="J20" s="8">
        <v>79.59</v>
      </c>
      <c r="K20" s="9">
        <f t="shared" si="1"/>
        <v>47.754</v>
      </c>
      <c r="L20" s="9">
        <f t="shared" si="2"/>
        <v>81.826</v>
      </c>
      <c r="M20" s="12" t="s">
        <v>20</v>
      </c>
      <c r="N20" s="13" t="s">
        <v>20</v>
      </c>
      <c r="O20" s="14" t="s">
        <v>21</v>
      </c>
    </row>
    <row r="21" s="1" customFormat="1" ht="30" customHeight="1" spans="1:15">
      <c r="A21" s="5">
        <v>19</v>
      </c>
      <c r="B21" s="6" t="s">
        <v>68</v>
      </c>
      <c r="C21" s="6" t="s">
        <v>61</v>
      </c>
      <c r="D21" s="6" t="s">
        <v>69</v>
      </c>
      <c r="E21" s="6" t="s">
        <v>70</v>
      </c>
      <c r="F21" s="7">
        <v>78.34</v>
      </c>
      <c r="G21" s="8">
        <v>0</v>
      </c>
      <c r="H21" s="8">
        <v>78.34</v>
      </c>
      <c r="I21" s="9">
        <f t="shared" si="4"/>
        <v>31.336</v>
      </c>
      <c r="J21" s="8">
        <v>77.79</v>
      </c>
      <c r="K21" s="9">
        <f t="shared" si="1"/>
        <v>46.674</v>
      </c>
      <c r="L21" s="9">
        <f t="shared" si="2"/>
        <v>78.01</v>
      </c>
      <c r="M21" s="12" t="s">
        <v>20</v>
      </c>
      <c r="N21" s="13" t="s">
        <v>20</v>
      </c>
      <c r="O21" s="14"/>
    </row>
    <row r="22" s="1" customFormat="1" ht="30" customHeight="1" spans="1:15">
      <c r="A22" s="5">
        <v>20</v>
      </c>
      <c r="B22" s="6" t="s">
        <v>71</v>
      </c>
      <c r="C22" s="6" t="s">
        <v>61</v>
      </c>
      <c r="D22" s="6" t="s">
        <v>72</v>
      </c>
      <c r="E22" s="6" t="s">
        <v>73</v>
      </c>
      <c r="F22" s="7">
        <v>83.14</v>
      </c>
      <c r="G22" s="8">
        <v>0</v>
      </c>
      <c r="H22" s="8">
        <v>83.14</v>
      </c>
      <c r="I22" s="9">
        <f t="shared" si="4"/>
        <v>33.256</v>
      </c>
      <c r="J22" s="8">
        <v>78.81</v>
      </c>
      <c r="K22" s="9">
        <f t="shared" si="1"/>
        <v>47.286</v>
      </c>
      <c r="L22" s="9">
        <f t="shared" si="2"/>
        <v>80.542</v>
      </c>
      <c r="M22" s="12" t="s">
        <v>20</v>
      </c>
      <c r="N22" s="13" t="s">
        <v>20</v>
      </c>
      <c r="O22" s="14" t="s">
        <v>21</v>
      </c>
    </row>
    <row r="23" s="1" customFormat="1" ht="30" customHeight="1" spans="1:15">
      <c r="A23" s="5">
        <v>21</v>
      </c>
      <c r="B23" s="6" t="s">
        <v>74</v>
      </c>
      <c r="C23" s="6" t="s">
        <v>61</v>
      </c>
      <c r="D23" s="6" t="s">
        <v>72</v>
      </c>
      <c r="E23" s="6">
        <v>23527010628</v>
      </c>
      <c r="F23" s="7">
        <v>80.7</v>
      </c>
      <c r="G23" s="8">
        <v>0</v>
      </c>
      <c r="H23" s="8">
        <v>80.7</v>
      </c>
      <c r="I23" s="9">
        <f t="shared" si="4"/>
        <v>32.28</v>
      </c>
      <c r="J23" s="8">
        <v>78.51</v>
      </c>
      <c r="K23" s="9">
        <f t="shared" si="1"/>
        <v>47.106</v>
      </c>
      <c r="L23" s="9">
        <f t="shared" si="2"/>
        <v>79.386</v>
      </c>
      <c r="M23" s="12" t="s">
        <v>20</v>
      </c>
      <c r="N23" s="13" t="s">
        <v>20</v>
      </c>
      <c r="O23" s="14"/>
    </row>
    <row r="24" s="1" customFormat="1" ht="30" customHeight="1" spans="1:15">
      <c r="A24" s="5">
        <v>22</v>
      </c>
      <c r="B24" s="6" t="s">
        <v>75</v>
      </c>
      <c r="C24" s="6" t="s">
        <v>61</v>
      </c>
      <c r="D24" s="6" t="s">
        <v>76</v>
      </c>
      <c r="E24" s="6" t="s">
        <v>77</v>
      </c>
      <c r="F24" s="7">
        <v>86.36</v>
      </c>
      <c r="G24" s="8">
        <v>0</v>
      </c>
      <c r="H24" s="8">
        <v>86.36</v>
      </c>
      <c r="I24" s="9">
        <f t="shared" si="4"/>
        <v>34.544</v>
      </c>
      <c r="J24" s="8">
        <v>82.74</v>
      </c>
      <c r="K24" s="9">
        <f t="shared" si="1"/>
        <v>49.644</v>
      </c>
      <c r="L24" s="9">
        <f t="shared" si="2"/>
        <v>84.188</v>
      </c>
      <c r="M24" s="12" t="s">
        <v>20</v>
      </c>
      <c r="N24" s="13" t="s">
        <v>20</v>
      </c>
      <c r="O24" s="14" t="s">
        <v>21</v>
      </c>
    </row>
  </sheetData>
  <sortState ref="A3:Q56">
    <sortCondition ref="L3:L56" descending="1"/>
  </sortState>
  <mergeCells count="1">
    <mergeCell ref="B1:M1"/>
  </mergeCells>
  <conditionalFormatting sqref="A2">
    <cfRule type="duplicateValues" dxfId="0" priority="23"/>
  </conditionalFormatting>
  <conditionalFormatting sqref="B2">
    <cfRule type="duplicateValues" dxfId="0" priority="22"/>
  </conditionalFormatting>
  <conditionalFormatting sqref="B7">
    <cfRule type="duplicateValues" dxfId="0" priority="21"/>
  </conditionalFormatting>
  <conditionalFormatting sqref="H7">
    <cfRule type="duplicateValues" dxfId="0" priority="19"/>
  </conditionalFormatting>
  <conditionalFormatting sqref="B18">
    <cfRule type="duplicateValues" dxfId="0" priority="6"/>
  </conditionalFormatting>
  <conditionalFormatting sqref="H18:I18">
    <cfRule type="duplicateValues" dxfId="0" priority="4"/>
  </conditionalFormatting>
  <conditionalFormatting sqref="B23">
    <cfRule type="duplicateValues" dxfId="0" priority="3"/>
  </conditionalFormatting>
  <conditionalFormatting sqref="H23:I23">
    <cfRule type="duplicateValues" dxfId="0" priority="1"/>
  </conditionalFormatting>
  <conditionalFormatting sqref="H2:I5 H24:I24 H19:I22 H10:I17 H6 H8:H9 I6:I9">
    <cfRule type="duplicateValues" dxfId="0" priority="24"/>
  </conditionalFormatting>
  <conditionalFormatting sqref="B3:B6 B8:B17 B19:B22 B24">
    <cfRule type="duplicateValues" dxfId="0" priority="26"/>
  </conditionalFormatting>
  <pageMargins left="0.314583333333333" right="0.236111111111111" top="0.196527777777778" bottom="0.118055555555556" header="0.0784722222222222" footer="0"/>
  <pageSetup paperSize="9" scale="7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§Jun</cp:lastModifiedBy>
  <dcterms:created xsi:type="dcterms:W3CDTF">2023-06-05T02:26:00Z</dcterms:created>
  <dcterms:modified xsi:type="dcterms:W3CDTF">2023-08-07T09:13:38Z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>
    <vt:lpwstr>20</vt:lpwstr>
  </property>
  <property fmtid="{D5CDD505-2E9C-101B-9397-08002B2CF9AE}" pid="4" name="ICV">
    <vt:lpwstr>36F64A2F7E3643A485372DE72E7DC3BA_13</vt:lpwstr>
  </property>
</Properties>
</file>