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1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<sst xmlns="http://schemas.openxmlformats.org/spreadsheetml/2006/main" count="440" uniqueCount="215">
  <si>
    <t>2023年省直文博单位公开招聘总成绩表</t>
  </si>
  <si>
    <t>序号</t>
  </si>
  <si>
    <t>姓名</t>
  </si>
  <si>
    <t>准考证号</t>
  </si>
  <si>
    <t>岗位代码</t>
  </si>
  <si>
    <t>招聘单位</t>
  </si>
  <si>
    <t>招聘专业</t>
  </si>
  <si>
    <t>笔试
成绩</t>
  </si>
  <si>
    <t>笔试成绩占总成绩比重60%</t>
  </si>
  <si>
    <t>面试　成绩</t>
  </si>
  <si>
    <t>面试成绩占总成绩比重40%</t>
  </si>
  <si>
    <t>总成绩</t>
  </si>
  <si>
    <t>名次</t>
  </si>
  <si>
    <t>备注</t>
  </si>
  <si>
    <t>王*</t>
  </si>
  <si>
    <t>GSWW010123</t>
  </si>
  <si>
    <t>GSWW01</t>
  </si>
  <si>
    <t>敦煌研究院</t>
  </si>
  <si>
    <r>
      <rPr>
        <sz val="9"/>
        <rFont val="宋体"/>
        <charset val="134"/>
      </rPr>
      <t>本科：会计学、财务管理
研究生：会计学</t>
    </r>
  </si>
  <si>
    <t>进入体检</t>
  </si>
  <si>
    <t>许*蓉</t>
  </si>
  <si>
    <t>GSWW010209</t>
  </si>
  <si>
    <t>景*强</t>
  </si>
  <si>
    <t>GSWW010103</t>
  </si>
  <si>
    <t>冲*雪</t>
  </si>
  <si>
    <t>GSWW010213</t>
  </si>
  <si>
    <t>面试缺考</t>
  </si>
  <si>
    <t>孔*粹</t>
  </si>
  <si>
    <t>GSWW030230</t>
  </si>
  <si>
    <t>GSWW03</t>
  </si>
  <si>
    <r>
      <rPr>
        <sz val="9"/>
        <rFont val="宋体"/>
        <charset val="134"/>
      </rPr>
      <t xml:space="preserve">本科：计算机科学与技术
研究生：计算机科学与技术、计算机软件与理论、计算机应用技术
</t>
    </r>
  </si>
  <si>
    <t>苏*远</t>
  </si>
  <si>
    <t>GSWW030227</t>
  </si>
  <si>
    <t>马*评</t>
  </si>
  <si>
    <t>GSWW030221</t>
  </si>
  <si>
    <t>苏*阁</t>
  </si>
  <si>
    <t>GSWW050303</t>
  </si>
  <si>
    <t>GSWW05</t>
  </si>
  <si>
    <t>艺术学理论</t>
  </si>
  <si>
    <t>白*东</t>
  </si>
  <si>
    <t>GSWW050307</t>
  </si>
  <si>
    <t>芦*晶</t>
  </si>
  <si>
    <t>GSWW050306</t>
  </si>
  <si>
    <t>安*</t>
  </si>
  <si>
    <t>GSWW060309</t>
  </si>
  <si>
    <t>GSWW06</t>
  </si>
  <si>
    <r>
      <rPr>
        <sz val="9"/>
        <rFont val="宋体"/>
        <charset val="134"/>
      </rPr>
      <t>考古学</t>
    </r>
  </si>
  <si>
    <t>李*宇</t>
  </si>
  <si>
    <t>GSWW070316</t>
  </si>
  <si>
    <t>GSWW07</t>
  </si>
  <si>
    <t>中国史</t>
  </si>
  <si>
    <t>刘*疆草毛</t>
  </si>
  <si>
    <t>GSWW070310</t>
  </si>
  <si>
    <t>罗*壮</t>
  </si>
  <si>
    <t>GSWW070319</t>
  </si>
  <si>
    <t>吴*平</t>
  </si>
  <si>
    <t>GSWW070318</t>
  </si>
  <si>
    <t>苏*乔</t>
  </si>
  <si>
    <t>GSWW070315</t>
  </si>
  <si>
    <t>肖*</t>
  </si>
  <si>
    <t>GSWW070312</t>
  </si>
  <si>
    <t>赵*</t>
  </si>
  <si>
    <t>GSWW080428</t>
  </si>
  <si>
    <t>GSWW08</t>
  </si>
  <si>
    <r>
      <rPr>
        <sz val="9"/>
        <rFont val="宋体"/>
        <charset val="134"/>
      </rPr>
      <t>文化产业管理</t>
    </r>
  </si>
  <si>
    <t>张*国</t>
  </si>
  <si>
    <t>GSWW080516</t>
  </si>
  <si>
    <t>魏*轩</t>
  </si>
  <si>
    <t>GSWW080410</t>
  </si>
  <si>
    <t>陈*灵</t>
  </si>
  <si>
    <t>GSWW080520</t>
  </si>
  <si>
    <t>王*乐</t>
  </si>
  <si>
    <t>GSWW090611</t>
  </si>
  <si>
    <t>GSWW09</t>
  </si>
  <si>
    <t>本科：计算机科学与技术
研究生：计算机科学与技术、计算机应用技术</t>
  </si>
  <si>
    <t>邵*凯</t>
  </si>
  <si>
    <t>GSWW090601</t>
  </si>
  <si>
    <t>GSWW090526</t>
  </si>
  <si>
    <t>许*芳</t>
  </si>
  <si>
    <t>GSWW100623</t>
  </si>
  <si>
    <t>GSWW10</t>
  </si>
  <si>
    <t>麦积山石窟艺术研究所</t>
  </si>
  <si>
    <t>本科：汉语言文学
研究生：汉语言文字学</t>
  </si>
  <si>
    <t>张*</t>
  </si>
  <si>
    <t>GSWW100722</t>
  </si>
  <si>
    <t>马*梅</t>
  </si>
  <si>
    <t>GSWW100626</t>
  </si>
  <si>
    <t>蒲*鹏</t>
  </si>
  <si>
    <t>GSWW110918</t>
  </si>
  <si>
    <t>GSWW11</t>
  </si>
  <si>
    <t>本科：广告学、传播学、网络与新媒体
研究生：新闻传播学</t>
  </si>
  <si>
    <t>周*安</t>
  </si>
  <si>
    <t>GSWW111102</t>
  </si>
  <si>
    <t>张*润</t>
  </si>
  <si>
    <t>GSWW111006</t>
  </si>
  <si>
    <t>马*成</t>
  </si>
  <si>
    <t>GSWW121121</t>
  </si>
  <si>
    <t>GSWW12</t>
  </si>
  <si>
    <t>软件工程</t>
  </si>
  <si>
    <t>岳*欣</t>
  </si>
  <si>
    <t>GSWW121109</t>
  </si>
  <si>
    <t>杨*</t>
  </si>
  <si>
    <t>GSWW121110</t>
  </si>
  <si>
    <t>张*辉</t>
  </si>
  <si>
    <t>GSWW134724</t>
  </si>
  <si>
    <t>GSWW13</t>
  </si>
  <si>
    <t>美术学</t>
  </si>
  <si>
    <t>康*锋</t>
  </si>
  <si>
    <t>GSWW134829</t>
  </si>
  <si>
    <t>马*锋</t>
  </si>
  <si>
    <t>GSWW134826</t>
  </si>
  <si>
    <t>李*</t>
  </si>
  <si>
    <t>GSWW141223</t>
  </si>
  <si>
    <t>GSWW14</t>
  </si>
  <si>
    <t>甘肃省博物馆</t>
  </si>
  <si>
    <t>汉语言文学</t>
  </si>
  <si>
    <t>朱*</t>
  </si>
  <si>
    <t>GSWW141625</t>
  </si>
  <si>
    <t>姚*珍</t>
  </si>
  <si>
    <t>GSWW141308</t>
  </si>
  <si>
    <t>牛*</t>
  </si>
  <si>
    <t>GSWW141326</t>
  </si>
  <si>
    <t>GSWW141607</t>
  </si>
  <si>
    <t>吕*</t>
  </si>
  <si>
    <t>GSWW141615</t>
  </si>
  <si>
    <t>袁*</t>
  </si>
  <si>
    <t>GSWW141201</t>
  </si>
  <si>
    <t>蔡*晖</t>
  </si>
  <si>
    <t>GSWW141211</t>
  </si>
  <si>
    <t>杨*弟</t>
  </si>
  <si>
    <t>GSWW141303</t>
  </si>
  <si>
    <t>GSWW152125</t>
  </si>
  <si>
    <t>GSWW15</t>
  </si>
  <si>
    <t>工商管理</t>
  </si>
  <si>
    <t>俞*</t>
  </si>
  <si>
    <t>GSWW152030</t>
  </si>
  <si>
    <t>王*华</t>
  </si>
  <si>
    <t>GSWW151810</t>
  </si>
  <si>
    <t>刘*</t>
  </si>
  <si>
    <t>GSWW162308</t>
  </si>
  <si>
    <t>GSWW16</t>
  </si>
  <si>
    <t>历史文献学（含古文字学)</t>
  </si>
  <si>
    <t>丁*珊</t>
  </si>
  <si>
    <t>GSWW172311</t>
  </si>
  <si>
    <t>GSWW17</t>
  </si>
  <si>
    <t>中国少数民族史</t>
  </si>
  <si>
    <t>卢*仪</t>
  </si>
  <si>
    <t>GSWW182401</t>
  </si>
  <si>
    <t>GSWW18</t>
  </si>
  <si>
    <t>文物与博物馆</t>
  </si>
  <si>
    <t>张*弟</t>
  </si>
  <si>
    <t>GSWW182320</t>
  </si>
  <si>
    <t>刘*玲</t>
  </si>
  <si>
    <t>GSWW182325</t>
  </si>
  <si>
    <t>郭*亮</t>
  </si>
  <si>
    <t>GSWW192409</t>
  </si>
  <si>
    <t>GSWW19</t>
  </si>
  <si>
    <t>企业管理（市场营销方向）</t>
  </si>
  <si>
    <t>GSWW192410</t>
  </si>
  <si>
    <t>裴*凡</t>
  </si>
  <si>
    <t>GSWW192412</t>
  </si>
  <si>
    <t>刘*春</t>
  </si>
  <si>
    <t>GSWW202714</t>
  </si>
  <si>
    <t>GSWW20</t>
  </si>
  <si>
    <t>英语</t>
  </si>
  <si>
    <t>GSWW202530</t>
  </si>
  <si>
    <t>龚*</t>
  </si>
  <si>
    <t>GSWW213603</t>
  </si>
  <si>
    <t>GSWW21</t>
  </si>
  <si>
    <t>GSWW213528</t>
  </si>
  <si>
    <t>杨*妮</t>
  </si>
  <si>
    <t>GSWW213221</t>
  </si>
  <si>
    <t>顾*晨</t>
  </si>
  <si>
    <t>GSWW224006</t>
  </si>
  <si>
    <t>GSWW22</t>
  </si>
  <si>
    <t>绘画</t>
  </si>
  <si>
    <t>贺*亭</t>
  </si>
  <si>
    <t>GSWW223923</t>
  </si>
  <si>
    <t>骆*军</t>
  </si>
  <si>
    <t>GSWW223813</t>
  </si>
  <si>
    <t>惠*</t>
  </si>
  <si>
    <t>GSWW234016</t>
  </si>
  <si>
    <t>GSWW23</t>
  </si>
  <si>
    <t>甘肃省考古研究所</t>
  </si>
  <si>
    <t>考古学、考古学及博物馆学、文物与博物馆</t>
  </si>
  <si>
    <t>胡*强</t>
  </si>
  <si>
    <t>GSWW234126</t>
  </si>
  <si>
    <t>康*</t>
  </si>
  <si>
    <t>GSWW234014</t>
  </si>
  <si>
    <t>GSWW234024</t>
  </si>
  <si>
    <t>李*婷</t>
  </si>
  <si>
    <t>GSWW234022</t>
  </si>
  <si>
    <t>许*霞</t>
  </si>
  <si>
    <t>GSWW234114</t>
  </si>
  <si>
    <t>蔺*</t>
  </si>
  <si>
    <t>GSWW234027</t>
  </si>
  <si>
    <t>房*静</t>
  </si>
  <si>
    <t>GSWW234124</t>
  </si>
  <si>
    <t>赵*雨</t>
  </si>
  <si>
    <t>GSWW234023</t>
  </si>
  <si>
    <t>白*</t>
  </si>
  <si>
    <t>GSWW234120</t>
  </si>
  <si>
    <t>马*倩</t>
  </si>
  <si>
    <t>GSWW234021</t>
  </si>
  <si>
    <t>陈*青</t>
  </si>
  <si>
    <t>GSWW244402</t>
  </si>
  <si>
    <t>GSWW24</t>
  </si>
  <si>
    <t>甘肃省文物资料信息中心</t>
  </si>
  <si>
    <t>历史学</t>
  </si>
  <si>
    <t>戴*凯</t>
  </si>
  <si>
    <t>GSWW244323</t>
  </si>
  <si>
    <t>马*</t>
  </si>
  <si>
    <t>GSWW244229</t>
  </si>
  <si>
    <t>杨*倩</t>
  </si>
  <si>
    <t>GSWW244224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</si>
</sst>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76" fontId="2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51" applyFont="1" applyFill="1" applyBorder="1" applyAlignment="1">
      <alignment horizontal="center" vertical="center" wrapText="1"/>
    </xf>
    <xf numFmtId="0" fontId="1" fillId="2" borderId="2" xfId="51" applyNumberFormat="1" applyFont="1" applyFill="1" applyBorder="1" applyAlignment="1" applyProtection="1">
      <alignment horizontal="center" vertical="center" wrapText="1"/>
    </xf>
    <xf numFmtId="49" fontId="1" fillId="2" borderId="2" xfId="51" applyNumberFormat="1" applyFont="1" applyFill="1" applyBorder="1" applyAlignment="1" applyProtection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0 2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2"/>
  <sheetViews>
    <sheetView tabSelected="1" topLeftCell="A59" workbookViewId="0">
      <selection activeCell="N1" sqref="N$1:N$1048576"/>
    </sheetView>
  </sheetViews>
  <sheetFormatPr defaultColWidth="8.88333333333333" defaultRowHeight="14.25"/>
  <cols>
    <col min="1" max="1" width="5.66666666666667" style="4" customWidth="1"/>
    <col min="2" max="2" width="9.775" style="4" customWidth="1"/>
    <col min="3" max="3" width="11.775" style="4" customWidth="1"/>
    <col min="4" max="4" width="9.55833333333333" style="4" customWidth="1"/>
    <col min="5" max="5" width="19.6666666666667" style="4" customWidth="1"/>
    <col min="6" max="6" width="23.1083333333333" style="5" customWidth="1"/>
    <col min="7" max="7" width="6.10833333333333" style="4" customWidth="1"/>
    <col min="8" max="8" width="8.88333333333333" style="4"/>
    <col min="9" max="9" width="5.21666666666667" style="3" customWidth="1"/>
    <col min="10" max="10" width="8.88333333333333" style="5"/>
    <col min="11" max="11" width="8" style="6" customWidth="1"/>
    <col min="12" max="12" width="5.775" style="3" customWidth="1"/>
    <col min="13" max="13" width="7.88333333333333" style="5" customWidth="1"/>
    <col min="14" max="16384" width="8.88333333333333" style="4"/>
  </cols>
  <sheetData>
    <row r="1" ht="34.8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42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9" t="s">
        <v>7</v>
      </c>
      <c r="H2" s="12" t="s">
        <v>8</v>
      </c>
      <c r="I2" s="12" t="s">
        <v>9</v>
      </c>
      <c r="J2" s="12" t="s">
        <v>10</v>
      </c>
      <c r="K2" s="22" t="s">
        <v>11</v>
      </c>
      <c r="L2" s="23" t="s">
        <v>12</v>
      </c>
      <c r="M2" s="23" t="s">
        <v>13</v>
      </c>
    </row>
    <row r="3" s="2" customFormat="1" ht="25.05" customHeight="1" spans="1:13">
      <c r="A3" s="13">
        <v>1</v>
      </c>
      <c r="B3" s="14" t="s">
        <v>14</v>
      </c>
      <c r="C3" s="13" t="s">
        <v>15</v>
      </c>
      <c r="D3" s="13" t="s">
        <v>16</v>
      </c>
      <c r="E3" s="13" t="s">
        <v>17</v>
      </c>
      <c r="F3" s="15" t="s">
        <v>18</v>
      </c>
      <c r="G3" s="14">
        <v>70.5</v>
      </c>
      <c r="H3" s="13">
        <f t="shared" ref="H3:H12" si="0">G3*0.6</f>
        <v>42.3</v>
      </c>
      <c r="I3" s="18">
        <v>79</v>
      </c>
      <c r="J3" s="18">
        <f t="shared" ref="J3:J12" si="1">I3*0.4</f>
        <v>31.6</v>
      </c>
      <c r="K3" s="24">
        <f t="shared" ref="K3:K12" si="2">H3+J3</f>
        <v>73.9</v>
      </c>
      <c r="L3" s="18">
        <v>1</v>
      </c>
      <c r="M3" s="18" t="s">
        <v>19</v>
      </c>
    </row>
    <row r="4" s="2" customFormat="1" ht="25.05" customHeight="1" spans="1:13">
      <c r="A4" s="13">
        <v>2</v>
      </c>
      <c r="B4" s="14" t="s">
        <v>20</v>
      </c>
      <c r="C4" s="13" t="s">
        <v>21</v>
      </c>
      <c r="D4" s="13" t="s">
        <v>16</v>
      </c>
      <c r="E4" s="13" t="s">
        <v>17</v>
      </c>
      <c r="F4" s="15" t="s">
        <v>18</v>
      </c>
      <c r="G4" s="14">
        <v>60.5</v>
      </c>
      <c r="H4" s="13">
        <f t="shared" si="0"/>
        <v>36.3</v>
      </c>
      <c r="I4" s="18">
        <v>85.2</v>
      </c>
      <c r="J4" s="18">
        <f t="shared" si="1"/>
        <v>34.08</v>
      </c>
      <c r="K4" s="24">
        <f t="shared" si="2"/>
        <v>70.38</v>
      </c>
      <c r="L4" s="18">
        <v>2</v>
      </c>
      <c r="M4" s="18"/>
    </row>
    <row r="5" s="2" customFormat="1" ht="25.05" customHeight="1" spans="1:13">
      <c r="A5" s="13">
        <v>3</v>
      </c>
      <c r="B5" s="14" t="s">
        <v>22</v>
      </c>
      <c r="C5" s="13" t="s">
        <v>23</v>
      </c>
      <c r="D5" s="13" t="s">
        <v>16</v>
      </c>
      <c r="E5" s="13" t="s">
        <v>17</v>
      </c>
      <c r="F5" s="15" t="s">
        <v>18</v>
      </c>
      <c r="G5" s="16">
        <v>60.5</v>
      </c>
      <c r="H5" s="13">
        <f t="shared" si="0"/>
        <v>36.3</v>
      </c>
      <c r="I5" s="18">
        <v>72.4</v>
      </c>
      <c r="J5" s="18">
        <f t="shared" si="1"/>
        <v>28.96</v>
      </c>
      <c r="K5" s="24">
        <f t="shared" si="2"/>
        <v>65.26</v>
      </c>
      <c r="L5" s="18">
        <v>3</v>
      </c>
      <c r="M5" s="18"/>
    </row>
    <row r="6" s="2" customFormat="1" ht="25.05" customHeight="1" spans="1:13">
      <c r="A6" s="13">
        <v>4</v>
      </c>
      <c r="B6" s="14" t="s">
        <v>24</v>
      </c>
      <c r="C6" s="13" t="s">
        <v>25</v>
      </c>
      <c r="D6" s="13" t="s">
        <v>16</v>
      </c>
      <c r="E6" s="13" t="s">
        <v>17</v>
      </c>
      <c r="F6" s="15" t="s">
        <v>18</v>
      </c>
      <c r="G6" s="14">
        <v>69</v>
      </c>
      <c r="H6" s="13">
        <f t="shared" si="0"/>
        <v>41.4</v>
      </c>
      <c r="I6" s="18">
        <v>0</v>
      </c>
      <c r="J6" s="18">
        <f t="shared" si="1"/>
        <v>0</v>
      </c>
      <c r="K6" s="24">
        <f t="shared" si="2"/>
        <v>41.4</v>
      </c>
      <c r="L6" s="18">
        <v>4</v>
      </c>
      <c r="M6" s="18" t="s">
        <v>26</v>
      </c>
    </row>
    <row r="7" s="2" customFormat="1" ht="48" customHeight="1" spans="1:13">
      <c r="A7" s="13">
        <v>5</v>
      </c>
      <c r="B7" s="14" t="s">
        <v>27</v>
      </c>
      <c r="C7" s="13" t="s">
        <v>28</v>
      </c>
      <c r="D7" s="13" t="s">
        <v>29</v>
      </c>
      <c r="E7" s="13" t="s">
        <v>17</v>
      </c>
      <c r="F7" s="15" t="s">
        <v>30</v>
      </c>
      <c r="G7" s="16">
        <v>46</v>
      </c>
      <c r="H7" s="13">
        <f t="shared" si="0"/>
        <v>27.6</v>
      </c>
      <c r="I7" s="18">
        <v>81.8</v>
      </c>
      <c r="J7" s="18">
        <f t="shared" si="1"/>
        <v>32.72</v>
      </c>
      <c r="K7" s="24">
        <f t="shared" si="2"/>
        <v>60.32</v>
      </c>
      <c r="L7" s="18">
        <v>1</v>
      </c>
      <c r="M7" s="18" t="s">
        <v>19</v>
      </c>
    </row>
    <row r="8" s="2" customFormat="1" ht="48" customHeight="1" spans="1:13">
      <c r="A8" s="13">
        <v>6</v>
      </c>
      <c r="B8" s="14" t="s">
        <v>31</v>
      </c>
      <c r="C8" s="13" t="s">
        <v>32</v>
      </c>
      <c r="D8" s="13" t="s">
        <v>29</v>
      </c>
      <c r="E8" s="13" t="s">
        <v>17</v>
      </c>
      <c r="F8" s="15" t="s">
        <v>30</v>
      </c>
      <c r="G8" s="16">
        <v>39</v>
      </c>
      <c r="H8" s="13">
        <f t="shared" si="0"/>
        <v>23.4</v>
      </c>
      <c r="I8" s="18">
        <v>79.8</v>
      </c>
      <c r="J8" s="18">
        <f t="shared" si="1"/>
        <v>31.92</v>
      </c>
      <c r="K8" s="24">
        <f t="shared" si="2"/>
        <v>55.32</v>
      </c>
      <c r="L8" s="18">
        <v>2</v>
      </c>
      <c r="M8" s="18"/>
    </row>
    <row r="9" s="2" customFormat="1" ht="45" customHeight="1" spans="1:13">
      <c r="A9" s="13">
        <v>7</v>
      </c>
      <c r="B9" s="14" t="s">
        <v>33</v>
      </c>
      <c r="C9" s="13" t="s">
        <v>34</v>
      </c>
      <c r="D9" s="13" t="s">
        <v>29</v>
      </c>
      <c r="E9" s="13" t="s">
        <v>17</v>
      </c>
      <c r="F9" s="15" t="s">
        <v>30</v>
      </c>
      <c r="G9" s="16">
        <v>32</v>
      </c>
      <c r="H9" s="13">
        <f t="shared" si="0"/>
        <v>19.2</v>
      </c>
      <c r="I9" s="18">
        <v>70</v>
      </c>
      <c r="J9" s="18">
        <f t="shared" si="1"/>
        <v>28</v>
      </c>
      <c r="K9" s="24">
        <f t="shared" si="2"/>
        <v>47.2</v>
      </c>
      <c r="L9" s="18">
        <v>3</v>
      </c>
      <c r="M9" s="18"/>
    </row>
    <row r="10" s="2" customFormat="1" ht="18" customHeight="1" spans="1:13">
      <c r="A10" s="13">
        <v>8</v>
      </c>
      <c r="B10" s="14" t="s">
        <v>35</v>
      </c>
      <c r="C10" s="13" t="s">
        <v>36</v>
      </c>
      <c r="D10" s="13" t="s">
        <v>37</v>
      </c>
      <c r="E10" s="13" t="s">
        <v>17</v>
      </c>
      <c r="F10" s="15" t="s">
        <v>38</v>
      </c>
      <c r="G10" s="16">
        <v>89</v>
      </c>
      <c r="H10" s="13">
        <f t="shared" si="0"/>
        <v>53.4</v>
      </c>
      <c r="I10" s="18">
        <v>80.2</v>
      </c>
      <c r="J10" s="18">
        <f t="shared" si="1"/>
        <v>32.08</v>
      </c>
      <c r="K10" s="24">
        <f t="shared" si="2"/>
        <v>85.48</v>
      </c>
      <c r="L10" s="18">
        <v>1</v>
      </c>
      <c r="M10" s="18" t="s">
        <v>19</v>
      </c>
    </row>
    <row r="11" s="2" customFormat="1" ht="18" customHeight="1" spans="1:13">
      <c r="A11" s="13">
        <v>9</v>
      </c>
      <c r="B11" s="14" t="s">
        <v>39</v>
      </c>
      <c r="C11" s="13" t="s">
        <v>40</v>
      </c>
      <c r="D11" s="13" t="s">
        <v>37</v>
      </c>
      <c r="E11" s="13" t="s">
        <v>17</v>
      </c>
      <c r="F11" s="15" t="s">
        <v>38</v>
      </c>
      <c r="G11" s="16">
        <v>81</v>
      </c>
      <c r="H11" s="13">
        <f t="shared" si="0"/>
        <v>48.6</v>
      </c>
      <c r="I11" s="18">
        <v>89.8</v>
      </c>
      <c r="J11" s="18">
        <f t="shared" si="1"/>
        <v>35.92</v>
      </c>
      <c r="K11" s="24">
        <f t="shared" si="2"/>
        <v>84.52</v>
      </c>
      <c r="L11" s="18">
        <v>2</v>
      </c>
      <c r="M11" s="18"/>
    </row>
    <row r="12" s="2" customFormat="1" ht="18" customHeight="1" spans="1:13">
      <c r="A12" s="13">
        <v>10</v>
      </c>
      <c r="B12" s="14" t="s">
        <v>41</v>
      </c>
      <c r="C12" s="13" t="s">
        <v>42</v>
      </c>
      <c r="D12" s="13" t="s">
        <v>37</v>
      </c>
      <c r="E12" s="13" t="s">
        <v>17</v>
      </c>
      <c r="F12" s="15" t="s">
        <v>38</v>
      </c>
      <c r="G12" s="16">
        <v>72</v>
      </c>
      <c r="H12" s="13">
        <f t="shared" si="0"/>
        <v>43.2</v>
      </c>
      <c r="I12" s="18">
        <v>79.4</v>
      </c>
      <c r="J12" s="18">
        <f t="shared" si="1"/>
        <v>31.76</v>
      </c>
      <c r="K12" s="24">
        <f t="shared" si="2"/>
        <v>74.96</v>
      </c>
      <c r="L12" s="18">
        <v>3</v>
      </c>
      <c r="M12" s="18"/>
    </row>
    <row r="13" s="2" customFormat="1" ht="18" customHeight="1" spans="1:13">
      <c r="A13" s="13">
        <v>11</v>
      </c>
      <c r="B13" s="14" t="s">
        <v>43</v>
      </c>
      <c r="C13" s="13" t="s">
        <v>44</v>
      </c>
      <c r="D13" s="13" t="s">
        <v>45</v>
      </c>
      <c r="E13" s="13" t="s">
        <v>17</v>
      </c>
      <c r="F13" s="13" t="s">
        <v>46</v>
      </c>
      <c r="G13" s="14">
        <v>68</v>
      </c>
      <c r="H13" s="13">
        <f t="shared" ref="H13:H52" si="3">G13*0.6</f>
        <v>40.8</v>
      </c>
      <c r="I13" s="18">
        <v>84.2</v>
      </c>
      <c r="J13" s="18">
        <f t="shared" ref="J13:J57" si="4">I13*0.4</f>
        <v>33.68</v>
      </c>
      <c r="K13" s="24">
        <f t="shared" ref="K13:K57" si="5">H13+J13</f>
        <v>74.48</v>
      </c>
      <c r="L13" s="18">
        <v>1</v>
      </c>
      <c r="M13" s="18" t="s">
        <v>19</v>
      </c>
    </row>
    <row r="14" s="2" customFormat="1" ht="18" customHeight="1" spans="1:13">
      <c r="A14" s="13">
        <v>12</v>
      </c>
      <c r="B14" s="14" t="s">
        <v>47</v>
      </c>
      <c r="C14" s="13" t="s">
        <v>48</v>
      </c>
      <c r="D14" s="13" t="s">
        <v>49</v>
      </c>
      <c r="E14" s="13" t="s">
        <v>17</v>
      </c>
      <c r="F14" s="15" t="s">
        <v>50</v>
      </c>
      <c r="G14" s="14">
        <v>93</v>
      </c>
      <c r="H14" s="13">
        <f t="shared" ref="H14:H32" si="6">G14*0.6</f>
        <v>55.8</v>
      </c>
      <c r="I14" s="18">
        <v>90</v>
      </c>
      <c r="J14" s="18">
        <f t="shared" ref="J14:J32" si="7">I14*0.4</f>
        <v>36</v>
      </c>
      <c r="K14" s="24">
        <f t="shared" ref="K14:K32" si="8">H14+J14</f>
        <v>91.8</v>
      </c>
      <c r="L14" s="18">
        <v>1</v>
      </c>
      <c r="M14" s="18" t="s">
        <v>19</v>
      </c>
    </row>
    <row r="15" s="2" customFormat="1" ht="18" customHeight="1" spans="1:13">
      <c r="A15" s="13">
        <v>13</v>
      </c>
      <c r="B15" s="14" t="s">
        <v>51</v>
      </c>
      <c r="C15" s="13" t="s">
        <v>52</v>
      </c>
      <c r="D15" s="13" t="s">
        <v>49</v>
      </c>
      <c r="E15" s="13" t="s">
        <v>17</v>
      </c>
      <c r="F15" s="15" t="s">
        <v>50</v>
      </c>
      <c r="G15" s="14">
        <v>87</v>
      </c>
      <c r="H15" s="13">
        <f t="shared" si="6"/>
        <v>52.2</v>
      </c>
      <c r="I15" s="18">
        <v>82.2</v>
      </c>
      <c r="J15" s="18">
        <f t="shared" si="7"/>
        <v>32.88</v>
      </c>
      <c r="K15" s="24">
        <f t="shared" si="8"/>
        <v>85.08</v>
      </c>
      <c r="L15" s="18">
        <v>2</v>
      </c>
      <c r="M15" s="18" t="s">
        <v>19</v>
      </c>
    </row>
    <row r="16" s="2" customFormat="1" ht="18" customHeight="1" spans="1:13">
      <c r="A16" s="13">
        <v>14</v>
      </c>
      <c r="B16" s="14" t="s">
        <v>53</v>
      </c>
      <c r="C16" s="13" t="s">
        <v>54</v>
      </c>
      <c r="D16" s="13" t="s">
        <v>49</v>
      </c>
      <c r="E16" s="13" t="s">
        <v>17</v>
      </c>
      <c r="F16" s="15" t="s">
        <v>50</v>
      </c>
      <c r="G16" s="14">
        <v>65</v>
      </c>
      <c r="H16" s="13">
        <f t="shared" si="6"/>
        <v>39</v>
      </c>
      <c r="I16" s="18">
        <v>80.8</v>
      </c>
      <c r="J16" s="18">
        <f t="shared" si="7"/>
        <v>32.32</v>
      </c>
      <c r="K16" s="24">
        <f t="shared" si="8"/>
        <v>71.32</v>
      </c>
      <c r="L16" s="18">
        <v>3</v>
      </c>
      <c r="M16" s="18"/>
    </row>
    <row r="17" s="2" customFormat="1" ht="18" customHeight="1" spans="1:13">
      <c r="A17" s="13">
        <v>15</v>
      </c>
      <c r="B17" s="14" t="s">
        <v>55</v>
      </c>
      <c r="C17" s="13" t="s">
        <v>56</v>
      </c>
      <c r="D17" s="13" t="s">
        <v>49</v>
      </c>
      <c r="E17" s="13" t="s">
        <v>17</v>
      </c>
      <c r="F17" s="15" t="s">
        <v>50</v>
      </c>
      <c r="G17" s="14">
        <v>62</v>
      </c>
      <c r="H17" s="13">
        <f t="shared" si="6"/>
        <v>37.2</v>
      </c>
      <c r="I17" s="18">
        <v>81</v>
      </c>
      <c r="J17" s="18">
        <f t="shared" si="7"/>
        <v>32.4</v>
      </c>
      <c r="K17" s="24">
        <f t="shared" si="8"/>
        <v>69.6</v>
      </c>
      <c r="L17" s="18">
        <v>4</v>
      </c>
      <c r="M17" s="18"/>
    </row>
    <row r="18" s="2" customFormat="1" ht="18" customHeight="1" spans="1:13">
      <c r="A18" s="13">
        <v>16</v>
      </c>
      <c r="B18" s="14" t="s">
        <v>57</v>
      </c>
      <c r="C18" s="13" t="s">
        <v>58</v>
      </c>
      <c r="D18" s="13" t="s">
        <v>49</v>
      </c>
      <c r="E18" s="13" t="s">
        <v>17</v>
      </c>
      <c r="F18" s="15" t="s">
        <v>50</v>
      </c>
      <c r="G18" s="14">
        <v>70</v>
      </c>
      <c r="H18" s="13">
        <f t="shared" si="6"/>
        <v>42</v>
      </c>
      <c r="I18" s="18">
        <v>68.6</v>
      </c>
      <c r="J18" s="18">
        <f t="shared" si="7"/>
        <v>27.44</v>
      </c>
      <c r="K18" s="24">
        <f t="shared" si="8"/>
        <v>69.44</v>
      </c>
      <c r="L18" s="18">
        <v>5</v>
      </c>
      <c r="M18" s="18"/>
    </row>
    <row r="19" s="2" customFormat="1" ht="18" customHeight="1" spans="1:13">
      <c r="A19" s="13">
        <v>17</v>
      </c>
      <c r="B19" s="14" t="s">
        <v>59</v>
      </c>
      <c r="C19" s="13" t="s">
        <v>60</v>
      </c>
      <c r="D19" s="13" t="s">
        <v>49</v>
      </c>
      <c r="E19" s="13" t="s">
        <v>17</v>
      </c>
      <c r="F19" s="15" t="s">
        <v>50</v>
      </c>
      <c r="G19" s="14">
        <v>76</v>
      </c>
      <c r="H19" s="13">
        <f t="shared" si="6"/>
        <v>45.6</v>
      </c>
      <c r="I19" s="18">
        <v>0</v>
      </c>
      <c r="J19" s="18">
        <f t="shared" si="7"/>
        <v>0</v>
      </c>
      <c r="K19" s="24">
        <f t="shared" si="8"/>
        <v>45.6</v>
      </c>
      <c r="L19" s="18">
        <v>6</v>
      </c>
      <c r="M19" s="18" t="s">
        <v>26</v>
      </c>
    </row>
    <row r="20" s="2" customFormat="1" ht="18" customHeight="1" spans="1:13">
      <c r="A20" s="13">
        <v>18</v>
      </c>
      <c r="B20" s="14" t="s">
        <v>61</v>
      </c>
      <c r="C20" s="13" t="s">
        <v>62</v>
      </c>
      <c r="D20" s="13" t="s">
        <v>63</v>
      </c>
      <c r="E20" s="13" t="s">
        <v>17</v>
      </c>
      <c r="F20" s="15" t="s">
        <v>64</v>
      </c>
      <c r="G20" s="14">
        <v>72</v>
      </c>
      <c r="H20" s="13">
        <f t="shared" si="6"/>
        <v>43.2</v>
      </c>
      <c r="I20" s="18">
        <v>89.8</v>
      </c>
      <c r="J20" s="18">
        <f t="shared" si="7"/>
        <v>35.92</v>
      </c>
      <c r="K20" s="24">
        <f t="shared" si="8"/>
        <v>79.12</v>
      </c>
      <c r="L20" s="18">
        <v>1</v>
      </c>
      <c r="M20" s="18" t="s">
        <v>19</v>
      </c>
    </row>
    <row r="21" s="2" customFormat="1" ht="18" customHeight="1" spans="1:13">
      <c r="A21" s="13">
        <v>19</v>
      </c>
      <c r="B21" s="14" t="s">
        <v>65</v>
      </c>
      <c r="C21" s="13" t="s">
        <v>66</v>
      </c>
      <c r="D21" s="13" t="s">
        <v>63</v>
      </c>
      <c r="E21" s="13" t="s">
        <v>17</v>
      </c>
      <c r="F21" s="15" t="s">
        <v>64</v>
      </c>
      <c r="G21" s="14">
        <v>74</v>
      </c>
      <c r="H21" s="13">
        <f t="shared" si="6"/>
        <v>44.4</v>
      </c>
      <c r="I21" s="18">
        <v>82</v>
      </c>
      <c r="J21" s="18">
        <f t="shared" si="7"/>
        <v>32.8</v>
      </c>
      <c r="K21" s="24">
        <f t="shared" si="8"/>
        <v>77.2</v>
      </c>
      <c r="L21" s="18">
        <v>2</v>
      </c>
      <c r="M21" s="18"/>
    </row>
    <row r="22" s="2" customFormat="1" ht="18" customHeight="1" spans="1:13">
      <c r="A22" s="13">
        <v>20</v>
      </c>
      <c r="B22" s="14" t="s">
        <v>67</v>
      </c>
      <c r="C22" s="13" t="s">
        <v>68</v>
      </c>
      <c r="D22" s="13" t="s">
        <v>63</v>
      </c>
      <c r="E22" s="13" t="s">
        <v>17</v>
      </c>
      <c r="F22" s="15" t="s">
        <v>64</v>
      </c>
      <c r="G22" s="14">
        <v>73</v>
      </c>
      <c r="H22" s="13">
        <f t="shared" si="6"/>
        <v>43.8</v>
      </c>
      <c r="I22" s="18">
        <v>80.4</v>
      </c>
      <c r="J22" s="18">
        <f t="shared" si="7"/>
        <v>32.16</v>
      </c>
      <c r="K22" s="24">
        <f t="shared" si="8"/>
        <v>75.96</v>
      </c>
      <c r="L22" s="18">
        <v>3</v>
      </c>
      <c r="M22" s="18"/>
    </row>
    <row r="23" s="2" customFormat="1" ht="18" customHeight="1" spans="1:13">
      <c r="A23" s="13">
        <v>21</v>
      </c>
      <c r="B23" s="14" t="s">
        <v>69</v>
      </c>
      <c r="C23" s="13" t="s">
        <v>70</v>
      </c>
      <c r="D23" s="13" t="s">
        <v>63</v>
      </c>
      <c r="E23" s="13" t="s">
        <v>17</v>
      </c>
      <c r="F23" s="15" t="s">
        <v>64</v>
      </c>
      <c r="G23" s="14">
        <v>72</v>
      </c>
      <c r="H23" s="13">
        <f t="shared" si="6"/>
        <v>43.2</v>
      </c>
      <c r="I23" s="18">
        <v>71.2</v>
      </c>
      <c r="J23" s="18">
        <f t="shared" si="7"/>
        <v>28.48</v>
      </c>
      <c r="K23" s="24">
        <f t="shared" si="8"/>
        <v>71.68</v>
      </c>
      <c r="L23" s="18">
        <v>4</v>
      </c>
      <c r="M23" s="18"/>
    </row>
    <row r="24" s="2" customFormat="1" ht="33.75" spans="1:13">
      <c r="A24" s="13">
        <v>22</v>
      </c>
      <c r="B24" s="14" t="s">
        <v>71</v>
      </c>
      <c r="C24" s="13" t="s">
        <v>72</v>
      </c>
      <c r="D24" s="13" t="s">
        <v>73</v>
      </c>
      <c r="E24" s="13" t="s">
        <v>17</v>
      </c>
      <c r="F24" s="15" t="s">
        <v>74</v>
      </c>
      <c r="G24" s="16">
        <v>57</v>
      </c>
      <c r="H24" s="13">
        <f t="shared" si="6"/>
        <v>34.2</v>
      </c>
      <c r="I24" s="18">
        <v>81.2</v>
      </c>
      <c r="J24" s="18">
        <f t="shared" si="7"/>
        <v>32.48</v>
      </c>
      <c r="K24" s="24">
        <f t="shared" si="8"/>
        <v>66.68</v>
      </c>
      <c r="L24" s="18">
        <v>1</v>
      </c>
      <c r="M24" s="18" t="s">
        <v>19</v>
      </c>
    </row>
    <row r="25" s="3" customFormat="1" ht="33.75" spans="1:14">
      <c r="A25" s="13">
        <v>23</v>
      </c>
      <c r="B25" s="17" t="s">
        <v>75</v>
      </c>
      <c r="C25" s="18" t="s">
        <v>76</v>
      </c>
      <c r="D25" s="18" t="s">
        <v>73</v>
      </c>
      <c r="E25" s="18" t="s">
        <v>17</v>
      </c>
      <c r="F25" s="19" t="s">
        <v>74</v>
      </c>
      <c r="G25" s="20">
        <v>44</v>
      </c>
      <c r="H25" s="18">
        <f t="shared" si="6"/>
        <v>26.4</v>
      </c>
      <c r="I25" s="18">
        <v>81.2</v>
      </c>
      <c r="J25" s="18">
        <f t="shared" si="7"/>
        <v>32.48</v>
      </c>
      <c r="K25" s="24">
        <f t="shared" si="8"/>
        <v>58.88</v>
      </c>
      <c r="L25" s="18">
        <v>2</v>
      </c>
      <c r="M25" s="18"/>
      <c r="N25" s="2"/>
    </row>
    <row r="26" s="2" customFormat="1" ht="33.75" spans="1:13">
      <c r="A26" s="13">
        <v>24</v>
      </c>
      <c r="B26" s="14" t="s">
        <v>14</v>
      </c>
      <c r="C26" s="13" t="s">
        <v>77</v>
      </c>
      <c r="D26" s="13" t="s">
        <v>73</v>
      </c>
      <c r="E26" s="13" t="s">
        <v>17</v>
      </c>
      <c r="F26" s="15" t="s">
        <v>74</v>
      </c>
      <c r="G26" s="16">
        <v>45</v>
      </c>
      <c r="H26" s="13">
        <f t="shared" si="6"/>
        <v>27</v>
      </c>
      <c r="I26" s="18">
        <v>63.6</v>
      </c>
      <c r="J26" s="18">
        <f t="shared" si="7"/>
        <v>25.44</v>
      </c>
      <c r="K26" s="24">
        <f t="shared" si="8"/>
        <v>52.44</v>
      </c>
      <c r="L26" s="18">
        <v>3</v>
      </c>
      <c r="M26" s="18"/>
    </row>
    <row r="27" s="2" customFormat="1" ht="25.05" customHeight="1" spans="1:13">
      <c r="A27" s="13">
        <v>25</v>
      </c>
      <c r="B27" s="14" t="s">
        <v>78</v>
      </c>
      <c r="C27" s="13" t="s">
        <v>79</v>
      </c>
      <c r="D27" s="13" t="s">
        <v>80</v>
      </c>
      <c r="E27" s="13" t="s">
        <v>81</v>
      </c>
      <c r="F27" s="15" t="s">
        <v>82</v>
      </c>
      <c r="G27" s="14">
        <v>79</v>
      </c>
      <c r="H27" s="13">
        <f t="shared" si="6"/>
        <v>47.4</v>
      </c>
      <c r="I27" s="18">
        <v>78.6</v>
      </c>
      <c r="J27" s="18">
        <f t="shared" si="7"/>
        <v>31.44</v>
      </c>
      <c r="K27" s="24">
        <f t="shared" si="8"/>
        <v>78.84</v>
      </c>
      <c r="L27" s="18">
        <v>1</v>
      </c>
      <c r="M27" s="18" t="s">
        <v>19</v>
      </c>
    </row>
    <row r="28" s="2" customFormat="1" ht="25.05" customHeight="1" spans="1:13">
      <c r="A28" s="13">
        <v>26</v>
      </c>
      <c r="B28" s="14" t="s">
        <v>83</v>
      </c>
      <c r="C28" s="13" t="s">
        <v>84</v>
      </c>
      <c r="D28" s="13" t="s">
        <v>80</v>
      </c>
      <c r="E28" s="13" t="s">
        <v>81</v>
      </c>
      <c r="F28" s="15" t="s">
        <v>82</v>
      </c>
      <c r="G28" s="14">
        <v>74</v>
      </c>
      <c r="H28" s="13">
        <f t="shared" si="6"/>
        <v>44.4</v>
      </c>
      <c r="I28" s="18">
        <v>80.6</v>
      </c>
      <c r="J28" s="18">
        <f t="shared" si="7"/>
        <v>32.24</v>
      </c>
      <c r="K28" s="24">
        <f t="shared" si="8"/>
        <v>76.64</v>
      </c>
      <c r="L28" s="18">
        <v>2</v>
      </c>
      <c r="M28" s="18"/>
    </row>
    <row r="29" s="2" customFormat="1" ht="25.05" customHeight="1" spans="1:13">
      <c r="A29" s="13">
        <v>27</v>
      </c>
      <c r="B29" s="14" t="s">
        <v>85</v>
      </c>
      <c r="C29" s="13" t="s">
        <v>86</v>
      </c>
      <c r="D29" s="13" t="s">
        <v>80</v>
      </c>
      <c r="E29" s="13" t="s">
        <v>81</v>
      </c>
      <c r="F29" s="15" t="s">
        <v>82</v>
      </c>
      <c r="G29" s="14">
        <v>76</v>
      </c>
      <c r="H29" s="13">
        <f t="shared" si="6"/>
        <v>45.6</v>
      </c>
      <c r="I29" s="18">
        <v>70.6</v>
      </c>
      <c r="J29" s="18">
        <f t="shared" si="7"/>
        <v>28.24</v>
      </c>
      <c r="K29" s="24">
        <f t="shared" si="8"/>
        <v>73.84</v>
      </c>
      <c r="L29" s="18">
        <v>3</v>
      </c>
      <c r="M29" s="18"/>
    </row>
    <row r="30" s="2" customFormat="1" ht="33.75" spans="1:13">
      <c r="A30" s="13">
        <v>28</v>
      </c>
      <c r="B30" s="14" t="s">
        <v>87</v>
      </c>
      <c r="C30" s="13" t="s">
        <v>88</v>
      </c>
      <c r="D30" s="13" t="s">
        <v>89</v>
      </c>
      <c r="E30" s="13" t="s">
        <v>81</v>
      </c>
      <c r="F30" s="15" t="s">
        <v>90</v>
      </c>
      <c r="G30" s="16">
        <v>92</v>
      </c>
      <c r="H30" s="13">
        <f t="shared" si="6"/>
        <v>55.2</v>
      </c>
      <c r="I30" s="18">
        <v>82.8</v>
      </c>
      <c r="J30" s="18">
        <f t="shared" si="7"/>
        <v>33.12</v>
      </c>
      <c r="K30" s="24">
        <f t="shared" si="8"/>
        <v>88.32</v>
      </c>
      <c r="L30" s="18">
        <v>1</v>
      </c>
      <c r="M30" s="18" t="s">
        <v>19</v>
      </c>
    </row>
    <row r="31" s="2" customFormat="1" ht="33.75" spans="1:13">
      <c r="A31" s="13">
        <v>29</v>
      </c>
      <c r="B31" s="14" t="s">
        <v>91</v>
      </c>
      <c r="C31" s="13" t="s">
        <v>92</v>
      </c>
      <c r="D31" s="13" t="s">
        <v>89</v>
      </c>
      <c r="E31" s="13" t="s">
        <v>81</v>
      </c>
      <c r="F31" s="15" t="s">
        <v>90</v>
      </c>
      <c r="G31" s="16">
        <v>89</v>
      </c>
      <c r="H31" s="13">
        <f t="shared" si="6"/>
        <v>53.4</v>
      </c>
      <c r="I31" s="18">
        <v>83</v>
      </c>
      <c r="J31" s="18">
        <f t="shared" si="7"/>
        <v>33.2</v>
      </c>
      <c r="K31" s="24">
        <f t="shared" si="8"/>
        <v>86.6</v>
      </c>
      <c r="L31" s="18">
        <v>2</v>
      </c>
      <c r="M31" s="18"/>
    </row>
    <row r="32" s="2" customFormat="1" ht="33.75" spans="1:13">
      <c r="A32" s="13">
        <v>30</v>
      </c>
      <c r="B32" s="14" t="s">
        <v>93</v>
      </c>
      <c r="C32" s="13" t="s">
        <v>94</v>
      </c>
      <c r="D32" s="13" t="s">
        <v>89</v>
      </c>
      <c r="E32" s="13" t="s">
        <v>81</v>
      </c>
      <c r="F32" s="15" t="s">
        <v>90</v>
      </c>
      <c r="G32" s="16">
        <v>90</v>
      </c>
      <c r="H32" s="13">
        <f t="shared" si="6"/>
        <v>54</v>
      </c>
      <c r="I32" s="18">
        <v>75.2</v>
      </c>
      <c r="J32" s="18">
        <f t="shared" si="7"/>
        <v>30.08</v>
      </c>
      <c r="K32" s="24">
        <f t="shared" si="8"/>
        <v>84.08</v>
      </c>
      <c r="L32" s="18">
        <v>3</v>
      </c>
      <c r="M32" s="18"/>
    </row>
    <row r="33" s="2" customFormat="1" ht="18" customHeight="1" spans="1:13">
      <c r="A33" s="13">
        <v>31</v>
      </c>
      <c r="B33" s="14" t="s">
        <v>95</v>
      </c>
      <c r="C33" s="13" t="s">
        <v>96</v>
      </c>
      <c r="D33" s="13" t="s">
        <v>97</v>
      </c>
      <c r="E33" s="13" t="s">
        <v>81</v>
      </c>
      <c r="F33" s="21" t="s">
        <v>98</v>
      </c>
      <c r="G33" s="16">
        <v>62</v>
      </c>
      <c r="H33" s="13">
        <f t="shared" si="3"/>
        <v>37.2</v>
      </c>
      <c r="I33" s="18">
        <v>80.8</v>
      </c>
      <c r="J33" s="18">
        <f t="shared" si="4"/>
        <v>32.32</v>
      </c>
      <c r="K33" s="24">
        <f t="shared" si="5"/>
        <v>69.52</v>
      </c>
      <c r="L33" s="18">
        <v>1</v>
      </c>
      <c r="M33" s="18" t="s">
        <v>19</v>
      </c>
    </row>
    <row r="34" s="2" customFormat="1" ht="18" customHeight="1" spans="1:13">
      <c r="A34" s="13">
        <v>32</v>
      </c>
      <c r="B34" s="14" t="s">
        <v>99</v>
      </c>
      <c r="C34" s="13" t="s">
        <v>100</v>
      </c>
      <c r="D34" s="13" t="s">
        <v>97</v>
      </c>
      <c r="E34" s="13" t="s">
        <v>81</v>
      </c>
      <c r="F34" s="21" t="s">
        <v>98</v>
      </c>
      <c r="G34" s="16">
        <v>57</v>
      </c>
      <c r="H34" s="13">
        <f t="shared" si="3"/>
        <v>34.2</v>
      </c>
      <c r="I34" s="18">
        <v>76.4</v>
      </c>
      <c r="J34" s="18">
        <f t="shared" si="4"/>
        <v>30.56</v>
      </c>
      <c r="K34" s="24">
        <f t="shared" si="5"/>
        <v>64.76</v>
      </c>
      <c r="L34" s="18">
        <v>2</v>
      </c>
      <c r="M34" s="18"/>
    </row>
    <row r="35" s="2" customFormat="1" ht="18" customHeight="1" spans="1:13">
      <c r="A35" s="13">
        <v>33</v>
      </c>
      <c r="B35" s="14" t="s">
        <v>101</v>
      </c>
      <c r="C35" s="13" t="s">
        <v>102</v>
      </c>
      <c r="D35" s="13" t="s">
        <v>97</v>
      </c>
      <c r="E35" s="13" t="s">
        <v>81</v>
      </c>
      <c r="F35" s="21" t="s">
        <v>98</v>
      </c>
      <c r="G35" s="16">
        <v>52</v>
      </c>
      <c r="H35" s="13">
        <f t="shared" si="3"/>
        <v>31.2</v>
      </c>
      <c r="I35" s="18">
        <v>75.2</v>
      </c>
      <c r="J35" s="18">
        <f t="shared" si="4"/>
        <v>30.08</v>
      </c>
      <c r="K35" s="24">
        <f t="shared" si="5"/>
        <v>61.28</v>
      </c>
      <c r="L35" s="18">
        <v>3</v>
      </c>
      <c r="M35" s="18"/>
    </row>
    <row r="36" s="2" customFormat="1" ht="18" customHeight="1" spans="1:13">
      <c r="A36" s="13">
        <v>34</v>
      </c>
      <c r="B36" s="14" t="s">
        <v>103</v>
      </c>
      <c r="C36" s="13" t="s">
        <v>104</v>
      </c>
      <c r="D36" s="13" t="s">
        <v>105</v>
      </c>
      <c r="E36" s="13" t="s">
        <v>81</v>
      </c>
      <c r="F36" s="21" t="s">
        <v>106</v>
      </c>
      <c r="G36" s="16">
        <v>70</v>
      </c>
      <c r="H36" s="13">
        <f t="shared" ref="H36:H50" si="9">G36*0.6</f>
        <v>42</v>
      </c>
      <c r="I36" s="18">
        <v>82.8</v>
      </c>
      <c r="J36" s="18">
        <f t="shared" ref="J36:J50" si="10">I36*0.4</f>
        <v>33.12</v>
      </c>
      <c r="K36" s="24">
        <f t="shared" ref="K36:K50" si="11">H36+J36</f>
        <v>75.12</v>
      </c>
      <c r="L36" s="18">
        <v>1</v>
      </c>
      <c r="M36" s="18" t="s">
        <v>19</v>
      </c>
    </row>
    <row r="37" s="2" customFormat="1" ht="18" customHeight="1" spans="1:13">
      <c r="A37" s="13">
        <v>35</v>
      </c>
      <c r="B37" s="14" t="s">
        <v>107</v>
      </c>
      <c r="C37" s="13" t="s">
        <v>108</v>
      </c>
      <c r="D37" s="13" t="s">
        <v>105</v>
      </c>
      <c r="E37" s="13" t="s">
        <v>81</v>
      </c>
      <c r="F37" s="21" t="s">
        <v>106</v>
      </c>
      <c r="G37" s="16">
        <v>68</v>
      </c>
      <c r="H37" s="13">
        <f t="shared" si="9"/>
        <v>40.8</v>
      </c>
      <c r="I37" s="18">
        <v>74.4</v>
      </c>
      <c r="J37" s="18">
        <f t="shared" si="10"/>
        <v>29.76</v>
      </c>
      <c r="K37" s="24">
        <f t="shared" si="11"/>
        <v>70.56</v>
      </c>
      <c r="L37" s="18">
        <v>2</v>
      </c>
      <c r="M37" s="18"/>
    </row>
    <row r="38" s="2" customFormat="1" ht="18" customHeight="1" spans="1:13">
      <c r="A38" s="13">
        <v>36</v>
      </c>
      <c r="B38" s="14" t="s">
        <v>109</v>
      </c>
      <c r="C38" s="13" t="s">
        <v>110</v>
      </c>
      <c r="D38" s="13" t="s">
        <v>105</v>
      </c>
      <c r="E38" s="13" t="s">
        <v>81</v>
      </c>
      <c r="F38" s="21" t="s">
        <v>106</v>
      </c>
      <c r="G38" s="16">
        <v>68</v>
      </c>
      <c r="H38" s="13">
        <f t="shared" si="9"/>
        <v>40.8</v>
      </c>
      <c r="I38" s="18">
        <v>62</v>
      </c>
      <c r="J38" s="18">
        <f t="shared" si="10"/>
        <v>24.8</v>
      </c>
      <c r="K38" s="24">
        <f t="shared" si="11"/>
        <v>65.6</v>
      </c>
      <c r="L38" s="18">
        <v>3</v>
      </c>
      <c r="M38" s="18"/>
    </row>
    <row r="39" s="2" customFormat="1" ht="18" customHeight="1" spans="1:13">
      <c r="A39" s="13">
        <v>37</v>
      </c>
      <c r="B39" s="14" t="s">
        <v>111</v>
      </c>
      <c r="C39" s="13" t="s">
        <v>112</v>
      </c>
      <c r="D39" s="13" t="s">
        <v>113</v>
      </c>
      <c r="E39" s="13" t="s">
        <v>114</v>
      </c>
      <c r="F39" s="21" t="s">
        <v>115</v>
      </c>
      <c r="G39" s="14">
        <v>72</v>
      </c>
      <c r="H39" s="13">
        <f t="shared" si="9"/>
        <v>43.2</v>
      </c>
      <c r="I39" s="18">
        <v>81.6</v>
      </c>
      <c r="J39" s="18">
        <f t="shared" si="10"/>
        <v>32.64</v>
      </c>
      <c r="K39" s="24">
        <f t="shared" si="11"/>
        <v>75.84</v>
      </c>
      <c r="L39" s="18">
        <v>1</v>
      </c>
      <c r="M39" s="18" t="s">
        <v>19</v>
      </c>
    </row>
    <row r="40" s="2" customFormat="1" ht="18" customHeight="1" spans="1:13">
      <c r="A40" s="13">
        <v>38</v>
      </c>
      <c r="B40" s="14" t="s">
        <v>116</v>
      </c>
      <c r="C40" s="13" t="s">
        <v>117</v>
      </c>
      <c r="D40" s="13" t="s">
        <v>113</v>
      </c>
      <c r="E40" s="13" t="s">
        <v>114</v>
      </c>
      <c r="F40" s="21" t="s">
        <v>115</v>
      </c>
      <c r="G40" s="14">
        <v>69</v>
      </c>
      <c r="H40" s="13">
        <f t="shared" si="9"/>
        <v>41.4</v>
      </c>
      <c r="I40" s="18">
        <v>80.6</v>
      </c>
      <c r="J40" s="18">
        <f t="shared" si="10"/>
        <v>32.24</v>
      </c>
      <c r="K40" s="24">
        <f t="shared" si="11"/>
        <v>73.64</v>
      </c>
      <c r="L40" s="18">
        <v>2</v>
      </c>
      <c r="M40" s="18" t="s">
        <v>19</v>
      </c>
    </row>
    <row r="41" s="2" customFormat="1" ht="18" customHeight="1" spans="1:13">
      <c r="A41" s="13">
        <v>39</v>
      </c>
      <c r="B41" s="14" t="s">
        <v>118</v>
      </c>
      <c r="C41" s="13" t="s">
        <v>119</v>
      </c>
      <c r="D41" s="13" t="s">
        <v>113</v>
      </c>
      <c r="E41" s="13" t="s">
        <v>114</v>
      </c>
      <c r="F41" s="21" t="s">
        <v>115</v>
      </c>
      <c r="G41" s="14">
        <v>69</v>
      </c>
      <c r="H41" s="13">
        <f t="shared" si="9"/>
        <v>41.4</v>
      </c>
      <c r="I41" s="18">
        <v>78.8</v>
      </c>
      <c r="J41" s="18">
        <f t="shared" si="10"/>
        <v>31.52</v>
      </c>
      <c r="K41" s="24">
        <f t="shared" si="11"/>
        <v>72.92</v>
      </c>
      <c r="L41" s="18">
        <v>3</v>
      </c>
      <c r="M41" s="18"/>
    </row>
    <row r="42" s="2" customFormat="1" ht="18" customHeight="1" spans="1:13">
      <c r="A42" s="13">
        <v>40</v>
      </c>
      <c r="B42" s="14" t="s">
        <v>120</v>
      </c>
      <c r="C42" s="13" t="s">
        <v>121</v>
      </c>
      <c r="D42" s="13" t="s">
        <v>113</v>
      </c>
      <c r="E42" s="13" t="s">
        <v>114</v>
      </c>
      <c r="F42" s="21" t="s">
        <v>115</v>
      </c>
      <c r="G42" s="14">
        <v>66</v>
      </c>
      <c r="H42" s="13">
        <f t="shared" si="9"/>
        <v>39.6</v>
      </c>
      <c r="I42" s="18">
        <v>82.2</v>
      </c>
      <c r="J42" s="18">
        <f t="shared" si="10"/>
        <v>32.88</v>
      </c>
      <c r="K42" s="24">
        <f t="shared" si="11"/>
        <v>72.48</v>
      </c>
      <c r="L42" s="18">
        <v>4</v>
      </c>
      <c r="M42" s="18"/>
    </row>
    <row r="43" s="2" customFormat="1" ht="18" customHeight="1" spans="1:13">
      <c r="A43" s="13">
        <v>41</v>
      </c>
      <c r="B43" s="14" t="s">
        <v>111</v>
      </c>
      <c r="C43" s="13" t="s">
        <v>122</v>
      </c>
      <c r="D43" s="13" t="s">
        <v>113</v>
      </c>
      <c r="E43" s="13" t="s">
        <v>114</v>
      </c>
      <c r="F43" s="21" t="s">
        <v>115</v>
      </c>
      <c r="G43" s="14">
        <v>68</v>
      </c>
      <c r="H43" s="13">
        <f t="shared" si="9"/>
        <v>40.8</v>
      </c>
      <c r="I43" s="18">
        <v>75.6</v>
      </c>
      <c r="J43" s="18">
        <f t="shared" si="10"/>
        <v>30.24</v>
      </c>
      <c r="K43" s="24">
        <f t="shared" si="11"/>
        <v>71.04</v>
      </c>
      <c r="L43" s="18">
        <v>5</v>
      </c>
      <c r="M43" s="18"/>
    </row>
    <row r="44" s="2" customFormat="1" ht="18" customHeight="1" spans="1:13">
      <c r="A44" s="13">
        <v>42</v>
      </c>
      <c r="B44" s="14" t="s">
        <v>123</v>
      </c>
      <c r="C44" s="13" t="s">
        <v>124</v>
      </c>
      <c r="D44" s="13" t="s">
        <v>113</v>
      </c>
      <c r="E44" s="13" t="s">
        <v>114</v>
      </c>
      <c r="F44" s="21" t="s">
        <v>115</v>
      </c>
      <c r="G44" s="14">
        <v>66</v>
      </c>
      <c r="H44" s="13">
        <f t="shared" si="9"/>
        <v>39.6</v>
      </c>
      <c r="I44" s="18">
        <v>78.2</v>
      </c>
      <c r="J44" s="18">
        <f t="shared" si="10"/>
        <v>31.28</v>
      </c>
      <c r="K44" s="24">
        <f t="shared" si="11"/>
        <v>70.88</v>
      </c>
      <c r="L44" s="18">
        <v>6</v>
      </c>
      <c r="M44" s="18"/>
    </row>
    <row r="45" s="2" customFormat="1" ht="18" customHeight="1" spans="1:13">
      <c r="A45" s="13">
        <v>43</v>
      </c>
      <c r="B45" s="14" t="s">
        <v>125</v>
      </c>
      <c r="C45" s="13" t="s">
        <v>126</v>
      </c>
      <c r="D45" s="13" t="s">
        <v>113</v>
      </c>
      <c r="E45" s="13" t="s">
        <v>114</v>
      </c>
      <c r="F45" s="21" t="s">
        <v>115</v>
      </c>
      <c r="G45" s="14">
        <v>68</v>
      </c>
      <c r="H45" s="13">
        <f t="shared" si="9"/>
        <v>40.8</v>
      </c>
      <c r="I45" s="18">
        <v>73.6</v>
      </c>
      <c r="J45" s="18">
        <f t="shared" si="10"/>
        <v>29.44</v>
      </c>
      <c r="K45" s="24">
        <f t="shared" si="11"/>
        <v>70.24</v>
      </c>
      <c r="L45" s="18">
        <v>7</v>
      </c>
      <c r="M45" s="18"/>
    </row>
    <row r="46" s="2" customFormat="1" ht="18" customHeight="1" spans="1:13">
      <c r="A46" s="13">
        <v>44</v>
      </c>
      <c r="B46" s="14" t="s">
        <v>127</v>
      </c>
      <c r="C46" s="13" t="s">
        <v>128</v>
      </c>
      <c r="D46" s="13" t="s">
        <v>113</v>
      </c>
      <c r="E46" s="13" t="s">
        <v>114</v>
      </c>
      <c r="F46" s="21" t="s">
        <v>115</v>
      </c>
      <c r="G46" s="14">
        <v>66</v>
      </c>
      <c r="H46" s="13">
        <f t="shared" si="9"/>
        <v>39.6</v>
      </c>
      <c r="I46" s="18">
        <v>75.8</v>
      </c>
      <c r="J46" s="18">
        <f t="shared" si="10"/>
        <v>30.32</v>
      </c>
      <c r="K46" s="24">
        <f t="shared" si="11"/>
        <v>69.92</v>
      </c>
      <c r="L46" s="18">
        <v>8</v>
      </c>
      <c r="M46" s="18"/>
    </row>
    <row r="47" s="2" customFormat="1" ht="18" customHeight="1" spans="1:13">
      <c r="A47" s="13">
        <v>45</v>
      </c>
      <c r="B47" s="14" t="s">
        <v>129</v>
      </c>
      <c r="C47" s="13" t="s">
        <v>130</v>
      </c>
      <c r="D47" s="13" t="s">
        <v>113</v>
      </c>
      <c r="E47" s="13" t="s">
        <v>114</v>
      </c>
      <c r="F47" s="21" t="s">
        <v>115</v>
      </c>
      <c r="G47" s="14">
        <v>66</v>
      </c>
      <c r="H47" s="13">
        <f t="shared" si="9"/>
        <v>39.6</v>
      </c>
      <c r="I47" s="18">
        <v>71.4</v>
      </c>
      <c r="J47" s="18">
        <f t="shared" si="10"/>
        <v>28.56</v>
      </c>
      <c r="K47" s="24">
        <f t="shared" si="11"/>
        <v>68.16</v>
      </c>
      <c r="L47" s="18">
        <v>9</v>
      </c>
      <c r="M47" s="18"/>
    </row>
    <row r="48" s="2" customFormat="1" ht="18" customHeight="1" spans="1:13">
      <c r="A48" s="13">
        <v>46</v>
      </c>
      <c r="B48" s="14" t="s">
        <v>14</v>
      </c>
      <c r="C48" s="13" t="s">
        <v>131</v>
      </c>
      <c r="D48" s="13" t="s">
        <v>132</v>
      </c>
      <c r="E48" s="13" t="s">
        <v>114</v>
      </c>
      <c r="F48" s="21" t="s">
        <v>133</v>
      </c>
      <c r="G48" s="14">
        <v>69</v>
      </c>
      <c r="H48" s="13">
        <f t="shared" si="9"/>
        <v>41.4</v>
      </c>
      <c r="I48" s="18">
        <v>81.2</v>
      </c>
      <c r="J48" s="18">
        <f t="shared" si="10"/>
        <v>32.48</v>
      </c>
      <c r="K48" s="24">
        <f t="shared" si="11"/>
        <v>73.88</v>
      </c>
      <c r="L48" s="18">
        <v>1</v>
      </c>
      <c r="M48" s="18" t="s">
        <v>19</v>
      </c>
    </row>
    <row r="49" s="2" customFormat="1" ht="18" customHeight="1" spans="1:13">
      <c r="A49" s="13">
        <v>47</v>
      </c>
      <c r="B49" s="14" t="s">
        <v>134</v>
      </c>
      <c r="C49" s="13" t="s">
        <v>135</v>
      </c>
      <c r="D49" s="13" t="s">
        <v>132</v>
      </c>
      <c r="E49" s="13" t="s">
        <v>114</v>
      </c>
      <c r="F49" s="21" t="s">
        <v>133</v>
      </c>
      <c r="G49" s="14">
        <v>67</v>
      </c>
      <c r="H49" s="13">
        <f t="shared" si="9"/>
        <v>40.2</v>
      </c>
      <c r="I49" s="18">
        <v>75.6</v>
      </c>
      <c r="J49" s="18">
        <f t="shared" si="10"/>
        <v>30.24</v>
      </c>
      <c r="K49" s="24">
        <f t="shared" si="11"/>
        <v>70.44</v>
      </c>
      <c r="L49" s="18">
        <v>2</v>
      </c>
      <c r="M49" s="18"/>
    </row>
    <row r="50" s="2" customFormat="1" ht="18" customHeight="1" spans="1:13">
      <c r="A50" s="13">
        <v>48</v>
      </c>
      <c r="B50" s="14" t="s">
        <v>136</v>
      </c>
      <c r="C50" s="13" t="s">
        <v>137</v>
      </c>
      <c r="D50" s="13" t="s">
        <v>132</v>
      </c>
      <c r="E50" s="13" t="s">
        <v>114</v>
      </c>
      <c r="F50" s="21" t="s">
        <v>133</v>
      </c>
      <c r="G50" s="14">
        <v>63</v>
      </c>
      <c r="H50" s="13">
        <f t="shared" si="9"/>
        <v>37.8</v>
      </c>
      <c r="I50" s="18">
        <v>74.2</v>
      </c>
      <c r="J50" s="18">
        <f t="shared" si="10"/>
        <v>29.68</v>
      </c>
      <c r="K50" s="24">
        <f t="shared" si="11"/>
        <v>67.48</v>
      </c>
      <c r="L50" s="18">
        <v>3</v>
      </c>
      <c r="M50" s="18"/>
    </row>
    <row r="51" s="2" customFormat="1" ht="18" customHeight="1" spans="1:13">
      <c r="A51" s="13">
        <v>49</v>
      </c>
      <c r="B51" s="14" t="s">
        <v>138</v>
      </c>
      <c r="C51" s="13" t="s">
        <v>139</v>
      </c>
      <c r="D51" s="13" t="s">
        <v>140</v>
      </c>
      <c r="E51" s="13" t="s">
        <v>114</v>
      </c>
      <c r="F51" s="21" t="s">
        <v>141</v>
      </c>
      <c r="G51" s="16">
        <v>87</v>
      </c>
      <c r="H51" s="13">
        <f t="shared" si="3"/>
        <v>52.2</v>
      </c>
      <c r="I51" s="18">
        <v>82.2</v>
      </c>
      <c r="J51" s="18">
        <f t="shared" si="4"/>
        <v>32.88</v>
      </c>
      <c r="K51" s="24">
        <f t="shared" si="5"/>
        <v>85.08</v>
      </c>
      <c r="L51" s="18">
        <v>1</v>
      </c>
      <c r="M51" s="18" t="s">
        <v>19</v>
      </c>
    </row>
    <row r="52" s="2" customFormat="1" ht="18" customHeight="1" spans="1:13">
      <c r="A52" s="13">
        <v>50</v>
      </c>
      <c r="B52" s="14" t="s">
        <v>142</v>
      </c>
      <c r="C52" s="13" t="s">
        <v>143</v>
      </c>
      <c r="D52" s="13" t="s">
        <v>144</v>
      </c>
      <c r="E52" s="13" t="s">
        <v>114</v>
      </c>
      <c r="F52" s="21" t="s">
        <v>145</v>
      </c>
      <c r="G52" s="16">
        <v>66</v>
      </c>
      <c r="H52" s="13">
        <f t="shared" si="3"/>
        <v>39.6</v>
      </c>
      <c r="I52" s="18">
        <v>78</v>
      </c>
      <c r="J52" s="18">
        <f t="shared" si="4"/>
        <v>31.2</v>
      </c>
      <c r="K52" s="24">
        <f t="shared" si="5"/>
        <v>70.8</v>
      </c>
      <c r="L52" s="18">
        <v>1</v>
      </c>
      <c r="M52" s="18" t="s">
        <v>19</v>
      </c>
    </row>
    <row r="53" s="2" customFormat="1" ht="18" customHeight="1" spans="1:13">
      <c r="A53" s="13">
        <v>51</v>
      </c>
      <c r="B53" s="14" t="s">
        <v>146</v>
      </c>
      <c r="C53" s="13" t="s">
        <v>147</v>
      </c>
      <c r="D53" s="13" t="s">
        <v>148</v>
      </c>
      <c r="E53" s="13" t="s">
        <v>114</v>
      </c>
      <c r="F53" s="21" t="s">
        <v>149</v>
      </c>
      <c r="G53" s="16">
        <v>77</v>
      </c>
      <c r="H53" s="13">
        <f t="shared" ref="H53:H66" si="12">G53*0.6</f>
        <v>46.2</v>
      </c>
      <c r="I53" s="18">
        <v>86.6</v>
      </c>
      <c r="J53" s="18">
        <f t="shared" si="4"/>
        <v>34.64</v>
      </c>
      <c r="K53" s="24">
        <f t="shared" si="5"/>
        <v>80.84</v>
      </c>
      <c r="L53" s="18">
        <v>1</v>
      </c>
      <c r="M53" s="18" t="s">
        <v>19</v>
      </c>
    </row>
    <row r="54" s="2" customFormat="1" ht="18" customHeight="1" spans="1:13">
      <c r="A54" s="13">
        <v>52</v>
      </c>
      <c r="B54" s="14" t="s">
        <v>150</v>
      </c>
      <c r="C54" s="13" t="s">
        <v>151</v>
      </c>
      <c r="D54" s="13" t="s">
        <v>148</v>
      </c>
      <c r="E54" s="13" t="s">
        <v>114</v>
      </c>
      <c r="F54" s="21" t="s">
        <v>149</v>
      </c>
      <c r="G54" s="16">
        <v>78</v>
      </c>
      <c r="H54" s="13">
        <f t="shared" si="12"/>
        <v>46.8</v>
      </c>
      <c r="I54" s="18">
        <v>78</v>
      </c>
      <c r="J54" s="18">
        <f t="shared" si="4"/>
        <v>31.2</v>
      </c>
      <c r="K54" s="24">
        <f t="shared" si="5"/>
        <v>78</v>
      </c>
      <c r="L54" s="18">
        <v>2</v>
      </c>
      <c r="M54" s="18"/>
    </row>
    <row r="55" s="2" customFormat="1" ht="18" customHeight="1" spans="1:13">
      <c r="A55" s="13">
        <v>53</v>
      </c>
      <c r="B55" s="14" t="s">
        <v>152</v>
      </c>
      <c r="C55" s="13" t="s">
        <v>153</v>
      </c>
      <c r="D55" s="13" t="s">
        <v>148</v>
      </c>
      <c r="E55" s="13" t="s">
        <v>114</v>
      </c>
      <c r="F55" s="21" t="s">
        <v>149</v>
      </c>
      <c r="G55" s="16">
        <v>69</v>
      </c>
      <c r="H55" s="13">
        <f t="shared" si="12"/>
        <v>41.4</v>
      </c>
      <c r="I55" s="18">
        <v>71.2</v>
      </c>
      <c r="J55" s="18">
        <f t="shared" si="4"/>
        <v>28.48</v>
      </c>
      <c r="K55" s="24">
        <f t="shared" si="5"/>
        <v>69.88</v>
      </c>
      <c r="L55" s="18">
        <v>3</v>
      </c>
      <c r="M55" s="18"/>
    </row>
    <row r="56" s="2" customFormat="1" ht="18" customHeight="1" spans="1:13">
      <c r="A56" s="13">
        <v>54</v>
      </c>
      <c r="B56" s="14" t="s">
        <v>154</v>
      </c>
      <c r="C56" s="13" t="s">
        <v>155</v>
      </c>
      <c r="D56" s="13" t="s">
        <v>156</v>
      </c>
      <c r="E56" s="13" t="s">
        <v>114</v>
      </c>
      <c r="F56" s="21" t="s">
        <v>157</v>
      </c>
      <c r="G56" s="14">
        <v>52</v>
      </c>
      <c r="H56" s="13">
        <f t="shared" si="12"/>
        <v>31.2</v>
      </c>
      <c r="I56" s="18">
        <v>81.2</v>
      </c>
      <c r="J56" s="18">
        <f t="shared" si="4"/>
        <v>32.48</v>
      </c>
      <c r="K56" s="24">
        <f t="shared" si="5"/>
        <v>63.68</v>
      </c>
      <c r="L56" s="18">
        <v>1</v>
      </c>
      <c r="M56" s="18" t="s">
        <v>19</v>
      </c>
    </row>
    <row r="57" s="2" customFormat="1" ht="18" customHeight="1" spans="1:13">
      <c r="A57" s="13">
        <v>55</v>
      </c>
      <c r="B57" s="14" t="s">
        <v>14</v>
      </c>
      <c r="C57" s="13" t="s">
        <v>158</v>
      </c>
      <c r="D57" s="13" t="s">
        <v>156</v>
      </c>
      <c r="E57" s="13" t="s">
        <v>114</v>
      </c>
      <c r="F57" s="21" t="s">
        <v>157</v>
      </c>
      <c r="G57" s="14">
        <v>49</v>
      </c>
      <c r="H57" s="13">
        <f t="shared" si="12"/>
        <v>29.4</v>
      </c>
      <c r="I57" s="18">
        <v>76.4</v>
      </c>
      <c r="J57" s="18">
        <f t="shared" si="4"/>
        <v>30.56</v>
      </c>
      <c r="K57" s="24">
        <f t="shared" si="5"/>
        <v>59.96</v>
      </c>
      <c r="L57" s="18">
        <v>2</v>
      </c>
      <c r="M57" s="18"/>
    </row>
    <row r="58" s="2" customFormat="1" ht="18" customHeight="1" spans="1:13">
      <c r="A58" s="13">
        <v>56</v>
      </c>
      <c r="B58" s="14" t="s">
        <v>159</v>
      </c>
      <c r="C58" s="13" t="s">
        <v>160</v>
      </c>
      <c r="D58" s="13" t="s">
        <v>156</v>
      </c>
      <c r="E58" s="13" t="s">
        <v>114</v>
      </c>
      <c r="F58" s="21" t="s">
        <v>157</v>
      </c>
      <c r="G58" s="14">
        <v>51</v>
      </c>
      <c r="H58" s="13">
        <f t="shared" si="12"/>
        <v>30.6</v>
      </c>
      <c r="I58" s="18">
        <v>0</v>
      </c>
      <c r="J58" s="18">
        <v>0</v>
      </c>
      <c r="K58" s="24">
        <f>H58</f>
        <v>30.6</v>
      </c>
      <c r="L58" s="18">
        <v>3</v>
      </c>
      <c r="M58" s="18" t="s">
        <v>26</v>
      </c>
    </row>
    <row r="59" s="2" customFormat="1" ht="18" customHeight="1" spans="1:13">
      <c r="A59" s="13">
        <v>57</v>
      </c>
      <c r="B59" s="14" t="s">
        <v>161</v>
      </c>
      <c r="C59" s="13" t="s">
        <v>162</v>
      </c>
      <c r="D59" s="13" t="s">
        <v>163</v>
      </c>
      <c r="E59" s="13" t="s">
        <v>114</v>
      </c>
      <c r="F59" s="21" t="s">
        <v>164</v>
      </c>
      <c r="G59" s="14">
        <v>85</v>
      </c>
      <c r="H59" s="13">
        <f t="shared" si="12"/>
        <v>51</v>
      </c>
      <c r="I59" s="18">
        <v>85.6</v>
      </c>
      <c r="J59" s="18">
        <f t="shared" ref="J59:J66" si="13">I59*0.4</f>
        <v>34.24</v>
      </c>
      <c r="K59" s="24">
        <f t="shared" ref="K59:K66" si="14">H59+J59</f>
        <v>85.24</v>
      </c>
      <c r="L59" s="18">
        <v>1</v>
      </c>
      <c r="M59" s="18" t="s">
        <v>19</v>
      </c>
    </row>
    <row r="60" s="2" customFormat="1" ht="18" customHeight="1" spans="1:13">
      <c r="A60" s="13">
        <v>58</v>
      </c>
      <c r="B60" s="14" t="s">
        <v>83</v>
      </c>
      <c r="C60" s="13" t="s">
        <v>165</v>
      </c>
      <c r="D60" s="13" t="s">
        <v>163</v>
      </c>
      <c r="E60" s="13" t="s">
        <v>114</v>
      </c>
      <c r="F60" s="21" t="s">
        <v>164</v>
      </c>
      <c r="G60" s="14">
        <v>87</v>
      </c>
      <c r="H60" s="13">
        <f t="shared" si="12"/>
        <v>52.2</v>
      </c>
      <c r="I60" s="18">
        <v>74.2</v>
      </c>
      <c r="J60" s="18">
        <f t="shared" si="13"/>
        <v>29.68</v>
      </c>
      <c r="K60" s="24">
        <f t="shared" si="14"/>
        <v>81.88</v>
      </c>
      <c r="L60" s="18">
        <v>2</v>
      </c>
      <c r="M60" s="18"/>
    </row>
    <row r="61" s="2" customFormat="1" ht="25.05" customHeight="1" spans="1:13">
      <c r="A61" s="13">
        <v>59</v>
      </c>
      <c r="B61" s="14" t="s">
        <v>166</v>
      </c>
      <c r="C61" s="13" t="s">
        <v>167</v>
      </c>
      <c r="D61" s="13" t="s">
        <v>168</v>
      </c>
      <c r="E61" s="13" t="s">
        <v>114</v>
      </c>
      <c r="F61" s="15" t="s">
        <v>18</v>
      </c>
      <c r="G61" s="14">
        <v>67</v>
      </c>
      <c r="H61" s="13">
        <f t="shared" si="12"/>
        <v>40.2</v>
      </c>
      <c r="I61" s="18">
        <v>78.6</v>
      </c>
      <c r="J61" s="18">
        <f t="shared" si="13"/>
        <v>31.44</v>
      </c>
      <c r="K61" s="24">
        <f t="shared" si="14"/>
        <v>71.64</v>
      </c>
      <c r="L61" s="18">
        <v>1</v>
      </c>
      <c r="M61" s="18" t="s">
        <v>19</v>
      </c>
    </row>
    <row r="62" s="2" customFormat="1" ht="25.05" customHeight="1" spans="1:13">
      <c r="A62" s="13">
        <v>60</v>
      </c>
      <c r="B62" s="14" t="s">
        <v>14</v>
      </c>
      <c r="C62" s="13" t="s">
        <v>169</v>
      </c>
      <c r="D62" s="13" t="s">
        <v>168</v>
      </c>
      <c r="E62" s="13" t="s">
        <v>114</v>
      </c>
      <c r="F62" s="15" t="s">
        <v>18</v>
      </c>
      <c r="G62" s="14">
        <v>67</v>
      </c>
      <c r="H62" s="13">
        <f t="shared" si="12"/>
        <v>40.2</v>
      </c>
      <c r="I62" s="18">
        <v>78.4</v>
      </c>
      <c r="J62" s="18">
        <f t="shared" si="13"/>
        <v>31.36</v>
      </c>
      <c r="K62" s="24">
        <f t="shared" si="14"/>
        <v>71.56</v>
      </c>
      <c r="L62" s="18">
        <v>2</v>
      </c>
      <c r="M62" s="18"/>
    </row>
    <row r="63" s="2" customFormat="1" ht="25.05" customHeight="1" spans="1:13">
      <c r="A63" s="13">
        <v>61</v>
      </c>
      <c r="B63" s="14" t="s">
        <v>170</v>
      </c>
      <c r="C63" s="13" t="s">
        <v>171</v>
      </c>
      <c r="D63" s="13" t="s">
        <v>168</v>
      </c>
      <c r="E63" s="13" t="s">
        <v>114</v>
      </c>
      <c r="F63" s="15" t="s">
        <v>18</v>
      </c>
      <c r="G63" s="14">
        <v>67</v>
      </c>
      <c r="H63" s="13">
        <f t="shared" si="12"/>
        <v>40.2</v>
      </c>
      <c r="I63" s="18">
        <v>75.6</v>
      </c>
      <c r="J63" s="18">
        <f t="shared" si="13"/>
        <v>30.24</v>
      </c>
      <c r="K63" s="24">
        <f t="shared" si="14"/>
        <v>70.44</v>
      </c>
      <c r="L63" s="18">
        <v>3</v>
      </c>
      <c r="M63" s="18"/>
    </row>
    <row r="64" s="2" customFormat="1" ht="18" customHeight="1" spans="1:13">
      <c r="A64" s="13">
        <v>62</v>
      </c>
      <c r="B64" s="14" t="s">
        <v>172</v>
      </c>
      <c r="C64" s="13" t="s">
        <v>173</v>
      </c>
      <c r="D64" s="13" t="s">
        <v>174</v>
      </c>
      <c r="E64" s="13" t="s">
        <v>114</v>
      </c>
      <c r="F64" s="21" t="s">
        <v>175</v>
      </c>
      <c r="G64" s="16">
        <v>89</v>
      </c>
      <c r="H64" s="13">
        <f t="shared" si="12"/>
        <v>53.4</v>
      </c>
      <c r="I64" s="18">
        <v>85</v>
      </c>
      <c r="J64" s="18">
        <f t="shared" si="13"/>
        <v>34</v>
      </c>
      <c r="K64" s="24">
        <f t="shared" si="14"/>
        <v>87.4</v>
      </c>
      <c r="L64" s="18">
        <v>1</v>
      </c>
      <c r="M64" s="18" t="s">
        <v>19</v>
      </c>
    </row>
    <row r="65" s="2" customFormat="1" ht="18" customHeight="1" spans="1:13">
      <c r="A65" s="13">
        <v>63</v>
      </c>
      <c r="B65" s="14" t="s">
        <v>176</v>
      </c>
      <c r="C65" s="13" t="s">
        <v>177</v>
      </c>
      <c r="D65" s="13" t="s">
        <v>174</v>
      </c>
      <c r="E65" s="13" t="s">
        <v>114</v>
      </c>
      <c r="F65" s="21" t="s">
        <v>175</v>
      </c>
      <c r="G65" s="16">
        <v>89</v>
      </c>
      <c r="H65" s="13">
        <f t="shared" si="12"/>
        <v>53.4</v>
      </c>
      <c r="I65" s="18">
        <v>78.6</v>
      </c>
      <c r="J65" s="18">
        <f t="shared" si="13"/>
        <v>31.44</v>
      </c>
      <c r="K65" s="24">
        <f t="shared" si="14"/>
        <v>84.84</v>
      </c>
      <c r="L65" s="18">
        <v>2</v>
      </c>
      <c r="M65" s="18"/>
    </row>
    <row r="66" s="2" customFormat="1" ht="18" customHeight="1" spans="1:13">
      <c r="A66" s="13">
        <v>64</v>
      </c>
      <c r="B66" s="14" t="s">
        <v>178</v>
      </c>
      <c r="C66" s="13" t="s">
        <v>179</v>
      </c>
      <c r="D66" s="13" t="s">
        <v>174</v>
      </c>
      <c r="E66" s="13" t="s">
        <v>114</v>
      </c>
      <c r="F66" s="21" t="s">
        <v>175</v>
      </c>
      <c r="G66" s="16">
        <v>83</v>
      </c>
      <c r="H66" s="13">
        <f t="shared" si="12"/>
        <v>49.8</v>
      </c>
      <c r="I66" s="18">
        <v>80</v>
      </c>
      <c r="J66" s="18">
        <f t="shared" si="13"/>
        <v>32</v>
      </c>
      <c r="K66" s="24">
        <f t="shared" si="14"/>
        <v>81.8</v>
      </c>
      <c r="L66" s="18">
        <v>3</v>
      </c>
      <c r="M66" s="18"/>
    </row>
    <row r="67" s="2" customFormat="1" ht="25.05" customHeight="1" spans="1:13">
      <c r="A67" s="13">
        <v>65</v>
      </c>
      <c r="B67" s="14" t="s">
        <v>180</v>
      </c>
      <c r="C67" s="13" t="s">
        <v>181</v>
      </c>
      <c r="D67" s="13" t="s">
        <v>182</v>
      </c>
      <c r="E67" s="13" t="s">
        <v>183</v>
      </c>
      <c r="F67" s="21" t="s">
        <v>184</v>
      </c>
      <c r="G67" s="14">
        <v>77</v>
      </c>
      <c r="H67" s="13">
        <f t="shared" ref="H67:H81" si="15">G67*0.6</f>
        <v>46.2</v>
      </c>
      <c r="I67" s="18">
        <v>89.2</v>
      </c>
      <c r="J67" s="18">
        <f t="shared" ref="J67:J81" si="16">I67*0.4</f>
        <v>35.68</v>
      </c>
      <c r="K67" s="24">
        <f t="shared" ref="K67:K81" si="17">H67+J67</f>
        <v>81.88</v>
      </c>
      <c r="L67" s="18">
        <v>1</v>
      </c>
      <c r="M67" s="18" t="s">
        <v>19</v>
      </c>
    </row>
    <row r="68" s="2" customFormat="1" ht="25.05" customHeight="1" spans="1:13">
      <c r="A68" s="13">
        <v>66</v>
      </c>
      <c r="B68" s="14" t="s">
        <v>185</v>
      </c>
      <c r="C68" s="13" t="s">
        <v>186</v>
      </c>
      <c r="D68" s="13" t="s">
        <v>182</v>
      </c>
      <c r="E68" s="13" t="s">
        <v>183</v>
      </c>
      <c r="F68" s="21" t="s">
        <v>184</v>
      </c>
      <c r="G68" s="14">
        <v>74</v>
      </c>
      <c r="H68" s="13">
        <f t="shared" si="15"/>
        <v>44.4</v>
      </c>
      <c r="I68" s="18">
        <v>91</v>
      </c>
      <c r="J68" s="18">
        <f t="shared" si="16"/>
        <v>36.4</v>
      </c>
      <c r="K68" s="24">
        <f t="shared" si="17"/>
        <v>80.8</v>
      </c>
      <c r="L68" s="18">
        <v>2</v>
      </c>
      <c r="M68" s="18" t="s">
        <v>19</v>
      </c>
    </row>
    <row r="69" s="2" customFormat="1" ht="25.05" customHeight="1" spans="1:13">
      <c r="A69" s="13">
        <v>67</v>
      </c>
      <c r="B69" s="14" t="s">
        <v>187</v>
      </c>
      <c r="C69" s="13" t="s">
        <v>188</v>
      </c>
      <c r="D69" s="13" t="s">
        <v>182</v>
      </c>
      <c r="E69" s="13" t="s">
        <v>183</v>
      </c>
      <c r="F69" s="21" t="s">
        <v>184</v>
      </c>
      <c r="G69" s="14">
        <v>68</v>
      </c>
      <c r="H69" s="13">
        <f t="shared" si="15"/>
        <v>40.8</v>
      </c>
      <c r="I69" s="18">
        <v>81.6</v>
      </c>
      <c r="J69" s="18">
        <f t="shared" si="16"/>
        <v>32.64</v>
      </c>
      <c r="K69" s="24">
        <f t="shared" si="17"/>
        <v>73.44</v>
      </c>
      <c r="L69" s="18">
        <v>3</v>
      </c>
      <c r="M69" s="18" t="s">
        <v>19</v>
      </c>
    </row>
    <row r="70" s="2" customFormat="1" ht="25.05" customHeight="1" spans="1:13">
      <c r="A70" s="13">
        <v>68</v>
      </c>
      <c r="B70" s="14" t="s">
        <v>14</v>
      </c>
      <c r="C70" s="13" t="s">
        <v>189</v>
      </c>
      <c r="D70" s="13" t="s">
        <v>182</v>
      </c>
      <c r="E70" s="13" t="s">
        <v>183</v>
      </c>
      <c r="F70" s="21" t="s">
        <v>184</v>
      </c>
      <c r="G70" s="14">
        <v>54</v>
      </c>
      <c r="H70" s="13">
        <f t="shared" si="15"/>
        <v>32.4</v>
      </c>
      <c r="I70" s="18">
        <v>91.4</v>
      </c>
      <c r="J70" s="18">
        <f t="shared" si="16"/>
        <v>36.56</v>
      </c>
      <c r="K70" s="24">
        <f t="shared" si="17"/>
        <v>68.96</v>
      </c>
      <c r="L70" s="18">
        <v>4</v>
      </c>
      <c r="M70" s="18" t="s">
        <v>19</v>
      </c>
    </row>
    <row r="71" s="2" customFormat="1" ht="25.05" customHeight="1" spans="1:13">
      <c r="A71" s="13">
        <v>69</v>
      </c>
      <c r="B71" s="14" t="s">
        <v>190</v>
      </c>
      <c r="C71" s="13" t="s">
        <v>191</v>
      </c>
      <c r="D71" s="13" t="s">
        <v>182</v>
      </c>
      <c r="E71" s="13" t="s">
        <v>183</v>
      </c>
      <c r="F71" s="21" t="s">
        <v>184</v>
      </c>
      <c r="G71" s="14">
        <v>57</v>
      </c>
      <c r="H71" s="13">
        <f t="shared" si="15"/>
        <v>34.2</v>
      </c>
      <c r="I71" s="18">
        <v>81</v>
      </c>
      <c r="J71" s="18">
        <f t="shared" si="16"/>
        <v>32.4</v>
      </c>
      <c r="K71" s="24">
        <f t="shared" si="17"/>
        <v>66.6</v>
      </c>
      <c r="L71" s="18">
        <v>5</v>
      </c>
      <c r="M71" s="18"/>
    </row>
    <row r="72" s="2" customFormat="1" ht="25.05" customHeight="1" spans="1:13">
      <c r="A72" s="13">
        <v>70</v>
      </c>
      <c r="B72" s="14" t="s">
        <v>192</v>
      </c>
      <c r="C72" s="13" t="s">
        <v>193</v>
      </c>
      <c r="D72" s="13" t="s">
        <v>182</v>
      </c>
      <c r="E72" s="13" t="s">
        <v>183</v>
      </c>
      <c r="F72" s="21" t="s">
        <v>184</v>
      </c>
      <c r="G72" s="14">
        <v>55</v>
      </c>
      <c r="H72" s="13">
        <f t="shared" si="15"/>
        <v>33</v>
      </c>
      <c r="I72" s="18">
        <v>79.8</v>
      </c>
      <c r="J72" s="18">
        <f t="shared" si="16"/>
        <v>31.92</v>
      </c>
      <c r="K72" s="24">
        <f t="shared" si="17"/>
        <v>64.92</v>
      </c>
      <c r="L72" s="18">
        <v>6</v>
      </c>
      <c r="M72" s="18"/>
    </row>
    <row r="73" s="2" customFormat="1" ht="25.05" customHeight="1" spans="1:13">
      <c r="A73" s="13">
        <v>71</v>
      </c>
      <c r="B73" s="14" t="s">
        <v>194</v>
      </c>
      <c r="C73" s="13" t="s">
        <v>195</v>
      </c>
      <c r="D73" s="13" t="s">
        <v>182</v>
      </c>
      <c r="E73" s="13" t="s">
        <v>183</v>
      </c>
      <c r="F73" s="21" t="s">
        <v>184</v>
      </c>
      <c r="G73" s="14">
        <v>52</v>
      </c>
      <c r="H73" s="13">
        <f t="shared" si="15"/>
        <v>31.2</v>
      </c>
      <c r="I73" s="18">
        <v>79.8</v>
      </c>
      <c r="J73" s="18">
        <f t="shared" si="16"/>
        <v>31.92</v>
      </c>
      <c r="K73" s="24">
        <f t="shared" si="17"/>
        <v>63.12</v>
      </c>
      <c r="L73" s="18">
        <v>7</v>
      </c>
      <c r="M73" s="18"/>
    </row>
    <row r="74" s="2" customFormat="1" ht="25.05" customHeight="1" spans="1:13">
      <c r="A74" s="13">
        <v>72</v>
      </c>
      <c r="B74" s="14" t="s">
        <v>196</v>
      </c>
      <c r="C74" s="13" t="s">
        <v>197</v>
      </c>
      <c r="D74" s="13" t="s">
        <v>182</v>
      </c>
      <c r="E74" s="13" t="s">
        <v>183</v>
      </c>
      <c r="F74" s="21" t="s">
        <v>184</v>
      </c>
      <c r="G74" s="14">
        <v>51</v>
      </c>
      <c r="H74" s="13">
        <f t="shared" si="15"/>
        <v>30.6</v>
      </c>
      <c r="I74" s="18">
        <v>80.2</v>
      </c>
      <c r="J74" s="18">
        <f t="shared" si="16"/>
        <v>32.08</v>
      </c>
      <c r="K74" s="24">
        <f t="shared" si="17"/>
        <v>62.68</v>
      </c>
      <c r="L74" s="18">
        <v>8</v>
      </c>
      <c r="M74" s="18"/>
    </row>
    <row r="75" s="2" customFormat="1" ht="25.05" customHeight="1" spans="1:13">
      <c r="A75" s="13">
        <v>73</v>
      </c>
      <c r="B75" s="14" t="s">
        <v>198</v>
      </c>
      <c r="C75" s="13" t="s">
        <v>199</v>
      </c>
      <c r="D75" s="13" t="s">
        <v>182</v>
      </c>
      <c r="E75" s="13" t="s">
        <v>183</v>
      </c>
      <c r="F75" s="21" t="s">
        <v>184</v>
      </c>
      <c r="G75" s="14">
        <v>49</v>
      </c>
      <c r="H75" s="13">
        <f t="shared" si="15"/>
        <v>29.4</v>
      </c>
      <c r="I75" s="18">
        <v>80</v>
      </c>
      <c r="J75" s="18">
        <f t="shared" si="16"/>
        <v>32</v>
      </c>
      <c r="K75" s="24">
        <f t="shared" si="17"/>
        <v>61.4</v>
      </c>
      <c r="L75" s="18">
        <v>9</v>
      </c>
      <c r="M75" s="18"/>
    </row>
    <row r="76" s="2" customFormat="1" ht="25.05" customHeight="1" spans="1:13">
      <c r="A76" s="13">
        <v>74</v>
      </c>
      <c r="B76" s="14" t="s">
        <v>200</v>
      </c>
      <c r="C76" s="13" t="s">
        <v>201</v>
      </c>
      <c r="D76" s="13" t="s">
        <v>182</v>
      </c>
      <c r="E76" s="13" t="s">
        <v>183</v>
      </c>
      <c r="F76" s="21" t="s">
        <v>184</v>
      </c>
      <c r="G76" s="14">
        <v>48</v>
      </c>
      <c r="H76" s="13">
        <f t="shared" si="15"/>
        <v>28.8</v>
      </c>
      <c r="I76" s="18">
        <v>75</v>
      </c>
      <c r="J76" s="18">
        <f t="shared" si="16"/>
        <v>30</v>
      </c>
      <c r="K76" s="24">
        <f t="shared" si="17"/>
        <v>58.8</v>
      </c>
      <c r="L76" s="18">
        <v>10</v>
      </c>
      <c r="M76" s="18"/>
    </row>
    <row r="77" s="2" customFormat="1" ht="25.05" customHeight="1" spans="1:13">
      <c r="A77" s="13">
        <v>75</v>
      </c>
      <c r="B77" s="14" t="s">
        <v>202</v>
      </c>
      <c r="C77" s="13" t="s">
        <v>203</v>
      </c>
      <c r="D77" s="13" t="s">
        <v>182</v>
      </c>
      <c r="E77" s="13" t="s">
        <v>183</v>
      </c>
      <c r="F77" s="21" t="s">
        <v>184</v>
      </c>
      <c r="G77" s="14">
        <v>44</v>
      </c>
      <c r="H77" s="13">
        <f t="shared" si="15"/>
        <v>26.4</v>
      </c>
      <c r="I77" s="18">
        <v>75</v>
      </c>
      <c r="J77" s="18">
        <f t="shared" si="16"/>
        <v>30</v>
      </c>
      <c r="K77" s="24">
        <f t="shared" si="17"/>
        <v>56.4</v>
      </c>
      <c r="L77" s="18">
        <v>11</v>
      </c>
      <c r="M77" s="18"/>
    </row>
    <row r="78" s="2" customFormat="1" ht="18" customHeight="1" spans="1:13">
      <c r="A78" s="13">
        <v>76</v>
      </c>
      <c r="B78" s="14" t="s">
        <v>204</v>
      </c>
      <c r="C78" s="13" t="s">
        <v>205</v>
      </c>
      <c r="D78" s="13" t="s">
        <v>206</v>
      </c>
      <c r="E78" s="13" t="s">
        <v>207</v>
      </c>
      <c r="F78" s="13" t="s">
        <v>208</v>
      </c>
      <c r="G78" s="16">
        <v>93</v>
      </c>
      <c r="H78" s="13">
        <f t="shared" si="15"/>
        <v>55.8</v>
      </c>
      <c r="I78" s="18">
        <v>89.2</v>
      </c>
      <c r="J78" s="18">
        <f t="shared" si="16"/>
        <v>35.68</v>
      </c>
      <c r="K78" s="24">
        <f t="shared" si="17"/>
        <v>91.48</v>
      </c>
      <c r="L78" s="18">
        <v>1</v>
      </c>
      <c r="M78" s="18" t="s">
        <v>19</v>
      </c>
    </row>
    <row r="79" s="2" customFormat="1" ht="18" customHeight="1" spans="1:13">
      <c r="A79" s="13">
        <v>77</v>
      </c>
      <c r="B79" s="14" t="s">
        <v>209</v>
      </c>
      <c r="C79" s="13" t="s">
        <v>210</v>
      </c>
      <c r="D79" s="13" t="s">
        <v>206</v>
      </c>
      <c r="E79" s="13" t="s">
        <v>207</v>
      </c>
      <c r="F79" s="13" t="s">
        <v>208</v>
      </c>
      <c r="G79" s="16">
        <v>91</v>
      </c>
      <c r="H79" s="13">
        <f t="shared" si="15"/>
        <v>54.6</v>
      </c>
      <c r="I79" s="18">
        <v>82.6</v>
      </c>
      <c r="J79" s="18">
        <f t="shared" si="16"/>
        <v>33.04</v>
      </c>
      <c r="K79" s="24">
        <f t="shared" si="17"/>
        <v>87.64</v>
      </c>
      <c r="L79" s="18">
        <v>2</v>
      </c>
      <c r="M79" s="18"/>
    </row>
    <row r="80" s="2" customFormat="1" ht="18" customHeight="1" spans="1:13">
      <c r="A80" s="13">
        <v>78</v>
      </c>
      <c r="B80" s="14" t="s">
        <v>211</v>
      </c>
      <c r="C80" s="13" t="s">
        <v>212</v>
      </c>
      <c r="D80" s="13" t="s">
        <v>206</v>
      </c>
      <c r="E80" s="13" t="s">
        <v>207</v>
      </c>
      <c r="F80" s="13" t="s">
        <v>208</v>
      </c>
      <c r="G80" s="16">
        <v>89</v>
      </c>
      <c r="H80" s="13">
        <f t="shared" si="15"/>
        <v>53.4</v>
      </c>
      <c r="I80" s="18">
        <v>83.2</v>
      </c>
      <c r="J80" s="18">
        <f t="shared" si="16"/>
        <v>33.28</v>
      </c>
      <c r="K80" s="24">
        <f t="shared" si="17"/>
        <v>86.68</v>
      </c>
      <c r="L80" s="18">
        <v>3</v>
      </c>
      <c r="M80" s="18"/>
    </row>
    <row r="81" s="2" customFormat="1" ht="18" customHeight="1" spans="1:13">
      <c r="A81" s="13">
        <v>79</v>
      </c>
      <c r="B81" s="14" t="s">
        <v>213</v>
      </c>
      <c r="C81" s="13" t="s">
        <v>214</v>
      </c>
      <c r="D81" s="13" t="s">
        <v>206</v>
      </c>
      <c r="E81" s="13" t="s">
        <v>207</v>
      </c>
      <c r="F81" s="13" t="s">
        <v>208</v>
      </c>
      <c r="G81" s="16">
        <v>89</v>
      </c>
      <c r="H81" s="13">
        <f t="shared" si="15"/>
        <v>53.4</v>
      </c>
      <c r="I81" s="18">
        <v>0</v>
      </c>
      <c r="J81" s="18">
        <f t="shared" si="16"/>
        <v>0</v>
      </c>
      <c r="K81" s="24">
        <f t="shared" si="17"/>
        <v>53.4</v>
      </c>
      <c r="L81" s="18">
        <v>4</v>
      </c>
      <c r="M81" s="18" t="s">
        <v>26</v>
      </c>
    </row>
    <row r="82" s="2" customFormat="1" spans="6:13">
      <c r="F82" s="3"/>
      <c r="I82" s="3"/>
      <c r="J82" s="3"/>
      <c r="K82" s="25"/>
      <c r="L82" s="3"/>
      <c r="M82" s="3"/>
    </row>
  </sheetData>
  <sortState ref="A64:L66">
    <sortCondition ref="K64:K66" descending="1"/>
  </sortState>
  <mergeCells count="1">
    <mergeCell ref="A1:M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oscarxi</dc:creator>
  <cp:lastModifiedBy>阿东</cp:lastModifiedBy>
  <dcterms:created xsi:type="dcterms:W3CDTF">2022-08-29T02:34:00Z</dcterms:created>
  <cp:lastPrinted>2023-08-06T07:10:00Z</cp:lastPrinted>
  <dcterms:modified xsi:type="dcterms:W3CDTF">2023-08-07T00:39:43Z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D3DEDB688E5B42389A1587F416521395_13</vt:lpwstr>
  </property>
  <property fmtid="{D5CDD505-2E9C-101B-9397-08002B2CF9AE}" pid="3" name="KSOProductBuildVer">
    <vt:lpwstr>2052-11.1.0.14309</vt:lpwstr>
  </property>
</Properties>
</file>