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海交大排名（2022）" sheetId="1" r:id="rId1"/>
    <sheet name="QS排名（2022）" sheetId="2" r:id="rId2"/>
    <sheet name="THE（泰晤士）排名（2022）" sheetId="3" r:id="rId3"/>
  </sheets>
  <definedNames>
    <definedName name="_xlnm.Print_Titles" localSheetId="0">'上海交大排名（2022）'!$3:$3</definedName>
    <definedName name="_xlnm.Print_Titles" localSheetId="1">'QS排名（2022）'!$2:$2</definedName>
    <definedName name="_xlnm.Print_Titles" localSheetId="2">'THE（泰晤士）排名（2022）'!$2:$2</definedName>
  </definedNames>
  <calcPr fullCalcOnLoad="1"/>
</workbook>
</file>

<file path=xl/sharedStrings.xml><?xml version="1.0" encoding="utf-8"?>
<sst xmlns="http://schemas.openxmlformats.org/spreadsheetml/2006/main" count="5221" uniqueCount="2324">
  <si>
    <r>
      <t>附件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仿宋_GB2312"/>
        <family val="3"/>
      </rPr>
      <t>：　　　</t>
    </r>
  </si>
  <si>
    <t>2022上海交大世界大学学术排名</t>
  </si>
  <si>
    <t>排名</t>
  </si>
  <si>
    <t>学校名称</t>
  </si>
  <si>
    <t>学校英文名</t>
  </si>
  <si>
    <t>国家/地区</t>
  </si>
  <si>
    <t>哈佛大学</t>
  </si>
  <si>
    <t>Harvard University</t>
  </si>
  <si>
    <t>美国</t>
  </si>
  <si>
    <t>斯坦福大学</t>
  </si>
  <si>
    <t>Stanford University</t>
  </si>
  <si>
    <t>麻省理工学院</t>
  </si>
  <si>
    <t>Massachusetts Institute of Technology （MIT）</t>
  </si>
  <si>
    <t>剑桥大学</t>
  </si>
  <si>
    <t>University of Cambridge</t>
  </si>
  <si>
    <t>英国</t>
  </si>
  <si>
    <t>加州大学伯克利分校</t>
  </si>
  <si>
    <t>University of California, Berkeley</t>
  </si>
  <si>
    <t>普林斯顿大学</t>
  </si>
  <si>
    <t>Princeton University</t>
  </si>
  <si>
    <t>牛津大学</t>
  </si>
  <si>
    <t>University of Oxford</t>
  </si>
  <si>
    <t>哥伦比亚大学</t>
  </si>
  <si>
    <t>Columbia University</t>
  </si>
  <si>
    <t>加州理工学院</t>
  </si>
  <si>
    <t>California Institute of Technology</t>
  </si>
  <si>
    <t>芝加哥大学</t>
  </si>
  <si>
    <t>University of Chicago</t>
  </si>
  <si>
    <t>耶鲁大学</t>
  </si>
  <si>
    <t>Yale University</t>
  </si>
  <si>
    <t>康奈尔大学</t>
  </si>
  <si>
    <t>Cornell University</t>
  </si>
  <si>
    <t>加州大学洛杉矶分校</t>
  </si>
  <si>
    <t>University of California, Los Angeles</t>
  </si>
  <si>
    <t>约翰霍普金斯大学</t>
  </si>
  <si>
    <t>Johns Hopkins University</t>
  </si>
  <si>
    <t>宾夕法尼亚大学</t>
  </si>
  <si>
    <t>University of Pennsylvania</t>
  </si>
  <si>
    <r>
      <t>巴黎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萨克雷大学</t>
    </r>
  </si>
  <si>
    <t>Paris-Saclay University</t>
  </si>
  <si>
    <t>法国</t>
  </si>
  <si>
    <t>华盛顿大学</t>
  </si>
  <si>
    <t>University of Washington</t>
  </si>
  <si>
    <t>伦敦大学学院</t>
  </si>
  <si>
    <t>University College London</t>
  </si>
  <si>
    <t>加州大学旧金山分校</t>
  </si>
  <si>
    <t>University of California, San Francisco</t>
  </si>
  <si>
    <t>苏黎世联邦理工学院</t>
  </si>
  <si>
    <t>ETH Zurich</t>
  </si>
  <si>
    <t>瑞士</t>
  </si>
  <si>
    <t>加州大学圣地亚哥分校</t>
  </si>
  <si>
    <t>University of California, San Diego</t>
  </si>
  <si>
    <t>多伦多大学</t>
  </si>
  <si>
    <t>University of Toronto</t>
  </si>
  <si>
    <t>加拿大</t>
  </si>
  <si>
    <t>帝国理工学院</t>
  </si>
  <si>
    <t>Imperial College London</t>
  </si>
  <si>
    <t>东京大学</t>
  </si>
  <si>
    <t>The University of Tokyo</t>
  </si>
  <si>
    <t>日本</t>
  </si>
  <si>
    <t>纽约大学</t>
  </si>
  <si>
    <t>New York University</t>
  </si>
  <si>
    <t>清华大学</t>
  </si>
  <si>
    <t>Tsinghua University</t>
  </si>
  <si>
    <t>中国</t>
  </si>
  <si>
    <t>圣路易斯华盛顿大学</t>
  </si>
  <si>
    <t>Washington University in St. Louis</t>
  </si>
  <si>
    <t>密歇根大学安娜堡分校</t>
  </si>
  <si>
    <t>University of Michigan-Ann Arbor</t>
  </si>
  <si>
    <t>北卡罗来纳大学教堂山分校</t>
  </si>
  <si>
    <t>University of North Carolina at Chapel Hill</t>
  </si>
  <si>
    <t>西北大学</t>
  </si>
  <si>
    <t>Northwestern University</t>
  </si>
  <si>
    <t>杜克大学</t>
  </si>
  <si>
    <t>Duke University</t>
  </si>
  <si>
    <t>墨尔本大学</t>
  </si>
  <si>
    <t>The University of Melbourne</t>
  </si>
  <si>
    <t>澳大利亚</t>
  </si>
  <si>
    <t>威斯康辛大学麦迪逊分校</t>
  </si>
  <si>
    <t>University of Wisconsin - Madison</t>
  </si>
  <si>
    <t>北京大学</t>
  </si>
  <si>
    <t>Peking University</t>
  </si>
  <si>
    <t>爱丁堡大学</t>
  </si>
  <si>
    <t>The University of Edinburgh</t>
  </si>
  <si>
    <t>浙江大学</t>
  </si>
  <si>
    <t>Zhejiang University</t>
  </si>
  <si>
    <t>德克萨斯大学奥斯汀分校</t>
  </si>
  <si>
    <t>The University of Texas at Austin</t>
  </si>
  <si>
    <t>曼彻斯特大学</t>
  </si>
  <si>
    <t>The University of Manchester</t>
  </si>
  <si>
    <t>哥本哈根大学</t>
  </si>
  <si>
    <t>University of Copenhagen</t>
  </si>
  <si>
    <t>丹麦</t>
  </si>
  <si>
    <t>巴黎文理研究大学</t>
  </si>
  <si>
    <t>PSL University</t>
  </si>
  <si>
    <t>卡罗琳学院</t>
  </si>
  <si>
    <t>Karolinska Institute</t>
  </si>
  <si>
    <t>瑞典</t>
  </si>
  <si>
    <t>京都大学</t>
  </si>
  <si>
    <t>Kyoto University</t>
  </si>
  <si>
    <t>索邦大学</t>
  </si>
  <si>
    <t>Sorbonne University</t>
  </si>
  <si>
    <t>洛克菲勒大学</t>
  </si>
  <si>
    <t>Rockefeller University</t>
  </si>
  <si>
    <t>英属哥伦比亚大学</t>
  </si>
  <si>
    <t>University of British Columbia</t>
  </si>
  <si>
    <t>明尼苏达大学双城分校</t>
  </si>
  <si>
    <t>University of Minnesota, Twin Cities</t>
  </si>
  <si>
    <t>昆士兰大学</t>
  </si>
  <si>
    <t>The University of Queensland</t>
  </si>
  <si>
    <t>伦敦大学国王学院</t>
  </si>
  <si>
    <t>King's College London</t>
  </si>
  <si>
    <r>
      <t>伊利诺伊大学厄本那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香槟分校</t>
    </r>
  </si>
  <si>
    <t>University of Illinois at Urbana-Champaign</t>
  </si>
  <si>
    <t>马里兰大学学院公园分校</t>
  </si>
  <si>
    <t>University of Maryland, College Park</t>
  </si>
  <si>
    <t>科罗拉多大学博尔德分校</t>
  </si>
  <si>
    <t>University of Colorado at Boulder</t>
  </si>
  <si>
    <t>德克萨斯大学西南医学中心</t>
  </si>
  <si>
    <t>The University of Texas Southwestern Medical Center at Dallas</t>
  </si>
  <si>
    <t>南加州大学</t>
  </si>
  <si>
    <t>University of Southern California</t>
  </si>
  <si>
    <t>上海交通大学</t>
  </si>
  <si>
    <t>Shanghai Jiao Tong University</t>
  </si>
  <si>
    <t>乌得勒支大学</t>
  </si>
  <si>
    <t>Utrecht University</t>
  </si>
  <si>
    <t>荷兰</t>
  </si>
  <si>
    <t>慕尼黑工业大学</t>
  </si>
  <si>
    <t>Technical University of Munich</t>
  </si>
  <si>
    <t>德国</t>
  </si>
  <si>
    <t>加州大学圣塔芭芭拉分校</t>
  </si>
  <si>
    <t>University of California, Santa Barbara</t>
  </si>
  <si>
    <t>慕尼黑大学</t>
  </si>
  <si>
    <t>University of Munich</t>
  </si>
  <si>
    <t>苏黎世大学</t>
  </si>
  <si>
    <t>University of Zurich</t>
  </si>
  <si>
    <t>悉尼大学</t>
  </si>
  <si>
    <t>University of Sydney</t>
  </si>
  <si>
    <t>加州大学尔湾分校</t>
  </si>
  <si>
    <t>University of California, Irvine</t>
  </si>
  <si>
    <t>日内瓦大学</t>
  </si>
  <si>
    <t>University of Geneva</t>
  </si>
  <si>
    <t>中国科学技术大学</t>
  </si>
  <si>
    <t>University of Science and Technology of China</t>
  </si>
  <si>
    <t>新南威尔士大学</t>
  </si>
  <si>
    <t>The University of New South Wales</t>
  </si>
  <si>
    <t>范德堡大学</t>
  </si>
  <si>
    <t>Vanderbilt University</t>
  </si>
  <si>
    <t>格罗宁根大学</t>
  </si>
  <si>
    <t>University of Groningen</t>
  </si>
  <si>
    <t>复旦大学</t>
  </si>
  <si>
    <t>Fudan University</t>
  </si>
  <si>
    <t>奥斯陆大学</t>
  </si>
  <si>
    <t>University of Oslo</t>
  </si>
  <si>
    <t>挪威</t>
  </si>
  <si>
    <t>奥胡斯大学</t>
  </si>
  <si>
    <t>Aarhus University</t>
  </si>
  <si>
    <t>海德堡大学</t>
  </si>
  <si>
    <t>Heidelberg University</t>
  </si>
  <si>
    <t>新加坡国立大学</t>
  </si>
  <si>
    <t>National University of Singapore</t>
  </si>
  <si>
    <t>新加坡</t>
  </si>
  <si>
    <r>
      <t>德克萨斯大学安德森癌症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研究中心</t>
    </r>
  </si>
  <si>
    <t>The University of Texas M. D. Anderson Cancer Center</t>
  </si>
  <si>
    <t>麦吉尔大学</t>
  </si>
  <si>
    <t>McGill University</t>
  </si>
  <si>
    <t>根特大学</t>
  </si>
  <si>
    <t>Ghent University</t>
  </si>
  <si>
    <t>比利时</t>
  </si>
  <si>
    <t>莫纳什大学</t>
  </si>
  <si>
    <t>Monash University</t>
  </si>
  <si>
    <t>波恩大学</t>
  </si>
  <si>
    <t>University of Bonn</t>
  </si>
  <si>
    <t>耶路撒冷希伯来大学</t>
  </si>
  <si>
    <t>The Hebrew University of Jerusalem</t>
  </si>
  <si>
    <t>以色列</t>
  </si>
  <si>
    <t>巴黎西岱大学</t>
  </si>
  <si>
    <t>Université Paris Cité</t>
  </si>
  <si>
    <t>中山大学</t>
  </si>
  <si>
    <t>Sun Yat-sen University</t>
  </si>
  <si>
    <t>澳洲国立大学</t>
  </si>
  <si>
    <t>The Australian National University</t>
  </si>
  <si>
    <t>布里斯托大学</t>
  </si>
  <si>
    <t>University of Bristol</t>
  </si>
  <si>
    <t>匹兹堡大学</t>
  </si>
  <si>
    <t>University of Pittsburgh</t>
  </si>
  <si>
    <t>普渡大学西拉法叶分校</t>
  </si>
  <si>
    <t>Purdue University - West Lafayette</t>
  </si>
  <si>
    <t>以色列理工学院</t>
  </si>
  <si>
    <t>Technion-Israel Institute of Technology</t>
  </si>
  <si>
    <t>巴塞尔大学</t>
  </si>
  <si>
    <t>University of Basel</t>
  </si>
  <si>
    <t>魏茨曼科学学院</t>
  </si>
  <si>
    <t>Weizmann Institute of Science</t>
  </si>
  <si>
    <t>伊拉斯姆斯大学</t>
  </si>
  <si>
    <t>Erasmus University Rotterdam</t>
  </si>
  <si>
    <t>南洋理工大学</t>
  </si>
  <si>
    <t>Nanyang Technological University</t>
  </si>
  <si>
    <t>乌普萨拉大学</t>
  </si>
  <si>
    <t>Uppsala University</t>
  </si>
  <si>
    <t>麦克马斯特大学</t>
  </si>
  <si>
    <t>McMaster University</t>
  </si>
  <si>
    <t>斯德哥尔摩大学</t>
  </si>
  <si>
    <t>Stockholm University</t>
  </si>
  <si>
    <t>阿尔伯塔大学</t>
  </si>
  <si>
    <t>University of Alberta</t>
  </si>
  <si>
    <t>赫尔辛基大学</t>
  </si>
  <si>
    <t>University of Helsinki</t>
  </si>
  <si>
    <t>芬兰</t>
  </si>
  <si>
    <t>佛罗里达大学</t>
  </si>
  <si>
    <t>University of Florida</t>
  </si>
  <si>
    <t>鲁汶大学（荷语）</t>
  </si>
  <si>
    <t>KU Leuven</t>
  </si>
  <si>
    <t>华中科技大学</t>
  </si>
  <si>
    <t>Huazhong University of Science and Technology</t>
  </si>
  <si>
    <t>香港大学</t>
  </si>
  <si>
    <t>The University of Hong Kong</t>
  </si>
  <si>
    <t>香港</t>
  </si>
  <si>
    <t>首尔国立大学</t>
  </si>
  <si>
    <t>Seoul National University</t>
  </si>
  <si>
    <t>韩国</t>
  </si>
  <si>
    <t>布朗大学</t>
  </si>
  <si>
    <t>Brown University</t>
  </si>
  <si>
    <t>西澳大学</t>
  </si>
  <si>
    <t>The University of Western Australia</t>
  </si>
  <si>
    <t>101-150</t>
  </si>
  <si>
    <t>马赛大学</t>
  </si>
  <si>
    <t>Aix Marseille University</t>
  </si>
  <si>
    <t>亚利桑那州立大学</t>
  </si>
  <si>
    <t>Arizona State University</t>
  </si>
  <si>
    <t>波士顿大学</t>
  </si>
  <si>
    <t>Boston University</t>
  </si>
  <si>
    <t>卡耐基梅隆大学</t>
  </si>
  <si>
    <t>Carnegie Mellon University</t>
  </si>
  <si>
    <t>凯斯西储大学</t>
  </si>
  <si>
    <t>Case Western Reserve University</t>
  </si>
  <si>
    <t>中南大学</t>
  </si>
  <si>
    <t>Central South University</t>
  </si>
  <si>
    <t>艾茉莉大学</t>
  </si>
  <si>
    <t>Emory University</t>
  </si>
  <si>
    <t>西奈山伊坎医学院</t>
  </si>
  <si>
    <t>Icahn School of Medicine at Mount Sinai</t>
  </si>
  <si>
    <t>印第安纳大学伯明顿分校</t>
  </si>
  <si>
    <t>Indiana University Bloomington</t>
  </si>
  <si>
    <t>阿卜杜勒阿齐兹国王大学</t>
  </si>
  <si>
    <t>King Abdulaziz University</t>
  </si>
  <si>
    <t>沙特</t>
  </si>
  <si>
    <t>沙特国王大学</t>
  </si>
  <si>
    <t>King Saud University</t>
  </si>
  <si>
    <t>莱顿大学</t>
  </si>
  <si>
    <t>Leiden University</t>
  </si>
  <si>
    <t>伦敦政治经济学院</t>
  </si>
  <si>
    <t>London School of Economics and Political Science</t>
  </si>
  <si>
    <t>梅奥诊所医学学校</t>
  </si>
  <si>
    <t>Mayo Clinic Alix School of Medicine</t>
  </si>
  <si>
    <t>莫斯科国立大学</t>
  </si>
  <si>
    <t>Moscow State University</t>
  </si>
  <si>
    <t>俄罗斯</t>
  </si>
  <si>
    <t>名古屋大学</t>
  </si>
  <si>
    <t>Nagoya University</t>
  </si>
  <si>
    <t>南京大学</t>
  </si>
  <si>
    <t>Nanjing University</t>
  </si>
  <si>
    <t>挪威科学技术大学</t>
  </si>
  <si>
    <t>Norwegian University of Science and Technology - NTNU</t>
  </si>
  <si>
    <t>奈梅亨大学</t>
  </si>
  <si>
    <t>Radboud University Nijmegen</t>
  </si>
  <si>
    <t>莱斯大学</t>
  </si>
  <si>
    <t>Rice University</t>
  </si>
  <si>
    <t>罗格斯大学</t>
  </si>
  <si>
    <t>Rutgers, The State University of New Jersey - New Brunswick</t>
  </si>
  <si>
    <t>罗马第一大学</t>
  </si>
  <si>
    <t>Sapienza University of Rome</t>
  </si>
  <si>
    <t>意大利</t>
  </si>
  <si>
    <t>四川大学</t>
  </si>
  <si>
    <t>Sichuan University</t>
  </si>
  <si>
    <t>洛桑联邦理工学院</t>
  </si>
  <si>
    <t>Swiss Federal Institute of Technology Lausanne</t>
  </si>
  <si>
    <t>香港中文大学</t>
  </si>
  <si>
    <t>The Chinese University of Hong Kong</t>
  </si>
  <si>
    <t>俄亥俄州立大学</t>
  </si>
  <si>
    <t>The Ohio State University - Columbus</t>
  </si>
  <si>
    <t>宾州州立大学公园分校</t>
  </si>
  <si>
    <t>Pennsylvania State University - University Park</t>
  </si>
  <si>
    <t>阿德雷德大学</t>
  </si>
  <si>
    <t>The University of Adelaide</t>
  </si>
  <si>
    <t>格拉斯哥大学</t>
  </si>
  <si>
    <t>The University of Glasgow</t>
  </si>
  <si>
    <t>谢菲尔德大学</t>
  </si>
  <si>
    <t>The University of Sheffield</t>
  </si>
  <si>
    <t>格勒诺布尔大学</t>
  </si>
  <si>
    <t>Université Grenoble Alpes</t>
  </si>
  <si>
    <t>布鲁塞尔自由大学（法语）</t>
  </si>
  <si>
    <t>Université libre de Bruxelles （ULB）</t>
  </si>
  <si>
    <t>阿姆斯特丹大学</t>
  </si>
  <si>
    <t>University of Amsterdam</t>
  </si>
  <si>
    <t>亚利桑那大学</t>
  </si>
  <si>
    <t>University of Arizona</t>
  </si>
  <si>
    <t>伯尔尼大学</t>
  </si>
  <si>
    <t>University of Bern</t>
  </si>
  <si>
    <t>伯明翰大学</t>
  </si>
  <si>
    <t>University of Birmingham</t>
  </si>
  <si>
    <t>加州大学戴维斯分校</t>
  </si>
  <si>
    <t>University of California, Davis</t>
  </si>
  <si>
    <t>埃克塞特大学</t>
  </si>
  <si>
    <t>University of Exeter</t>
  </si>
  <si>
    <t>弗莱堡大学</t>
  </si>
  <si>
    <t>University of Freiburg</t>
  </si>
  <si>
    <t>哥德堡大学</t>
  </si>
  <si>
    <t>University of Gothenburg</t>
  </si>
  <si>
    <t>洛桑大学</t>
  </si>
  <si>
    <t>University of Lausanne</t>
  </si>
  <si>
    <t>利物浦大学</t>
  </si>
  <si>
    <t>University of Liverpool</t>
  </si>
  <si>
    <t>蒙特利尔大学</t>
  </si>
  <si>
    <t>University of Montreal</t>
  </si>
  <si>
    <t>诺丁汉大学</t>
  </si>
  <si>
    <t>University of Nottingham</t>
  </si>
  <si>
    <t>圣保罗大学</t>
  </si>
  <si>
    <t>University of Sao Paulo</t>
  </si>
  <si>
    <t>巴西</t>
  </si>
  <si>
    <t>斯特拉斯堡大学</t>
  </si>
  <si>
    <t>University of Strasbourg</t>
  </si>
  <si>
    <t>犹他大学</t>
  </si>
  <si>
    <t>University of Utah</t>
  </si>
  <si>
    <t>华威大学</t>
  </si>
  <si>
    <t>University of Warwick</t>
  </si>
  <si>
    <t>武汉大学</t>
  </si>
  <si>
    <t>Wuhan University</t>
  </si>
  <si>
    <t>西安交通大学</t>
  </si>
  <si>
    <t>Xi'an Jiaotong University</t>
  </si>
  <si>
    <t>151-200</t>
  </si>
  <si>
    <t>贝勒医学院</t>
  </si>
  <si>
    <t>Baylor College of Medicine</t>
  </si>
  <si>
    <t>北京理工大学</t>
  </si>
  <si>
    <t>Beijing Institute of Technology</t>
  </si>
  <si>
    <t>卡迪夫大学</t>
  </si>
  <si>
    <t>Cardiff University</t>
  </si>
  <si>
    <t>香港城市大学</t>
  </si>
  <si>
    <t>City University of Hong Kong</t>
  </si>
  <si>
    <t>代尔夫特理工大学</t>
  </si>
  <si>
    <t>Delft University of Technology</t>
  </si>
  <si>
    <t>佐治亚理工学院</t>
  </si>
  <si>
    <t>Georgia Institute of Technology</t>
  </si>
  <si>
    <t>法兰克福大学</t>
  </si>
  <si>
    <t>Goethe University Frankfurt</t>
  </si>
  <si>
    <t>哈尔滨工业大学</t>
  </si>
  <si>
    <t>Harbin Institute of Technology</t>
  </si>
  <si>
    <t>吉林大学</t>
  </si>
  <si>
    <t>Jilin University</t>
  </si>
  <si>
    <t>伦敦大学热带医学院</t>
  </si>
  <si>
    <t>London School of Hygiene &amp; Tropical Medicine</t>
  </si>
  <si>
    <t>隆德大学</t>
  </si>
  <si>
    <t>Lund University</t>
  </si>
  <si>
    <t>密歇根州立大学</t>
  </si>
  <si>
    <t>Michigan State University</t>
  </si>
  <si>
    <t>西北工业大学</t>
  </si>
  <si>
    <t>Northwestern Polytechnical University</t>
  </si>
  <si>
    <t>大阪大学</t>
  </si>
  <si>
    <t>Osaka University</t>
  </si>
  <si>
    <t>山东大学</t>
  </si>
  <si>
    <t>Shandong University</t>
  </si>
  <si>
    <t>苏州大学</t>
  </si>
  <si>
    <t>Soochow University （China）</t>
  </si>
  <si>
    <t>华南理工大学</t>
  </si>
  <si>
    <t>South China University of Technology</t>
  </si>
  <si>
    <t>东南大学</t>
  </si>
  <si>
    <t>Southeast University</t>
  </si>
  <si>
    <t>南方科技大学</t>
  </si>
  <si>
    <t>Southern University of Science and Technology</t>
  </si>
  <si>
    <t>丹麦理工大学</t>
  </si>
  <si>
    <t>Technical University of Denmark</t>
  </si>
  <si>
    <t>特拉维夫大学</t>
  </si>
  <si>
    <t>Tel Aviv University</t>
  </si>
  <si>
    <t>德州农工大学</t>
  </si>
  <si>
    <t>Texas A&amp;M University</t>
  </si>
  <si>
    <t>香港理工大学</t>
  </si>
  <si>
    <t>The Hong Kong Polytechnic University</t>
  </si>
  <si>
    <t>卡尔加里大学</t>
  </si>
  <si>
    <t>The University of Calgary</t>
  </si>
  <si>
    <t>天津大学</t>
  </si>
  <si>
    <t>Tianjin University</t>
  </si>
  <si>
    <t>东北大学（日本）</t>
  </si>
  <si>
    <t>Tohoku University</t>
  </si>
  <si>
    <t>东京工业大学</t>
  </si>
  <si>
    <t>Tokyo Institute of Technology</t>
  </si>
  <si>
    <t>同济大学</t>
  </si>
  <si>
    <t>Tongji University</t>
  </si>
  <si>
    <t>都柏林圣三一学院</t>
  </si>
  <si>
    <t>Trinity College Dublin</t>
  </si>
  <si>
    <t>爱尔兰</t>
  </si>
  <si>
    <t>塔夫斯大学</t>
  </si>
  <si>
    <t>Tufts University</t>
  </si>
  <si>
    <t>巴塞罗那大学</t>
  </si>
  <si>
    <t>University of Barcelona</t>
  </si>
  <si>
    <t>西班牙</t>
  </si>
  <si>
    <t>加州大学圣克鲁兹分校</t>
  </si>
  <si>
    <t>University of California, Santa Cruz</t>
  </si>
  <si>
    <t>科隆大学</t>
  </si>
  <si>
    <t>University of Cologne</t>
  </si>
  <si>
    <t>电子科技大学</t>
  </si>
  <si>
    <t>University of Electronic Science and Technology of China</t>
  </si>
  <si>
    <t>哥廷根大学</t>
  </si>
  <si>
    <t>University of Goettingen</t>
  </si>
  <si>
    <t>利兹大学</t>
  </si>
  <si>
    <t>University of Leeds</t>
  </si>
  <si>
    <t>马萨诸塞大学阿默斯特分校</t>
  </si>
  <si>
    <t>University of Massachusetts Amherst</t>
  </si>
  <si>
    <t>米兰大学</t>
  </si>
  <si>
    <t>University of Milan</t>
  </si>
  <si>
    <t>蒙彼利埃大学</t>
  </si>
  <si>
    <t>University of Montpellier</t>
  </si>
  <si>
    <t>帕多瓦大学</t>
  </si>
  <si>
    <t>University of Padua</t>
  </si>
  <si>
    <t>比萨大学</t>
  </si>
  <si>
    <t>University of Pisa</t>
  </si>
  <si>
    <t>罗切斯特大学</t>
  </si>
  <si>
    <t>University of Rochester</t>
  </si>
  <si>
    <t>南安普敦大学</t>
  </si>
  <si>
    <t>University of Southampton</t>
  </si>
  <si>
    <t>萨塞克斯大学</t>
  </si>
  <si>
    <t>University of Sussex</t>
  </si>
  <si>
    <t>蒂宾根大学</t>
  </si>
  <si>
    <t>University of Tuebingen</t>
  </si>
  <si>
    <t>维也纳大学</t>
  </si>
  <si>
    <t>University of Vienna</t>
  </si>
  <si>
    <t>奥地利</t>
  </si>
  <si>
    <t>滑铁卢大学</t>
  </si>
  <si>
    <t>University of Waterloo</t>
  </si>
  <si>
    <t>阿姆斯特丹自由大学</t>
  </si>
  <si>
    <t>Vrije Universiteit Amsterdam</t>
  </si>
  <si>
    <t>万格宁根大学</t>
  </si>
  <si>
    <t>Wageningen University &amp; Research</t>
  </si>
  <si>
    <t>厦门大学</t>
  </si>
  <si>
    <t>Xiamen University</t>
  </si>
  <si>
    <t>201-300</t>
  </si>
  <si>
    <t>巴塞罗那自治大学</t>
  </si>
  <si>
    <t>Autonomous University of Barcelona</t>
  </si>
  <si>
    <t>北京航空航天大学</t>
  </si>
  <si>
    <t>Beihang University</t>
  </si>
  <si>
    <t>北京师范大学</t>
  </si>
  <si>
    <t>Beijing Normal University</t>
  </si>
  <si>
    <t>鲁汶大学（法语）</t>
  </si>
  <si>
    <t>Catholic University of Louvain</t>
  </si>
  <si>
    <t>中国农业大学</t>
  </si>
  <si>
    <t>China Agricultural University</t>
  </si>
  <si>
    <t>中国医药大学</t>
  </si>
  <si>
    <t>China Medical University （Taichung）</t>
  </si>
  <si>
    <t>台湾</t>
  </si>
  <si>
    <t>重庆大学</t>
  </si>
  <si>
    <t>Chongqing University</t>
  </si>
  <si>
    <t>里昂第一大学</t>
  </si>
  <si>
    <t>Claude Bernard University Lyon 1</t>
  </si>
  <si>
    <t>科罗拉多州立大学</t>
  </si>
  <si>
    <t>Colorado State University</t>
  </si>
  <si>
    <t>马德里康普斯顿大学</t>
  </si>
  <si>
    <t>Complutense University of Madrid</t>
  </si>
  <si>
    <t>科廷大学</t>
  </si>
  <si>
    <t>Curtin University</t>
  </si>
  <si>
    <t>大连理工大学</t>
  </si>
  <si>
    <t>Dalian University of Technology</t>
  </si>
  <si>
    <t>迪肯大学</t>
  </si>
  <si>
    <t>Deakin University</t>
  </si>
  <si>
    <t>华东师范大学</t>
  </si>
  <si>
    <t>East China Normal University</t>
  </si>
  <si>
    <t>佛罗里达州立大学</t>
  </si>
  <si>
    <t>Florida State University</t>
  </si>
  <si>
    <t>乔治梅森大学</t>
  </si>
  <si>
    <t>George Mason University</t>
  </si>
  <si>
    <t>格里菲斯大学</t>
  </si>
  <si>
    <t>Griffith University</t>
  </si>
  <si>
    <t>汉阳大学</t>
  </si>
  <si>
    <t>Hanyang University</t>
  </si>
  <si>
    <t>北海道大学</t>
  </si>
  <si>
    <t>Hokkaido University</t>
  </si>
  <si>
    <t>湖南大学</t>
  </si>
  <si>
    <t>Hunan University</t>
  </si>
  <si>
    <t>江苏大学</t>
  </si>
  <si>
    <t>Jiangsu University</t>
  </si>
  <si>
    <t>卡尔斯鲁厄理工学院</t>
  </si>
  <si>
    <t>Karlsruhe Institute of Technology （KIT）</t>
  </si>
  <si>
    <t>阿卜杜勒国王科技大学</t>
  </si>
  <si>
    <t>King Abdullah University of Science and Technology</t>
  </si>
  <si>
    <t>韩国高等科技学院</t>
  </si>
  <si>
    <t>Korea Advanced Institute of Science and Technology</t>
  </si>
  <si>
    <t>高丽大学</t>
  </si>
  <si>
    <t>Korea University</t>
  </si>
  <si>
    <t>瑞典皇家理工学院</t>
  </si>
  <si>
    <t>KTH Royal Institute of Technology</t>
  </si>
  <si>
    <t>拉筹伯大学</t>
  </si>
  <si>
    <t>La Trobe University</t>
  </si>
  <si>
    <t>马斯特里赫特大学</t>
  </si>
  <si>
    <t>Maastricht University</t>
  </si>
  <si>
    <t>麦考瑞大学</t>
  </si>
  <si>
    <t>Macquarie University</t>
  </si>
  <si>
    <t>维也纳医科大学</t>
  </si>
  <si>
    <t>Medical University of Vienna</t>
  </si>
  <si>
    <t>南京医科大学</t>
  </si>
  <si>
    <t>Nanjing Medical University</t>
  </si>
  <si>
    <t>南开大学</t>
  </si>
  <si>
    <t>Nankai University</t>
  </si>
  <si>
    <t>墨西哥国立自治大学</t>
  </si>
  <si>
    <t>National Autonomous University of Mexico</t>
  </si>
  <si>
    <t>墨西哥</t>
  </si>
  <si>
    <t>国立台湾大学</t>
  </si>
  <si>
    <t>National Taiwan University</t>
  </si>
  <si>
    <t>纽卡斯尔大学（英国）</t>
  </si>
  <si>
    <t>Newcastle University</t>
  </si>
  <si>
    <t>北卡罗来纳州立大学</t>
  </si>
  <si>
    <t>North Carolina State University - Raleigh</t>
  </si>
  <si>
    <t>东北大学</t>
  </si>
  <si>
    <t>Northeastern University （Boston）</t>
  </si>
  <si>
    <t>俄勒冈健康科学大学</t>
  </si>
  <si>
    <t>Oregon Health and Science University</t>
  </si>
  <si>
    <t>俄勒冈州立大学</t>
  </si>
  <si>
    <t>Oregon State University</t>
  </si>
  <si>
    <t>图卢兹第三大学</t>
  </si>
  <si>
    <t>Paul Sabatier University （Toulouse 3）</t>
  </si>
  <si>
    <t>米兰理工大学</t>
  </si>
  <si>
    <t>Polytechnic University of Milan</t>
  </si>
  <si>
    <t>伦敦大学玛丽女王学院</t>
  </si>
  <si>
    <t>Queen Mary University of London</t>
  </si>
  <si>
    <t>皇后大学</t>
  </si>
  <si>
    <t>Queen's University</t>
  </si>
  <si>
    <t>昆士兰科技大学</t>
  </si>
  <si>
    <t>Queensland University of Technology</t>
  </si>
  <si>
    <t>亚琛工业大学</t>
  </si>
  <si>
    <t>RWTH Aachen University</t>
  </si>
  <si>
    <t>上海大学</t>
  </si>
  <si>
    <t>Shanghai University</t>
  </si>
  <si>
    <t>深圳大学</t>
  </si>
  <si>
    <t>Shenzhen University</t>
  </si>
  <si>
    <t>成均馆大学</t>
  </si>
  <si>
    <t>Sungkyunkwan University</t>
  </si>
  <si>
    <t>斯威本科技大学</t>
  </si>
  <si>
    <t>Swinburne University of Technology</t>
  </si>
  <si>
    <t>乔治华盛顿大学</t>
  </si>
  <si>
    <t>The George Washington University</t>
  </si>
  <si>
    <t>奥克兰大学</t>
  </si>
  <si>
    <t>The University of Auckland</t>
  </si>
  <si>
    <t>新西兰</t>
  </si>
  <si>
    <t>德累斯顿工业大学</t>
  </si>
  <si>
    <t>TU Dresden</t>
  </si>
  <si>
    <t>蔚山国立科技学院</t>
  </si>
  <si>
    <t>Ulsan National Institute of Science and Technology</t>
  </si>
  <si>
    <t>委内瑞拉</t>
  </si>
  <si>
    <t>阿伯丁大学</t>
  </si>
  <si>
    <t>University of Aberdeen</t>
  </si>
  <si>
    <t>安特卫普大学</t>
  </si>
  <si>
    <t>University of Antwerp</t>
  </si>
  <si>
    <t>博洛尼亚大学</t>
  </si>
  <si>
    <t>University of Bologna</t>
  </si>
  <si>
    <t>波尔多大学</t>
  </si>
  <si>
    <t>University of Bordeaux</t>
  </si>
  <si>
    <t>布宜诺斯艾利斯大学</t>
  </si>
  <si>
    <t>University of Buenos Aires</t>
  </si>
  <si>
    <t>阿根廷</t>
  </si>
  <si>
    <t>加州大学河滨分校</t>
  </si>
  <si>
    <t>University of California, Riverside</t>
  </si>
  <si>
    <t>开普敦大学</t>
  </si>
  <si>
    <t>University of Cape Town</t>
  </si>
  <si>
    <t>南非</t>
  </si>
  <si>
    <t>科罗拉多大学丹佛分校</t>
  </si>
  <si>
    <t>University of Colorado at Denver</t>
  </si>
  <si>
    <t>特拉华大学</t>
  </si>
  <si>
    <t>University of Delaware</t>
  </si>
  <si>
    <t>东安格利亚大学</t>
  </si>
  <si>
    <t>University of East Anglia</t>
  </si>
  <si>
    <r>
      <t>埃尔朗根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纽伦堡大学</t>
    </r>
  </si>
  <si>
    <t>University of Erlangen-Nuremberg</t>
  </si>
  <si>
    <t>格拉纳达大学</t>
  </si>
  <si>
    <t>University of Granada</t>
  </si>
  <si>
    <t>汉堡大学</t>
  </si>
  <si>
    <t>University of Hamburg</t>
  </si>
  <si>
    <t>休斯敦大学</t>
  </si>
  <si>
    <t>University of Houston</t>
  </si>
  <si>
    <t>爱荷华大学</t>
  </si>
  <si>
    <t>University of Iowa</t>
  </si>
  <si>
    <t>堪萨斯大学</t>
  </si>
  <si>
    <t>University of Kansas</t>
  </si>
  <si>
    <t>基尔大学（德国）</t>
  </si>
  <si>
    <t>University of Kiel</t>
  </si>
  <si>
    <t>莱比锡大学</t>
  </si>
  <si>
    <t>University of Leipzig</t>
  </si>
  <si>
    <t>里斯本大学</t>
  </si>
  <si>
    <t>University of Lisbon</t>
  </si>
  <si>
    <t>葡萄牙</t>
  </si>
  <si>
    <t>洛林大学</t>
  </si>
  <si>
    <t>University of Lorraine</t>
  </si>
  <si>
    <t>美因茨大学</t>
  </si>
  <si>
    <t>University of Mainz</t>
  </si>
  <si>
    <t>曼尼托巴大学</t>
  </si>
  <si>
    <t>University of Manitoba</t>
  </si>
  <si>
    <t>马萨诸塞大学伍斯特分校</t>
  </si>
  <si>
    <t>University of Massachusetts Medical School - Worcester</t>
  </si>
  <si>
    <t>迈阿密大学</t>
  </si>
  <si>
    <t>University of Miami</t>
  </si>
  <si>
    <t>密苏里大学</t>
  </si>
  <si>
    <t>University of Missouri - Columbia</t>
  </si>
  <si>
    <t>明斯特大学</t>
  </si>
  <si>
    <t>University of Muenster</t>
  </si>
  <si>
    <t>那不勒斯腓特烈二世大学</t>
  </si>
  <si>
    <t>University of Naples Federico II</t>
  </si>
  <si>
    <t>内布拉斯加大学林肯分校</t>
  </si>
  <si>
    <t>University of Nebraska - Lincoln</t>
  </si>
  <si>
    <t>渥太华大学</t>
  </si>
  <si>
    <t>University of Ottawa</t>
  </si>
  <si>
    <t>波尔图大学</t>
  </si>
  <si>
    <t>University of Porto</t>
  </si>
  <si>
    <t>北京科技大学</t>
  </si>
  <si>
    <t>University of Science and Technology Beijing</t>
  </si>
  <si>
    <t>南佛罗里达大学</t>
  </si>
  <si>
    <t>University of South Florida</t>
  </si>
  <si>
    <t>南丹麦大学</t>
  </si>
  <si>
    <t>University of Southern Denmark</t>
  </si>
  <si>
    <t>塔斯马尼亚大学</t>
  </si>
  <si>
    <t>University of Tasmania</t>
  </si>
  <si>
    <t>悉尼科技大学</t>
  </si>
  <si>
    <t>University of Technology Sydney</t>
  </si>
  <si>
    <t>田纳西大学</t>
  </si>
  <si>
    <t>University of Tennessee - Knoxville</t>
  </si>
  <si>
    <t>筑波大学</t>
  </si>
  <si>
    <t>University of Tsukuba</t>
  </si>
  <si>
    <t>都灵大学</t>
  </si>
  <si>
    <t>University of Turin</t>
  </si>
  <si>
    <t>瓦伦西亚大学</t>
  </si>
  <si>
    <t>University of Valencia</t>
  </si>
  <si>
    <t>弗吉尼亚大学</t>
  </si>
  <si>
    <t>University of Virginia</t>
  </si>
  <si>
    <t>卧龙岗大学</t>
  </si>
  <si>
    <t>University of Wollongong</t>
  </si>
  <si>
    <t>维尔茨堡大学</t>
  </si>
  <si>
    <t>University of Wuerzburg</t>
  </si>
  <si>
    <t>弗吉尼亚联邦大学</t>
  </si>
  <si>
    <t>Virginia Commonwealth University</t>
  </si>
  <si>
    <t>弗吉尼亚理工学院</t>
  </si>
  <si>
    <t>Virginia Polytechnic Institute and State University</t>
  </si>
  <si>
    <t>西安大略大学</t>
  </si>
  <si>
    <t>Western University</t>
  </si>
  <si>
    <t>延世大学</t>
  </si>
  <si>
    <t>Yonsei University</t>
  </si>
  <si>
    <t>郑州大学</t>
  </si>
  <si>
    <t>Zhengzhou University</t>
  </si>
  <si>
    <t>301-400</t>
  </si>
  <si>
    <t>奥尔堡大学</t>
  </si>
  <si>
    <t>Aalborg University</t>
  </si>
  <si>
    <t>阿尔托大学</t>
  </si>
  <si>
    <t>Aalto University</t>
  </si>
  <si>
    <t>爱因斯坦医学院</t>
  </si>
  <si>
    <t>Albert Einstein College of Medicine</t>
  </si>
  <si>
    <t>马德里自治大学</t>
  </si>
  <si>
    <t>Autonomous University of Madrid</t>
  </si>
  <si>
    <t>巴伊兰大学</t>
  </si>
  <si>
    <t>Bar-Ilan University</t>
  </si>
  <si>
    <t>北京化工大学</t>
  </si>
  <si>
    <t>Beijing University of Chemical Technology</t>
  </si>
  <si>
    <t>布兰迪斯大学</t>
  </si>
  <si>
    <t>Brandeis University</t>
  </si>
  <si>
    <t>开罗大学</t>
  </si>
  <si>
    <t>Cairo University</t>
  </si>
  <si>
    <t>埃及</t>
  </si>
  <si>
    <t>首都医科大学</t>
  </si>
  <si>
    <t>Capital Medical University</t>
  </si>
  <si>
    <t>圣心天主大学</t>
  </si>
  <si>
    <t>Catholic University of the Sacred Heart</t>
  </si>
  <si>
    <t>布拉格查尔斯大学</t>
  </si>
  <si>
    <t>Charles University in Prague</t>
  </si>
  <si>
    <t>捷克</t>
  </si>
  <si>
    <t>中国地质大学（武汉）</t>
  </si>
  <si>
    <t>China University of Geosciences （Wuhan）</t>
  </si>
  <si>
    <t>北京协和医学院</t>
  </si>
  <si>
    <t>Peking Union Medical College</t>
  </si>
  <si>
    <t>戴尔豪斯大学</t>
  </si>
  <si>
    <t>Dalhousie University</t>
  </si>
  <si>
    <t>达特茅斯学院</t>
  </si>
  <si>
    <t>Dartmouth College</t>
  </si>
  <si>
    <t>德雷塞尔大学</t>
  </si>
  <si>
    <t>Drexel University</t>
  </si>
  <si>
    <t>杜伦大学</t>
  </si>
  <si>
    <t>Durham University</t>
  </si>
  <si>
    <t>华东理工大学</t>
  </si>
  <si>
    <t>East China University of Science and Technology</t>
  </si>
  <si>
    <t>里昂高等师范学院</t>
  </si>
  <si>
    <t>Ecole Normale Superieure - Lyon</t>
  </si>
  <si>
    <t>埃因霍温理工大学</t>
  </si>
  <si>
    <t>Eindhoven University of Technology</t>
  </si>
  <si>
    <t>福州大学</t>
  </si>
  <si>
    <t>Fuzhou University</t>
  </si>
  <si>
    <t>杜塞尔多夫大学</t>
  </si>
  <si>
    <t>Heinrich Heine University Duesseldorf</t>
  </si>
  <si>
    <t>华中农业大学</t>
  </si>
  <si>
    <t>Huazhong Agricultural University</t>
  </si>
  <si>
    <t>印度科学学院</t>
  </si>
  <si>
    <t>Indian Institute of Science</t>
  </si>
  <si>
    <t>印度</t>
  </si>
  <si>
    <t>印第安纳大学印第安纳波利斯分校</t>
  </si>
  <si>
    <t>Indiana University-Purdue University at Indianapolis</t>
  </si>
  <si>
    <t>巴黎理工学院</t>
  </si>
  <si>
    <t>Institut Polytechnique de Paris</t>
  </si>
  <si>
    <t>詹姆斯库克大学</t>
  </si>
  <si>
    <t>James Cook University</t>
  </si>
  <si>
    <t>暨南大学</t>
  </si>
  <si>
    <t>Jinan University</t>
  </si>
  <si>
    <t>庆应义塾大学</t>
  </si>
  <si>
    <t>Keio University</t>
  </si>
  <si>
    <t>九州大学</t>
  </si>
  <si>
    <t>Kyushu University</t>
  </si>
  <si>
    <t>兰卡斯特大学</t>
  </si>
  <si>
    <t>Lancaster University</t>
  </si>
  <si>
    <t>兰州大学</t>
  </si>
  <si>
    <t>Lanzhou University</t>
  </si>
  <si>
    <t>拉瓦尔大学</t>
  </si>
  <si>
    <t>Laval University</t>
  </si>
  <si>
    <t>林雪平大学</t>
  </si>
  <si>
    <t>Linkoping University</t>
  </si>
  <si>
    <t>南昌大学</t>
  </si>
  <si>
    <t>Nanchang University</t>
  </si>
  <si>
    <t>南京农业大学</t>
  </si>
  <si>
    <t>Nanjing Agricultural University</t>
  </si>
  <si>
    <t>南京工业大学</t>
  </si>
  <si>
    <t>NanJing Tech University</t>
  </si>
  <si>
    <t>南京航空航天大学</t>
  </si>
  <si>
    <t>Nanjing University of Aeronautics and Astronautics</t>
  </si>
  <si>
    <t>南京理工大学</t>
  </si>
  <si>
    <t>Nanjing University of Science and Technology</t>
  </si>
  <si>
    <t>雅典大学</t>
  </si>
  <si>
    <t>National and Kapodistrian University of Athens</t>
  </si>
  <si>
    <t>希腊</t>
  </si>
  <si>
    <t>国立成功大学</t>
  </si>
  <si>
    <t>National Cheng Kung University</t>
  </si>
  <si>
    <t>东北大学（中国）</t>
  </si>
  <si>
    <t>Northeastern University （Shenyang）</t>
  </si>
  <si>
    <t>中国海洋大学</t>
  </si>
  <si>
    <t>Ocean University of China</t>
  </si>
  <si>
    <t>浦项科技大学</t>
  </si>
  <si>
    <t>Pohang University of Science and Technology</t>
  </si>
  <si>
    <t>庞培法布拉大学</t>
  </si>
  <si>
    <t>Pompeu Fabra University</t>
  </si>
  <si>
    <t>贝尔法斯特女王大学</t>
  </si>
  <si>
    <t>Queen's University Belfast</t>
  </si>
  <si>
    <t>皇家墨尔本理工大学</t>
  </si>
  <si>
    <t>RMIT University</t>
  </si>
  <si>
    <t>圣彼得堡国立大学</t>
  </si>
  <si>
    <t>Saint Petersburg State University</t>
  </si>
  <si>
    <t>上海科技大学</t>
  </si>
  <si>
    <t>ShanghaiTech University</t>
  </si>
  <si>
    <t>西门菲莎大学</t>
  </si>
  <si>
    <t>Simon Fraser University</t>
  </si>
  <si>
    <t>纽约州立大学石溪分校</t>
  </si>
  <si>
    <t>Stony Brook University</t>
  </si>
  <si>
    <t>瑞典农业科学大学</t>
  </si>
  <si>
    <t>Swedish University of Agricultural Sciences</t>
  </si>
  <si>
    <t>柏林工业大学</t>
  </si>
  <si>
    <t>Technical University of Berlin</t>
  </si>
  <si>
    <t>香港科技大学</t>
  </si>
  <si>
    <t>The Hong Kong University of Science and Technology</t>
  </si>
  <si>
    <t>邓迪大学</t>
  </si>
  <si>
    <t>The University of Dundee</t>
  </si>
  <si>
    <t>佐治亚大学</t>
  </si>
  <si>
    <t>The University of Georgia</t>
  </si>
  <si>
    <t>纽卡斯尔大学（澳洲）</t>
  </si>
  <si>
    <t>The University of Newcastle, Australia</t>
  </si>
  <si>
    <t>雷丁大学</t>
  </si>
  <si>
    <t>The University of Reading</t>
  </si>
  <si>
    <t>德克萨斯大学达拉斯分校</t>
  </si>
  <si>
    <t>The University of Texas at Dallas</t>
  </si>
  <si>
    <r>
      <t>德克萨斯大学健康科学中心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休斯敦分校</t>
    </r>
  </si>
  <si>
    <t>The University of Texas Health Science Center at Houston</t>
  </si>
  <si>
    <t>纽约州立大学水牛城分校</t>
  </si>
  <si>
    <t>University at Buffalo, the State University of New York</t>
  </si>
  <si>
    <t>科克大学学院</t>
  </si>
  <si>
    <t>University College Cork</t>
  </si>
  <si>
    <t>都柏林大学学院</t>
  </si>
  <si>
    <t>University College Dublin</t>
  </si>
  <si>
    <t>阿拉巴马大学伯明翰分校</t>
  </si>
  <si>
    <t>University of Alabama at Birmingham</t>
  </si>
  <si>
    <t>卑尔根大学</t>
  </si>
  <si>
    <t>University of Bergen</t>
  </si>
  <si>
    <t>波鸿大学</t>
  </si>
  <si>
    <t>University of Bochum</t>
  </si>
  <si>
    <t>坎皮纳斯大学</t>
  </si>
  <si>
    <t>University of Campinas</t>
  </si>
  <si>
    <t>中佛罗里达大学</t>
  </si>
  <si>
    <t>University of Central Florida</t>
  </si>
  <si>
    <t>辛辛那提大学</t>
  </si>
  <si>
    <t>University of Cincinnati</t>
  </si>
  <si>
    <t>康涅狄格大学</t>
  </si>
  <si>
    <t>University of Connecticut</t>
  </si>
  <si>
    <r>
      <t>杜伊斯堡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埃森大学</t>
    </r>
  </si>
  <si>
    <t>University of Duisburg-Essen</t>
  </si>
  <si>
    <t>佛罗伦萨大学</t>
  </si>
  <si>
    <t>University of Florence</t>
  </si>
  <si>
    <t>夏威夷大学马诺阿分校</t>
  </si>
  <si>
    <t>University of Hawaii at Manoa</t>
  </si>
  <si>
    <t>伊利诺伊大学芝加哥分校</t>
  </si>
  <si>
    <t>University of Illinois at Chicago</t>
  </si>
  <si>
    <t>因斯布鲁克大学</t>
  </si>
  <si>
    <t>University of Innsbruck</t>
  </si>
  <si>
    <t>肯塔基大学</t>
  </si>
  <si>
    <t>University of Kentucky</t>
  </si>
  <si>
    <t>莱斯特大学</t>
  </si>
  <si>
    <t>University of Leicester</t>
  </si>
  <si>
    <t>列日大学</t>
  </si>
  <si>
    <t>University of Liege</t>
  </si>
  <si>
    <t>里尔大学</t>
  </si>
  <si>
    <t>University of Lille</t>
  </si>
  <si>
    <t>马来亚大学</t>
  </si>
  <si>
    <t>University of Malaya</t>
  </si>
  <si>
    <t>马来西亚</t>
  </si>
  <si>
    <t>马里兰大学巴尔的摩分校</t>
  </si>
  <si>
    <t>University of Maryland, Baltimore</t>
  </si>
  <si>
    <t>米兰比可卡大学</t>
  </si>
  <si>
    <t>University of Milano-Bicocca</t>
  </si>
  <si>
    <t>圣母大学</t>
  </si>
  <si>
    <t>University of Notre Dame</t>
  </si>
  <si>
    <t>俄勒冈大学</t>
  </si>
  <si>
    <t>University of Oregon</t>
  </si>
  <si>
    <t>奥塔戈大学</t>
  </si>
  <si>
    <t>University of Otago</t>
  </si>
  <si>
    <t>萨斯喀彻温大学</t>
  </si>
  <si>
    <t>University of Saskatchewan</t>
  </si>
  <si>
    <t>圣安德鲁斯大学</t>
  </si>
  <si>
    <t>University of St Andrews</t>
  </si>
  <si>
    <t>斯图加特大学</t>
  </si>
  <si>
    <t>University of Stuttgart</t>
  </si>
  <si>
    <t>萨里大学</t>
  </si>
  <si>
    <t>University of Surrey</t>
  </si>
  <si>
    <t>德黑兰大学</t>
  </si>
  <si>
    <t>University of Tehran</t>
  </si>
  <si>
    <t>伊朗</t>
  </si>
  <si>
    <t>巴斯克大学</t>
  </si>
  <si>
    <t>University of the Basque Country</t>
  </si>
  <si>
    <t>金山大学</t>
  </si>
  <si>
    <t>University of the Witwatersrand</t>
  </si>
  <si>
    <t>图卢兹第一大学</t>
  </si>
  <si>
    <t>University of Toulouse 1</t>
  </si>
  <si>
    <t>乌尔姆大学</t>
  </si>
  <si>
    <t>University of Ulm</t>
  </si>
  <si>
    <t>维多利亚大学（加拿大）</t>
  </si>
  <si>
    <t>University of Victoria</t>
  </si>
  <si>
    <t>维也纳工业大学</t>
  </si>
  <si>
    <t>Vienna University of Technology</t>
  </si>
  <si>
    <t>布鲁塞尔自由大学（荷语）</t>
  </si>
  <si>
    <t>Vrije Universiteit Brussel （VUB）</t>
  </si>
  <si>
    <t>华盛顿州立大学</t>
  </si>
  <si>
    <t>Washington State University</t>
  </si>
  <si>
    <t>西悉尼大学</t>
  </si>
  <si>
    <t>Western Sydney University</t>
  </si>
  <si>
    <t>武汉理工大学</t>
  </si>
  <si>
    <t>Wuhan University of Technology</t>
  </si>
  <si>
    <t>401-500</t>
  </si>
  <si>
    <t>北京工业大学</t>
  </si>
  <si>
    <t>Beijing University of Technology</t>
  </si>
  <si>
    <t>本古里安大学</t>
  </si>
  <si>
    <t>Ben-Gurion University of the Negev</t>
  </si>
  <si>
    <t>波士顿学院</t>
  </si>
  <si>
    <t>Boston College</t>
  </si>
  <si>
    <t>杨百翰大学</t>
  </si>
  <si>
    <t>Brigham Young University</t>
  </si>
  <si>
    <t>查尔姆斯工业大学</t>
  </si>
  <si>
    <t>Chalmers University of Technology</t>
  </si>
  <si>
    <t>长庚大学</t>
  </si>
  <si>
    <t>Chang Gung University</t>
  </si>
  <si>
    <t>中国地质大学（北京）</t>
  </si>
  <si>
    <t>China University of Geosciences （Beijing）</t>
  </si>
  <si>
    <t>中国矿业大学</t>
  </si>
  <si>
    <t>China University of Mining and Technology - Xuzhou</t>
  </si>
  <si>
    <t>中国石油大学（华东）</t>
  </si>
  <si>
    <t>China University of Petroleum （Huadong）</t>
  </si>
  <si>
    <t>纽约市立大学研究生院</t>
  </si>
  <si>
    <t>CUNY Graduate School and University Center</t>
  </si>
  <si>
    <t>米纳斯吉拉斯联邦大学</t>
  </si>
  <si>
    <t>Federal University of Minas Gerais</t>
  </si>
  <si>
    <t>里约热内卢联邦大学</t>
  </si>
  <si>
    <t>Federal University of Rio de Janeiro</t>
  </si>
  <si>
    <t>南里奥格兰德联邦大学</t>
  </si>
  <si>
    <t>Federal University of Rio Grande do Sul</t>
  </si>
  <si>
    <t>佛林德斯大学</t>
  </si>
  <si>
    <t>Flinders University</t>
  </si>
  <si>
    <t>佛罗里达国际大学</t>
  </si>
  <si>
    <t>Florida International University</t>
  </si>
  <si>
    <t>乔治敦大学</t>
  </si>
  <si>
    <t>Georgetown University</t>
  </si>
  <si>
    <t>广东工业大学</t>
  </si>
  <si>
    <t>Guangdong University of Technology</t>
  </si>
  <si>
    <t>汉诺威医学院</t>
  </si>
  <si>
    <t>Hannover Medical School</t>
  </si>
  <si>
    <t>广岛大学</t>
  </si>
  <si>
    <t>Hiroshima University</t>
  </si>
  <si>
    <t>意大利人文大学</t>
  </si>
  <si>
    <t>Humanitas University</t>
  </si>
  <si>
    <t>伊斯坦布尔大学</t>
  </si>
  <si>
    <t>Istanbul University</t>
  </si>
  <si>
    <t>土耳其</t>
  </si>
  <si>
    <t>雅盖隆大学</t>
  </si>
  <si>
    <t>Jagiellonian University</t>
  </si>
  <si>
    <t>波兰</t>
  </si>
  <si>
    <t>江南大学</t>
  </si>
  <si>
    <t>Jiangnan University</t>
  </si>
  <si>
    <t>法赫德国王石油与矿产大学</t>
  </si>
  <si>
    <t>King Fahd University of Petroleum &amp; Minerals</t>
  </si>
  <si>
    <t>神户大学</t>
  </si>
  <si>
    <t>Kobe University</t>
  </si>
  <si>
    <t>庆熙大学</t>
  </si>
  <si>
    <t>Kyung Hee University</t>
  </si>
  <si>
    <t>庆北国立大学</t>
  </si>
  <si>
    <t>Kyungpook National University</t>
  </si>
  <si>
    <t>路易斯安那州立大学</t>
  </si>
  <si>
    <t>Louisiana State University - Baton Rouge</t>
  </si>
  <si>
    <t>马萨里克大学</t>
  </si>
  <si>
    <t>Masaryk University</t>
  </si>
  <si>
    <t>因斯布鲁克医科大学</t>
  </si>
  <si>
    <t>Medical University of Innsbruck</t>
  </si>
  <si>
    <t>南卡罗来纳医科大学</t>
  </si>
  <si>
    <t>Medical University of South Carolina</t>
  </si>
  <si>
    <t>默多克大学</t>
  </si>
  <si>
    <t>Murdoch University</t>
  </si>
  <si>
    <t>南京信息工程大学</t>
  </si>
  <si>
    <t>Nanjing University of Information Science and Technology</t>
  </si>
  <si>
    <t>国立清华大学</t>
  </si>
  <si>
    <t>National Tsing Hua University</t>
  </si>
  <si>
    <t>马来西亚国民大学</t>
  </si>
  <si>
    <t>National University of Malaysia</t>
  </si>
  <si>
    <t>国立阳明交通大学</t>
  </si>
  <si>
    <t>National Yang Ming Chiao Tung University</t>
  </si>
  <si>
    <t>西北农林科技大学</t>
  </si>
  <si>
    <t>Northwest A&amp;F University</t>
  </si>
  <si>
    <t>冈山大学</t>
  </si>
  <si>
    <t>Okayama University</t>
  </si>
  <si>
    <t>瓦伦西亚理工大学</t>
  </si>
  <si>
    <t>Polytechnic University of Valencia</t>
  </si>
  <si>
    <t>青岛大学</t>
  </si>
  <si>
    <t>Qingdao University</t>
  </si>
  <si>
    <t>伦斯勒理工学院</t>
  </si>
  <si>
    <t>Rensselaer Polytechnic Institute</t>
  </si>
  <si>
    <t>世宗大学</t>
  </si>
  <si>
    <t>Sejong University</t>
  </si>
  <si>
    <t>山东科技大学</t>
  </si>
  <si>
    <t>Shandong University of Science and Technology</t>
  </si>
  <si>
    <t>南方医科大学</t>
  </si>
  <si>
    <t>Southern Medical University</t>
  </si>
  <si>
    <t>斯泰伦博斯大学</t>
  </si>
  <si>
    <t>Stellenbosch University</t>
  </si>
  <si>
    <t>斯德哥尔摩经济学院</t>
  </si>
  <si>
    <t>Stockholm School of Economics</t>
  </si>
  <si>
    <t>塔伊夫大学</t>
  </si>
  <si>
    <t>Taif University</t>
  </si>
  <si>
    <t>坦佩雷理工大学</t>
  </si>
  <si>
    <t>Tampere University</t>
  </si>
  <si>
    <t>达姆施塔特工业大学</t>
  </si>
  <si>
    <t>Technical University Darmstadt</t>
  </si>
  <si>
    <t>德黑兰医科大学</t>
  </si>
  <si>
    <t>Tehran University of Medical Sciences</t>
  </si>
  <si>
    <t>天普大学</t>
  </si>
  <si>
    <t>Temple University</t>
  </si>
  <si>
    <t>德州理工大学</t>
  </si>
  <si>
    <t>Texas Tech University</t>
  </si>
  <si>
    <t>纽约市立大学</t>
  </si>
  <si>
    <t>The City College of New York</t>
  </si>
  <si>
    <t>德克萨斯大学安东尼奥分校</t>
  </si>
  <si>
    <t>The University of Texas at San Antonio</t>
  </si>
  <si>
    <r>
      <t>德克萨斯大学健康科学中心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圣安东尼奥分校</t>
    </r>
  </si>
  <si>
    <t>The University of Texas Health Science Center at San Antonio</t>
  </si>
  <si>
    <t>德克萨斯大学医学分部</t>
  </si>
  <si>
    <t>The University of Texas Medical Branch at Galveston</t>
  </si>
  <si>
    <t>圣保罗州立大学</t>
  </si>
  <si>
    <t>UNESP</t>
  </si>
  <si>
    <t>阿威罗大学</t>
  </si>
  <si>
    <t>University of Aveiro</t>
  </si>
  <si>
    <t>巴里大学</t>
  </si>
  <si>
    <t>University of Bari</t>
  </si>
  <si>
    <t>巴斯大学</t>
  </si>
  <si>
    <t>University of Bath</t>
  </si>
  <si>
    <t>贝尔格莱德大学</t>
  </si>
  <si>
    <t>University of Belgrade</t>
  </si>
  <si>
    <t>塞尔维亚</t>
  </si>
  <si>
    <t>加州大学默塞德分校</t>
  </si>
  <si>
    <t>University of California, Merced</t>
  </si>
  <si>
    <t>坎特伯雷大学（新西兰）</t>
  </si>
  <si>
    <t>University of Canterbury</t>
  </si>
  <si>
    <t>智利大学</t>
  </si>
  <si>
    <t>University of Chile</t>
  </si>
  <si>
    <t>智利</t>
  </si>
  <si>
    <t>埃塞克斯大学</t>
  </si>
  <si>
    <t>University of Essex</t>
  </si>
  <si>
    <t>贵湖大学</t>
  </si>
  <si>
    <t>University of Guelph</t>
  </si>
  <si>
    <t>耶拿大学</t>
  </si>
  <si>
    <t>University of Jena</t>
  </si>
  <si>
    <t>约翰内斯堡大学</t>
  </si>
  <si>
    <t>University of Johannesburg</t>
  </si>
  <si>
    <t>肯特大学</t>
  </si>
  <si>
    <t>University of Kent</t>
  </si>
  <si>
    <t>卢布尔雅那大学</t>
  </si>
  <si>
    <t>University of Ljubljana</t>
  </si>
  <si>
    <t>斯洛文尼亚</t>
  </si>
  <si>
    <t>澳门大学</t>
  </si>
  <si>
    <t>University of Macau</t>
  </si>
  <si>
    <t>澳门</t>
  </si>
  <si>
    <t>缅因大学</t>
  </si>
  <si>
    <t>University of Maine</t>
  </si>
  <si>
    <t>马尔堡大学</t>
  </si>
  <si>
    <t>University of Marburg</t>
  </si>
  <si>
    <t>米尼奥大学</t>
  </si>
  <si>
    <t>University of Minho</t>
  </si>
  <si>
    <r>
      <t>维也纳自然资源与生命科学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大学</t>
    </r>
  </si>
  <si>
    <t>University of Natural Resources and Life Sciences, Vienna</t>
  </si>
  <si>
    <t>北德克萨斯大学</t>
  </si>
  <si>
    <t>University of North Texas</t>
  </si>
  <si>
    <t>奥卢大学</t>
  </si>
  <si>
    <t>University of Oulu</t>
  </si>
  <si>
    <t>帕维亚大学</t>
  </si>
  <si>
    <t>University of Pavia</t>
  </si>
  <si>
    <t>佩鲁贾大学</t>
  </si>
  <si>
    <t>University of Perugia</t>
  </si>
  <si>
    <t>波茨坦大学</t>
  </si>
  <si>
    <t>University of Potsdam</t>
  </si>
  <si>
    <t>比勒陀利亚大学</t>
  </si>
  <si>
    <t>University of Pretoria</t>
  </si>
  <si>
    <t>雷根斯堡大学</t>
  </si>
  <si>
    <t>University of Regensburg</t>
  </si>
  <si>
    <t>圣地亚哥联合大学</t>
  </si>
  <si>
    <t>University of Santiago Compostela</t>
  </si>
  <si>
    <t>塞维利亚大学</t>
  </si>
  <si>
    <t>University of Seville</t>
  </si>
  <si>
    <t>南卡罗来纳大学</t>
  </si>
  <si>
    <t>University of South Carolina - Columbia</t>
  </si>
  <si>
    <t>斯凯莱德大学</t>
  </si>
  <si>
    <t>University of Strathclyde</t>
  </si>
  <si>
    <t>特伦托大学</t>
  </si>
  <si>
    <t>University of Trento</t>
  </si>
  <si>
    <t>图库大学</t>
  </si>
  <si>
    <t>University of Turku</t>
  </si>
  <si>
    <t>特文特大学</t>
  </si>
  <si>
    <t>University of Twente</t>
  </si>
  <si>
    <t>佛蒙特大学</t>
  </si>
  <si>
    <t>University of Vermont</t>
  </si>
  <si>
    <t>华沙大学</t>
  </si>
  <si>
    <t>University of Warsaw</t>
  </si>
  <si>
    <t>约克大学（英国）</t>
  </si>
  <si>
    <t>University of York</t>
  </si>
  <si>
    <t>萨格勒布大学</t>
  </si>
  <si>
    <t>University of Zagreb</t>
  </si>
  <si>
    <t>克罗地亚</t>
  </si>
  <si>
    <t>犹他州立大学</t>
  </si>
  <si>
    <t>Utah State University</t>
  </si>
  <si>
    <t>惠灵顿维多利亚大学</t>
  </si>
  <si>
    <t>Victoria University of Wellington</t>
  </si>
  <si>
    <t>圣拉斐尔大学</t>
  </si>
  <si>
    <t>Vita-Salute San Raffaele University</t>
  </si>
  <si>
    <t>西弗吉尼亚大学</t>
  </si>
  <si>
    <t>West Virginia University</t>
  </si>
  <si>
    <t>扬州大学</t>
  </si>
  <si>
    <t>Yangzhou University</t>
  </si>
  <si>
    <t>约克大学（加拿大）</t>
  </si>
  <si>
    <t>York University</t>
  </si>
  <si>
    <t>浙江工业大学</t>
  </si>
  <si>
    <t>Zhejiang University of Technology</t>
  </si>
  <si>
    <t>501-600</t>
  </si>
  <si>
    <t>亚历山大大学</t>
  </si>
  <si>
    <t>Alexandria University</t>
  </si>
  <si>
    <t>亚里士多德大学</t>
  </si>
  <si>
    <t>Aristotle University of Thessaloniki</t>
  </si>
  <si>
    <t>台湾亚洲大学</t>
  </si>
  <si>
    <t>Asia University</t>
  </si>
  <si>
    <t>奥本大学</t>
  </si>
  <si>
    <t>Auburn University</t>
  </si>
  <si>
    <t>澳洲天主大学</t>
  </si>
  <si>
    <t>Australian Catholic University</t>
  </si>
  <si>
    <t>贝勒大学</t>
  </si>
  <si>
    <t>Baylor University</t>
  </si>
  <si>
    <t>北京交通大学</t>
  </si>
  <si>
    <t>Beijing Jiaotong University</t>
  </si>
  <si>
    <t>布雷西亚大学</t>
  </si>
  <si>
    <t>Brescia University</t>
  </si>
  <si>
    <t>卡尔顿大学</t>
  </si>
  <si>
    <t>Carleton University</t>
  </si>
  <si>
    <t>中国石油大学（北京）</t>
  </si>
  <si>
    <t>China University of Petroleum - Beijing</t>
  </si>
  <si>
    <t>全南国立大学</t>
  </si>
  <si>
    <t>Chonnam National University</t>
  </si>
  <si>
    <t>朱拉隆功大学</t>
  </si>
  <si>
    <t>Chulalongkorn University</t>
  </si>
  <si>
    <t>泰国</t>
  </si>
  <si>
    <t>伊斯兰堡通信卫星大学</t>
  </si>
  <si>
    <t>COMSATS University Islamabad</t>
  </si>
  <si>
    <t>巴基斯坦</t>
  </si>
  <si>
    <t>康考迪亚大学</t>
  </si>
  <si>
    <t>Concordia University</t>
  </si>
  <si>
    <r>
      <t>杜克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新加坡国立大学医学院</t>
    </r>
  </si>
  <si>
    <t>Duke-NUS Medical School</t>
  </si>
  <si>
    <t>佐治亚州立大学</t>
  </si>
  <si>
    <t>Georgia State University</t>
  </si>
  <si>
    <t>广西大学</t>
  </si>
  <si>
    <t>Guangxi University</t>
  </si>
  <si>
    <t>广州医科大学</t>
  </si>
  <si>
    <t>Guangzhou Medical University</t>
  </si>
  <si>
    <t>广州大学</t>
  </si>
  <si>
    <t>Guangzhou University</t>
  </si>
  <si>
    <t>哈尔滨工程大学</t>
  </si>
  <si>
    <t>Harbin Engineering University</t>
  </si>
  <si>
    <t>合肥工业大学</t>
  </si>
  <si>
    <t>Hefei University of Technology</t>
  </si>
  <si>
    <t>河南大学</t>
  </si>
  <si>
    <t>Henan University</t>
  </si>
  <si>
    <t>河海大学</t>
  </si>
  <si>
    <t>Hohai University</t>
  </si>
  <si>
    <t>爱荷华州立大学</t>
  </si>
  <si>
    <t>Iowa State University</t>
  </si>
  <si>
    <t>堪萨斯州立大学</t>
  </si>
  <si>
    <t>Kansas State University</t>
  </si>
  <si>
    <t>汉诺威大学</t>
  </si>
  <si>
    <t>Leibniz University Hannover</t>
  </si>
  <si>
    <t>澳门科技大学</t>
  </si>
  <si>
    <t>Macau University of Science and Technology</t>
  </si>
  <si>
    <t>格拉茨医科大学</t>
  </si>
  <si>
    <t>Medical University of Graz</t>
  </si>
  <si>
    <t>密西西比州立大学</t>
  </si>
  <si>
    <t>Mississippi State University</t>
  </si>
  <si>
    <t>莫斯科物理技术学院</t>
  </si>
  <si>
    <t>Moscow Institute of Physics and Technology</t>
  </si>
  <si>
    <t>南京师范大学</t>
  </si>
  <si>
    <t>Nanjing Normal University</t>
  </si>
  <si>
    <t>高威大学</t>
  </si>
  <si>
    <t>National University of Ireland, Galway</t>
  </si>
  <si>
    <t>北亚利桑那大学</t>
  </si>
  <si>
    <t>Northern Arizona University</t>
  </si>
  <si>
    <t>西北大学（中国）</t>
  </si>
  <si>
    <t>Northwest University</t>
  </si>
  <si>
    <t>新里斯本大学</t>
  </si>
  <si>
    <t>NOVA University Lisbon</t>
  </si>
  <si>
    <t>俄克拉荷马州立大学</t>
  </si>
  <si>
    <t>Oklahoma State University</t>
  </si>
  <si>
    <t>智利天主大学</t>
  </si>
  <si>
    <t>Pontifical Catholic University of Chile</t>
  </si>
  <si>
    <t>釜山国立大学</t>
  </si>
  <si>
    <t>Pusan National University</t>
  </si>
  <si>
    <t>卡塔尔大学</t>
  </si>
  <si>
    <t>Qatar University</t>
  </si>
  <si>
    <t>卡塔尔</t>
  </si>
  <si>
    <t>中国人民大学</t>
  </si>
  <si>
    <t>Renmin University of China</t>
  </si>
  <si>
    <t>拉什大学</t>
  </si>
  <si>
    <t>Rush University</t>
  </si>
  <si>
    <t>萨尔大学</t>
  </si>
  <si>
    <t>Saarland University</t>
  </si>
  <si>
    <t>圣地亚哥州立大学</t>
  </si>
  <si>
    <t>San Diego State University</t>
  </si>
  <si>
    <t>比萨高等师范学院</t>
  </si>
  <si>
    <t>Scuola Normale Superiore - Pisa</t>
  </si>
  <si>
    <t>华南农业大学</t>
  </si>
  <si>
    <t>South China Agricultural University</t>
  </si>
  <si>
    <t>华南师范大学</t>
  </si>
  <si>
    <t>South China Normal University</t>
  </si>
  <si>
    <t>西南交通大学</t>
  </si>
  <si>
    <t>Southwest Jiaotong University</t>
  </si>
  <si>
    <t>西南大学（中国）</t>
  </si>
  <si>
    <t>Southwest University</t>
  </si>
  <si>
    <t>西南财经大学</t>
  </si>
  <si>
    <t>Southwestern University of Finance and Economics</t>
  </si>
  <si>
    <t>伦敦大学圣乔治学院</t>
  </si>
  <si>
    <t>St George's, University of London</t>
  </si>
  <si>
    <t>斯旺西大学</t>
  </si>
  <si>
    <t>Swansea University</t>
  </si>
  <si>
    <t>塔比特默德尔斯大学</t>
  </si>
  <si>
    <t>Tarbiat Modares University</t>
  </si>
  <si>
    <t>新墨西哥大学</t>
  </si>
  <si>
    <t>The University of New Mexico - Albuquerque</t>
  </si>
  <si>
    <t>天津医科大学</t>
  </si>
  <si>
    <t>Tianjin Medical University</t>
  </si>
  <si>
    <t>于默奥大学</t>
  </si>
  <si>
    <t>Umea University</t>
  </si>
  <si>
    <t>提契诺大学</t>
  </si>
  <si>
    <t>Università Della Svizzera Italiana</t>
  </si>
  <si>
    <t>阿拉斯加大学费尔班克斯分校</t>
  </si>
  <si>
    <t>University of Alaska - Fairbanks</t>
  </si>
  <si>
    <t>阿肯色大学</t>
  </si>
  <si>
    <t>University of Arkansas at Fayetteville</t>
  </si>
  <si>
    <t>不来梅大学</t>
  </si>
  <si>
    <t>University of Bremen</t>
  </si>
  <si>
    <t>勃艮第大学</t>
  </si>
  <si>
    <t>University of Burgundy</t>
  </si>
  <si>
    <t>卡塔尼亚大学</t>
  </si>
  <si>
    <t>University of Catania</t>
  </si>
  <si>
    <t>克莱蒙奥弗涅大学</t>
  </si>
  <si>
    <t>University of Clermont Auvergne</t>
  </si>
  <si>
    <t>科英布拉大学</t>
  </si>
  <si>
    <t>University of Coimbra</t>
  </si>
  <si>
    <t>科特迪瓦大学</t>
  </si>
  <si>
    <t>University of Côte d'Azur</t>
  </si>
  <si>
    <t>塞浦路斯大学</t>
  </si>
  <si>
    <t>University of Cyprus</t>
  </si>
  <si>
    <t>塞浦路斯</t>
  </si>
  <si>
    <t>弗里堡大学</t>
  </si>
  <si>
    <t>University of Fribourg</t>
  </si>
  <si>
    <t>热那亚大学</t>
  </si>
  <si>
    <t>University of Genoa</t>
  </si>
  <si>
    <t>吉森大学</t>
  </si>
  <si>
    <t>University of Giessen</t>
  </si>
  <si>
    <t>海法大学</t>
  </si>
  <si>
    <t>University of Haifa</t>
  </si>
  <si>
    <t>康斯坦茨大学</t>
  </si>
  <si>
    <t>University of Konstanz</t>
  </si>
  <si>
    <r>
      <t>夸祖鲁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仿宋_GB2312"/>
        <family val="3"/>
      </rPr>
      <t>纳塔尔大学</t>
    </r>
  </si>
  <si>
    <t>University of KwaZulu-Natal</t>
  </si>
  <si>
    <t>艾米利亚大学</t>
  </si>
  <si>
    <t>University of Modena and Reggio Emilia</t>
  </si>
  <si>
    <t>纳瓦拉大学</t>
  </si>
  <si>
    <t>University of Navarra</t>
  </si>
  <si>
    <t>内华达大学雷诺分校</t>
  </si>
  <si>
    <t>University of Nevada - Reno</t>
  </si>
  <si>
    <t>新罕布什尔大学</t>
  </si>
  <si>
    <t>University of New Hampshire</t>
  </si>
  <si>
    <t>俄克拉荷马大学</t>
  </si>
  <si>
    <t>University of Oklahoma - Norman</t>
  </si>
  <si>
    <t>巴勒摩大学</t>
  </si>
  <si>
    <t>University of Palermo</t>
  </si>
  <si>
    <t>帕尔马大学</t>
  </si>
  <si>
    <t>University of Parma</t>
  </si>
  <si>
    <t>普利茅斯大学</t>
  </si>
  <si>
    <t>University of Plymouth</t>
  </si>
  <si>
    <t>罗马第二大学</t>
  </si>
  <si>
    <t>University of Roma - Tor Vergata</t>
  </si>
  <si>
    <t>罗斯托克大学</t>
  </si>
  <si>
    <t>University of Rostock</t>
  </si>
  <si>
    <t>萨拉曼卡大学</t>
  </si>
  <si>
    <t>University of Salamanca</t>
  </si>
  <si>
    <t>马来西亚理科大学</t>
  </si>
  <si>
    <t>University of Science, Malaysia</t>
  </si>
  <si>
    <t>舍布鲁克大学</t>
  </si>
  <si>
    <t>University of Sherbrooke</t>
  </si>
  <si>
    <t>南澳大学</t>
  </si>
  <si>
    <t>University of South Australia</t>
  </si>
  <si>
    <t>南昆士兰大学</t>
  </si>
  <si>
    <t>University of Southern Queensland</t>
  </si>
  <si>
    <t>塔尔图大学</t>
  </si>
  <si>
    <t>University of Tartu</t>
  </si>
  <si>
    <t>爱沙尼亚</t>
  </si>
  <si>
    <t>特罗姆瑟大学</t>
  </si>
  <si>
    <t>University of Tromso</t>
  </si>
  <si>
    <t>蔚山大学</t>
  </si>
  <si>
    <t>University of Ulsan</t>
  </si>
  <si>
    <t>维罗纳大学</t>
  </si>
  <si>
    <t>University of Verona</t>
  </si>
  <si>
    <t>维戈大学</t>
  </si>
  <si>
    <t>University of Vigo</t>
  </si>
  <si>
    <t>怀俄明大学</t>
  </si>
  <si>
    <t>University of Wyoming</t>
  </si>
  <si>
    <t>萨拉戈萨大学</t>
  </si>
  <si>
    <t>University of Zaragoza</t>
  </si>
  <si>
    <t>维克森林大学</t>
  </si>
  <si>
    <t>Wake Forest University</t>
  </si>
  <si>
    <t>韦恩州立大学</t>
  </si>
  <si>
    <t>Wayne State University</t>
  </si>
  <si>
    <t>温州医科大学</t>
  </si>
  <si>
    <t>Wenzhou Medical University</t>
  </si>
  <si>
    <t>西安电子科技大学</t>
  </si>
  <si>
    <t>Xidian University</t>
  </si>
  <si>
    <t>韩国岭南大学</t>
  </si>
  <si>
    <t>Yeungnam University</t>
  </si>
  <si>
    <t>云南大学</t>
  </si>
  <si>
    <t>Yunnan University</t>
  </si>
  <si>
    <t>浙江师范大学</t>
  </si>
  <si>
    <t>Zhejiang Normal University</t>
  </si>
  <si>
    <t>2022年QS世界大学排名
（QS World University Rankings 2022）</t>
  </si>
  <si>
    <t>大学</t>
  </si>
  <si>
    <t>地区</t>
  </si>
  <si>
    <t>United States</t>
  </si>
  <si>
    <t>United Kingdom</t>
  </si>
  <si>
    <r>
      <t>加州理工大学（</t>
    </r>
    <r>
      <rPr>
        <sz val="10"/>
        <rFont val="Times New Roman"/>
        <family val="1"/>
      </rPr>
      <t>Caltech)</t>
    </r>
  </si>
  <si>
    <t>苏黎世联邦理工大学（瑞士联邦理工学院）</t>
  </si>
  <si>
    <t>Switzerland</t>
  </si>
  <si>
    <t>Singapore</t>
  </si>
  <si>
    <r>
      <t>洛桑联邦理工学院（</t>
    </r>
    <r>
      <rPr>
        <sz val="10"/>
        <rFont val="Times New Roman"/>
        <family val="1"/>
      </rPr>
      <t>EPFL)</t>
    </r>
  </si>
  <si>
    <t>China (Mainland)</t>
  </si>
  <si>
    <r>
      <t>香港大学（</t>
    </r>
    <r>
      <rPr>
        <sz val="10"/>
        <rFont val="Times New Roman"/>
        <family val="1"/>
      </rPr>
      <t>HKU</t>
    </r>
    <r>
      <rPr>
        <sz val="10"/>
        <rFont val="仿宋_GB2312"/>
        <family val="3"/>
      </rPr>
      <t>）</t>
    </r>
  </si>
  <si>
    <t>Hong Kong SAR</t>
  </si>
  <si>
    <t>Japan</t>
  </si>
  <si>
    <t>密歇根大学</t>
  </si>
  <si>
    <t>Canada</t>
  </si>
  <si>
    <r>
      <t>澳大利亚国立大学（</t>
    </r>
    <r>
      <rPr>
        <sz val="10"/>
        <rFont val="Times New Roman"/>
        <family val="1"/>
      </rPr>
      <t>ANU)</t>
    </r>
  </si>
  <si>
    <t>Australia</t>
  </si>
  <si>
    <r>
      <t>香港科技大学（</t>
    </r>
    <r>
      <rPr>
        <sz val="10"/>
        <rFont val="Times New Roman"/>
        <family val="1"/>
      </rPr>
      <t>HKUST)</t>
    </r>
  </si>
  <si>
    <t>伦敦国王学院</t>
  </si>
  <si>
    <t>South Korea</t>
  </si>
  <si>
    <t>韩国科学技术研究所</t>
  </si>
  <si>
    <r>
      <t>纽约大学（</t>
    </r>
    <r>
      <rPr>
        <sz val="10"/>
        <rFont val="Times New Roman"/>
        <family val="1"/>
      </rPr>
      <t>NYU</t>
    </r>
    <r>
      <rPr>
        <sz val="10"/>
        <rFont val="仿宋_GB2312"/>
        <family val="3"/>
      </rPr>
      <t>）</t>
    </r>
  </si>
  <si>
    <r>
      <t>新南威尔士大学（</t>
    </r>
    <r>
      <rPr>
        <sz val="10"/>
        <rFont val="Times New Roman"/>
        <family val="1"/>
      </rPr>
      <t>UNSW</t>
    </r>
    <r>
      <rPr>
        <sz val="10"/>
        <rFont val="仿宋_GB2312"/>
        <family val="3"/>
      </rPr>
      <t>）</t>
    </r>
  </si>
  <si>
    <t>巴黎科学艺术人文大学</t>
  </si>
  <si>
    <t>France</t>
  </si>
  <si>
    <t>不列颠哥伦比亚大学</t>
  </si>
  <si>
    <r>
      <t>昆士兰大学（</t>
    </r>
    <r>
      <rPr>
        <sz val="10"/>
        <rFont val="Times New Roman"/>
        <family val="1"/>
      </rPr>
      <t>UQ</t>
    </r>
    <r>
      <rPr>
        <sz val="10"/>
        <rFont val="仿宋_GB2312"/>
        <family val="3"/>
      </rPr>
      <t>）</t>
    </r>
  </si>
  <si>
    <t>伦敦经济政治学院</t>
  </si>
  <si>
    <t>Germany</t>
  </si>
  <si>
    <t>卡内基梅隆大学</t>
  </si>
  <si>
    <t>Netherlands</t>
  </si>
  <si>
    <t>蒙纳士大学</t>
  </si>
  <si>
    <r>
      <t>鲁普莱希特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卡尔斯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海德堡大学</t>
    </r>
  </si>
  <si>
    <r>
      <t>路德维希</t>
    </r>
    <r>
      <rPr>
        <sz val="10"/>
        <rFont val="Times New Roman"/>
        <family val="1"/>
      </rPr>
      <t xml:space="preserve"> - </t>
    </r>
    <r>
      <rPr>
        <sz val="10"/>
        <rFont val="仿宋_GB2312"/>
        <family val="3"/>
      </rPr>
      <t>马克西米利安</t>
    </r>
    <r>
      <rPr>
        <sz val="10"/>
        <rFont val="Times New Roman"/>
        <family val="1"/>
      </rPr>
      <t xml:space="preserve"> - </t>
    </r>
    <r>
      <rPr>
        <sz val="10"/>
        <rFont val="仿宋_GB2312"/>
        <family val="3"/>
      </rPr>
      <t>慕尼黑大学</t>
    </r>
  </si>
  <si>
    <r>
      <t>马来亚大学（</t>
    </r>
    <r>
      <rPr>
        <sz val="10"/>
        <rFont val="Times New Roman"/>
        <family val="1"/>
      </rPr>
      <t>UM</t>
    </r>
    <r>
      <rPr>
        <sz val="10"/>
        <rFont val="仿宋_GB2312"/>
        <family val="3"/>
      </rPr>
      <t>）</t>
    </r>
  </si>
  <si>
    <t>Malaysia</t>
  </si>
  <si>
    <t>台湾大学</t>
  </si>
  <si>
    <t>Taiwan</t>
  </si>
  <si>
    <t>Argentina</t>
  </si>
  <si>
    <t>鲁汶大学</t>
  </si>
  <si>
    <t>Belgium</t>
  </si>
  <si>
    <t>威斯康星大学麦迪逊分校</t>
  </si>
  <si>
    <t>罗蒙诺索夫莫斯科国立大学</t>
  </si>
  <si>
    <t>Russia</t>
  </si>
  <si>
    <t>Denmark</t>
  </si>
  <si>
    <t>伊利诺伊大学香槟分校</t>
  </si>
  <si>
    <t>New Zealand</t>
  </si>
  <si>
    <t>巴黎第十一大学</t>
  </si>
  <si>
    <t>Sweden</t>
  </si>
  <si>
    <r>
      <t>乔治亚理工学院</t>
    </r>
    <r>
      <rPr>
        <sz val="10"/>
        <rFont val="Times New Roman"/>
        <family val="1"/>
      </rPr>
      <t>(Georgia Tech)</t>
    </r>
  </si>
  <si>
    <t>皇家理工学院</t>
  </si>
  <si>
    <r>
      <t>西澳大学（</t>
    </r>
    <r>
      <rPr>
        <sz val="10"/>
        <rFont val="Times New Roman"/>
        <family val="1"/>
      </rPr>
      <t>UWA</t>
    </r>
    <r>
      <rPr>
        <sz val="10"/>
        <rFont val="仿宋_GB2312"/>
        <family val="3"/>
      </rPr>
      <t>）</t>
    </r>
  </si>
  <si>
    <t>赖斯大学</t>
  </si>
  <si>
    <t>宾夕法尼亚州立大学</t>
  </si>
  <si>
    <t>丹麦技术大学</t>
  </si>
  <si>
    <t>北卡罗来纳大学教堂山</t>
  </si>
  <si>
    <t>都柏林三一学院</t>
  </si>
  <si>
    <t>Ireland</t>
  </si>
  <si>
    <t>Norway</t>
  </si>
  <si>
    <t>Finland</t>
  </si>
  <si>
    <t>Mexico</t>
  </si>
  <si>
    <t>华盛顿大学在圣路易斯</t>
  </si>
  <si>
    <t>阿德莱德大学</t>
  </si>
  <si>
    <r>
      <t>阿卜杜勒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阿齐兹国王大学（</t>
    </r>
    <r>
      <rPr>
        <sz val="10"/>
        <rFont val="Times New Roman"/>
        <family val="1"/>
      </rPr>
      <t>KAU</t>
    </r>
    <r>
      <rPr>
        <sz val="10"/>
        <rFont val="仿宋_GB2312"/>
        <family val="3"/>
      </rPr>
      <t>）</t>
    </r>
  </si>
  <si>
    <t>Saudi Arabia</t>
  </si>
  <si>
    <t>普渡大学</t>
  </si>
  <si>
    <r>
      <t>伦敦大学皇后玛丽学院（</t>
    </r>
    <r>
      <rPr>
        <sz val="10"/>
        <rFont val="Times New Roman"/>
        <family val="1"/>
      </rPr>
      <t>QMUL</t>
    </r>
    <r>
      <rPr>
        <sz val="10"/>
        <rFont val="仿宋_GB2312"/>
        <family val="3"/>
      </rPr>
      <t>）</t>
    </r>
  </si>
  <si>
    <t>查尔姆斯理工大学</t>
  </si>
  <si>
    <t>Brazil</t>
  </si>
  <si>
    <t>瓦赫宁根大学</t>
  </si>
  <si>
    <t>埃因霍芬理工大学</t>
  </si>
  <si>
    <t>柏林自由大学</t>
  </si>
  <si>
    <t>柏林洪堡大学</t>
  </si>
  <si>
    <r>
      <t>悉尼科技大学（</t>
    </r>
    <r>
      <rPr>
        <sz val="10"/>
        <rFont val="Times New Roman"/>
        <family val="1"/>
      </rPr>
      <t>UTS</t>
    </r>
    <r>
      <rPr>
        <sz val="10"/>
        <rFont val="仿宋_GB2312"/>
        <family val="3"/>
      </rPr>
      <t>）</t>
    </r>
  </si>
  <si>
    <t>纽卡斯尔大学</t>
  </si>
  <si>
    <t>智利天主教大学</t>
  </si>
  <si>
    <t>Chile</t>
  </si>
  <si>
    <t>Italy</t>
  </si>
  <si>
    <r>
      <t>马来西亚博特拉大学（</t>
    </r>
    <r>
      <rPr>
        <sz val="10"/>
        <rFont val="Times New Roman"/>
        <family val="1"/>
      </rPr>
      <t>UPM</t>
    </r>
    <r>
      <rPr>
        <sz val="10"/>
        <rFont val="仿宋_GB2312"/>
        <family val="3"/>
      </rPr>
      <t>）</t>
    </r>
  </si>
  <si>
    <r>
      <t>马来西亚国民大学（</t>
    </r>
    <r>
      <rPr>
        <sz val="10"/>
        <rFont val="Times New Roman"/>
        <family val="1"/>
      </rPr>
      <t>UKM</t>
    </r>
    <r>
      <rPr>
        <sz val="10"/>
        <rFont val="仿宋_GB2312"/>
        <family val="3"/>
      </rPr>
      <t>）</t>
    </r>
  </si>
  <si>
    <t>加州大学圣芭芭拉分校</t>
  </si>
  <si>
    <r>
      <t>马来西亚理科大学（</t>
    </r>
    <r>
      <rPr>
        <sz val="10"/>
        <rFont val="Times New Roman"/>
        <family val="1"/>
      </rPr>
      <t>USM</t>
    </r>
    <r>
      <rPr>
        <sz val="10"/>
        <rFont val="仿宋_GB2312"/>
        <family val="3"/>
      </rPr>
      <t>）</t>
    </r>
  </si>
  <si>
    <t>Austria</t>
  </si>
  <si>
    <t>约克大学</t>
  </si>
  <si>
    <t>马里兰大学，学院公园</t>
  </si>
  <si>
    <t>埃默里大学</t>
  </si>
  <si>
    <t>蒙特雷科技大学</t>
  </si>
  <si>
    <r>
      <t>法赫德法国石油和矿物大学（</t>
    </r>
    <r>
      <rPr>
        <sz val="10"/>
        <rFont val="Times New Roman"/>
        <family val="1"/>
      </rPr>
      <t>KFUPM</t>
    </r>
    <r>
      <rPr>
        <sz val="10"/>
        <rFont val="仿宋_GB2312"/>
        <family val="3"/>
      </rPr>
      <t>）</t>
    </r>
  </si>
  <si>
    <t>Spain</t>
  </si>
  <si>
    <t>韦仕敦大学（西安大略大学）</t>
  </si>
  <si>
    <r>
      <t>萨皮恩扎</t>
    </r>
    <r>
      <rPr>
        <sz val="10"/>
        <rFont val="Times New Roman"/>
        <family val="1"/>
      </rPr>
      <t xml:space="preserve"> - </t>
    </r>
    <r>
      <rPr>
        <sz val="10"/>
        <rFont val="仿宋_GB2312"/>
        <family val="3"/>
      </rPr>
      <t>罗马大学</t>
    </r>
  </si>
  <si>
    <t>都柏林大学</t>
  </si>
  <si>
    <t>哈拉克国立大学</t>
  </si>
  <si>
    <t>Kazakhstan</t>
  </si>
  <si>
    <t>印度理工学院孟买分校</t>
  </si>
  <si>
    <t>India</t>
  </si>
  <si>
    <t>鹿特丹伊拉斯谟大学</t>
  </si>
  <si>
    <t>维也纳技术大学</t>
  </si>
  <si>
    <t>哈利法大学</t>
  </si>
  <si>
    <t>United Arab Emirates</t>
  </si>
  <si>
    <t>印度理工学院德里分校</t>
  </si>
  <si>
    <t>印度科学研究所班加罗尔</t>
  </si>
  <si>
    <t>明尼苏达大学</t>
  </si>
  <si>
    <t>法语天主教鲁汶大学</t>
  </si>
  <si>
    <t>特温特大学</t>
  </si>
  <si>
    <r>
      <t>马来西亚工艺大学（</t>
    </r>
    <r>
      <rPr>
        <sz val="10"/>
        <rFont val="Times New Roman"/>
        <family val="1"/>
      </rPr>
      <t>UTM</t>
    </r>
    <r>
      <rPr>
        <sz val="10"/>
        <rFont val="仿宋_GB2312"/>
        <family val="3"/>
      </rPr>
      <t>）</t>
    </r>
  </si>
  <si>
    <t>伍伦贡大学</t>
  </si>
  <si>
    <t>奥塔哥大学</t>
  </si>
  <si>
    <t>希伯来大学</t>
  </si>
  <si>
    <t>Israel</t>
  </si>
  <si>
    <t>早稻田大学</t>
  </si>
  <si>
    <t>乔治奥古斯特哥廷根大学</t>
  </si>
  <si>
    <t>布鲁塞尔自由大学</t>
  </si>
  <si>
    <t>蔚山国立科学技术院</t>
  </si>
  <si>
    <r>
      <t>昆士兰科技大学（</t>
    </r>
    <r>
      <rPr>
        <sz val="10"/>
        <rFont val="Times New Roman"/>
        <family val="1"/>
      </rPr>
      <t>QUT</t>
    </r>
    <r>
      <rPr>
        <sz val="10"/>
        <rFont val="仿宋_GB2312"/>
        <family val="3"/>
      </rPr>
      <t>）</t>
    </r>
  </si>
  <si>
    <t>Thailand</t>
  </si>
  <si>
    <t>范德比尔特大学</t>
  </si>
  <si>
    <t>金边大学</t>
  </si>
  <si>
    <t>雷德布德大学奈梅亨</t>
  </si>
  <si>
    <t>布鲁塞尔大学</t>
  </si>
  <si>
    <r>
      <t>马德里康普顿斯大学（</t>
    </r>
    <r>
      <rPr>
        <sz val="10"/>
        <rFont val="Times New Roman"/>
        <family val="1"/>
      </rPr>
      <t>UCM</t>
    </r>
    <r>
      <rPr>
        <sz val="10"/>
        <rFont val="仿宋_GB2312"/>
        <family val="3"/>
      </rPr>
      <t>）</t>
    </r>
  </si>
  <si>
    <t>Qatar</t>
  </si>
  <si>
    <t>South Africa</t>
  </si>
  <si>
    <t>苏塞克斯大学</t>
  </si>
  <si>
    <t>拉夫堡大学</t>
  </si>
  <si>
    <t>加州大学欧文分校</t>
  </si>
  <si>
    <t>洛斯安第斯哥伦比亚大学</t>
  </si>
  <si>
    <t>Colombia</t>
  </si>
  <si>
    <t>女王大学</t>
  </si>
  <si>
    <r>
      <t>贝鲁特美国大学（</t>
    </r>
    <r>
      <rPr>
        <sz val="10"/>
        <rFont val="Times New Roman"/>
        <family val="1"/>
      </rPr>
      <t>AUB</t>
    </r>
    <r>
      <rPr>
        <sz val="10"/>
        <rFont val="仿宋_GB2312"/>
        <family val="3"/>
      </rPr>
      <t>）</t>
    </r>
  </si>
  <si>
    <t>Lebanon</t>
  </si>
  <si>
    <t>圣彼得堡州立大学</t>
  </si>
  <si>
    <r>
      <t>帕多瓦大学（</t>
    </r>
    <r>
      <rPr>
        <sz val="10"/>
        <rFont val="Times New Roman"/>
        <family val="1"/>
      </rPr>
      <t>UNIPD</t>
    </r>
    <r>
      <rPr>
        <sz val="10"/>
        <rFont val="仿宋_GB2312"/>
        <family val="3"/>
      </rPr>
      <t>）</t>
    </r>
  </si>
  <si>
    <t>国立路桥学校</t>
  </si>
  <si>
    <t>新西伯利亚州立大学</t>
  </si>
  <si>
    <t>马萨诸塞大学，阿默斯特</t>
  </si>
  <si>
    <t>乔治城大学</t>
  </si>
  <si>
    <t>文莱达鲁萨兰国大学</t>
  </si>
  <si>
    <t>Brunei</t>
  </si>
  <si>
    <t>耶什华大学</t>
  </si>
  <si>
    <t>加札马达大学</t>
  </si>
  <si>
    <t>Indonesia</t>
  </si>
  <si>
    <t>印度理工学院马德拉斯分校</t>
  </si>
  <si>
    <t>玛希隆大学</t>
  </si>
  <si>
    <t>爱尔兰国立高威大学</t>
  </si>
  <si>
    <t>哥伦比亚国立大学</t>
  </si>
  <si>
    <t>坎特伯雷大学</t>
  </si>
  <si>
    <t>巴黎政治学院</t>
  </si>
  <si>
    <t>巴黎大学</t>
  </si>
  <si>
    <r>
      <t>罗格斯大学</t>
    </r>
    <r>
      <rPr>
        <sz val="10"/>
        <rFont val="Times New Roman"/>
        <family val="1"/>
      </rPr>
      <t xml:space="preserve"> - </t>
    </r>
    <r>
      <rPr>
        <sz val="10"/>
        <rFont val="仿宋_GB2312"/>
        <family val="3"/>
      </rPr>
      <t>新泽西州立大学新不伦瑞克分校</t>
    </r>
  </si>
  <si>
    <t>布拉格查理大学</t>
  </si>
  <si>
    <t>Czech Republic</t>
  </si>
  <si>
    <t>达姆施塔特技术大学</t>
  </si>
  <si>
    <t>赫里瓦特大学</t>
  </si>
  <si>
    <t>托木斯克州立大学</t>
  </si>
  <si>
    <t>塔夫茨大学</t>
  </si>
  <si>
    <t>格拉茨大学</t>
  </si>
  <si>
    <t>印度理工学院坎普尔分校</t>
  </si>
  <si>
    <r>
      <t>沙特国王大学（</t>
    </r>
    <r>
      <rPr>
        <sz val="10"/>
        <rFont val="Times New Roman"/>
        <family val="1"/>
      </rPr>
      <t>KSU</t>
    </r>
    <r>
      <rPr>
        <sz val="10"/>
        <rFont val="仿宋_GB2312"/>
        <family val="3"/>
      </rPr>
      <t>）</t>
    </r>
  </si>
  <si>
    <t>印度理工学院克勒格布尔分校</t>
  </si>
  <si>
    <t>鲍曼莫斯科国立技术大学</t>
  </si>
  <si>
    <t>梅西大学</t>
  </si>
  <si>
    <t>香港浸会大学</t>
  </si>
  <si>
    <t>阿联酋大学</t>
  </si>
  <si>
    <t>物理莫斯科与技术研究所州立大学</t>
  </si>
  <si>
    <t>印度尼西亚大学</t>
  </si>
  <si>
    <t>巴黎第一大学</t>
  </si>
  <si>
    <t>白俄罗斯州立大学</t>
  </si>
  <si>
    <t>Belarus</t>
  </si>
  <si>
    <t>Portugal</t>
  </si>
  <si>
    <t>图尔库大学</t>
  </si>
  <si>
    <t>西蒙弗雷泽大学</t>
  </si>
  <si>
    <t>考克大学</t>
  </si>
  <si>
    <t>Estonia</t>
  </si>
  <si>
    <t>斯特拉斯克莱德大学</t>
  </si>
  <si>
    <t>万隆理工学院</t>
  </si>
  <si>
    <t>斯马尼亚大学</t>
  </si>
  <si>
    <r>
      <t>光州科技学院（</t>
    </r>
    <r>
      <rPr>
        <sz val="10"/>
        <rFont val="Times New Roman"/>
        <family val="1"/>
      </rPr>
      <t>GIST</t>
    </r>
    <r>
      <rPr>
        <sz val="10"/>
        <rFont val="仿宋_GB2312"/>
        <family val="3"/>
      </rPr>
      <t>）</t>
    </r>
  </si>
  <si>
    <r>
      <t>俄罗斯国家研究型高等经济大学（</t>
    </r>
    <r>
      <rPr>
        <sz val="10"/>
        <rFont val="Times New Roman"/>
        <family val="1"/>
      </rPr>
      <t>HSE</t>
    </r>
    <r>
      <rPr>
        <sz val="10"/>
        <rFont val="仿宋_GB2312"/>
        <family val="3"/>
      </rPr>
      <t>）</t>
    </r>
  </si>
  <si>
    <r>
      <t>东英吉利大学（</t>
    </r>
    <r>
      <rPr>
        <sz val="10"/>
        <rFont val="Times New Roman"/>
        <family val="1"/>
      </rPr>
      <t>UEA</t>
    </r>
    <r>
      <rPr>
        <sz val="10"/>
        <rFont val="仿宋_GB2312"/>
        <family val="3"/>
      </rPr>
      <t>）</t>
    </r>
  </si>
  <si>
    <t>Poland</t>
  </si>
  <si>
    <t>丹麦南部大学</t>
  </si>
  <si>
    <t>台湾科技大学</t>
  </si>
  <si>
    <r>
      <t>格勒诺布尔阿尔卑斯大学（</t>
    </r>
    <r>
      <rPr>
        <sz val="10"/>
        <rFont val="Times New Roman"/>
        <family val="1"/>
      </rPr>
      <t>UGA</t>
    </r>
    <r>
      <rPr>
        <sz val="10"/>
        <rFont val="仿宋_GB2312"/>
        <family val="3"/>
      </rPr>
      <t>）</t>
    </r>
  </si>
  <si>
    <r>
      <t>IE</t>
    </r>
    <r>
      <rPr>
        <sz val="10"/>
        <rFont val="仿宋_GB2312"/>
        <family val="3"/>
      </rPr>
      <t>大学</t>
    </r>
  </si>
  <si>
    <t>俄罗斯人民友谊大学</t>
  </si>
  <si>
    <t>国立核研究院“MEPhI”</t>
  </si>
  <si>
    <t>加泰罗尼亚理工大学</t>
  </si>
  <si>
    <t>斯温本科技大学</t>
  </si>
  <si>
    <r>
      <t>埃尔朗根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纽伦堡大学</t>
    </r>
  </si>
  <si>
    <r>
      <t>阿根廷天主教大学（</t>
    </r>
    <r>
      <rPr>
        <sz val="10"/>
        <rFont val="Times New Roman"/>
        <family val="1"/>
      </rPr>
      <t>UCA</t>
    </r>
    <r>
      <rPr>
        <sz val="10"/>
        <rFont val="仿宋_GB2312"/>
        <family val="3"/>
      </rPr>
      <t>）</t>
    </r>
  </si>
  <si>
    <t>Macau SAR</t>
  </si>
  <si>
    <r>
      <t>南澳大学（</t>
    </r>
    <r>
      <rPr>
        <sz val="10"/>
        <rFont val="Times New Roman"/>
        <family val="1"/>
      </rPr>
      <t>UniSA</t>
    </r>
    <r>
      <rPr>
        <sz val="10"/>
        <rFont val="仿宋_GB2312"/>
        <family val="3"/>
      </rPr>
      <t>）</t>
    </r>
  </si>
  <si>
    <t>法律公告古美利诺夫欧洲国立大学</t>
  </si>
  <si>
    <t>伦敦城市大学</t>
  </si>
  <si>
    <t>伦敦的伯克贝克学院，大学</t>
  </si>
  <si>
    <t>泰勒大学</t>
  </si>
  <si>
    <t>台湾师范大学</t>
  </si>
  <si>
    <t>都灵理工大学</t>
  </si>
  <si>
    <t>伦敦皇家霍洛威大学</t>
  </si>
  <si>
    <t>维多利亚大学</t>
  </si>
  <si>
    <t>夏威夷大学马诺亚分校</t>
  </si>
  <si>
    <t>文莱理工大学</t>
  </si>
  <si>
    <r>
      <t>弗吉尼亚理工学院（</t>
    </r>
    <r>
      <rPr>
        <sz val="10"/>
        <rFont val="Times New Roman"/>
        <family val="1"/>
      </rPr>
      <t>Virginia Tech</t>
    </r>
    <r>
      <rPr>
        <sz val="10"/>
        <rFont val="仿宋_GB2312"/>
        <family val="3"/>
      </rPr>
      <t>）</t>
    </r>
  </si>
  <si>
    <t>喀山联邦大学</t>
  </si>
  <si>
    <r>
      <t>UCSI</t>
    </r>
    <r>
      <rPr>
        <sz val="10"/>
        <rFont val="仿宋_GB2312"/>
        <family val="3"/>
      </rPr>
      <t>大学</t>
    </r>
  </si>
  <si>
    <t>布鲁内尔大学</t>
  </si>
  <si>
    <t>马德里大学卡洛斯三世大学</t>
  </si>
  <si>
    <t>乌拉尔联邦大学</t>
  </si>
  <si>
    <t>林茨大学</t>
  </si>
  <si>
    <t>蒂尔堡大学</t>
  </si>
  <si>
    <r>
      <t>国立科技大学（</t>
    </r>
    <r>
      <rPr>
        <sz val="10"/>
        <rFont val="Times New Roman"/>
        <family val="1"/>
      </rPr>
      <t>NUST</t>
    </r>
    <r>
      <rPr>
        <sz val="10"/>
        <rFont val="仿宋_GB2312"/>
        <family val="3"/>
      </rPr>
      <t>）伊斯兰堡</t>
    </r>
  </si>
  <si>
    <t>Pakistan</t>
  </si>
  <si>
    <t>于韦斯屈莱大学</t>
  </si>
  <si>
    <t>梨花女子大学</t>
  </si>
  <si>
    <t>乐卓博大学</t>
  </si>
  <si>
    <t>莫斯科国际关系研究所</t>
  </si>
  <si>
    <r>
      <t>ITMO</t>
    </r>
    <r>
      <rPr>
        <sz val="10"/>
        <rFont val="仿宋_GB2312"/>
        <family val="3"/>
      </rPr>
      <t>大学</t>
    </r>
  </si>
  <si>
    <t>乌梅大学</t>
  </si>
  <si>
    <t>苏丹卡布斯大学</t>
  </si>
  <si>
    <t>Oman</t>
  </si>
  <si>
    <t>挪威科技大学</t>
  </si>
  <si>
    <t>瓦伦西亚政治大学</t>
  </si>
  <si>
    <t>林肯大学</t>
  </si>
  <si>
    <t>布拉格化学技术研究所</t>
  </si>
  <si>
    <t>怀卡托大学</t>
  </si>
  <si>
    <t>维多利亚州立大学</t>
  </si>
  <si>
    <t>奎德阿萨姆大学</t>
  </si>
  <si>
    <t>石溪大学</t>
  </si>
  <si>
    <t>谢里夫理工大学</t>
  </si>
  <si>
    <t>Iran, Islamic Republic of</t>
  </si>
  <si>
    <t>东京医科齿科大学</t>
  </si>
  <si>
    <t>美国沙迦大学</t>
  </si>
  <si>
    <t>纽约州立大学布法罗分校</t>
  </si>
  <si>
    <t>维多利亚大学圣拉斐尔大学</t>
  </si>
  <si>
    <r>
      <t>SOAS</t>
    </r>
    <r>
      <rPr>
        <sz val="10"/>
        <rFont val="仿宋_GB2312"/>
        <family val="3"/>
      </rPr>
      <t>伦敦大学东方与非洲研究学院</t>
    </r>
  </si>
  <si>
    <t>巴勒莫大学</t>
  </si>
  <si>
    <t>圣彼得堡国立政治大学</t>
  </si>
  <si>
    <t>鲁尔大学波鸿</t>
  </si>
  <si>
    <t>印度理工学院古瓦哈提分校</t>
  </si>
  <si>
    <t>托木斯克理工大学</t>
  </si>
  <si>
    <t>秘鲁天主大学</t>
  </si>
  <si>
    <t>Peru</t>
  </si>
  <si>
    <r>
      <t>巴基斯坦工程与应用科学研究所（</t>
    </r>
    <r>
      <rPr>
        <sz val="10"/>
        <rFont val="Times New Roman"/>
        <family val="1"/>
      </rPr>
      <t>PIEAS</t>
    </r>
    <r>
      <rPr>
        <sz val="10"/>
        <rFont val="仿宋_GB2312"/>
        <family val="3"/>
      </rPr>
      <t>）</t>
    </r>
  </si>
  <si>
    <t>菲律宾大学</t>
  </si>
  <si>
    <t>Philippines</t>
  </si>
  <si>
    <t>印度理工学院鲁尔基分校</t>
  </si>
  <si>
    <t>奥斯特拉尔大学</t>
  </si>
  <si>
    <t>维尔纽斯大学</t>
  </si>
  <si>
    <t>Lithuania</t>
  </si>
  <si>
    <t>捷克技术大学在布拉格</t>
  </si>
  <si>
    <t>台北医科大学</t>
  </si>
  <si>
    <t>威廉姆斯大学明斯特</t>
  </si>
  <si>
    <t>国立中山大学</t>
  </si>
  <si>
    <t>哈韦里亚纳主教大学</t>
  </si>
  <si>
    <t>中央大学</t>
  </si>
  <si>
    <t>拉彭兰塔理工大学</t>
  </si>
  <si>
    <t>坦佩雷大学</t>
  </si>
  <si>
    <r>
      <t>国油大学（</t>
    </r>
    <r>
      <rPr>
        <sz val="10"/>
        <rFont val="Times New Roman"/>
        <family val="1"/>
      </rPr>
      <t>Petronas</t>
    </r>
    <r>
      <rPr>
        <sz val="10"/>
        <rFont val="仿宋_GB2312"/>
        <family val="3"/>
      </rPr>
      <t>）</t>
    </r>
  </si>
  <si>
    <t>雅典国立科技大学</t>
  </si>
  <si>
    <t>Greece</t>
  </si>
  <si>
    <t>曼海姆大学</t>
  </si>
  <si>
    <r>
      <t>詹姆斯库克大学（</t>
    </r>
    <r>
      <rPr>
        <sz val="10"/>
        <rFont val="Times New Roman"/>
        <family val="1"/>
      </rPr>
      <t>JCU</t>
    </r>
    <r>
      <rPr>
        <sz val="10"/>
        <rFont val="仿宋_GB2312"/>
        <family val="3"/>
      </rPr>
      <t>）</t>
    </r>
  </si>
  <si>
    <t>威特沃特斯兰德大学</t>
  </si>
  <si>
    <t>牛津布鲁克斯大学</t>
  </si>
  <si>
    <r>
      <t>圣保罗联邦大学（</t>
    </r>
    <r>
      <rPr>
        <sz val="10"/>
        <rFont val="Times New Roman"/>
        <family val="1"/>
      </rPr>
      <t>UNIFESP</t>
    </r>
    <r>
      <rPr>
        <sz val="10"/>
        <rFont val="仿宋_GB2312"/>
        <family val="3"/>
      </rPr>
      <t>）</t>
    </r>
  </si>
  <si>
    <t>杜兰大学</t>
  </si>
  <si>
    <t>堪培拉大学</t>
  </si>
  <si>
    <t>埃克塞斯大学</t>
  </si>
  <si>
    <t>Cyprus</t>
  </si>
  <si>
    <t>伊利诺伊理工学院</t>
  </si>
  <si>
    <t>韩国外国语大学</t>
  </si>
  <si>
    <t>开罗美国大学</t>
  </si>
  <si>
    <t>Egypt</t>
  </si>
  <si>
    <r>
      <t>乌尔库拉大学（</t>
    </r>
    <r>
      <rPr>
        <sz val="10"/>
        <rFont val="Times New Roman"/>
        <family val="1"/>
      </rPr>
      <t>UQU</t>
    </r>
    <r>
      <rPr>
        <sz val="10"/>
        <rFont val="仿宋_GB2312"/>
        <family val="3"/>
      </rPr>
      <t>）</t>
    </r>
  </si>
  <si>
    <r>
      <t>米兰</t>
    </r>
    <r>
      <rPr>
        <sz val="10"/>
        <rFont val="Times New Roman"/>
        <family val="1"/>
      </rPr>
      <t xml:space="preserve"> - </t>
    </r>
    <r>
      <rPr>
        <sz val="10"/>
        <rFont val="仿宋_GB2312"/>
        <family val="3"/>
      </rPr>
      <t>比卡卡大学</t>
    </r>
  </si>
  <si>
    <t>奥克兰理工大学</t>
  </si>
  <si>
    <t>邦德大学</t>
  </si>
  <si>
    <t>马德里理工大学</t>
  </si>
  <si>
    <r>
      <t>圣加仑大学（</t>
    </r>
    <r>
      <rPr>
        <sz val="10"/>
        <rFont val="Times New Roman"/>
        <family val="1"/>
      </rPr>
      <t>HSG</t>
    </r>
    <r>
      <rPr>
        <sz val="10"/>
        <rFont val="仿宋_GB2312"/>
        <family val="3"/>
      </rPr>
      <t>）</t>
    </r>
  </si>
  <si>
    <t>科罗拉多矿业学院</t>
  </si>
  <si>
    <t>远东联邦大学</t>
  </si>
  <si>
    <t>伦敦大学金史密斯学院</t>
  </si>
  <si>
    <r>
      <t>哈勒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维滕贝格大学</t>
    </r>
  </si>
  <si>
    <t>艾尔朗加大学</t>
  </si>
  <si>
    <r>
      <t>技术</t>
    </r>
    <r>
      <rPr>
        <sz val="10"/>
        <rFont val="Times New Roman"/>
        <family val="1"/>
      </rPr>
      <t>Amirkabir</t>
    </r>
    <r>
      <rPr>
        <sz val="10"/>
        <rFont val="仿宋_GB2312"/>
        <family val="3"/>
      </rPr>
      <t>大学</t>
    </r>
  </si>
  <si>
    <t>贝尔格拉诺大学</t>
  </si>
  <si>
    <t>国立台北理工大学</t>
  </si>
  <si>
    <t>蒙得维的亚大学</t>
  </si>
  <si>
    <t>Uruguay</t>
  </si>
  <si>
    <r>
      <t>本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古里安大学</t>
    </r>
  </si>
  <si>
    <t>哈瑟尔特大学</t>
  </si>
  <si>
    <t>乌拉圭大学</t>
  </si>
  <si>
    <t>斯特林大学</t>
  </si>
  <si>
    <t>千叶大学</t>
  </si>
  <si>
    <r>
      <t>南哈萨克斯坦国立大学（</t>
    </r>
    <r>
      <rPr>
        <sz val="10"/>
        <rFont val="Times New Roman"/>
        <family val="1"/>
      </rPr>
      <t>SKSU</t>
    </r>
    <r>
      <rPr>
        <sz val="10"/>
        <rFont val="仿宋_GB2312"/>
        <family val="3"/>
      </rPr>
      <t>）</t>
    </r>
  </si>
  <si>
    <t>韩国加图立大学</t>
  </si>
  <si>
    <t>阿斯顿大学</t>
  </si>
  <si>
    <r>
      <t>都灵大学（</t>
    </r>
    <r>
      <rPr>
        <sz val="10"/>
        <rFont val="Times New Roman"/>
        <family val="1"/>
      </rPr>
      <t>UNITO</t>
    </r>
    <r>
      <rPr>
        <sz val="10"/>
        <rFont val="仿宋_GB2312"/>
        <family val="3"/>
      </rPr>
      <t>）</t>
    </r>
  </si>
  <si>
    <t>国立科技大学“MISIS”</t>
  </si>
  <si>
    <t>智利圣地亚哥大学</t>
  </si>
  <si>
    <t>横滨市立大学</t>
  </si>
  <si>
    <t>都柏林城市大学</t>
  </si>
  <si>
    <t>东国大学</t>
  </si>
  <si>
    <t>西江大学</t>
  </si>
  <si>
    <t>501-510</t>
  </si>
  <si>
    <t>哈萨克斯坦国家技术大学</t>
  </si>
  <si>
    <t>哈瓦那大学</t>
  </si>
  <si>
    <t>Cuba</t>
  </si>
  <si>
    <t>德里大学</t>
  </si>
  <si>
    <r>
      <t>阿尔卑斯</t>
    </r>
    <r>
      <rPr>
        <sz val="10"/>
        <rFont val="Times New Roman"/>
        <family val="1"/>
      </rPr>
      <t xml:space="preserve"> - </t>
    </r>
    <r>
      <rPr>
        <sz val="10"/>
        <rFont val="仿宋_GB2312"/>
        <family val="3"/>
      </rPr>
      <t>亚德里亚安大学克拉根福</t>
    </r>
  </si>
  <si>
    <t>利默里克大学</t>
  </si>
  <si>
    <t>华沙工业大学</t>
  </si>
  <si>
    <t>511-520</t>
  </si>
  <si>
    <t>茂物农业大学</t>
  </si>
  <si>
    <t>科什大学</t>
  </si>
  <si>
    <t>Turkey</t>
  </si>
  <si>
    <t>密苏里科技大学</t>
  </si>
  <si>
    <t>新加坡管理大学</t>
  </si>
  <si>
    <t>阿尔卡拉大学</t>
  </si>
  <si>
    <t>马来西亚北方大学</t>
  </si>
  <si>
    <t>巴拉曼大学</t>
  </si>
  <si>
    <r>
      <t>V.N.</t>
    </r>
    <r>
      <rPr>
        <sz val="10"/>
        <rFont val="仿宋_GB2312"/>
        <family val="3"/>
      </rPr>
      <t>卡拉津哈尔科夫国立大学</t>
    </r>
  </si>
  <si>
    <t>Ukraine</t>
  </si>
  <si>
    <t>521-530</t>
  </si>
  <si>
    <t>中国地质大学</t>
  </si>
  <si>
    <t>达曼大学</t>
  </si>
  <si>
    <t>国立中央大学</t>
  </si>
  <si>
    <r>
      <t>拉斯维亚斯马尔塔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阿布瑞尤中央大学</t>
    </r>
  </si>
  <si>
    <t>拜罗伊特大学</t>
  </si>
  <si>
    <t>东芬兰大学</t>
  </si>
  <si>
    <t>531-540</t>
  </si>
  <si>
    <t>亚洲大学</t>
  </si>
  <si>
    <t>一桥大学</t>
  </si>
  <si>
    <r>
      <t>国立科学院院校里昂（</t>
    </r>
    <r>
      <rPr>
        <sz val="10"/>
        <rFont val="Times New Roman"/>
        <family val="1"/>
      </rPr>
      <t>INSA</t>
    </r>
    <r>
      <rPr>
        <sz val="10"/>
        <rFont val="仿宋_GB2312"/>
        <family val="3"/>
      </rPr>
      <t>）</t>
    </r>
  </si>
  <si>
    <t>理海大学</t>
  </si>
  <si>
    <t>长崎大学</t>
  </si>
  <si>
    <t>车尔尼雪夫斯基的萨拉托夫州立大学</t>
  </si>
  <si>
    <t>圣约瑟夫德贝鲁特大学</t>
  </si>
  <si>
    <t>南联邦大学</t>
  </si>
  <si>
    <t>哥斯达黎加大学</t>
  </si>
  <si>
    <t>Costa Rica</t>
  </si>
  <si>
    <t>541-550</t>
  </si>
  <si>
    <t>阿伯斯威大学</t>
  </si>
  <si>
    <t>科学技术大学伊朗</t>
  </si>
  <si>
    <t>新泻大学</t>
  </si>
  <si>
    <t>萨班斯大学</t>
  </si>
  <si>
    <t>551-560</t>
  </si>
  <si>
    <t>哈萨克斯坦国家教育大学</t>
  </si>
  <si>
    <t>哈萨克斯坦国家农业大学</t>
  </si>
  <si>
    <t>中东技术大学</t>
  </si>
  <si>
    <r>
      <t>泛美大学（</t>
    </r>
    <r>
      <rPr>
        <sz val="10"/>
        <rFont val="Times New Roman"/>
        <family val="1"/>
      </rPr>
      <t>UP</t>
    </r>
    <r>
      <rPr>
        <sz val="10"/>
        <rFont val="仿宋_GB2312"/>
        <family val="3"/>
      </rPr>
      <t>）</t>
    </r>
  </si>
  <si>
    <t>塞格德大学</t>
  </si>
  <si>
    <t>Hungary</t>
  </si>
  <si>
    <t>意大利天主教圣心大学</t>
  </si>
  <si>
    <t>561-570</t>
  </si>
  <si>
    <t>阿尔泰州立大学</t>
  </si>
  <si>
    <t>翰林大学</t>
  </si>
  <si>
    <t>仁荷大学</t>
  </si>
  <si>
    <t>尼赫鲁大学</t>
  </si>
  <si>
    <t>布伦瑞克工业大学</t>
  </si>
  <si>
    <t>新学院大学</t>
  </si>
  <si>
    <t>571-580</t>
  </si>
  <si>
    <t>卡斯里克的圣灵大学</t>
  </si>
  <si>
    <r>
      <t>伊瓜恩</t>
    </r>
    <r>
      <rPr>
        <sz val="10"/>
        <rFont val="Times New Roman"/>
        <family val="1"/>
      </rPr>
      <t>Javakhishvili</t>
    </r>
    <r>
      <rPr>
        <sz val="10"/>
        <rFont val="仿宋_GB2312"/>
        <family val="3"/>
      </rPr>
      <t>第比利斯州立大学</t>
    </r>
  </si>
  <si>
    <t>Georgia</t>
  </si>
  <si>
    <t>全北国立大学</t>
  </si>
  <si>
    <t>大阪市立大学</t>
  </si>
  <si>
    <t>内布拉斯加大学</t>
  </si>
  <si>
    <t>581-590</t>
  </si>
  <si>
    <t>黎巴嫩美国大学</t>
  </si>
  <si>
    <t>岭南大学（香港）</t>
  </si>
  <si>
    <t>萨马拉国立航空航天大学</t>
  </si>
  <si>
    <t>拉普拉塔国立大学</t>
  </si>
  <si>
    <t>圭尔夫大学</t>
  </si>
  <si>
    <t>591-600</t>
  </si>
  <si>
    <t>巴林应用科学大学</t>
  </si>
  <si>
    <t>Bahrain</t>
  </si>
  <si>
    <t>毕尔坎特大学</t>
  </si>
  <si>
    <t>印度理工学院海得拉巴</t>
  </si>
  <si>
    <t>熊本大学</t>
  </si>
  <si>
    <t>国立政治大学</t>
  </si>
  <si>
    <t>浦那大学</t>
  </si>
  <si>
    <t>索非亚大学“圣克拉门特奥尔希斯基”</t>
  </si>
  <si>
    <t>Bulgaria</t>
  </si>
  <si>
    <t>德布勒森大学</t>
  </si>
  <si>
    <t>中国电子科技大学</t>
  </si>
  <si>
    <t>Slovenia</t>
  </si>
  <si>
    <t>魁北克大学</t>
  </si>
  <si>
    <t>2022年度泰晤士世界大学排名</t>
  </si>
  <si>
    <t>学校</t>
  </si>
  <si>
    <r>
      <rPr>
        <sz val="10"/>
        <rFont val="仿宋_GB2312"/>
        <family val="3"/>
      </rPr>
      <t>牛津大学</t>
    </r>
  </si>
  <si>
    <r>
      <rPr>
        <sz val="10"/>
        <rFont val="仿宋_GB2312"/>
        <family val="3"/>
      </rPr>
      <t>英国</t>
    </r>
  </si>
  <si>
    <r>
      <rPr>
        <sz val="10"/>
        <rFont val="仿宋_GB2312"/>
        <family val="3"/>
      </rPr>
      <t>加州理工学院</t>
    </r>
  </si>
  <si>
    <r>
      <rPr>
        <sz val="10"/>
        <rFont val="仿宋_GB2312"/>
        <family val="3"/>
      </rPr>
      <t>美国</t>
    </r>
  </si>
  <si>
    <r>
      <rPr>
        <sz val="10"/>
        <rFont val="仿宋_GB2312"/>
        <family val="3"/>
      </rPr>
      <t>哈佛大学</t>
    </r>
  </si>
  <si>
    <r>
      <rPr>
        <sz val="10"/>
        <rFont val="仿宋_GB2312"/>
        <family val="3"/>
      </rPr>
      <t>斯坦福大学</t>
    </r>
  </si>
  <si>
    <r>
      <rPr>
        <sz val="10"/>
        <rFont val="仿宋_GB2312"/>
        <family val="3"/>
      </rPr>
      <t>剑桥大学</t>
    </r>
  </si>
  <si>
    <r>
      <rPr>
        <sz val="10"/>
        <rFont val="仿宋_GB2312"/>
        <family val="3"/>
      </rPr>
      <t>麻省理工学院</t>
    </r>
  </si>
  <si>
    <r>
      <rPr>
        <sz val="10"/>
        <rFont val="仿宋_GB2312"/>
        <family val="3"/>
      </rPr>
      <t>普林斯顿大学</t>
    </r>
  </si>
  <si>
    <r>
      <rPr>
        <sz val="10"/>
        <rFont val="仿宋_GB2312"/>
        <family val="3"/>
      </rPr>
      <t>加州大学伯克利分校</t>
    </r>
  </si>
  <si>
    <r>
      <rPr>
        <sz val="10"/>
        <rFont val="仿宋_GB2312"/>
        <family val="3"/>
      </rPr>
      <t>耶鲁大学</t>
    </r>
  </si>
  <si>
    <r>
      <rPr>
        <sz val="10"/>
        <rFont val="仿宋_GB2312"/>
        <family val="3"/>
      </rPr>
      <t>芝加哥大学</t>
    </r>
  </si>
  <si>
    <r>
      <rPr>
        <sz val="10"/>
        <rFont val="仿宋_GB2312"/>
        <family val="3"/>
      </rPr>
      <t>哥伦比亚大学</t>
    </r>
  </si>
  <si>
    <r>
      <rPr>
        <sz val="10"/>
        <rFont val="仿宋_GB2312"/>
        <family val="3"/>
      </rPr>
      <t>帝国理工学院</t>
    </r>
  </si>
  <si>
    <r>
      <rPr>
        <sz val="10"/>
        <rFont val="仿宋_GB2312"/>
        <family val="3"/>
      </rPr>
      <t>约翰斯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霍普金斯大学</t>
    </r>
  </si>
  <si>
    <r>
      <rPr>
        <sz val="10"/>
        <rFont val="仿宋_GB2312"/>
        <family val="3"/>
      </rPr>
      <t>宾夕法尼亚大学</t>
    </r>
  </si>
  <si>
    <r>
      <rPr>
        <sz val="10"/>
        <rFont val="仿宋_GB2312"/>
        <family val="3"/>
      </rPr>
      <t>苏黎世联邦理工学院</t>
    </r>
  </si>
  <si>
    <r>
      <rPr>
        <sz val="10"/>
        <rFont val="仿宋_GB2312"/>
        <family val="3"/>
      </rPr>
      <t>瑞士</t>
    </r>
  </si>
  <si>
    <r>
      <rPr>
        <sz val="10"/>
        <rFont val="仿宋_GB2312"/>
        <family val="3"/>
      </rPr>
      <t>北京大学</t>
    </r>
  </si>
  <si>
    <r>
      <rPr>
        <sz val="10"/>
        <rFont val="仿宋_GB2312"/>
        <family val="3"/>
      </rPr>
      <t>中国</t>
    </r>
  </si>
  <si>
    <r>
      <rPr>
        <sz val="10"/>
        <rFont val="仿宋_GB2312"/>
        <family val="3"/>
      </rPr>
      <t>清华大学</t>
    </r>
  </si>
  <si>
    <r>
      <rPr>
        <sz val="10"/>
        <rFont val="仿宋_GB2312"/>
        <family val="3"/>
      </rPr>
      <t>多伦多大学</t>
    </r>
  </si>
  <si>
    <r>
      <rPr>
        <sz val="10"/>
        <rFont val="仿宋_GB2312"/>
        <family val="3"/>
      </rPr>
      <t>加拿大</t>
    </r>
  </si>
  <si>
    <r>
      <rPr>
        <sz val="10"/>
        <rFont val="仿宋_GB2312"/>
        <family val="3"/>
      </rPr>
      <t>伦敦大学学院</t>
    </r>
  </si>
  <si>
    <r>
      <rPr>
        <sz val="10"/>
        <rFont val="仿宋_GB2312"/>
        <family val="3"/>
      </rPr>
      <t>加州大学洛杉矶分校</t>
    </r>
  </si>
  <si>
    <r>
      <rPr>
        <sz val="10"/>
        <rFont val="仿宋_GB2312"/>
        <family val="3"/>
      </rPr>
      <t>新加坡国立大学</t>
    </r>
  </si>
  <si>
    <r>
      <rPr>
        <sz val="10"/>
        <rFont val="仿宋_GB2312"/>
        <family val="3"/>
      </rPr>
      <t>新加坡</t>
    </r>
  </si>
  <si>
    <r>
      <rPr>
        <sz val="10"/>
        <rFont val="仿宋_GB2312"/>
        <family val="3"/>
      </rPr>
      <t>康奈尔大学</t>
    </r>
  </si>
  <si>
    <r>
      <rPr>
        <sz val="10"/>
        <rFont val="仿宋_GB2312"/>
        <family val="3"/>
      </rPr>
      <t>杜克大学</t>
    </r>
  </si>
  <si>
    <r>
      <rPr>
        <sz val="10"/>
        <rFont val="仿宋_GB2312"/>
        <family val="3"/>
      </rPr>
      <t>密歇根大学</t>
    </r>
  </si>
  <si>
    <r>
      <rPr>
        <sz val="10"/>
        <rFont val="仿宋_GB2312"/>
        <family val="3"/>
      </rPr>
      <t>美国西北大学</t>
    </r>
  </si>
  <si>
    <r>
      <rPr>
        <sz val="10"/>
        <rFont val="仿宋_GB2312"/>
        <family val="3"/>
      </rPr>
      <t>纽约大学</t>
    </r>
  </si>
  <si>
    <r>
      <rPr>
        <sz val="10"/>
        <rFont val="仿宋_GB2312"/>
        <family val="3"/>
      </rPr>
      <t>伦敦政治经济学院</t>
    </r>
  </si>
  <si>
    <r>
      <rPr>
        <sz val="10"/>
        <rFont val="仿宋_GB2312"/>
        <family val="3"/>
      </rPr>
      <t>美国卡耐基梅隆大学</t>
    </r>
  </si>
  <si>
    <r>
      <rPr>
        <sz val="10"/>
        <rFont val="仿宋_GB2312"/>
        <family val="3"/>
      </rPr>
      <t>华盛顿大学</t>
    </r>
  </si>
  <si>
    <r>
      <rPr>
        <sz val="10"/>
        <rFont val="仿宋_GB2312"/>
        <family val="3"/>
      </rPr>
      <t>爱丁堡大学</t>
    </r>
  </si>
  <si>
    <r>
      <rPr>
        <sz val="10"/>
        <rFont val="仿宋_GB2312"/>
        <family val="3"/>
      </rPr>
      <t>香港大学</t>
    </r>
  </si>
  <si>
    <r>
      <rPr>
        <sz val="10"/>
        <rFont val="仿宋_GB2312"/>
        <family val="3"/>
      </rPr>
      <t>中国香港</t>
    </r>
  </si>
  <si>
    <r>
      <rPr>
        <sz val="10"/>
        <rFont val="仿宋_GB2312"/>
        <family val="3"/>
      </rPr>
      <t>慕尼黑大学</t>
    </r>
  </si>
  <si>
    <r>
      <rPr>
        <sz val="10"/>
        <rFont val="仿宋_GB2312"/>
        <family val="3"/>
      </rPr>
      <t>德国</t>
    </r>
  </si>
  <si>
    <r>
      <rPr>
        <sz val="10"/>
        <rFont val="仿宋_GB2312"/>
        <family val="3"/>
      </rPr>
      <t>墨尔本大学</t>
    </r>
  </si>
  <si>
    <r>
      <rPr>
        <sz val="10"/>
        <rFont val="仿宋_GB2312"/>
        <family val="3"/>
      </rPr>
      <t>澳大利亚</t>
    </r>
  </si>
  <si>
    <r>
      <rPr>
        <sz val="10"/>
        <rFont val="仿宋_GB2312"/>
        <family val="3"/>
      </rPr>
      <t>加州大学圣迭戈分校</t>
    </r>
  </si>
  <si>
    <r>
      <rPr>
        <sz val="10"/>
        <rFont val="仿宋_GB2312"/>
        <family val="3"/>
      </rPr>
      <t>伦敦国王学院</t>
    </r>
  </si>
  <si>
    <r>
      <rPr>
        <sz val="10"/>
        <rFont val="仿宋_GB2312"/>
        <family val="3"/>
      </rPr>
      <t>东京大学</t>
    </r>
  </si>
  <si>
    <r>
      <rPr>
        <sz val="10"/>
        <rFont val="仿宋_GB2312"/>
        <family val="3"/>
      </rPr>
      <t>日本</t>
    </r>
  </si>
  <si>
    <r>
      <rPr>
        <sz val="10"/>
        <rFont val="仿宋_GB2312"/>
        <family val="3"/>
      </rPr>
      <t>不列颠哥伦比亚大学</t>
    </r>
  </si>
  <si>
    <r>
      <rPr>
        <sz val="10"/>
        <rFont val="仿宋_GB2312"/>
        <family val="3"/>
      </rPr>
      <t>慕尼黑工业大学</t>
    </r>
  </si>
  <si>
    <r>
      <rPr>
        <sz val="10"/>
        <rFont val="仿宋_GB2312"/>
        <family val="3"/>
      </rPr>
      <t>卡罗林斯卡学院</t>
    </r>
  </si>
  <si>
    <r>
      <rPr>
        <sz val="10"/>
        <rFont val="仿宋_GB2312"/>
        <family val="3"/>
      </rPr>
      <t>瑞典</t>
    </r>
  </si>
  <si>
    <r>
      <rPr>
        <sz val="10"/>
        <rFont val="仿宋_GB2312"/>
        <family val="3"/>
      </rPr>
      <t>瑞士洛桑联邦理工学院</t>
    </r>
  </si>
  <si>
    <r>
      <rPr>
        <sz val="10"/>
        <rFont val="仿宋_GB2312"/>
        <family val="3"/>
      </rPr>
      <t>巴黎文理研究大学</t>
    </r>
  </si>
  <si>
    <r>
      <rPr>
        <sz val="10"/>
        <rFont val="仿宋_GB2312"/>
        <family val="3"/>
      </rPr>
      <t>法国</t>
    </r>
  </si>
  <si>
    <r>
      <rPr>
        <sz val="10"/>
        <rFont val="仿宋_GB2312"/>
        <family val="3"/>
      </rPr>
      <t>海德堡大学</t>
    </r>
  </si>
  <si>
    <r>
      <rPr>
        <sz val="10"/>
        <rFont val="仿宋_GB2312"/>
        <family val="3"/>
      </rPr>
      <t>鲁汶大学</t>
    </r>
  </si>
  <si>
    <r>
      <rPr>
        <sz val="10"/>
        <rFont val="仿宋_GB2312"/>
        <family val="3"/>
      </rPr>
      <t>比利时</t>
    </r>
  </si>
  <si>
    <r>
      <rPr>
        <sz val="10"/>
        <rFont val="仿宋_GB2312"/>
        <family val="3"/>
      </rPr>
      <t>麦吉尔大学</t>
    </r>
  </si>
  <si>
    <r>
      <rPr>
        <sz val="10"/>
        <rFont val="仿宋_GB2312"/>
        <family val="3"/>
      </rPr>
      <t>佐治亚理工学院</t>
    </r>
  </si>
  <si>
    <r>
      <rPr>
        <sz val="10"/>
        <rFont val="仿宋_GB2312"/>
        <family val="3"/>
      </rPr>
      <t>南洋理工大学</t>
    </r>
  </si>
  <si>
    <r>
      <rPr>
        <sz val="10"/>
        <rFont val="仿宋_GB2312"/>
        <family val="3"/>
      </rPr>
      <t>德克萨斯大学奥斯汀分校</t>
    </r>
  </si>
  <si>
    <r>
      <rPr>
        <sz val="10"/>
        <rFont val="仿宋_GB2312"/>
        <family val="3"/>
      </rPr>
      <t>伊利诺伊大学厄巴纳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香槟分校</t>
    </r>
  </si>
  <si>
    <r>
      <rPr>
        <sz val="10"/>
        <rFont val="仿宋_GB2312"/>
        <family val="3"/>
      </rPr>
      <t>香港中文大学</t>
    </r>
  </si>
  <si>
    <r>
      <rPr>
        <sz val="10"/>
        <rFont val="仿宋_GB2312"/>
        <family val="3"/>
      </rPr>
      <t>曼彻斯特大学</t>
    </r>
  </si>
  <si>
    <r>
      <rPr>
        <sz val="10"/>
        <rFont val="仿宋_GB2312"/>
        <family val="3"/>
      </rPr>
      <t>华盛顿大学（圣路易斯）</t>
    </r>
  </si>
  <si>
    <r>
      <rPr>
        <sz val="10"/>
        <rFont val="仿宋_GB2312"/>
        <family val="3"/>
      </rPr>
      <t>北卡罗来纳大学教堂山分校</t>
    </r>
  </si>
  <si>
    <r>
      <rPr>
        <sz val="10"/>
        <rFont val="仿宋_GB2312"/>
        <family val="3"/>
      </rPr>
      <t>瓦格宁根大学</t>
    </r>
  </si>
  <si>
    <r>
      <rPr>
        <sz val="10"/>
        <rFont val="仿宋_GB2312"/>
        <family val="3"/>
      </rPr>
      <t>荷兰</t>
    </r>
  </si>
  <si>
    <r>
      <rPr>
        <sz val="10"/>
        <rFont val="仿宋_GB2312"/>
        <family val="3"/>
      </rPr>
      <t>澳大利亚国立大学</t>
    </r>
  </si>
  <si>
    <r>
      <rPr>
        <sz val="10"/>
        <rFont val="仿宋_GB2312"/>
        <family val="3"/>
      </rPr>
      <t>昆士兰大学</t>
    </r>
  </si>
  <si>
    <r>
      <rPr>
        <sz val="10"/>
        <rFont val="仿宋_GB2312"/>
        <family val="3"/>
      </rPr>
      <t>首尔大学</t>
    </r>
  </si>
  <si>
    <r>
      <rPr>
        <sz val="10"/>
        <rFont val="仿宋_GB2312"/>
        <family val="3"/>
      </rPr>
      <t>韩国</t>
    </r>
  </si>
  <si>
    <r>
      <rPr>
        <sz val="10"/>
        <rFont val="仿宋_GB2312"/>
        <family val="3"/>
      </rPr>
      <t>莫纳什大学</t>
    </r>
  </si>
  <si>
    <r>
      <rPr>
        <sz val="10"/>
        <rFont val="仿宋_GB2312"/>
        <family val="3"/>
      </rPr>
      <t>悉尼大学</t>
    </r>
  </si>
  <si>
    <r>
      <rPr>
        <sz val="10"/>
        <rFont val="仿宋_GB2312"/>
        <family val="3"/>
      </rPr>
      <t>威斯康星大学麦迪逊分校</t>
    </r>
  </si>
  <si>
    <r>
      <rPr>
        <sz val="10"/>
        <rFont val="仿宋_GB2312"/>
        <family val="3"/>
      </rPr>
      <t>复旦大学</t>
    </r>
  </si>
  <si>
    <r>
      <rPr>
        <sz val="10"/>
        <rFont val="仿宋_GB2312"/>
        <family val="3"/>
      </rPr>
      <t>京都大学</t>
    </r>
  </si>
  <si>
    <r>
      <rPr>
        <sz val="10"/>
        <rFont val="仿宋_GB2312"/>
        <family val="3"/>
      </rPr>
      <t>波士顿大学</t>
    </r>
  </si>
  <si>
    <r>
      <rPr>
        <sz val="10"/>
        <rFont val="仿宋_GB2312"/>
        <family val="3"/>
      </rPr>
      <t>南加利福尼亚大学</t>
    </r>
  </si>
  <si>
    <r>
      <rPr>
        <sz val="10"/>
        <rFont val="仿宋_GB2312"/>
        <family val="3"/>
      </rPr>
      <t>布朗大学</t>
    </r>
  </si>
  <si>
    <r>
      <rPr>
        <sz val="10"/>
        <rFont val="仿宋_GB2312"/>
        <family val="3"/>
      </rPr>
      <t>阿姆斯特丹大学</t>
    </r>
  </si>
  <si>
    <r>
      <rPr>
        <sz val="10"/>
        <rFont val="仿宋_GB2312"/>
        <family val="3"/>
      </rPr>
      <t>香港科技大学</t>
    </r>
  </si>
  <si>
    <r>
      <rPr>
        <sz val="10"/>
        <rFont val="仿宋_GB2312"/>
        <family val="3"/>
      </rPr>
      <t>加州大学戴维斯分校</t>
    </r>
  </si>
  <si>
    <r>
      <rPr>
        <sz val="10"/>
        <rFont val="仿宋_GB2312"/>
        <family val="3"/>
      </rPr>
      <t>加州大学圣巴巴拉分校</t>
    </r>
  </si>
  <si>
    <r>
      <rPr>
        <sz val="10"/>
        <rFont val="仿宋_GB2312"/>
        <family val="3"/>
      </rPr>
      <t>乌得勒支大学</t>
    </r>
  </si>
  <si>
    <r>
      <rPr>
        <sz val="10"/>
        <rFont val="仿宋_GB2312"/>
        <family val="3"/>
      </rPr>
      <t>新南威尔士大学</t>
    </r>
  </si>
  <si>
    <r>
      <rPr>
        <sz val="10"/>
        <rFont val="仿宋_GB2312"/>
        <family val="3"/>
      </rPr>
      <t>莱顿大学</t>
    </r>
  </si>
  <si>
    <r>
      <rPr>
        <sz val="10"/>
        <rFont val="仿宋_GB2312"/>
        <family val="3"/>
      </rPr>
      <t>鹿特丹伊拉斯姆斯大学</t>
    </r>
  </si>
  <si>
    <r>
      <rPr>
        <sz val="10"/>
        <rFont val="仿宋_GB2312"/>
        <family val="3"/>
      </rPr>
      <t>柏林夏里特医学院</t>
    </r>
  </si>
  <si>
    <r>
      <rPr>
        <sz val="10"/>
        <rFont val="仿宋_GB2312"/>
        <family val="3"/>
      </rPr>
      <t>柏林洪堡大学</t>
    </r>
  </si>
  <si>
    <r>
      <rPr>
        <sz val="10"/>
        <rFont val="仿宋_GB2312"/>
        <family val="3"/>
      </rPr>
      <t>荷兰代尔夫特理工大学</t>
    </r>
  </si>
  <si>
    <r>
      <rPr>
        <sz val="10"/>
        <rFont val="仿宋_GB2312"/>
        <family val="3"/>
      </rPr>
      <t>浙江大学</t>
    </r>
  </si>
  <si>
    <r>
      <rPr>
        <sz val="10"/>
        <rFont val="仿宋_GB2312"/>
        <family val="3"/>
      </rPr>
      <t>苏黎世大学</t>
    </r>
  </si>
  <si>
    <r>
      <rPr>
        <sz val="10"/>
        <rFont val="仿宋_GB2312"/>
        <family val="3"/>
      </rPr>
      <t>蒂宾根大学</t>
    </r>
  </si>
  <si>
    <r>
      <rPr>
        <sz val="10"/>
        <rFont val="仿宋_GB2312"/>
        <family val="3"/>
      </rPr>
      <t>华威大学</t>
    </r>
  </si>
  <si>
    <r>
      <rPr>
        <sz val="10"/>
        <rFont val="仿宋_GB2312"/>
        <family val="3"/>
      </rPr>
      <t>格罗宁根大学</t>
    </r>
  </si>
  <si>
    <r>
      <rPr>
        <sz val="10"/>
        <rFont val="仿宋_GB2312"/>
        <family val="3"/>
      </rPr>
      <t>麦克马斯特大</t>
    </r>
  </si>
  <si>
    <r>
      <rPr>
        <sz val="10"/>
        <rFont val="仿宋_GB2312"/>
        <family val="3"/>
      </rPr>
      <t>埃默里大学</t>
    </r>
  </si>
  <si>
    <r>
      <rPr>
        <sz val="10"/>
        <rFont val="仿宋_GB2312"/>
        <family val="3"/>
      </rPr>
      <t>柏林自由大学</t>
    </r>
  </si>
  <si>
    <r>
      <rPr>
        <sz val="10"/>
        <rFont val="仿宋_GB2312"/>
        <family val="3"/>
      </rPr>
      <t>上海交通大学</t>
    </r>
  </si>
  <si>
    <r>
      <rPr>
        <sz val="10"/>
        <rFont val="仿宋_GB2312"/>
        <family val="3"/>
      </rPr>
      <t>俄亥俄州立大学</t>
    </r>
  </si>
  <si>
    <r>
      <rPr>
        <sz val="10"/>
        <rFont val="仿宋_GB2312"/>
        <family val="3"/>
      </rPr>
      <t>格拉斯哥大学</t>
    </r>
  </si>
  <si>
    <r>
      <rPr>
        <sz val="10"/>
        <rFont val="仿宋_GB2312"/>
        <family val="3"/>
      </rPr>
      <t>明尼苏达大学</t>
    </r>
  </si>
  <si>
    <r>
      <rPr>
        <sz val="10"/>
        <rFont val="仿宋_GB2312"/>
        <family val="3"/>
      </rPr>
      <t>蒙特利尔大学</t>
    </r>
  </si>
  <si>
    <r>
      <rPr>
        <sz val="10"/>
        <rFont val="仿宋_GB2312"/>
        <family val="3"/>
      </rPr>
      <t>中国科学技术大学</t>
    </r>
  </si>
  <si>
    <r>
      <rPr>
        <sz val="10"/>
        <rFont val="仿宋_GB2312"/>
        <family val="3"/>
      </rPr>
      <t>索邦大学</t>
    </r>
  </si>
  <si>
    <r>
      <rPr>
        <sz val="10"/>
        <rFont val="仿宋_GB2312"/>
        <family val="3"/>
      </rPr>
      <t>香港理工大学</t>
    </r>
  </si>
  <si>
    <r>
      <rPr>
        <sz val="10"/>
        <rFont val="仿宋_GB2312"/>
        <family val="3"/>
      </rPr>
      <t>布里斯托大学</t>
    </r>
  </si>
  <si>
    <r>
      <rPr>
        <sz val="10"/>
        <rFont val="仿宋_GB2312"/>
        <family val="3"/>
      </rPr>
      <t>马里兰大学帕克分校</t>
    </r>
  </si>
  <si>
    <r>
      <rPr>
        <sz val="10"/>
        <rFont val="仿宋_GB2312"/>
        <family val="3"/>
      </rPr>
      <t>密西根州立大学</t>
    </r>
  </si>
  <si>
    <r>
      <rPr>
        <sz val="10"/>
        <rFont val="仿宋_GB2312"/>
        <family val="3"/>
      </rPr>
      <t>巴黎理工学院</t>
    </r>
  </si>
  <si>
    <r>
      <rPr>
        <sz val="10"/>
        <rFont val="仿宋_GB2312"/>
        <family val="3"/>
      </rPr>
      <t>哥本哈根大学</t>
    </r>
  </si>
  <si>
    <r>
      <rPr>
        <sz val="10"/>
        <rFont val="仿宋_GB2312"/>
        <family val="3"/>
      </rPr>
      <t>丹麦</t>
    </r>
  </si>
  <si>
    <r>
      <rPr>
        <sz val="10"/>
        <rFont val="仿宋_GB2312"/>
        <family val="3"/>
      </rPr>
      <t>根特大学</t>
    </r>
  </si>
  <si>
    <r>
      <rPr>
        <sz val="10"/>
        <rFont val="仿宋_GB2312"/>
        <family val="3"/>
      </rPr>
      <t>加州大学欧文分校</t>
    </r>
  </si>
  <si>
    <r>
      <rPr>
        <sz val="10"/>
        <rFont val="仿宋_GB2312"/>
        <family val="3"/>
      </rPr>
      <t>达特茅斯学院</t>
    </r>
  </si>
  <si>
    <r>
      <rPr>
        <sz val="10"/>
        <rFont val="仿宋_GB2312"/>
        <family val="3"/>
      </rPr>
      <t>韩国科学技术院</t>
    </r>
  </si>
  <si>
    <r>
      <rPr>
        <sz val="10"/>
        <rFont val="仿宋_GB2312"/>
        <family val="3"/>
      </rPr>
      <t>伯尔尼大学</t>
    </r>
  </si>
  <si>
    <r>
      <rPr>
        <sz val="10"/>
        <rFont val="仿宋_GB2312"/>
        <family val="3"/>
      </rPr>
      <t>赫尔辛基大学</t>
    </r>
  </si>
  <si>
    <r>
      <rPr>
        <sz val="10"/>
        <rFont val="仿宋_GB2312"/>
        <family val="3"/>
      </rPr>
      <t>芬兰</t>
    </r>
  </si>
  <si>
    <r>
      <rPr>
        <sz val="10"/>
        <rFont val="仿宋_GB2312"/>
        <family val="3"/>
      </rPr>
      <t>巴塞尔大学</t>
    </r>
  </si>
  <si>
    <r>
      <rPr>
        <sz val="10"/>
        <rFont val="仿宋_GB2312"/>
        <family val="3"/>
      </rPr>
      <t>奥胡斯大学</t>
    </r>
  </si>
  <si>
    <r>
      <rPr>
        <sz val="10"/>
        <rFont val="仿宋_GB2312"/>
        <family val="3"/>
      </rPr>
      <t>伯明翰大学</t>
    </r>
  </si>
  <si>
    <r>
      <rPr>
        <sz val="10"/>
        <rFont val="仿宋_GB2312"/>
        <family val="3"/>
      </rPr>
      <t>南京大学</t>
    </r>
  </si>
  <si>
    <r>
      <rPr>
        <sz val="10"/>
        <rFont val="仿宋_GB2312"/>
        <family val="3"/>
      </rPr>
      <t>普渡大学</t>
    </r>
  </si>
  <si>
    <r>
      <rPr>
        <sz val="10"/>
        <rFont val="仿宋_GB2312"/>
        <family val="3"/>
      </rPr>
      <t>弗莱堡大学</t>
    </r>
  </si>
  <si>
    <r>
      <rPr>
        <sz val="10"/>
        <rFont val="仿宋_GB2312"/>
        <family val="3"/>
      </rPr>
      <t>亚琛工业大学</t>
    </r>
  </si>
  <si>
    <r>
      <rPr>
        <sz val="10"/>
        <rFont val="仿宋_GB2312"/>
        <family val="3"/>
      </rPr>
      <t>谢菲尔德大学</t>
    </r>
  </si>
  <si>
    <r>
      <rPr>
        <sz val="10"/>
        <rFont val="仿宋_GB2312"/>
        <family val="3"/>
      </rPr>
      <t>阿德莱德大学</t>
    </r>
  </si>
  <si>
    <r>
      <rPr>
        <sz val="10"/>
        <rFont val="仿宋_GB2312"/>
        <family val="3"/>
      </rPr>
      <t>波恩大学</t>
    </r>
  </si>
  <si>
    <r>
      <rPr>
        <sz val="10"/>
        <rFont val="仿宋_GB2312"/>
        <family val="3"/>
      </rPr>
      <t>台湾大学</t>
    </r>
  </si>
  <si>
    <r>
      <rPr>
        <sz val="10"/>
        <rFont val="仿宋_GB2312"/>
        <family val="3"/>
      </rPr>
      <t>中国台湾</t>
    </r>
  </si>
  <si>
    <r>
      <rPr>
        <sz val="10"/>
        <rFont val="仿宋_GB2312"/>
        <family val="3"/>
      </rPr>
      <t>范德堡大学</t>
    </r>
  </si>
  <si>
    <r>
      <rPr>
        <sz val="10"/>
        <rFont val="仿宋_GB2312"/>
        <family val="3"/>
      </rPr>
      <t>阿姆斯特丹自由大学</t>
    </r>
  </si>
  <si>
    <r>
      <rPr>
        <sz val="10"/>
        <rFont val="仿宋_GB2312"/>
        <family val="3"/>
      </rPr>
      <t>瑞典隆德大学</t>
    </r>
  </si>
  <si>
    <r>
      <rPr>
        <sz val="10"/>
        <rFont val="仿宋_GB2312"/>
        <family val="3"/>
      </rPr>
      <t>巴黎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萨克雷大学</t>
    </r>
  </si>
  <si>
    <r>
      <rPr>
        <sz val="10"/>
        <rFont val="仿宋_GB2312"/>
        <family val="3"/>
      </rPr>
      <t>伦敦玛丽王后大学</t>
    </r>
  </si>
  <si>
    <r>
      <rPr>
        <sz val="10"/>
        <rFont val="仿宋_GB2312"/>
        <family val="3"/>
      </rPr>
      <t>格廷根大学</t>
    </r>
  </si>
  <si>
    <r>
      <rPr>
        <sz val="10"/>
        <rFont val="仿宋_GB2312"/>
        <family val="3"/>
      </rPr>
      <t>奥斯陆大学</t>
    </r>
  </si>
  <si>
    <r>
      <rPr>
        <sz val="10"/>
        <rFont val="仿宋_GB2312"/>
        <family val="3"/>
      </rPr>
      <t>挪威</t>
    </r>
  </si>
  <si>
    <r>
      <rPr>
        <sz val="10"/>
        <rFont val="仿宋_GB2312"/>
        <family val="3"/>
      </rPr>
      <t>宾州州立大学（主校区）</t>
    </r>
  </si>
  <si>
    <r>
      <rPr>
        <sz val="10"/>
        <rFont val="仿宋_GB2312"/>
        <family val="3"/>
      </rPr>
      <t>兰卡斯特大学</t>
    </r>
  </si>
  <si>
    <r>
      <rPr>
        <sz val="10"/>
        <rFont val="仿宋_GB2312"/>
        <family val="3"/>
      </rPr>
      <t>成均馆大学</t>
    </r>
  </si>
  <si>
    <r>
      <rPr>
        <sz val="10"/>
        <rFont val="仿宋_GB2312"/>
        <family val="3"/>
      </rPr>
      <t>南安普顿大学</t>
    </r>
  </si>
  <si>
    <r>
      <rPr>
        <sz val="10"/>
        <rFont val="仿宋_GB2312"/>
        <family val="3"/>
      </rPr>
      <t>阿尔伯塔大学</t>
    </r>
  </si>
  <si>
    <r>
      <rPr>
        <sz val="10"/>
        <rFont val="仿宋_GB2312"/>
        <family val="3"/>
      </rPr>
      <t>凯斯西储大学</t>
    </r>
  </si>
  <si>
    <r>
      <rPr>
        <sz val="10"/>
        <rFont val="仿宋_GB2312"/>
        <family val="3"/>
      </rPr>
      <t>利兹大学</t>
    </r>
  </si>
  <si>
    <r>
      <rPr>
        <sz val="10"/>
        <rFont val="仿宋_GB2312"/>
        <family val="3"/>
      </rPr>
      <t>马斯特里赫特大学</t>
    </r>
  </si>
  <si>
    <r>
      <rPr>
        <sz val="10"/>
        <rFont val="仿宋_GB2312"/>
        <family val="3"/>
      </rPr>
      <t>弗吉尼亚大学</t>
    </r>
  </si>
  <si>
    <r>
      <rPr>
        <sz val="10"/>
        <rFont val="仿宋_GB2312"/>
        <family val="3"/>
      </rPr>
      <t>乔治城大学</t>
    </r>
  </si>
  <si>
    <r>
      <rPr>
        <sz val="10"/>
        <rFont val="仿宋_GB2312"/>
        <family val="3"/>
      </rPr>
      <t>乌普萨拉大学</t>
    </r>
  </si>
  <si>
    <r>
      <rPr>
        <sz val="10"/>
        <rFont val="仿宋_GB2312"/>
        <family val="3"/>
      </rPr>
      <t>亚利桑那州立大学</t>
    </r>
  </si>
  <si>
    <r>
      <rPr>
        <sz val="10"/>
        <rFont val="仿宋_GB2312"/>
        <family val="3"/>
      </rPr>
      <t>汉堡大学</t>
    </r>
  </si>
  <si>
    <r>
      <rPr>
        <sz val="10"/>
        <rFont val="仿宋_GB2312"/>
        <family val="3"/>
      </rPr>
      <t>内梅亨大学</t>
    </r>
  </si>
  <si>
    <r>
      <rPr>
        <sz val="10"/>
        <rFont val="仿宋_GB2312"/>
        <family val="3"/>
      </rPr>
      <t>西澳大学</t>
    </r>
  </si>
  <si>
    <r>
      <rPr>
        <sz val="10"/>
        <rFont val="仿宋_GB2312"/>
        <family val="3"/>
      </rPr>
      <t>莱斯大学</t>
    </r>
  </si>
  <si>
    <r>
      <rPr>
        <sz val="10"/>
        <rFont val="仿宋_GB2312"/>
        <family val="3"/>
      </rPr>
      <t>奥克兰大学</t>
    </r>
  </si>
  <si>
    <r>
      <rPr>
        <sz val="10"/>
        <rFont val="仿宋_GB2312"/>
        <family val="3"/>
      </rPr>
      <t>新西兰</t>
    </r>
  </si>
  <si>
    <r>
      <rPr>
        <sz val="10"/>
        <rFont val="仿宋_GB2312"/>
        <family val="3"/>
      </rPr>
      <t>维也纳大学</t>
    </r>
  </si>
  <si>
    <r>
      <rPr>
        <sz val="10"/>
        <rFont val="仿宋_GB2312"/>
        <family val="3"/>
      </rPr>
      <t>奥地利</t>
    </r>
  </si>
  <si>
    <r>
      <rPr>
        <sz val="10"/>
        <rFont val="仿宋_GB2312"/>
        <family val="3"/>
      </rPr>
      <t>柏林工业大学</t>
    </r>
  </si>
  <si>
    <r>
      <rPr>
        <sz val="10"/>
        <rFont val="仿宋_GB2312"/>
        <family val="3"/>
      </rPr>
      <t>匹兹堡大学</t>
    </r>
  </si>
  <si>
    <r>
      <rPr>
        <sz val="10"/>
        <rFont val="仿宋_GB2312"/>
        <family val="3"/>
      </rPr>
      <t>诺丁汉大学</t>
    </r>
  </si>
  <si>
    <r>
      <rPr>
        <sz val="10"/>
        <rFont val="仿宋_GB2312"/>
        <family val="3"/>
      </rPr>
      <t>罗切斯特大学</t>
    </r>
  </si>
  <si>
    <r>
      <rPr>
        <sz val="10"/>
        <rFont val="仿宋_GB2312"/>
        <family val="3"/>
      </rPr>
      <t>安特卫普大学</t>
    </r>
  </si>
  <si>
    <r>
      <rPr>
        <sz val="10"/>
        <rFont val="仿宋_GB2312"/>
        <family val="3"/>
      </rPr>
      <t>埃克塞特大学</t>
    </r>
  </si>
  <si>
    <r>
      <rPr>
        <sz val="10"/>
        <rFont val="仿宋_GB2312"/>
        <family val="3"/>
      </rPr>
      <t>悉尼科技大学</t>
    </r>
  </si>
  <si>
    <r>
      <rPr>
        <sz val="10"/>
        <rFont val="仿宋_GB2312"/>
        <family val="3"/>
      </rPr>
      <t>曼海姆大学</t>
    </r>
  </si>
  <si>
    <r>
      <rPr>
        <sz val="10"/>
        <rFont val="仿宋_GB2312"/>
        <family val="3"/>
      </rPr>
      <t>纽卡斯尔大学</t>
    </r>
  </si>
  <si>
    <r>
      <rPr>
        <sz val="10"/>
        <rFont val="仿宋_GB2312"/>
        <family val="3"/>
      </rPr>
      <t>都柏林圣三一学院</t>
    </r>
  </si>
  <si>
    <r>
      <rPr>
        <sz val="10"/>
        <rFont val="仿宋_GB2312"/>
        <family val="3"/>
      </rPr>
      <t>爱尔兰</t>
    </r>
  </si>
  <si>
    <r>
      <rPr>
        <sz val="10"/>
        <rFont val="仿宋_GB2312"/>
        <family val="3"/>
      </rPr>
      <t>乌尔姆大学</t>
    </r>
  </si>
  <si>
    <r>
      <rPr>
        <sz val="10"/>
        <rFont val="仿宋_GB2312"/>
        <family val="3"/>
      </rPr>
      <t>亚利桑那大学</t>
    </r>
  </si>
  <si>
    <r>
      <rPr>
        <sz val="10"/>
        <rFont val="仿宋_GB2312"/>
        <family val="3"/>
      </rPr>
      <t>香港城市大学</t>
    </r>
  </si>
  <si>
    <r>
      <rPr>
        <sz val="10"/>
        <rFont val="仿宋_GB2312"/>
        <family val="3"/>
      </rPr>
      <t>萨塞克斯大学</t>
    </r>
  </si>
  <si>
    <r>
      <rPr>
        <sz val="10"/>
        <rFont val="仿宋_GB2312"/>
        <family val="3"/>
      </rPr>
      <t>延世大学（首尔校区）</t>
    </r>
  </si>
  <si>
    <r>
      <rPr>
        <sz val="10"/>
        <rFont val="仿宋_GB2312"/>
        <family val="3"/>
      </rPr>
      <t>佛罗里达大学</t>
    </r>
  </si>
  <si>
    <r>
      <rPr>
        <sz val="10"/>
        <rFont val="仿宋_GB2312"/>
        <family val="3"/>
      </rPr>
      <t>巴黎大学</t>
    </r>
  </si>
  <si>
    <r>
      <rPr>
        <sz val="10"/>
        <rFont val="仿宋_GB2312"/>
        <family val="3"/>
      </rPr>
      <t>庞培法布拉大学</t>
    </r>
  </si>
  <si>
    <r>
      <rPr>
        <sz val="10"/>
        <rFont val="仿宋_GB2312"/>
        <family val="3"/>
      </rPr>
      <t>西班牙</t>
    </r>
  </si>
  <si>
    <r>
      <rPr>
        <sz val="10"/>
        <rFont val="仿宋_GB2312"/>
        <family val="3"/>
      </rPr>
      <t>武汉大学</t>
    </r>
  </si>
  <si>
    <r>
      <rPr>
        <sz val="10"/>
        <rFont val="仿宋_GB2312"/>
        <family val="3"/>
      </rPr>
      <t>阿伯丁大学</t>
    </r>
  </si>
  <si>
    <r>
      <rPr>
        <sz val="10"/>
        <rFont val="仿宋_GB2312"/>
        <family val="3"/>
      </rPr>
      <t>科罗拉多大学波尔得分校</t>
    </r>
  </si>
  <si>
    <r>
      <rPr>
        <sz val="10"/>
        <rFont val="仿宋_GB2312"/>
        <family val="3"/>
      </rPr>
      <t>莫斯科国立大学</t>
    </r>
  </si>
  <si>
    <r>
      <rPr>
        <sz val="10"/>
        <rFont val="仿宋_GB2312"/>
        <family val="3"/>
      </rPr>
      <t>俄罗斯联邦</t>
    </r>
  </si>
  <si>
    <r>
      <rPr>
        <sz val="10"/>
        <rFont val="仿宋_GB2312"/>
        <family val="3"/>
      </rPr>
      <t>杜伦大学</t>
    </r>
  </si>
  <si>
    <r>
      <rPr>
        <sz val="10"/>
        <rFont val="仿宋_GB2312"/>
        <family val="3"/>
      </rPr>
      <t>渥太华大学</t>
    </r>
  </si>
  <si>
    <r>
      <rPr>
        <sz val="10"/>
        <rFont val="仿宋_GB2312"/>
        <family val="3"/>
      </rPr>
      <t>南方科技大学</t>
    </r>
  </si>
  <si>
    <r>
      <rPr>
        <sz val="10"/>
        <rFont val="仿宋_GB2312"/>
        <family val="3"/>
      </rPr>
      <t>维尔茨堡大学</t>
    </r>
  </si>
  <si>
    <r>
      <rPr>
        <sz val="10"/>
        <rFont val="仿宋_GB2312"/>
        <family val="3"/>
      </rPr>
      <t>比勒费尔德大学</t>
    </r>
  </si>
  <si>
    <r>
      <rPr>
        <sz val="10"/>
        <rFont val="仿宋_GB2312"/>
        <family val="3"/>
      </rPr>
      <t>印第安纳大学</t>
    </r>
  </si>
  <si>
    <r>
      <rPr>
        <sz val="10"/>
        <rFont val="仿宋_GB2312"/>
        <family val="3"/>
      </rPr>
      <t>东北大学</t>
    </r>
  </si>
  <si>
    <r>
      <rPr>
        <sz val="10"/>
        <rFont val="仿宋_GB2312"/>
        <family val="3"/>
      </rPr>
      <t>英国约克大学</t>
    </r>
  </si>
  <si>
    <r>
      <rPr>
        <sz val="10"/>
        <rFont val="仿宋_GB2312"/>
        <family val="3"/>
      </rPr>
      <t>巴塞罗那自治大学</t>
    </r>
  </si>
  <si>
    <r>
      <rPr>
        <sz val="10"/>
        <rFont val="仿宋_GB2312"/>
        <family val="3"/>
      </rPr>
      <t>堪培拉大学</t>
    </r>
  </si>
  <si>
    <r>
      <rPr>
        <sz val="10"/>
        <rFont val="仿宋_GB2312"/>
        <family val="3"/>
      </rPr>
      <t>博洛尼亚大学</t>
    </r>
  </si>
  <si>
    <r>
      <rPr>
        <sz val="10"/>
        <rFont val="仿宋_GB2312"/>
        <family val="3"/>
      </rPr>
      <t>意大利</t>
    </r>
  </si>
  <si>
    <r>
      <rPr>
        <sz val="10"/>
        <rFont val="仿宋_GB2312"/>
        <family val="3"/>
      </rPr>
      <t>科隆大学</t>
    </r>
  </si>
  <si>
    <r>
      <rPr>
        <sz val="10"/>
        <rFont val="仿宋_GB2312"/>
        <family val="3"/>
      </rPr>
      <t>德累斯顿工业大学</t>
    </r>
  </si>
  <si>
    <r>
      <rPr>
        <sz val="10"/>
        <rFont val="仿宋_GB2312"/>
        <family val="3"/>
      </rPr>
      <t>塔夫茨大学</t>
    </r>
  </si>
  <si>
    <r>
      <rPr>
        <sz val="10"/>
        <rFont val="仿宋_GB2312"/>
        <family val="3"/>
      </rPr>
      <t>洛桑大学</t>
    </r>
  </si>
  <si>
    <r>
      <rPr>
        <sz val="10"/>
        <rFont val="仿宋_GB2312"/>
        <family val="3"/>
      </rPr>
      <t>斯德哥尔摩大学</t>
    </r>
  </si>
  <si>
    <r>
      <rPr>
        <sz val="10"/>
        <rFont val="仿宋_GB2312"/>
        <family val="3"/>
      </rPr>
      <t>利物浦大学</t>
    </r>
  </si>
  <si>
    <r>
      <rPr>
        <sz val="10"/>
        <rFont val="仿宋_GB2312"/>
        <family val="3"/>
      </rPr>
      <t>蔚山科学技术大学校</t>
    </r>
  </si>
  <si>
    <r>
      <rPr>
        <sz val="10"/>
        <rFont val="仿宋_GB2312"/>
        <family val="3"/>
      </rPr>
      <t>卡尔斯鲁厄理工学院</t>
    </r>
  </si>
  <si>
    <r>
      <rPr>
        <sz val="10"/>
        <rFont val="仿宋_GB2312"/>
        <family val="3"/>
      </rPr>
      <t>华中科技大学</t>
    </r>
  </si>
  <si>
    <r>
      <rPr>
        <sz val="10"/>
        <rFont val="仿宋_GB2312"/>
        <family val="3"/>
      </rPr>
      <t>东安格利亚大学</t>
    </r>
  </si>
  <si>
    <r>
      <rPr>
        <sz val="10"/>
        <rFont val="仿宋_GB2312"/>
        <family val="3"/>
      </rPr>
      <t>开普敦大学</t>
    </r>
  </si>
  <si>
    <r>
      <rPr>
        <sz val="10"/>
        <rFont val="仿宋_GB2312"/>
        <family val="3"/>
      </rPr>
      <t>南非</t>
    </r>
  </si>
  <si>
    <r>
      <rPr>
        <sz val="10"/>
        <rFont val="仿宋_GB2312"/>
        <family val="3"/>
      </rPr>
      <t>圣母大学</t>
    </r>
  </si>
  <si>
    <r>
      <rPr>
        <sz val="10"/>
        <rFont val="仿宋_GB2312"/>
        <family val="3"/>
      </rPr>
      <t>哥德堡大学</t>
    </r>
  </si>
  <si>
    <r>
      <rPr>
        <sz val="10"/>
        <rFont val="仿宋_GB2312"/>
        <family val="3"/>
      </rPr>
      <t>莱斯特大学</t>
    </r>
  </si>
  <si>
    <r>
      <rPr>
        <sz val="10"/>
        <rFont val="仿宋_GB2312"/>
        <family val="3"/>
      </rPr>
      <t>浦项科技大学</t>
    </r>
  </si>
  <si>
    <r>
      <rPr>
        <sz val="10"/>
        <rFont val="仿宋_GB2312"/>
        <family val="3"/>
      </rPr>
      <t>丹麦技术大学</t>
    </r>
  </si>
  <si>
    <r>
      <rPr>
        <sz val="10"/>
        <rFont val="仿宋_GB2312"/>
        <family val="3"/>
      </rPr>
      <t>卡迪夫大学</t>
    </r>
  </si>
  <si>
    <r>
      <rPr>
        <sz val="10"/>
        <rFont val="仿宋_GB2312"/>
        <family val="3"/>
      </rPr>
      <t>阿卜杜勒阿齐兹国王大学</t>
    </r>
  </si>
  <si>
    <r>
      <rPr>
        <sz val="10"/>
        <rFont val="仿宋_GB2312"/>
        <family val="3"/>
      </rPr>
      <t>沙特阿拉伯</t>
    </r>
  </si>
  <si>
    <r>
      <rPr>
        <sz val="10"/>
        <rFont val="仿宋_GB2312"/>
        <family val="3"/>
      </rPr>
      <t>新泽西州立罗格斯大学</t>
    </r>
  </si>
  <si>
    <r>
      <rPr>
        <sz val="10"/>
        <rFont val="仿宋_GB2312"/>
        <family val="3"/>
      </rPr>
      <t>麦考瑞大学</t>
    </r>
  </si>
  <si>
    <r>
      <rPr>
        <sz val="10"/>
        <rFont val="仿宋_GB2312"/>
        <family val="3"/>
      </rPr>
      <t>巴塞罗那大学</t>
    </r>
  </si>
  <si>
    <r>
      <rPr>
        <sz val="10"/>
        <rFont val="仿宋_GB2312"/>
        <family val="3"/>
      </rPr>
      <t>昆士兰科技大学</t>
    </r>
  </si>
  <si>
    <r>
      <rPr>
        <sz val="10"/>
        <rFont val="仿宋_GB2312"/>
        <family val="3"/>
      </rPr>
      <t>德州农工大学</t>
    </r>
  </si>
  <si>
    <r>
      <rPr>
        <sz val="10"/>
        <rFont val="仿宋_GB2312"/>
        <family val="3"/>
      </rPr>
      <t>格拉茨医科大学</t>
    </r>
  </si>
  <si>
    <r>
      <rPr>
        <sz val="10"/>
        <rFont val="仿宋_GB2312"/>
        <family val="3"/>
      </rPr>
      <t>埃尔朗根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纽伦堡大学</t>
    </r>
  </si>
  <si>
    <r>
      <rPr>
        <sz val="10"/>
        <rFont val="仿宋_GB2312"/>
        <family val="3"/>
      </rPr>
      <t>日内瓦大学</t>
    </r>
  </si>
  <si>
    <r>
      <rPr>
        <sz val="10"/>
        <rFont val="仿宋_GB2312"/>
        <family val="3"/>
      </rPr>
      <t>霍恩海姆大学</t>
    </r>
  </si>
  <si>
    <r>
      <rPr>
        <sz val="10"/>
        <rFont val="仿宋_GB2312"/>
        <family val="3"/>
      </rPr>
      <t>罗马大学</t>
    </r>
  </si>
  <si>
    <r>
      <rPr>
        <sz val="10"/>
        <rFont val="仿宋_GB2312"/>
        <family val="3"/>
      </rPr>
      <t>比萨高等师范学校</t>
    </r>
  </si>
  <si>
    <t>201–250</t>
  </si>
  <si>
    <r>
      <rPr>
        <sz val="10"/>
        <rFont val="仿宋_GB2312"/>
        <family val="3"/>
      </rPr>
      <t>奥尔堡大学</t>
    </r>
  </si>
  <si>
    <r>
      <rPr>
        <sz val="10"/>
        <rFont val="仿宋_GB2312"/>
        <family val="3"/>
      </rPr>
      <t>阿尔托大学</t>
    </r>
  </si>
  <si>
    <r>
      <rPr>
        <sz val="10"/>
        <rFont val="仿宋_GB2312"/>
        <family val="3"/>
      </rPr>
      <t>阿尔法塞尔大学</t>
    </r>
  </si>
  <si>
    <r>
      <rPr>
        <sz val="10"/>
        <rFont val="仿宋_GB2312"/>
        <family val="3"/>
      </rPr>
      <t>奥克兰理工大学</t>
    </r>
  </si>
  <si>
    <r>
      <rPr>
        <sz val="10"/>
        <rFont val="仿宋_GB2312"/>
        <family val="3"/>
      </rPr>
      <t>巴斯大学</t>
    </r>
  </si>
  <si>
    <r>
      <rPr>
        <sz val="10"/>
        <rFont val="仿宋_GB2312"/>
        <family val="3"/>
      </rPr>
      <t>卑尔根大学</t>
    </r>
  </si>
  <si>
    <r>
      <rPr>
        <sz val="10"/>
        <rFont val="仿宋_GB2312"/>
        <family val="3"/>
      </rPr>
      <t>布莱顿及苏塞克斯医学院</t>
    </r>
  </si>
  <si>
    <r>
      <rPr>
        <sz val="10"/>
        <rFont val="仿宋_GB2312"/>
        <family val="3"/>
      </rPr>
      <t>卡尔加里大学</t>
    </r>
  </si>
  <si>
    <r>
      <rPr>
        <sz val="10"/>
        <rFont val="仿宋_GB2312"/>
        <family val="3"/>
      </rPr>
      <t>加州大学圣克鲁兹分校</t>
    </r>
  </si>
  <si>
    <r>
      <rPr>
        <sz val="10"/>
        <rFont val="仿宋_GB2312"/>
        <family val="3"/>
      </rPr>
      <t>哥本哈根商学院</t>
    </r>
  </si>
  <si>
    <r>
      <rPr>
        <sz val="10"/>
        <rFont val="仿宋_GB2312"/>
        <family val="3"/>
      </rPr>
      <t>邓迪大学</t>
    </r>
  </si>
  <si>
    <r>
      <rPr>
        <sz val="10"/>
        <rFont val="仿宋_GB2312"/>
        <family val="3"/>
      </rPr>
      <t>埃因霍芬理工大学</t>
    </r>
  </si>
  <si>
    <r>
      <rPr>
        <sz val="10"/>
        <rFont val="仿宋_GB2312"/>
        <family val="3"/>
      </rPr>
      <t>弗里德里希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席勒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耶拿大学</t>
    </r>
  </si>
  <si>
    <r>
      <rPr>
        <sz val="10"/>
        <rFont val="仿宋_GB2312"/>
        <family val="3"/>
      </rPr>
      <t>乔治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华盛顿大学</t>
    </r>
  </si>
  <si>
    <r>
      <rPr>
        <sz val="10"/>
        <rFont val="仿宋_GB2312"/>
        <family val="3"/>
      </rPr>
      <t>格里菲斯大学</t>
    </r>
  </si>
  <si>
    <r>
      <rPr>
        <sz val="10"/>
        <rFont val="仿宋_GB2312"/>
        <family val="3"/>
      </rPr>
      <t>康斯坦茨大学</t>
    </r>
  </si>
  <si>
    <r>
      <rPr>
        <sz val="10"/>
        <rFont val="仿宋_GB2312"/>
        <family val="3"/>
      </rPr>
      <t>高丽大学</t>
    </r>
  </si>
  <si>
    <r>
      <rPr>
        <sz val="10"/>
        <rFont val="仿宋_GB2312"/>
        <family val="3"/>
      </rPr>
      <t>瑞典皇家理工学院</t>
    </r>
  </si>
  <si>
    <r>
      <rPr>
        <sz val="10"/>
        <rFont val="仿宋_GB2312"/>
        <family val="3"/>
      </rPr>
      <t>拉筹伯大学</t>
    </r>
  </si>
  <si>
    <r>
      <rPr>
        <sz val="10"/>
        <rFont val="仿宋_GB2312"/>
        <family val="3"/>
      </rPr>
      <t>布鲁塞尔自由大学</t>
    </r>
  </si>
  <si>
    <r>
      <rPr>
        <sz val="10"/>
        <rFont val="仿宋_GB2312"/>
        <family val="3"/>
      </rPr>
      <t>澳门大学</t>
    </r>
  </si>
  <si>
    <r>
      <rPr>
        <sz val="10"/>
        <rFont val="仿宋_GB2312"/>
        <family val="3"/>
      </rPr>
      <t>中国澳门</t>
    </r>
  </si>
  <si>
    <r>
      <rPr>
        <sz val="10"/>
        <rFont val="仿宋_GB2312"/>
        <family val="3"/>
      </rPr>
      <t>马萨诸塞大学</t>
    </r>
  </si>
  <si>
    <r>
      <rPr>
        <sz val="10"/>
        <rFont val="仿宋_GB2312"/>
        <family val="3"/>
      </rPr>
      <t>因斯布鲁克医科大学</t>
    </r>
  </si>
  <si>
    <r>
      <rPr>
        <sz val="10"/>
        <rFont val="仿宋_GB2312"/>
        <family val="3"/>
      </rPr>
      <t>维也纳医科大学</t>
    </r>
  </si>
  <si>
    <r>
      <rPr>
        <sz val="10"/>
        <rFont val="仿宋_GB2312"/>
        <family val="3"/>
      </rPr>
      <t>迈阿密大学</t>
    </r>
  </si>
  <si>
    <r>
      <rPr>
        <sz val="10"/>
        <rFont val="仿宋_GB2312"/>
        <family val="3"/>
      </rPr>
      <t>莫斯科物理技术学院</t>
    </r>
  </si>
  <si>
    <r>
      <rPr>
        <sz val="10"/>
        <rFont val="仿宋_GB2312"/>
        <family val="3"/>
      </rPr>
      <t>明斯特大学</t>
    </r>
  </si>
  <si>
    <r>
      <rPr>
        <sz val="10"/>
        <rFont val="仿宋_GB2312"/>
        <family val="3"/>
      </rPr>
      <t>奥塔哥大学</t>
    </r>
  </si>
  <si>
    <r>
      <rPr>
        <sz val="10"/>
        <rFont val="仿宋_GB2312"/>
        <family val="3"/>
      </rPr>
      <t>帕多瓦大学</t>
    </r>
  </si>
  <si>
    <r>
      <rPr>
        <sz val="10"/>
        <rFont val="仿宋_GB2312"/>
        <family val="3"/>
      </rPr>
      <t>贝尔法斯特女王大学</t>
    </r>
  </si>
  <si>
    <r>
      <t>RCSI</t>
    </r>
    <r>
      <rPr>
        <sz val="10"/>
        <rFont val="仿宋_GB2312"/>
        <family val="3"/>
      </rPr>
      <t>医药与健康科学大学</t>
    </r>
  </si>
  <si>
    <r>
      <rPr>
        <sz val="10"/>
        <rFont val="仿宋_GB2312"/>
        <family val="3"/>
      </rPr>
      <t>雷丁大学</t>
    </r>
  </si>
  <si>
    <r>
      <rPr>
        <sz val="10"/>
        <rFont val="仿宋_GB2312"/>
        <family val="3"/>
      </rPr>
      <t>伦敦大学圣乔治学院</t>
    </r>
  </si>
  <si>
    <r>
      <rPr>
        <sz val="10"/>
        <rFont val="仿宋_GB2312"/>
        <family val="3"/>
      </rPr>
      <t>比萨圣安娜高等学校</t>
    </r>
  </si>
  <si>
    <r>
      <rPr>
        <sz val="10"/>
        <rFont val="仿宋_GB2312"/>
        <family val="3"/>
      </rPr>
      <t>圣保罗大学</t>
    </r>
  </si>
  <si>
    <r>
      <rPr>
        <sz val="10"/>
        <rFont val="仿宋_GB2312"/>
        <family val="3"/>
      </rPr>
      <t>巴西</t>
    </r>
  </si>
  <si>
    <r>
      <rPr>
        <sz val="10"/>
        <rFont val="仿宋_GB2312"/>
        <family val="3"/>
      </rPr>
      <t>西蒙弗雷泽大学</t>
    </r>
  </si>
  <si>
    <r>
      <rPr>
        <sz val="10"/>
        <rFont val="仿宋_GB2312"/>
        <family val="3"/>
      </rPr>
      <t>南佛罗里达大学</t>
    </r>
  </si>
  <si>
    <r>
      <rPr>
        <sz val="10"/>
        <rFont val="仿宋_GB2312"/>
        <family val="3"/>
      </rPr>
      <t>圣安德鲁斯大学</t>
    </r>
  </si>
  <si>
    <r>
      <rPr>
        <sz val="10"/>
        <rFont val="仿宋_GB2312"/>
        <family val="3"/>
      </rPr>
      <t>萨里大学</t>
    </r>
  </si>
  <si>
    <r>
      <rPr>
        <sz val="10"/>
        <rFont val="仿宋_GB2312"/>
        <family val="3"/>
      </rPr>
      <t>台北医学大学</t>
    </r>
  </si>
  <si>
    <r>
      <rPr>
        <sz val="10"/>
        <rFont val="仿宋_GB2312"/>
        <family val="3"/>
      </rPr>
      <t>特拉维夫大学</t>
    </r>
  </si>
  <si>
    <r>
      <rPr>
        <sz val="10"/>
        <rFont val="仿宋_GB2312"/>
        <family val="3"/>
      </rPr>
      <t>以色列</t>
    </r>
  </si>
  <si>
    <r>
      <rPr>
        <sz val="10"/>
        <rFont val="仿宋_GB2312"/>
        <family val="3"/>
      </rPr>
      <t>蒂尔堡大学</t>
    </r>
  </si>
  <si>
    <r>
      <rPr>
        <sz val="10"/>
        <rFont val="仿宋_GB2312"/>
        <family val="3"/>
      </rPr>
      <t>日本东北大学</t>
    </r>
  </si>
  <si>
    <r>
      <rPr>
        <sz val="10"/>
        <rFont val="仿宋_GB2312"/>
        <family val="3"/>
      </rPr>
      <t>特温特大学</t>
    </r>
  </si>
  <si>
    <r>
      <rPr>
        <sz val="10"/>
        <rFont val="仿宋_GB2312"/>
        <family val="3"/>
      </rPr>
      <t>都柏林大学学院</t>
    </r>
  </si>
  <si>
    <r>
      <rPr>
        <sz val="10"/>
        <rFont val="仿宋_GB2312"/>
        <family val="3"/>
      </rPr>
      <t>圣拉斐尔生命健康大学</t>
    </r>
  </si>
  <si>
    <r>
      <rPr>
        <sz val="10"/>
        <rFont val="仿宋_GB2312"/>
        <family val="3"/>
      </rPr>
      <t>滑铁卢大学</t>
    </r>
  </si>
  <si>
    <r>
      <rPr>
        <sz val="10"/>
        <rFont val="仿宋_GB2312"/>
        <family val="3"/>
      </rPr>
      <t>西安大略大学</t>
    </r>
  </si>
  <si>
    <r>
      <rPr>
        <sz val="10"/>
        <rFont val="仿宋_GB2312"/>
        <family val="3"/>
      </rPr>
      <t>澳大利亚西悉尼大学</t>
    </r>
  </si>
  <si>
    <r>
      <rPr>
        <sz val="10"/>
        <rFont val="仿宋_GB2312"/>
        <family val="3"/>
      </rPr>
      <t>伍伦贡大学</t>
    </r>
  </si>
  <si>
    <t>251–300</t>
  </si>
  <si>
    <r>
      <rPr>
        <sz val="10"/>
        <rFont val="仿宋_GB2312"/>
        <family val="3"/>
      </rPr>
      <t>澳大利亚天主教大学</t>
    </r>
  </si>
  <si>
    <r>
      <rPr>
        <sz val="10"/>
        <rFont val="仿宋_GB2312"/>
        <family val="3"/>
      </rPr>
      <t>北京师范大学</t>
    </r>
  </si>
  <si>
    <r>
      <rPr>
        <sz val="10"/>
        <rFont val="仿宋_GB2312"/>
        <family val="3"/>
      </rPr>
      <t>波士顿学院</t>
    </r>
  </si>
  <si>
    <r>
      <rPr>
        <sz val="10"/>
        <rFont val="仿宋_GB2312"/>
        <family val="3"/>
      </rPr>
      <t>布兰迪斯大学</t>
    </r>
  </si>
  <si>
    <r>
      <rPr>
        <sz val="10"/>
        <rFont val="仿宋_GB2312"/>
        <family val="3"/>
      </rPr>
      <t>纽约州立大学布法罗分校</t>
    </r>
  </si>
  <si>
    <r>
      <rPr>
        <sz val="10"/>
        <rFont val="仿宋_GB2312"/>
        <family val="3"/>
      </rPr>
      <t>加州大学河滨分校</t>
    </r>
  </si>
  <si>
    <r>
      <rPr>
        <sz val="10"/>
        <rFont val="仿宋_GB2312"/>
        <family val="3"/>
      </rPr>
      <t>查尔姆斯理工大学</t>
    </r>
  </si>
  <si>
    <r>
      <rPr>
        <sz val="10"/>
        <rFont val="仿宋_GB2312"/>
        <family val="3"/>
      </rPr>
      <t>科罗拉多大学丹佛分校</t>
    </r>
  </si>
  <si>
    <r>
      <rPr>
        <sz val="10"/>
        <rFont val="仿宋_GB2312"/>
        <family val="3"/>
      </rPr>
      <t>科廷大学</t>
    </r>
  </si>
  <si>
    <r>
      <rPr>
        <sz val="10"/>
        <rFont val="仿宋_GB2312"/>
        <family val="3"/>
      </rPr>
      <t>达尔豪斯大学</t>
    </r>
  </si>
  <si>
    <r>
      <rPr>
        <sz val="10"/>
        <rFont val="仿宋_GB2312"/>
        <family val="3"/>
      </rPr>
      <t>迪肯大学</t>
    </r>
  </si>
  <si>
    <r>
      <rPr>
        <sz val="10"/>
        <rFont val="仿宋_GB2312"/>
        <family val="3"/>
      </rPr>
      <t>杜伊斯堡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埃森大学</t>
    </r>
  </si>
  <si>
    <r>
      <rPr>
        <sz val="10"/>
        <rFont val="仿宋_GB2312"/>
        <family val="3"/>
      </rPr>
      <t>杜塞尔多夫大学</t>
    </r>
  </si>
  <si>
    <r>
      <rPr>
        <sz val="10"/>
        <rFont val="仿宋_GB2312"/>
        <family val="3"/>
      </rPr>
      <t>巴黎高科桥路学院</t>
    </r>
  </si>
  <si>
    <r>
      <rPr>
        <sz val="10"/>
        <rFont val="仿宋_GB2312"/>
        <family val="3"/>
      </rPr>
      <t>弗林德斯大学</t>
    </r>
  </si>
  <si>
    <r>
      <rPr>
        <sz val="10"/>
        <rFont val="仿宋_GB2312"/>
        <family val="3"/>
      </rPr>
      <t>佛罗里达州立大学</t>
    </r>
  </si>
  <si>
    <r>
      <rPr>
        <sz val="10"/>
        <rFont val="仿宋_GB2312"/>
        <family val="3"/>
      </rPr>
      <t>乔治梅森大学</t>
    </r>
  </si>
  <si>
    <r>
      <rPr>
        <sz val="10"/>
        <rFont val="仿宋_GB2312"/>
        <family val="3"/>
      </rPr>
      <t>夏威夷大学马诺阿分校</t>
    </r>
  </si>
  <si>
    <r>
      <rPr>
        <sz val="10"/>
        <rFont val="仿宋_GB2312"/>
        <family val="3"/>
      </rPr>
      <t>霍华德大学</t>
    </r>
  </si>
  <si>
    <r>
      <rPr>
        <sz val="10"/>
        <rFont val="仿宋_GB2312"/>
        <family val="3"/>
      </rPr>
      <t>爱荷华大学</t>
    </r>
  </si>
  <si>
    <r>
      <rPr>
        <sz val="10"/>
        <rFont val="仿宋_GB2312"/>
        <family val="3"/>
      </rPr>
      <t>詹姆斯库克大学</t>
    </r>
  </si>
  <si>
    <r>
      <rPr>
        <sz val="10"/>
        <rFont val="仿宋_GB2312"/>
        <family val="3"/>
      </rPr>
      <t>德国基尔大学</t>
    </r>
  </si>
  <si>
    <r>
      <rPr>
        <sz val="10"/>
        <rFont val="仿宋_GB2312"/>
        <family val="3"/>
      </rPr>
      <t>庆熙大学</t>
    </r>
  </si>
  <si>
    <r>
      <rPr>
        <sz val="10"/>
        <rFont val="仿宋_GB2312"/>
        <family val="3"/>
      </rPr>
      <t>拉彭兰塔理工大学</t>
    </r>
  </si>
  <si>
    <r>
      <rPr>
        <sz val="10"/>
        <rFont val="仿宋_GB2312"/>
        <family val="3"/>
      </rPr>
      <t>拉瓦尔大学</t>
    </r>
  </si>
  <si>
    <r>
      <rPr>
        <sz val="10"/>
        <rFont val="仿宋_GB2312"/>
        <family val="3"/>
      </rPr>
      <t>林雪平大学</t>
    </r>
  </si>
  <si>
    <r>
      <rPr>
        <sz val="10"/>
        <rFont val="仿宋_GB2312"/>
        <family val="3"/>
      </rPr>
      <t>卢森堡大学</t>
    </r>
  </si>
  <si>
    <r>
      <rPr>
        <sz val="10"/>
        <rFont val="仿宋_GB2312"/>
        <family val="3"/>
      </rPr>
      <t>卢森堡</t>
    </r>
  </si>
  <si>
    <r>
      <rPr>
        <sz val="10"/>
        <rFont val="仿宋_GB2312"/>
        <family val="3"/>
      </rPr>
      <t>澳门科技大学</t>
    </r>
  </si>
  <si>
    <r>
      <rPr>
        <sz val="10"/>
        <rFont val="仿宋_GB2312"/>
        <family val="3"/>
      </rPr>
      <t>纳瓦拉大学</t>
    </r>
  </si>
  <si>
    <r>
      <rPr>
        <sz val="10"/>
        <rFont val="仿宋_GB2312"/>
        <family val="3"/>
      </rPr>
      <t>澳大利亚纽卡索大学</t>
    </r>
  </si>
  <si>
    <r>
      <rPr>
        <sz val="10"/>
        <rFont val="仿宋_GB2312"/>
        <family val="3"/>
      </rPr>
      <t>新墨西哥大学（主校区）</t>
    </r>
  </si>
  <si>
    <r>
      <rPr>
        <sz val="10"/>
        <rFont val="仿宋_GB2312"/>
        <family val="3"/>
      </rPr>
      <t>俄勒冈健康与科学大学</t>
    </r>
  </si>
  <si>
    <r>
      <rPr>
        <sz val="10"/>
        <rFont val="仿宋_GB2312"/>
        <family val="3"/>
      </rPr>
      <t>奥卢大学</t>
    </r>
  </si>
  <si>
    <r>
      <rPr>
        <sz val="10"/>
        <rFont val="仿宋_GB2312"/>
        <family val="3"/>
      </rPr>
      <t>波茨坦大学</t>
    </r>
  </si>
  <si>
    <r>
      <rPr>
        <sz val="10"/>
        <rFont val="仿宋_GB2312"/>
        <family val="3"/>
      </rPr>
      <t>加拿大女王大学</t>
    </r>
  </si>
  <si>
    <r>
      <rPr>
        <sz val="10"/>
        <rFont val="仿宋_GB2312"/>
        <family val="3"/>
      </rPr>
      <t>波鸿鲁尔大学</t>
    </r>
  </si>
  <si>
    <r>
      <rPr>
        <sz val="10"/>
        <rFont val="仿宋_GB2312"/>
        <family val="3"/>
      </rPr>
      <t>世宗大学</t>
    </r>
  </si>
  <si>
    <r>
      <rPr>
        <sz val="10"/>
        <rFont val="仿宋_GB2312"/>
        <family val="3"/>
      </rPr>
      <t>森梅威思大学</t>
    </r>
  </si>
  <si>
    <r>
      <rPr>
        <sz val="10"/>
        <rFont val="仿宋_GB2312"/>
        <family val="3"/>
      </rPr>
      <t>匈牙利</t>
    </r>
  </si>
  <si>
    <r>
      <rPr>
        <sz val="10"/>
        <rFont val="仿宋_GB2312"/>
        <family val="3"/>
      </rPr>
      <t>南丹麦大学</t>
    </r>
  </si>
  <si>
    <r>
      <rPr>
        <sz val="10"/>
        <rFont val="仿宋_GB2312"/>
        <family val="3"/>
      </rPr>
      <t>斯坦陵布什大学</t>
    </r>
  </si>
  <si>
    <r>
      <rPr>
        <sz val="10"/>
        <rFont val="仿宋_GB2312"/>
        <family val="3"/>
      </rPr>
      <t>中山大学</t>
    </r>
  </si>
  <si>
    <r>
      <rPr>
        <sz val="10"/>
        <rFont val="仿宋_GB2312"/>
        <family val="3"/>
      </rPr>
      <t>斯望西大学</t>
    </r>
  </si>
  <si>
    <r>
      <rPr>
        <sz val="10"/>
        <rFont val="仿宋_GB2312"/>
        <family val="3"/>
      </rPr>
      <t>坦佩雷大学</t>
    </r>
  </si>
  <si>
    <r>
      <rPr>
        <sz val="10"/>
        <rFont val="仿宋_GB2312"/>
        <family val="3"/>
      </rPr>
      <t>塔尔图大学</t>
    </r>
  </si>
  <si>
    <r>
      <rPr>
        <sz val="10"/>
        <rFont val="仿宋_GB2312"/>
        <family val="3"/>
      </rPr>
      <t>爱沙尼亚</t>
    </r>
  </si>
  <si>
    <r>
      <rPr>
        <sz val="10"/>
        <rFont val="仿宋_GB2312"/>
        <family val="3"/>
      </rPr>
      <t>科克大学</t>
    </r>
  </si>
  <si>
    <r>
      <rPr>
        <sz val="10"/>
        <rFont val="仿宋_GB2312"/>
        <family val="3"/>
      </rPr>
      <t>犹他大学</t>
    </r>
  </si>
  <si>
    <r>
      <rPr>
        <sz val="10"/>
        <rFont val="仿宋_GB2312"/>
        <family val="3"/>
      </rPr>
      <t>弗吉尼亚理工大学</t>
    </r>
  </si>
  <si>
    <r>
      <rPr>
        <sz val="10"/>
        <rFont val="仿宋_GB2312"/>
        <family val="3"/>
      </rPr>
      <t>威特沃特斯兰德大学</t>
    </r>
  </si>
  <si>
    <t>301–350</t>
  </si>
  <si>
    <r>
      <rPr>
        <sz val="10"/>
        <rFont val="仿宋_GB2312"/>
        <family val="3"/>
      </rPr>
      <t>海岸角大学</t>
    </r>
  </si>
  <si>
    <r>
      <rPr>
        <sz val="10"/>
        <rFont val="仿宋_GB2312"/>
        <family val="3"/>
      </rPr>
      <t>加纳</t>
    </r>
  </si>
  <si>
    <r>
      <rPr>
        <sz val="10"/>
        <rFont val="仿宋_GB2312"/>
        <family val="3"/>
      </rPr>
      <t>艾克斯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马赛大学</t>
    </r>
  </si>
  <si>
    <r>
      <rPr>
        <sz val="10"/>
        <rFont val="仿宋_GB2312"/>
        <family val="3"/>
      </rPr>
      <t>贝鲁特美国大学</t>
    </r>
  </si>
  <si>
    <r>
      <rPr>
        <sz val="10"/>
        <rFont val="仿宋_GB2312"/>
        <family val="3"/>
      </rPr>
      <t>黎巴嫩</t>
    </r>
  </si>
  <si>
    <r>
      <rPr>
        <sz val="10"/>
        <rFont val="仿宋_GB2312"/>
        <family val="3"/>
      </rPr>
      <t>安格利亚鲁斯金大学</t>
    </r>
  </si>
  <si>
    <r>
      <rPr>
        <sz val="10"/>
        <rFont val="仿宋_GB2312"/>
        <family val="3"/>
      </rPr>
      <t>马德里自治大学</t>
    </r>
  </si>
  <si>
    <r>
      <rPr>
        <sz val="10"/>
        <rFont val="仿宋_GB2312"/>
        <family val="3"/>
      </rPr>
      <t>波尔多大学</t>
    </r>
  </si>
  <si>
    <r>
      <rPr>
        <sz val="10"/>
        <rFont val="仿宋_GB2312"/>
        <family val="3"/>
      </rPr>
      <t>加州大学默塞德分校</t>
    </r>
  </si>
  <si>
    <r>
      <rPr>
        <sz val="10"/>
        <rFont val="仿宋_GB2312"/>
        <family val="3"/>
      </rPr>
      <t>中南大学</t>
    </r>
  </si>
  <si>
    <r>
      <rPr>
        <sz val="10"/>
        <rFont val="仿宋_GB2312"/>
        <family val="3"/>
      </rPr>
      <t>中国医药大学</t>
    </r>
  </si>
  <si>
    <r>
      <rPr>
        <sz val="10"/>
        <rFont val="仿宋_GB2312"/>
        <family val="3"/>
      </rPr>
      <t>特拉华大学</t>
    </r>
  </si>
  <si>
    <r>
      <rPr>
        <sz val="10"/>
        <rFont val="仿宋_GB2312"/>
        <family val="3"/>
      </rPr>
      <t>华东师范大学</t>
    </r>
  </si>
  <si>
    <r>
      <rPr>
        <sz val="10"/>
        <rFont val="仿宋_GB2312"/>
        <family val="3"/>
      </rPr>
      <t>里昂高等师范学院</t>
    </r>
  </si>
  <si>
    <r>
      <rPr>
        <sz val="10"/>
        <rFont val="仿宋_GB2312"/>
        <family val="3"/>
      </rPr>
      <t>埃塞克斯大学</t>
    </r>
  </si>
  <si>
    <r>
      <rPr>
        <sz val="10"/>
        <rFont val="仿宋_GB2312"/>
        <family val="3"/>
      </rPr>
      <t>法兰克福歌德大学</t>
    </r>
  </si>
  <si>
    <r>
      <rPr>
        <sz val="10"/>
        <rFont val="仿宋_GB2312"/>
        <family val="3"/>
      </rPr>
      <t>希伯来大学</t>
    </r>
  </si>
  <si>
    <r>
      <rPr>
        <sz val="10"/>
        <rFont val="仿宋_GB2312"/>
        <family val="3"/>
      </rPr>
      <t>霍夫斯特拉大学</t>
    </r>
  </si>
  <si>
    <r>
      <rPr>
        <sz val="10"/>
        <rFont val="仿宋_GB2312"/>
        <family val="3"/>
      </rPr>
      <t>俄罗斯高等经济学院</t>
    </r>
  </si>
  <si>
    <r>
      <rPr>
        <sz val="10"/>
        <rFont val="仿宋_GB2312"/>
        <family val="3"/>
      </rPr>
      <t>伊利诺伊大学芝加哥分校</t>
    </r>
  </si>
  <si>
    <r>
      <rPr>
        <sz val="10"/>
        <rFont val="仿宋_GB2312"/>
        <family val="3"/>
      </rPr>
      <t>印度科学理工学院</t>
    </r>
  </si>
  <si>
    <r>
      <rPr>
        <sz val="10"/>
        <rFont val="仿宋_GB2312"/>
        <family val="3"/>
      </rPr>
      <t>印度</t>
    </r>
  </si>
  <si>
    <r>
      <rPr>
        <sz val="10"/>
        <rFont val="仿宋_GB2312"/>
        <family val="3"/>
      </rPr>
      <t>约翰尼斯古腾堡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美茵茨大学</t>
    </r>
  </si>
  <si>
    <r>
      <rPr>
        <sz val="10"/>
        <rFont val="仿宋_GB2312"/>
        <family val="3"/>
      </rPr>
      <t>马来亚大学</t>
    </r>
  </si>
  <si>
    <r>
      <rPr>
        <sz val="10"/>
        <rFont val="仿宋_GB2312"/>
        <family val="3"/>
      </rPr>
      <t>马来西亚</t>
    </r>
  </si>
  <si>
    <r>
      <rPr>
        <sz val="10"/>
        <rFont val="仿宋_GB2312"/>
        <family val="3"/>
      </rPr>
      <t>曼尼托巴大学</t>
    </r>
  </si>
  <si>
    <r>
      <rPr>
        <sz val="10"/>
        <rFont val="仿宋_GB2312"/>
        <family val="3"/>
      </rPr>
      <t>米兰大学</t>
    </r>
  </si>
  <si>
    <r>
      <rPr>
        <sz val="10"/>
        <rFont val="仿宋_GB2312"/>
        <family val="3"/>
      </rPr>
      <t>米兰比可卡大学</t>
    </r>
  </si>
  <si>
    <r>
      <rPr>
        <sz val="10"/>
        <rFont val="仿宋_GB2312"/>
        <family val="3"/>
      </rPr>
      <t>法国蒙彼利埃大学</t>
    </r>
  </si>
  <si>
    <r>
      <rPr>
        <sz val="10"/>
        <rFont val="仿宋_GB2312"/>
        <family val="3"/>
      </rPr>
      <t>南开大学</t>
    </r>
  </si>
  <si>
    <r>
      <rPr>
        <sz val="10"/>
        <rFont val="仿宋_GB2312"/>
        <family val="3"/>
      </rPr>
      <t>台湾阳明交通大学</t>
    </r>
  </si>
  <si>
    <r>
      <rPr>
        <sz val="10"/>
        <rFont val="仿宋_GB2312"/>
        <family val="3"/>
      </rPr>
      <t>北卡罗来纳州立大学</t>
    </r>
  </si>
  <si>
    <r>
      <rPr>
        <sz val="10"/>
        <rFont val="仿宋_GB2312"/>
        <family val="3"/>
      </rPr>
      <t>诺瓦东南大学</t>
    </r>
  </si>
  <si>
    <r>
      <rPr>
        <sz val="10"/>
        <rFont val="仿宋_GB2312"/>
        <family val="3"/>
      </rPr>
      <t>大阪大学</t>
    </r>
  </si>
  <si>
    <r>
      <rPr>
        <sz val="10"/>
        <rFont val="仿宋_GB2312"/>
        <family val="3"/>
      </rPr>
      <t>圣彼得堡彼得大帝理工大学</t>
    </r>
  </si>
  <si>
    <r>
      <rPr>
        <sz val="10"/>
        <rFont val="仿宋_GB2312"/>
        <family val="3"/>
      </rPr>
      <t>卡塔尔大学</t>
    </r>
  </si>
  <si>
    <r>
      <rPr>
        <sz val="10"/>
        <rFont val="仿宋_GB2312"/>
        <family val="3"/>
      </rPr>
      <t>卡塔尔</t>
    </r>
  </si>
  <si>
    <r>
      <rPr>
        <sz val="10"/>
        <rFont val="仿宋_GB2312"/>
        <family val="3"/>
      </rPr>
      <t>雷克雅未克大学</t>
    </r>
  </si>
  <si>
    <r>
      <rPr>
        <sz val="10"/>
        <rFont val="仿宋_GB2312"/>
        <family val="3"/>
      </rPr>
      <t>冰岛</t>
    </r>
  </si>
  <si>
    <r>
      <rPr>
        <sz val="10"/>
        <rFont val="仿宋_GB2312"/>
        <family val="3"/>
      </rPr>
      <t>皇家墨尔本理工大学</t>
    </r>
  </si>
  <si>
    <r>
      <rPr>
        <sz val="10"/>
        <rFont val="仿宋_GB2312"/>
        <family val="3"/>
      </rPr>
      <t>罗马第二大学</t>
    </r>
  </si>
  <si>
    <r>
      <rPr>
        <sz val="10"/>
        <rFont val="仿宋_GB2312"/>
        <family val="3"/>
      </rPr>
      <t>拉什大学</t>
    </r>
  </si>
  <si>
    <r>
      <rPr>
        <sz val="10"/>
        <rFont val="仿宋_GB2312"/>
        <family val="3"/>
      </rPr>
      <t>圣加仑大学</t>
    </r>
  </si>
  <si>
    <r>
      <rPr>
        <sz val="10"/>
        <rFont val="仿宋_GB2312"/>
        <family val="3"/>
      </rPr>
      <t>南澳大学</t>
    </r>
  </si>
  <si>
    <r>
      <rPr>
        <sz val="10"/>
        <rFont val="仿宋_GB2312"/>
        <family val="3"/>
      </rPr>
      <t>石溪大学</t>
    </r>
  </si>
  <si>
    <r>
      <rPr>
        <sz val="10"/>
        <rFont val="仿宋_GB2312"/>
        <family val="3"/>
      </rPr>
      <t>斯图加特大学</t>
    </r>
  </si>
  <si>
    <r>
      <rPr>
        <sz val="10"/>
        <rFont val="仿宋_GB2312"/>
        <family val="3"/>
      </rPr>
      <t>瑞士意大利大学</t>
    </r>
  </si>
  <si>
    <r>
      <rPr>
        <sz val="10"/>
        <rFont val="仿宋_GB2312"/>
        <family val="3"/>
      </rPr>
      <t>瑞典农业大学</t>
    </r>
  </si>
  <si>
    <r>
      <rPr>
        <sz val="10"/>
        <rFont val="仿宋_GB2312"/>
        <family val="3"/>
      </rPr>
      <t>斯威本科技大学</t>
    </r>
  </si>
  <si>
    <r>
      <rPr>
        <sz val="10"/>
        <rFont val="仿宋_GB2312"/>
        <family val="3"/>
      </rPr>
      <t>塔斯马尼亚大学</t>
    </r>
  </si>
  <si>
    <r>
      <rPr>
        <sz val="10"/>
        <rFont val="仿宋_GB2312"/>
        <family val="3"/>
      </rPr>
      <t>达姆施塔特工业大学</t>
    </r>
  </si>
  <si>
    <r>
      <rPr>
        <sz val="10"/>
        <rFont val="仿宋_GB2312"/>
        <family val="3"/>
      </rPr>
      <t>天普大学</t>
    </r>
  </si>
  <si>
    <r>
      <rPr>
        <sz val="10"/>
        <rFont val="仿宋_GB2312"/>
        <family val="3"/>
      </rPr>
      <t>田纳西大学</t>
    </r>
  </si>
  <si>
    <r>
      <rPr>
        <sz val="10"/>
        <rFont val="仿宋_GB2312"/>
        <family val="3"/>
      </rPr>
      <t>东京工业大学</t>
    </r>
  </si>
  <si>
    <r>
      <rPr>
        <sz val="10"/>
        <rFont val="仿宋_GB2312"/>
        <family val="3"/>
      </rPr>
      <t>同济大学</t>
    </r>
  </si>
  <si>
    <r>
      <rPr>
        <sz val="10"/>
        <rFont val="仿宋_GB2312"/>
        <family val="3"/>
      </rPr>
      <t>维多利亚大学</t>
    </r>
  </si>
  <si>
    <r>
      <rPr>
        <sz val="10"/>
        <rFont val="仿宋_GB2312"/>
        <family val="3"/>
      </rPr>
      <t>维克森林大学</t>
    </r>
  </si>
  <si>
    <r>
      <rPr>
        <sz val="10"/>
        <rFont val="仿宋_GB2312"/>
        <family val="3"/>
      </rPr>
      <t>威廉玛丽学院</t>
    </r>
  </si>
  <si>
    <t>351–400</t>
  </si>
  <si>
    <r>
      <rPr>
        <sz val="10"/>
        <rFont val="仿宋_GB2312"/>
        <family val="3"/>
      </rPr>
      <t>哈睿寇蓓大学</t>
    </r>
  </si>
  <si>
    <r>
      <rPr>
        <sz val="10"/>
        <rFont val="仿宋_GB2312"/>
        <family val="3"/>
      </rPr>
      <t>希腊</t>
    </r>
  </si>
  <si>
    <r>
      <rPr>
        <sz val="10"/>
        <rFont val="仿宋_GB2312"/>
        <family val="3"/>
      </rPr>
      <t>巴伯尔努舍瓦尼理工大学</t>
    </r>
  </si>
  <si>
    <r>
      <rPr>
        <sz val="10"/>
        <rFont val="仿宋_GB2312"/>
        <family val="3"/>
      </rPr>
      <t>伊朗</t>
    </r>
  </si>
  <si>
    <r>
      <rPr>
        <sz val="10"/>
        <rFont val="仿宋_GB2312"/>
        <family val="3"/>
      </rPr>
      <t>拜罗伊特大学</t>
    </r>
  </si>
  <si>
    <r>
      <rPr>
        <sz val="10"/>
        <rFont val="仿宋_GB2312"/>
        <family val="3"/>
      </rPr>
      <t>伦敦大学伯贝克学院</t>
    </r>
  </si>
  <si>
    <r>
      <rPr>
        <sz val="10"/>
        <rFont val="仿宋_GB2312"/>
        <family val="3"/>
      </rPr>
      <t>伯恩茅斯大学</t>
    </r>
  </si>
  <si>
    <r>
      <rPr>
        <sz val="10"/>
        <rFont val="仿宋_GB2312"/>
        <family val="3"/>
      </rPr>
      <t>不来梅大学</t>
    </r>
  </si>
  <si>
    <r>
      <rPr>
        <sz val="10"/>
        <rFont val="仿宋_GB2312"/>
        <family val="3"/>
      </rPr>
      <t>布雷西亚大学</t>
    </r>
  </si>
  <si>
    <r>
      <rPr>
        <sz val="10"/>
        <rFont val="仿宋_GB2312"/>
        <family val="3"/>
      </rPr>
      <t>文莱达鲁萨兰大学</t>
    </r>
  </si>
  <si>
    <r>
      <rPr>
        <sz val="10"/>
        <rFont val="仿宋_GB2312"/>
        <family val="3"/>
      </rPr>
      <t>文莱</t>
    </r>
  </si>
  <si>
    <r>
      <rPr>
        <sz val="10"/>
        <rFont val="仿宋_GB2312"/>
        <family val="3"/>
      </rPr>
      <t>布鲁内尔大学</t>
    </r>
  </si>
  <si>
    <r>
      <rPr>
        <sz val="10"/>
        <rFont val="仿宋_GB2312"/>
        <family val="3"/>
      </rPr>
      <t>葡萄牙天主教大学</t>
    </r>
  </si>
  <si>
    <r>
      <rPr>
        <sz val="10"/>
        <rFont val="仿宋_GB2312"/>
        <family val="3"/>
      </rPr>
      <t>葡萄牙</t>
    </r>
  </si>
  <si>
    <r>
      <rPr>
        <sz val="10"/>
        <rFont val="仿宋_GB2312"/>
        <family val="3"/>
      </rPr>
      <t>伦敦大学城市学院</t>
    </r>
  </si>
  <si>
    <r>
      <rPr>
        <sz val="10"/>
        <rFont val="仿宋_GB2312"/>
        <family val="3"/>
      </rPr>
      <t>科罗拉多州立大学</t>
    </r>
  </si>
  <si>
    <r>
      <rPr>
        <sz val="10"/>
        <rFont val="仿宋_GB2312"/>
        <family val="3"/>
      </rPr>
      <t>德雷塞尔大学</t>
    </r>
  </si>
  <si>
    <r>
      <rPr>
        <sz val="10"/>
        <rFont val="仿宋_GB2312"/>
        <family val="3"/>
      </rPr>
      <t>美国佐治亚大学</t>
    </r>
  </si>
  <si>
    <r>
      <rPr>
        <sz val="10"/>
        <rFont val="仿宋_GB2312"/>
        <family val="3"/>
      </rPr>
      <t>格赖夫斯瓦尔德大学</t>
    </r>
  </si>
  <si>
    <r>
      <rPr>
        <sz val="10"/>
        <rFont val="仿宋_GB2312"/>
        <family val="3"/>
      </rPr>
      <t>格勒诺布尔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阿尔卑斯大学</t>
    </r>
  </si>
  <si>
    <r>
      <rPr>
        <sz val="10"/>
        <rFont val="仿宋_GB2312"/>
        <family val="3"/>
      </rPr>
      <t>哈伊勒大学</t>
    </r>
  </si>
  <si>
    <r>
      <rPr>
        <sz val="10"/>
        <rFont val="仿宋_GB2312"/>
        <family val="3"/>
      </rPr>
      <t>韩国汉阳大学</t>
    </r>
  </si>
  <si>
    <r>
      <rPr>
        <sz val="10"/>
        <rFont val="仿宋_GB2312"/>
        <family val="3"/>
      </rPr>
      <t>哈塞尔特大学</t>
    </r>
  </si>
  <si>
    <r>
      <rPr>
        <sz val="10"/>
        <rFont val="仿宋_GB2312"/>
        <family val="3"/>
      </rPr>
      <t>伊利诺伊理工大学</t>
    </r>
  </si>
  <si>
    <r>
      <rPr>
        <sz val="10"/>
        <rFont val="仿宋_GB2312"/>
        <family val="3"/>
      </rPr>
      <t>大西洋高等矿业电信学校</t>
    </r>
  </si>
  <si>
    <r>
      <rPr>
        <sz val="10"/>
        <rFont val="仿宋_GB2312"/>
        <family val="3"/>
      </rPr>
      <t>印度罗珀技术学院</t>
    </r>
  </si>
  <si>
    <r>
      <t>JSS</t>
    </r>
    <r>
      <rPr>
        <sz val="10"/>
        <rFont val="仿宋_GB2312"/>
        <family val="3"/>
      </rPr>
      <t>高等教育与研究学院</t>
    </r>
  </si>
  <si>
    <r>
      <rPr>
        <sz val="10"/>
        <rFont val="仿宋_GB2312"/>
        <family val="3"/>
      </rPr>
      <t>于韦斯屈莱大学</t>
    </r>
  </si>
  <si>
    <r>
      <rPr>
        <sz val="10"/>
        <rFont val="仿宋_GB2312"/>
        <family val="3"/>
      </rPr>
      <t>肯特大学</t>
    </r>
  </si>
  <si>
    <r>
      <rPr>
        <sz val="10"/>
        <rFont val="仿宋_GB2312"/>
        <family val="3"/>
      </rPr>
      <t>哈立法大学</t>
    </r>
  </si>
  <si>
    <r>
      <rPr>
        <sz val="10"/>
        <rFont val="仿宋_GB2312"/>
        <family val="3"/>
      </rPr>
      <t>阿拉伯联合酋长国</t>
    </r>
  </si>
  <si>
    <r>
      <rPr>
        <sz val="10"/>
        <rFont val="仿宋_GB2312"/>
        <family val="3"/>
      </rPr>
      <t>法赫德国王石油与矿业大学</t>
    </r>
  </si>
  <si>
    <r>
      <rPr>
        <sz val="10"/>
        <rFont val="仿宋_GB2312"/>
        <family val="3"/>
      </rPr>
      <t>沙特阿拉伯国王大学</t>
    </r>
  </si>
  <si>
    <r>
      <rPr>
        <sz val="10"/>
        <rFont val="仿宋_GB2312"/>
        <family val="3"/>
      </rPr>
      <t>克拉根福大学</t>
    </r>
  </si>
  <si>
    <r>
      <rPr>
        <sz val="10"/>
        <rFont val="仿宋_GB2312"/>
        <family val="3"/>
      </rPr>
      <t>库尔德斯坦医科大学</t>
    </r>
  </si>
  <si>
    <r>
      <rPr>
        <sz val="10"/>
        <rFont val="仿宋_GB2312"/>
        <family val="3"/>
      </rPr>
      <t>夸祖鲁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纳塔尔大学</t>
    </r>
  </si>
  <si>
    <r>
      <rPr>
        <sz val="10"/>
        <rFont val="仿宋_GB2312"/>
        <family val="3"/>
      </rPr>
      <t>列日大学</t>
    </r>
  </si>
  <si>
    <r>
      <rPr>
        <sz val="10"/>
        <rFont val="仿宋_GB2312"/>
        <family val="3"/>
      </rPr>
      <t>拉夫堡大学</t>
    </r>
  </si>
  <si>
    <r>
      <rPr>
        <sz val="10"/>
        <rFont val="仿宋_GB2312"/>
        <family val="3"/>
      </rPr>
      <t>马赞达拉医科大学</t>
    </r>
  </si>
  <si>
    <r>
      <rPr>
        <sz val="10"/>
        <rFont val="仿宋_GB2312"/>
        <family val="3"/>
      </rPr>
      <t>名古屋大学</t>
    </r>
  </si>
  <si>
    <r>
      <rPr>
        <sz val="10"/>
        <rFont val="仿宋_GB2312"/>
        <family val="3"/>
      </rPr>
      <t>爱尔兰国立大学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高威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</si>
  <si>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台湾清华大学</t>
    </r>
  </si>
  <si>
    <r>
      <rPr>
        <sz val="10"/>
        <rFont val="仿宋_GB2312"/>
        <family val="3"/>
      </rPr>
      <t>俄勒冈大学</t>
    </r>
  </si>
  <si>
    <r>
      <rPr>
        <sz val="10"/>
        <rFont val="仿宋_GB2312"/>
        <family val="3"/>
      </rPr>
      <t>帕绍大学</t>
    </r>
  </si>
  <si>
    <r>
      <rPr>
        <sz val="10"/>
        <rFont val="仿宋_GB2312"/>
        <family val="3"/>
      </rPr>
      <t>帕维亚大学</t>
    </r>
  </si>
  <si>
    <r>
      <rPr>
        <sz val="10"/>
        <rFont val="仿宋_GB2312"/>
        <family val="3"/>
      </rPr>
      <t>米兰理工大学</t>
    </r>
  </si>
  <si>
    <r>
      <rPr>
        <sz val="10"/>
        <rFont val="仿宋_GB2312"/>
        <family val="3"/>
      </rPr>
      <t>伦敦大学皇家霍洛威学院</t>
    </r>
  </si>
  <si>
    <r>
      <rPr>
        <sz val="10"/>
        <rFont val="仿宋_GB2312"/>
        <family val="3"/>
      </rPr>
      <t>深圳大学</t>
    </r>
  </si>
  <si>
    <r>
      <rPr>
        <sz val="10"/>
        <rFont val="仿宋_GB2312"/>
        <family val="3"/>
      </rPr>
      <t>斯特林大学</t>
    </r>
  </si>
  <si>
    <r>
      <rPr>
        <sz val="10"/>
        <rFont val="仿宋_GB2312"/>
        <family val="3"/>
      </rPr>
      <t>纽约州立大学奥尔巴尼分校</t>
    </r>
  </si>
  <si>
    <r>
      <rPr>
        <sz val="10"/>
        <rFont val="仿宋_GB2312"/>
        <family val="3"/>
      </rPr>
      <t>雪城大学</t>
    </r>
  </si>
  <si>
    <r>
      <rPr>
        <sz val="10"/>
        <rFont val="仿宋_GB2312"/>
        <family val="3"/>
      </rPr>
      <t>德克萨斯大学达拉斯分校</t>
    </r>
  </si>
  <si>
    <r>
      <rPr>
        <sz val="10"/>
        <rFont val="仿宋_GB2312"/>
        <family val="3"/>
      </rPr>
      <t>特伦托大学</t>
    </r>
  </si>
  <si>
    <r>
      <rPr>
        <sz val="10"/>
        <rFont val="仿宋_GB2312"/>
        <family val="3"/>
      </rPr>
      <t>图尔库大学</t>
    </r>
  </si>
  <si>
    <r>
      <rPr>
        <sz val="10"/>
        <rFont val="仿宋_GB2312"/>
        <family val="3"/>
      </rPr>
      <t>挪威北极圈大学</t>
    </r>
  </si>
  <si>
    <r>
      <rPr>
        <sz val="10"/>
        <rFont val="仿宋_GB2312"/>
        <family val="3"/>
      </rPr>
      <t>于默奥大学</t>
    </r>
  </si>
  <si>
    <r>
      <rPr>
        <sz val="10"/>
        <rFont val="仿宋_GB2312"/>
        <family val="3"/>
      </rPr>
      <t>阿联酋大学</t>
    </r>
  </si>
  <si>
    <r>
      <rPr>
        <sz val="10"/>
        <rFont val="仿宋_GB2312"/>
        <family val="3"/>
      </rPr>
      <t>华盛顿州立大学</t>
    </r>
  </si>
  <si>
    <t>401–500</t>
  </si>
  <si>
    <r>
      <rPr>
        <sz val="10"/>
        <rFont val="仿宋_GB2312"/>
        <family val="3"/>
      </rPr>
      <t>亚的斯亚贝巴大学</t>
    </r>
  </si>
  <si>
    <r>
      <rPr>
        <sz val="10"/>
        <rFont val="仿宋_GB2312"/>
        <family val="3"/>
      </rPr>
      <t>埃塞俄比亚</t>
    </r>
  </si>
  <si>
    <r>
      <rPr>
        <sz val="10"/>
        <rFont val="仿宋_GB2312"/>
        <family val="3"/>
      </rPr>
      <t>越南维新大学</t>
    </r>
  </si>
  <si>
    <r>
      <rPr>
        <sz val="10"/>
        <rFont val="仿宋_GB2312"/>
        <family val="3"/>
      </rPr>
      <t>越南</t>
    </r>
  </si>
  <si>
    <r>
      <rPr>
        <sz val="10"/>
        <rFont val="仿宋_GB2312"/>
        <family val="3"/>
      </rPr>
      <t>阿拉斯加大学费尔班克斯分校</t>
    </r>
  </si>
  <si>
    <r>
      <rPr>
        <sz val="10"/>
        <rFont val="仿宋_GB2312"/>
        <family val="3"/>
      </rPr>
      <t>纳贾赫国立大学</t>
    </r>
  </si>
  <si>
    <r>
      <rPr>
        <sz val="10"/>
        <rFont val="仿宋_GB2312"/>
        <family val="3"/>
      </rPr>
      <t>巴勒斯坦</t>
    </r>
  </si>
  <si>
    <r>
      <rPr>
        <sz val="10"/>
        <rFont val="仿宋_GB2312"/>
        <family val="3"/>
      </rPr>
      <t>阿斯顿大学</t>
    </r>
  </si>
  <si>
    <r>
      <rPr>
        <sz val="10"/>
        <rFont val="仿宋_GB2312"/>
        <family val="3"/>
      </rPr>
      <t>阿斯旺大学</t>
    </r>
  </si>
  <si>
    <r>
      <rPr>
        <sz val="10"/>
        <rFont val="仿宋_GB2312"/>
        <family val="3"/>
      </rPr>
      <t>埃及</t>
    </r>
  </si>
  <si>
    <r>
      <rPr>
        <sz val="10"/>
        <rFont val="仿宋_GB2312"/>
        <family val="3"/>
      </rPr>
      <t>班戈大学</t>
    </r>
  </si>
  <si>
    <r>
      <rPr>
        <sz val="10"/>
        <rFont val="仿宋_GB2312"/>
        <family val="3"/>
      </rPr>
      <t>坎皮纳斯州立大学</t>
    </r>
  </si>
  <si>
    <r>
      <rPr>
        <sz val="10"/>
        <rFont val="仿宋_GB2312"/>
        <family val="3"/>
      </rPr>
      <t>詹卡亚大学</t>
    </r>
  </si>
  <si>
    <r>
      <rPr>
        <sz val="10"/>
        <rFont val="仿宋_GB2312"/>
        <family val="3"/>
      </rPr>
      <t>土耳其</t>
    </r>
  </si>
  <si>
    <r>
      <rPr>
        <sz val="10"/>
        <rFont val="仿宋_GB2312"/>
        <family val="3"/>
      </rPr>
      <t>里昂第一大学</t>
    </r>
  </si>
  <si>
    <r>
      <rPr>
        <sz val="10"/>
        <rFont val="仿宋_GB2312"/>
        <family val="3"/>
      </rPr>
      <t>科罗拉多矿业学院</t>
    </r>
  </si>
  <si>
    <r>
      <rPr>
        <sz val="10"/>
        <rFont val="仿宋_GB2312"/>
        <family val="3"/>
      </rPr>
      <t>康涅狄格大学</t>
    </r>
  </si>
  <si>
    <r>
      <rPr>
        <sz val="10"/>
        <rFont val="仿宋_GB2312"/>
        <family val="3"/>
      </rPr>
      <t>法国</t>
    </r>
    <r>
      <rPr>
        <sz val="10"/>
        <rFont val="Times New Roman"/>
        <family val="1"/>
      </rPr>
      <t>.</t>
    </r>
    <r>
      <rPr>
        <sz val="10"/>
        <rFont val="仿宋_GB2312"/>
        <family val="3"/>
      </rPr>
      <t>里维埃拉大学</t>
    </r>
  </si>
  <si>
    <r>
      <rPr>
        <sz val="10"/>
        <rFont val="仿宋_GB2312"/>
        <family val="3"/>
      </rPr>
      <t>克里特大学</t>
    </r>
  </si>
  <si>
    <r>
      <rPr>
        <sz val="10"/>
        <rFont val="仿宋_GB2312"/>
        <family val="3"/>
      </rPr>
      <t>塞浦路斯大学</t>
    </r>
  </si>
  <si>
    <r>
      <rPr>
        <sz val="10"/>
        <rFont val="仿宋_GB2312"/>
        <family val="3"/>
      </rPr>
      <t>塞浦路斯</t>
    </r>
  </si>
  <si>
    <r>
      <rPr>
        <sz val="10"/>
        <rFont val="仿宋_GB2312"/>
        <family val="3"/>
      </rPr>
      <t>丹佛大学</t>
    </r>
  </si>
  <si>
    <r>
      <rPr>
        <sz val="10"/>
        <rFont val="仿宋_GB2312"/>
        <family val="3"/>
      </rPr>
      <t>德班理工学院</t>
    </r>
  </si>
  <si>
    <r>
      <rPr>
        <sz val="10"/>
        <rFont val="仿宋_GB2312"/>
        <family val="3"/>
      </rPr>
      <t>圣艾蒂安高等矿业学校</t>
    </r>
  </si>
  <si>
    <r>
      <rPr>
        <sz val="10"/>
        <rFont val="仿宋_GB2312"/>
        <family val="3"/>
      </rPr>
      <t>埃迪斯科文大学</t>
    </r>
  </si>
  <si>
    <r>
      <rPr>
        <sz val="10"/>
        <rFont val="仿宋_GB2312"/>
        <family val="3"/>
      </rPr>
      <t>费拉拉大学</t>
    </r>
  </si>
  <si>
    <r>
      <rPr>
        <sz val="10"/>
        <rFont val="仿宋_GB2312"/>
        <family val="3"/>
      </rPr>
      <t>佛罗伦萨大学</t>
    </r>
  </si>
  <si>
    <r>
      <rPr>
        <sz val="10"/>
        <rFont val="仿宋_GB2312"/>
        <family val="3"/>
      </rPr>
      <t>波尔扎诺自由大学</t>
    </r>
  </si>
  <si>
    <r>
      <rPr>
        <sz val="10"/>
        <rFont val="仿宋_GB2312"/>
        <family val="3"/>
      </rPr>
      <t>弗里堡大学</t>
    </r>
  </si>
  <si>
    <r>
      <rPr>
        <sz val="10"/>
        <rFont val="仿宋_GB2312"/>
        <family val="3"/>
      </rPr>
      <t>热那亚大学</t>
    </r>
  </si>
  <si>
    <r>
      <rPr>
        <sz val="10"/>
        <rFont val="仿宋_GB2312"/>
        <family val="3"/>
      </rPr>
      <t>佐治亚州立大学</t>
    </r>
  </si>
  <si>
    <r>
      <rPr>
        <sz val="10"/>
        <rFont val="仿宋_GB2312"/>
        <family val="3"/>
      </rPr>
      <t>伦敦大学金史密斯学院</t>
    </r>
  </si>
  <si>
    <r>
      <rPr>
        <sz val="10"/>
        <rFont val="仿宋_GB2312"/>
        <family val="3"/>
      </rPr>
      <t>香港浸会大学</t>
    </r>
  </si>
  <si>
    <r>
      <rPr>
        <sz val="10"/>
        <rFont val="仿宋_GB2312"/>
        <family val="3"/>
      </rPr>
      <t>湖南大学</t>
    </r>
  </si>
  <si>
    <r>
      <rPr>
        <sz val="10"/>
        <rFont val="仿宋_GB2312"/>
        <family val="3"/>
      </rPr>
      <t>伊巴丹大学</t>
    </r>
  </si>
  <si>
    <r>
      <rPr>
        <sz val="10"/>
        <rFont val="仿宋_GB2312"/>
        <family val="3"/>
      </rPr>
      <t>尼日利亚</t>
    </r>
  </si>
  <si>
    <r>
      <rPr>
        <sz val="10"/>
        <rFont val="仿宋_GB2312"/>
        <family val="3"/>
      </rPr>
      <t>冰岛大学</t>
    </r>
  </si>
  <si>
    <r>
      <rPr>
        <sz val="10"/>
        <rFont val="仿宋_GB2312"/>
        <family val="3"/>
      </rPr>
      <t>印度理工大学</t>
    </r>
  </si>
  <si>
    <r>
      <rPr>
        <sz val="10"/>
        <rFont val="仿宋_GB2312"/>
        <family val="3"/>
      </rPr>
      <t>因斯布鲁克大学</t>
    </r>
  </si>
  <si>
    <r>
      <rPr>
        <sz val="10"/>
        <rFont val="仿宋_GB2312"/>
        <family val="3"/>
      </rPr>
      <t>英苏布里亚大学</t>
    </r>
  </si>
  <si>
    <r>
      <rPr>
        <sz val="10"/>
        <rFont val="仿宋_GB2312"/>
        <family val="3"/>
      </rPr>
      <t>爱荷华州立大学</t>
    </r>
  </si>
  <si>
    <r>
      <rPr>
        <sz val="10"/>
        <rFont val="仿宋_GB2312"/>
        <family val="3"/>
      </rPr>
      <t>约旦科技大学</t>
    </r>
  </si>
  <si>
    <r>
      <rPr>
        <sz val="10"/>
        <rFont val="仿宋_GB2312"/>
        <family val="3"/>
      </rPr>
      <t>约旦</t>
    </r>
  </si>
  <si>
    <r>
      <rPr>
        <sz val="10"/>
        <rFont val="仿宋_GB2312"/>
        <family val="3"/>
      </rPr>
      <t>吉森尤斯图斯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李比希大学</t>
    </r>
  </si>
  <si>
    <r>
      <rPr>
        <sz val="10"/>
        <rFont val="仿宋_GB2312"/>
        <family val="3"/>
      </rPr>
      <t>堪萨斯大学</t>
    </r>
  </si>
  <si>
    <r>
      <rPr>
        <sz val="10"/>
        <rFont val="仿宋_GB2312"/>
        <family val="3"/>
      </rPr>
      <t>克拉古耶瓦茨大学</t>
    </r>
  </si>
  <si>
    <r>
      <rPr>
        <sz val="10"/>
        <rFont val="仿宋_GB2312"/>
        <family val="3"/>
      </rPr>
      <t>塞尔维亚</t>
    </r>
  </si>
  <si>
    <r>
      <rPr>
        <sz val="10"/>
        <rFont val="仿宋_GB2312"/>
        <family val="3"/>
      </rPr>
      <t>汉诺威莱布尼兹大学</t>
    </r>
  </si>
  <si>
    <r>
      <rPr>
        <sz val="10"/>
        <rFont val="仿宋_GB2312"/>
        <family val="3"/>
      </rPr>
      <t>高等农学、食品、园艺与景观学院</t>
    </r>
  </si>
  <si>
    <r>
      <rPr>
        <sz val="10"/>
        <rFont val="仿宋_GB2312"/>
        <family val="3"/>
      </rPr>
      <t>利物浦约翰莫尔斯大学</t>
    </r>
  </si>
  <si>
    <r>
      <rPr>
        <sz val="10"/>
        <rFont val="仿宋_GB2312"/>
        <family val="3"/>
      </rPr>
      <t>马堡大学</t>
    </r>
  </si>
  <si>
    <r>
      <rPr>
        <sz val="10"/>
        <rFont val="仿宋_GB2312"/>
        <family val="3"/>
      </rPr>
      <t>密德萨斯大学</t>
    </r>
  </si>
  <si>
    <r>
      <rPr>
        <sz val="10"/>
        <rFont val="仿宋_GB2312"/>
        <family val="3"/>
      </rPr>
      <t>密苏里科技大学</t>
    </r>
  </si>
  <si>
    <r>
      <rPr>
        <sz val="10"/>
        <rFont val="仿宋_GB2312"/>
        <family val="3"/>
      </rPr>
      <t>摩德纳雷焦艾米利亚大学</t>
    </r>
  </si>
  <si>
    <r>
      <rPr>
        <sz val="10"/>
        <rFont val="仿宋_GB2312"/>
        <family val="3"/>
      </rPr>
      <t>那不勒斯腓特烈二世大学</t>
    </r>
  </si>
  <si>
    <r>
      <rPr>
        <sz val="10"/>
        <rFont val="仿宋_GB2312"/>
        <family val="3"/>
      </rPr>
      <t>雅典大学</t>
    </r>
  </si>
  <si>
    <r>
      <rPr>
        <sz val="10"/>
        <rFont val="仿宋_GB2312"/>
        <family val="3"/>
      </rPr>
      <t>国立核能研究大学莫斯科工程物理学院</t>
    </r>
  </si>
  <si>
    <r>
      <rPr>
        <sz val="10"/>
        <rFont val="仿宋_GB2312"/>
        <family val="3"/>
      </rPr>
      <t>内布拉斯加林肯大学</t>
    </r>
  </si>
  <si>
    <r>
      <rPr>
        <sz val="10"/>
        <rFont val="仿宋_GB2312"/>
        <family val="3"/>
      </rPr>
      <t>诺森比亚大学</t>
    </r>
  </si>
  <si>
    <r>
      <rPr>
        <sz val="10"/>
        <rFont val="仿宋_GB2312"/>
        <family val="3"/>
      </rPr>
      <t>挪威科技大学</t>
    </r>
  </si>
  <si>
    <r>
      <rPr>
        <sz val="10"/>
        <rFont val="仿宋_GB2312"/>
        <family val="3"/>
      </rPr>
      <t>里斯本诺瓦大学</t>
    </r>
  </si>
  <si>
    <r>
      <rPr>
        <sz val="10"/>
        <rFont val="仿宋_GB2312"/>
        <family val="3"/>
      </rPr>
      <t>产业医科大学</t>
    </r>
  </si>
  <si>
    <r>
      <rPr>
        <sz val="10"/>
        <rFont val="仿宋_GB2312"/>
        <family val="3"/>
      </rPr>
      <t>厄勒布尔大学</t>
    </r>
  </si>
  <si>
    <r>
      <rPr>
        <sz val="10"/>
        <rFont val="仿宋_GB2312"/>
        <family val="3"/>
      </rPr>
      <t>康提佩拉德尼亚大学</t>
    </r>
  </si>
  <si>
    <r>
      <rPr>
        <sz val="10"/>
        <rFont val="仿宋_GB2312"/>
        <family val="3"/>
      </rPr>
      <t>斯里兰卡</t>
    </r>
  </si>
  <si>
    <r>
      <rPr>
        <sz val="10"/>
        <rFont val="仿宋_GB2312"/>
        <family val="3"/>
      </rPr>
      <t>比萨大学</t>
    </r>
  </si>
  <si>
    <r>
      <rPr>
        <sz val="10"/>
        <rFont val="仿宋_GB2312"/>
        <family val="3"/>
      </rPr>
      <t>普利茅斯大学</t>
    </r>
  </si>
  <si>
    <r>
      <rPr>
        <sz val="10"/>
        <rFont val="仿宋_GB2312"/>
        <family val="3"/>
      </rPr>
      <t>智利天主教大学</t>
    </r>
  </si>
  <si>
    <r>
      <rPr>
        <sz val="10"/>
        <rFont val="仿宋_GB2312"/>
        <family val="3"/>
      </rPr>
      <t>智利</t>
    </r>
  </si>
  <si>
    <r>
      <rPr>
        <sz val="10"/>
        <rFont val="仿宋_GB2312"/>
        <family val="3"/>
      </rPr>
      <t>波尔图大学</t>
    </r>
  </si>
  <si>
    <r>
      <rPr>
        <sz val="10"/>
        <rFont val="仿宋_GB2312"/>
        <family val="3"/>
      </rPr>
      <t>拉曼鲁尔大学</t>
    </r>
  </si>
  <si>
    <r>
      <rPr>
        <sz val="10"/>
        <rFont val="仿宋_GB2312"/>
        <family val="3"/>
      </rPr>
      <t>皇家兽医学院</t>
    </r>
  </si>
  <si>
    <r>
      <rPr>
        <sz val="10"/>
        <rFont val="仿宋_GB2312"/>
        <family val="3"/>
      </rPr>
      <t>圣彼得堡矿业大学</t>
    </r>
  </si>
  <si>
    <r>
      <rPr>
        <sz val="10"/>
        <rFont val="仿宋_GB2312"/>
        <family val="3"/>
      </rPr>
      <t>萨勒诺大学</t>
    </r>
  </si>
  <si>
    <r>
      <rPr>
        <sz val="10"/>
        <rFont val="仿宋_GB2312"/>
        <family val="3"/>
      </rPr>
      <t>巴黎政治大学</t>
    </r>
  </si>
  <si>
    <r>
      <rPr>
        <sz val="10"/>
        <rFont val="仿宋_GB2312"/>
        <family val="3"/>
      </rPr>
      <t>沙力夫理工大学</t>
    </r>
  </si>
  <si>
    <r>
      <rPr>
        <sz val="10"/>
        <rFont val="仿宋_GB2312"/>
        <family val="3"/>
      </rPr>
      <t>沙迦大学</t>
    </r>
  </si>
  <si>
    <r>
      <rPr>
        <sz val="10"/>
        <rFont val="仿宋_GB2312"/>
        <family val="3"/>
      </rPr>
      <t>四川大学</t>
    </r>
  </si>
  <si>
    <r>
      <rPr>
        <sz val="10"/>
        <rFont val="仿宋_GB2312"/>
        <family val="3"/>
      </rPr>
      <t>伦敦大学亚非学院</t>
    </r>
  </si>
  <si>
    <r>
      <rPr>
        <sz val="10"/>
        <rFont val="仿宋_GB2312"/>
        <family val="3"/>
      </rPr>
      <t>南卡罗来纳大学</t>
    </r>
  </si>
  <si>
    <r>
      <rPr>
        <sz val="10"/>
        <rFont val="仿宋_GB2312"/>
        <family val="3"/>
      </rPr>
      <t>华南理工大学</t>
    </r>
  </si>
  <si>
    <r>
      <rPr>
        <sz val="10"/>
        <rFont val="仿宋_GB2312"/>
        <family val="3"/>
      </rPr>
      <t>南方医科大学</t>
    </r>
  </si>
  <si>
    <r>
      <rPr>
        <sz val="10"/>
        <rFont val="仿宋_GB2312"/>
        <family val="3"/>
      </rPr>
      <t>南昆士兰大学</t>
    </r>
  </si>
  <si>
    <r>
      <rPr>
        <sz val="10"/>
        <rFont val="仿宋_GB2312"/>
        <family val="3"/>
      </rPr>
      <t>苏格兰农业学院</t>
    </r>
  </si>
  <si>
    <r>
      <rPr>
        <sz val="10"/>
        <rFont val="仿宋_GB2312"/>
        <family val="3"/>
      </rPr>
      <t>斯塔万格大学</t>
    </r>
  </si>
  <si>
    <r>
      <rPr>
        <sz val="10"/>
        <rFont val="仿宋_GB2312"/>
        <family val="3"/>
      </rPr>
      <t>思克莱德大学</t>
    </r>
  </si>
  <si>
    <r>
      <rPr>
        <sz val="10"/>
        <rFont val="仿宋_GB2312"/>
        <family val="3"/>
      </rPr>
      <t>塔布克大学</t>
    </r>
  </si>
  <si>
    <r>
      <rPr>
        <sz val="10"/>
        <rFont val="仿宋_GB2312"/>
        <family val="3"/>
      </rPr>
      <t>以色列理工学院</t>
    </r>
  </si>
  <si>
    <r>
      <rPr>
        <sz val="10"/>
        <rFont val="仿宋_GB2312"/>
        <family val="3"/>
      </rPr>
      <t>天津大学</t>
    </r>
  </si>
  <si>
    <r>
      <rPr>
        <sz val="10"/>
        <rFont val="仿宋_GB2312"/>
        <family val="3"/>
      </rPr>
      <t>孙德胜大学</t>
    </r>
  </si>
  <si>
    <r>
      <rPr>
        <sz val="10"/>
        <rFont val="仿宋_GB2312"/>
        <family val="3"/>
      </rPr>
      <t>多特蒙德工业大学</t>
    </r>
  </si>
  <si>
    <r>
      <rPr>
        <sz val="10"/>
        <rFont val="仿宋_GB2312"/>
        <family val="3"/>
      </rPr>
      <t>杜兰大学</t>
    </r>
  </si>
  <si>
    <r>
      <rPr>
        <sz val="10"/>
        <rFont val="仿宋_GB2312"/>
        <family val="3"/>
      </rPr>
      <t>都灵大学</t>
    </r>
  </si>
  <si>
    <r>
      <rPr>
        <sz val="10"/>
        <rFont val="仿宋_GB2312"/>
        <family val="3"/>
      </rPr>
      <t>维也纳技术大学</t>
    </r>
  </si>
  <si>
    <r>
      <rPr>
        <sz val="10"/>
        <rFont val="仿宋_GB2312"/>
        <family val="3"/>
      </rPr>
      <t>瓦萨大学</t>
    </r>
  </si>
  <si>
    <r>
      <rPr>
        <sz val="10"/>
        <rFont val="仿宋_GB2312"/>
        <family val="3"/>
      </rPr>
      <t>巴伦西亚大学</t>
    </r>
  </si>
  <si>
    <r>
      <rPr>
        <sz val="10"/>
        <rFont val="仿宋_GB2312"/>
        <family val="3"/>
      </rPr>
      <t>维罗纳大学</t>
    </r>
  </si>
  <si>
    <r>
      <rPr>
        <sz val="10"/>
        <rFont val="仿宋_GB2312"/>
        <family val="3"/>
      </rPr>
      <t>维克大学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加泰罗尼亚中央大学</t>
    </r>
  </si>
  <si>
    <r>
      <rPr>
        <sz val="10"/>
        <rFont val="仿宋_GB2312"/>
        <family val="3"/>
      </rPr>
      <t>怀卡托大学</t>
    </r>
  </si>
  <si>
    <r>
      <rPr>
        <sz val="10"/>
        <rFont val="仿宋_GB2312"/>
        <family val="3"/>
      </rPr>
      <t>美国韦恩州立大学</t>
    </r>
  </si>
  <si>
    <r>
      <rPr>
        <sz val="10"/>
        <rFont val="仿宋_GB2312"/>
        <family val="3"/>
      </rPr>
      <t>西英格兰大学</t>
    </r>
  </si>
  <si>
    <r>
      <rPr>
        <sz val="10"/>
        <rFont val="仿宋_GB2312"/>
        <family val="3"/>
      </rPr>
      <t>西印度群岛大学</t>
    </r>
  </si>
  <si>
    <r>
      <rPr>
        <sz val="10"/>
        <rFont val="仿宋_GB2312"/>
        <family val="3"/>
      </rPr>
      <t>牙买加</t>
    </r>
  </si>
  <si>
    <r>
      <rPr>
        <sz val="10"/>
        <rFont val="仿宋_GB2312"/>
        <family val="3"/>
      </rPr>
      <t>厦门大学</t>
    </r>
  </si>
  <si>
    <r>
      <rPr>
        <sz val="10"/>
        <rFont val="仿宋_GB2312"/>
        <family val="3"/>
      </rPr>
      <t>西安交通大学</t>
    </r>
  </si>
  <si>
    <r>
      <rPr>
        <sz val="10"/>
        <rFont val="仿宋_GB2312"/>
        <family val="3"/>
      </rPr>
      <t>横滨市立大学</t>
    </r>
  </si>
  <si>
    <r>
      <rPr>
        <sz val="10"/>
        <rFont val="仿宋_GB2312"/>
        <family val="3"/>
      </rPr>
      <t>加拿大约克大学</t>
    </r>
  </si>
  <si>
    <t>501–600</t>
  </si>
  <si>
    <r>
      <rPr>
        <sz val="10"/>
        <rFont val="仿宋_GB2312"/>
        <family val="3"/>
      </rPr>
      <t>乌尔米亚医科大学</t>
    </r>
  </si>
  <si>
    <r>
      <rPr>
        <sz val="10"/>
        <rFont val="仿宋_GB2312"/>
        <family val="3"/>
      </rPr>
      <t>卡梅里诺大学</t>
    </r>
  </si>
  <si>
    <r>
      <rPr>
        <sz val="10"/>
        <rFont val="仿宋_GB2312"/>
        <family val="3"/>
      </rPr>
      <t>阿伯里斯特维斯大学</t>
    </r>
  </si>
  <si>
    <r>
      <rPr>
        <sz val="10"/>
        <rFont val="仿宋_GB2312"/>
        <family val="3"/>
      </rPr>
      <t>印度国民大学</t>
    </r>
  </si>
  <si>
    <r>
      <rPr>
        <sz val="10"/>
        <rFont val="仿宋_GB2312"/>
        <family val="3"/>
      </rPr>
      <t>美利坚大学</t>
    </r>
  </si>
  <si>
    <r>
      <rPr>
        <sz val="10"/>
        <rFont val="仿宋_GB2312"/>
        <family val="3"/>
      </rPr>
      <t>阿米尔卡比尔理工大学</t>
    </r>
  </si>
  <si>
    <r>
      <rPr>
        <sz val="10"/>
        <rFont val="仿宋_GB2312"/>
        <family val="3"/>
      </rPr>
      <t>拉奎拉大学</t>
    </r>
  </si>
  <si>
    <r>
      <rPr>
        <sz val="10"/>
        <rFont val="仿宋_GB2312"/>
        <family val="3"/>
      </rPr>
      <t>台湾亚洲大学</t>
    </r>
  </si>
  <si>
    <r>
      <rPr>
        <sz val="10"/>
        <rFont val="仿宋_GB2312"/>
        <family val="3"/>
      </rPr>
      <t>智利自治大学</t>
    </r>
  </si>
  <si>
    <r>
      <rPr>
        <sz val="10"/>
        <rFont val="仿宋_GB2312"/>
        <family val="3"/>
      </rPr>
      <t>巴里大学</t>
    </r>
  </si>
  <si>
    <r>
      <rPr>
        <sz val="10"/>
        <rFont val="仿宋_GB2312"/>
        <family val="3"/>
      </rPr>
      <t>北京航空航天大学</t>
    </r>
  </si>
  <si>
    <r>
      <rPr>
        <sz val="10"/>
        <rFont val="仿宋_GB2312"/>
        <family val="3"/>
      </rPr>
      <t>北京化工大学</t>
    </r>
  </si>
  <si>
    <r>
      <rPr>
        <sz val="10"/>
        <rFont val="仿宋_GB2312"/>
        <family val="3"/>
      </rPr>
      <t>伯明翰城市大学</t>
    </r>
  </si>
  <si>
    <r>
      <rPr>
        <sz val="10"/>
        <rFont val="仿宋_GB2312"/>
        <family val="3"/>
      </rPr>
      <t>邦德大学</t>
    </r>
  </si>
  <si>
    <r>
      <rPr>
        <sz val="10"/>
        <rFont val="仿宋_GB2312"/>
        <family val="3"/>
      </rPr>
      <t>布加勒斯特经济大学</t>
    </r>
  </si>
  <si>
    <r>
      <rPr>
        <sz val="10"/>
        <rFont val="仿宋_GB2312"/>
        <family val="3"/>
      </rPr>
      <t>罗马尼亚</t>
    </r>
  </si>
  <si>
    <r>
      <rPr>
        <sz val="10"/>
        <rFont val="仿宋_GB2312"/>
        <family val="3"/>
      </rPr>
      <t>坎特伯雷大学</t>
    </r>
  </si>
  <si>
    <r>
      <rPr>
        <sz val="10"/>
        <rFont val="仿宋_GB2312"/>
        <family val="3"/>
      </rPr>
      <t>首都医科大学</t>
    </r>
  </si>
  <si>
    <r>
      <rPr>
        <sz val="10"/>
        <rFont val="仿宋_GB2312"/>
        <family val="3"/>
      </rPr>
      <t>南特中央理工学院</t>
    </r>
  </si>
  <si>
    <r>
      <rPr>
        <sz val="10"/>
        <rFont val="仿宋_GB2312"/>
        <family val="3"/>
      </rPr>
      <t>中欧大学</t>
    </r>
  </si>
  <si>
    <r>
      <rPr>
        <sz val="10"/>
        <rFont val="仿宋_GB2312"/>
        <family val="3"/>
      </rPr>
      <t>查尔斯达尔文大学</t>
    </r>
  </si>
  <si>
    <r>
      <rPr>
        <sz val="10"/>
        <rFont val="仿宋_GB2312"/>
        <family val="3"/>
      </rPr>
      <t>布拉格查理大学</t>
    </r>
  </si>
  <si>
    <r>
      <rPr>
        <sz val="10"/>
        <rFont val="仿宋_GB2312"/>
        <family val="3"/>
      </rPr>
      <t>捷克共和国</t>
    </r>
  </si>
  <si>
    <r>
      <rPr>
        <sz val="10"/>
        <rFont val="仿宋_GB2312"/>
        <family val="3"/>
      </rPr>
      <t>克拉克大学</t>
    </r>
  </si>
  <si>
    <r>
      <rPr>
        <sz val="10"/>
        <rFont val="仿宋_GB2312"/>
        <family val="3"/>
      </rPr>
      <t>马德里康普顿斯大学</t>
    </r>
  </si>
  <si>
    <r>
      <rPr>
        <sz val="10"/>
        <rFont val="仿宋_GB2312"/>
        <family val="3"/>
      </rPr>
      <t>哥斯达黎加大学</t>
    </r>
  </si>
  <si>
    <r>
      <rPr>
        <sz val="10"/>
        <rFont val="仿宋_GB2312"/>
        <family val="3"/>
      </rPr>
      <t>哥斯达黎加</t>
    </r>
  </si>
  <si>
    <r>
      <rPr>
        <sz val="10"/>
        <rFont val="仿宋_GB2312"/>
        <family val="3"/>
      </rPr>
      <t>塞浦路斯科技大学</t>
    </r>
  </si>
  <si>
    <r>
      <rPr>
        <sz val="10"/>
        <rFont val="仿宋_GB2312"/>
        <family val="3"/>
      </rPr>
      <t>智利发展大学</t>
    </r>
  </si>
  <si>
    <r>
      <rPr>
        <sz val="10"/>
        <rFont val="仿宋_GB2312"/>
        <family val="3"/>
      </rPr>
      <t>智利迭戈波塔利斯大学</t>
    </r>
  </si>
  <si>
    <r>
      <rPr>
        <sz val="10"/>
        <rFont val="仿宋_GB2312"/>
        <family val="3"/>
      </rPr>
      <t>罗斯托夫顿河国立技术大学</t>
    </r>
  </si>
  <si>
    <r>
      <rPr>
        <sz val="10"/>
        <rFont val="仿宋_GB2312"/>
        <family val="3"/>
      </rPr>
      <t>都柏林城市大学</t>
    </r>
  </si>
  <si>
    <r>
      <rPr>
        <sz val="10"/>
        <rFont val="仿宋_GB2312"/>
        <family val="3"/>
      </rPr>
      <t>东芬兰大学</t>
    </r>
  </si>
  <si>
    <r>
      <rPr>
        <sz val="10"/>
        <rFont val="仿宋_GB2312"/>
        <family val="3"/>
      </rPr>
      <t>北塞浦路斯东地中海大学</t>
    </r>
  </si>
  <si>
    <r>
      <rPr>
        <sz val="10"/>
        <rFont val="仿宋_GB2312"/>
        <family val="3"/>
      </rPr>
      <t>北塞浦路斯</t>
    </r>
  </si>
  <si>
    <r>
      <rPr>
        <sz val="10"/>
        <rFont val="仿宋_GB2312"/>
        <family val="3"/>
      </rPr>
      <t>爱丁堡龙比亚大学</t>
    </r>
  </si>
  <si>
    <r>
      <rPr>
        <sz val="10"/>
        <rFont val="仿宋_GB2312"/>
        <family val="3"/>
      </rPr>
      <t>电子科技大学</t>
    </r>
  </si>
  <si>
    <r>
      <rPr>
        <sz val="10"/>
        <rFont val="仿宋_GB2312"/>
        <family val="3"/>
      </rPr>
      <t>图卢兹联邦大学</t>
    </r>
  </si>
  <si>
    <r>
      <rPr>
        <sz val="10"/>
        <rFont val="仿宋_GB2312"/>
        <family val="3"/>
      </rPr>
      <t>费尔哈特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阿巴斯塞提夫第一大学</t>
    </r>
  </si>
  <si>
    <r>
      <rPr>
        <sz val="10"/>
        <rFont val="仿宋_GB2312"/>
        <family val="3"/>
      </rPr>
      <t>阿尔及利亚</t>
    </r>
  </si>
  <si>
    <r>
      <rPr>
        <sz val="10"/>
        <rFont val="仿宋_GB2312"/>
        <family val="3"/>
      </rPr>
      <t>佛罗里达国际大学</t>
    </r>
  </si>
  <si>
    <r>
      <rPr>
        <sz val="10"/>
        <rFont val="仿宋_GB2312"/>
        <family val="3"/>
      </rPr>
      <t>圭尔夫大学</t>
    </r>
  </si>
  <si>
    <r>
      <rPr>
        <sz val="10"/>
        <rFont val="仿宋_GB2312"/>
        <family val="3"/>
      </rPr>
      <t>光州科学技术院</t>
    </r>
  </si>
  <si>
    <r>
      <rPr>
        <sz val="10"/>
        <rFont val="仿宋_GB2312"/>
        <family val="3"/>
      </rPr>
      <t>哈尔滨工业大学</t>
    </r>
  </si>
  <si>
    <r>
      <rPr>
        <sz val="10"/>
        <rFont val="仿宋_GB2312"/>
        <family val="3"/>
      </rPr>
      <t>赫瑞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瓦特大学</t>
    </r>
  </si>
  <si>
    <r>
      <rPr>
        <sz val="10"/>
        <rFont val="仿宋_GB2312"/>
        <family val="3"/>
      </rPr>
      <t>北海道大学</t>
    </r>
  </si>
  <si>
    <r>
      <rPr>
        <sz val="10"/>
        <rFont val="仿宋_GB2312"/>
        <family val="3"/>
      </rPr>
      <t>对外经济贸易大学</t>
    </r>
  </si>
  <si>
    <r>
      <rPr>
        <sz val="10"/>
        <rFont val="仿宋_GB2312"/>
        <family val="3"/>
      </rPr>
      <t>伊朗医学科学大学</t>
    </r>
  </si>
  <si>
    <r>
      <rPr>
        <sz val="10"/>
        <rFont val="仿宋_GB2312"/>
        <family val="3"/>
      </rPr>
      <t>伊斯兰阿扎德大学纳杰法巴德分校</t>
    </r>
  </si>
  <si>
    <r>
      <rPr>
        <sz val="10"/>
        <rFont val="仿宋_GB2312"/>
        <family val="3"/>
      </rPr>
      <t>不来梅雅各布大学</t>
    </r>
  </si>
  <si>
    <r>
      <rPr>
        <sz val="10"/>
        <rFont val="仿宋_GB2312"/>
        <family val="3"/>
      </rPr>
      <t>雅盖隆大学</t>
    </r>
  </si>
  <si>
    <r>
      <rPr>
        <sz val="10"/>
        <rFont val="仿宋_GB2312"/>
        <family val="3"/>
      </rPr>
      <t>波兰</t>
    </r>
  </si>
  <si>
    <r>
      <rPr>
        <sz val="10"/>
        <rFont val="仿宋_GB2312"/>
        <family val="3"/>
      </rPr>
      <t>卡夫拉谢赫大学</t>
    </r>
  </si>
  <si>
    <r>
      <rPr>
        <sz val="10"/>
        <rFont val="仿宋_GB2312"/>
        <family val="3"/>
      </rPr>
      <t>英国基尔大学</t>
    </r>
  </si>
  <si>
    <r>
      <rPr>
        <sz val="10"/>
        <rFont val="仿宋_GB2312"/>
        <family val="3"/>
      </rPr>
      <t>肯塔基大学</t>
    </r>
  </si>
  <si>
    <r>
      <rPr>
        <sz val="10"/>
        <rFont val="仿宋_GB2312"/>
        <family val="3"/>
      </rPr>
      <t>土耳其考其大学</t>
    </r>
  </si>
  <si>
    <r>
      <rPr>
        <sz val="10"/>
        <rFont val="仿宋_GB2312"/>
        <family val="3"/>
      </rPr>
      <t>九州大学</t>
    </r>
  </si>
  <si>
    <r>
      <rPr>
        <sz val="10"/>
        <rFont val="仿宋_GB2312"/>
        <family val="3"/>
      </rPr>
      <t>拉各斯大学</t>
    </r>
  </si>
  <si>
    <r>
      <rPr>
        <sz val="10"/>
        <rFont val="仿宋_GB2312"/>
        <family val="3"/>
      </rPr>
      <t>法国里尔大学</t>
    </r>
  </si>
  <si>
    <r>
      <rPr>
        <sz val="10"/>
        <rFont val="仿宋_GB2312"/>
        <family val="3"/>
      </rPr>
      <t>英国林肯大学</t>
    </r>
  </si>
  <si>
    <r>
      <rPr>
        <sz val="10"/>
        <rFont val="仿宋_GB2312"/>
        <family val="3"/>
      </rPr>
      <t>里斯本大学</t>
    </r>
  </si>
  <si>
    <r>
      <rPr>
        <sz val="10"/>
        <rFont val="仿宋_GB2312"/>
        <family val="3"/>
      </rPr>
      <t>曼苏尔大学</t>
    </r>
  </si>
  <si>
    <r>
      <rPr>
        <sz val="10"/>
        <rFont val="仿宋_GB2312"/>
        <family val="3"/>
      </rPr>
      <t>梅努斯大学</t>
    </r>
  </si>
  <si>
    <r>
      <rPr>
        <sz val="10"/>
        <rFont val="仿宋_GB2312"/>
        <family val="3"/>
      </rPr>
      <t>墨西拿大学</t>
    </r>
  </si>
  <si>
    <r>
      <rPr>
        <sz val="10"/>
        <rFont val="仿宋_GB2312"/>
        <family val="3"/>
      </rPr>
      <t>密苏里大学</t>
    </r>
  </si>
  <si>
    <r>
      <rPr>
        <sz val="10"/>
        <rFont val="仿宋_GB2312"/>
        <family val="3"/>
      </rPr>
      <t>默罕阿拉伯大学</t>
    </r>
  </si>
  <si>
    <r>
      <rPr>
        <sz val="10"/>
        <rFont val="仿宋_GB2312"/>
        <family val="3"/>
      </rPr>
      <t>蒙大拿大学</t>
    </r>
  </si>
  <si>
    <r>
      <rPr>
        <sz val="10"/>
        <rFont val="仿宋_GB2312"/>
        <family val="3"/>
      </rPr>
      <t>澳大利亚莫道克大学</t>
    </r>
  </si>
  <si>
    <r>
      <rPr>
        <sz val="10"/>
        <rFont val="仿宋_GB2312"/>
        <family val="3"/>
      </rPr>
      <t>内罗毕大学</t>
    </r>
  </si>
  <si>
    <r>
      <rPr>
        <sz val="10"/>
        <rFont val="仿宋_GB2312"/>
        <family val="3"/>
      </rPr>
      <t>肯尼亚</t>
    </r>
  </si>
  <si>
    <r>
      <rPr>
        <sz val="10"/>
        <rFont val="仿宋_GB2312"/>
        <family val="3"/>
      </rPr>
      <t>内布拉斯加大学医学中心</t>
    </r>
  </si>
  <si>
    <r>
      <rPr>
        <sz val="10"/>
        <rFont val="仿宋_GB2312"/>
        <family val="3"/>
      </rPr>
      <t>新泽西理工学院</t>
    </r>
  </si>
  <si>
    <r>
      <rPr>
        <sz val="10"/>
        <rFont val="仿宋_GB2312"/>
        <family val="3"/>
      </rPr>
      <t>北亚利桑那大学</t>
    </r>
  </si>
  <si>
    <r>
      <rPr>
        <sz val="10"/>
        <rFont val="仿宋_GB2312"/>
        <family val="3"/>
      </rPr>
      <t>西北大学</t>
    </r>
  </si>
  <si>
    <r>
      <rPr>
        <sz val="10"/>
        <rFont val="仿宋_GB2312"/>
        <family val="3"/>
      </rPr>
      <t>西北工业大学</t>
    </r>
  </si>
  <si>
    <r>
      <rPr>
        <sz val="10"/>
        <rFont val="仿宋_GB2312"/>
        <family val="3"/>
      </rPr>
      <t>诺丁汉特伦特大学</t>
    </r>
  </si>
  <si>
    <r>
      <rPr>
        <sz val="10"/>
        <rFont val="仿宋_GB2312"/>
        <family val="3"/>
      </rPr>
      <t>俄克拉荷马州立大学</t>
    </r>
  </si>
  <si>
    <r>
      <rPr>
        <sz val="10"/>
        <rFont val="仿宋_GB2312"/>
        <family val="3"/>
      </rPr>
      <t>佩鲁贾大学</t>
    </r>
  </si>
  <si>
    <r>
      <rPr>
        <sz val="10"/>
        <rFont val="仿宋_GB2312"/>
        <family val="3"/>
      </rPr>
      <t>俄罗斯普列汉诺夫经济大学</t>
    </r>
  </si>
  <si>
    <r>
      <rPr>
        <sz val="10"/>
        <rFont val="仿宋_GB2312"/>
        <family val="3"/>
      </rPr>
      <t>巴里理工大学</t>
    </r>
  </si>
  <si>
    <r>
      <rPr>
        <sz val="10"/>
        <rFont val="仿宋_GB2312"/>
        <family val="3"/>
      </rPr>
      <t>哈维里亚那天主教大学</t>
    </r>
  </si>
  <si>
    <r>
      <rPr>
        <sz val="10"/>
        <rFont val="仿宋_GB2312"/>
        <family val="3"/>
      </rPr>
      <t>哥伦比亚</t>
    </r>
  </si>
  <si>
    <r>
      <rPr>
        <sz val="10"/>
        <rFont val="仿宋_GB2312"/>
        <family val="3"/>
      </rPr>
      <t>朴次茅斯大学</t>
    </r>
  </si>
  <si>
    <r>
      <rPr>
        <sz val="10"/>
        <rFont val="仿宋_GB2312"/>
        <family val="3"/>
      </rPr>
      <t>巴基斯坦真纳大学</t>
    </r>
  </si>
  <si>
    <r>
      <rPr>
        <sz val="10"/>
        <rFont val="仿宋_GB2312"/>
        <family val="3"/>
      </rPr>
      <t>巴基斯坦</t>
    </r>
  </si>
  <si>
    <r>
      <rPr>
        <sz val="10"/>
        <rFont val="仿宋_GB2312"/>
        <family val="3"/>
      </rPr>
      <t>伦斯勒理工学院</t>
    </r>
  </si>
  <si>
    <r>
      <rPr>
        <sz val="10"/>
        <rFont val="仿宋_GB2312"/>
        <family val="3"/>
      </rPr>
      <t>斯特拉金什大学</t>
    </r>
  </si>
  <si>
    <r>
      <rPr>
        <sz val="10"/>
        <rFont val="仿宋_GB2312"/>
        <family val="3"/>
      </rPr>
      <t>拉脱维亚</t>
    </r>
  </si>
  <si>
    <r>
      <rPr>
        <sz val="10"/>
        <rFont val="仿宋_GB2312"/>
        <family val="3"/>
      </rPr>
      <t>萨班哲大学</t>
    </r>
  </si>
  <si>
    <r>
      <rPr>
        <sz val="10"/>
        <rFont val="仿宋_GB2312"/>
        <family val="3"/>
      </rPr>
      <t>圣路易斯大学</t>
    </r>
  </si>
  <si>
    <r>
      <rPr>
        <sz val="10"/>
        <rFont val="仿宋_GB2312"/>
        <family val="3"/>
      </rPr>
      <t>萨尼奥大学</t>
    </r>
  </si>
  <si>
    <r>
      <rPr>
        <sz val="10"/>
        <rFont val="仿宋_GB2312"/>
        <family val="3"/>
      </rPr>
      <t>萨斯喀彻温大学</t>
    </r>
  </si>
  <si>
    <r>
      <rPr>
        <sz val="10"/>
        <rFont val="仿宋_GB2312"/>
        <family val="3"/>
      </rPr>
      <t>意大利萨萨里大学</t>
    </r>
  </si>
  <si>
    <r>
      <rPr>
        <sz val="10"/>
        <rFont val="仿宋_GB2312"/>
        <family val="3"/>
      </rPr>
      <t>东南大学</t>
    </r>
  </si>
  <si>
    <r>
      <rPr>
        <sz val="10"/>
        <rFont val="仿宋_GB2312"/>
        <family val="3"/>
      </rPr>
      <t>西南财经大学</t>
    </r>
  </si>
  <si>
    <r>
      <rPr>
        <sz val="10"/>
        <rFont val="仿宋_GB2312"/>
        <family val="3"/>
      </rPr>
      <t>斯特拉斯堡大学</t>
    </r>
  </si>
  <si>
    <r>
      <rPr>
        <sz val="10"/>
        <rFont val="仿宋_GB2312"/>
        <family val="3"/>
      </rPr>
      <t>苏伊士运河大学</t>
    </r>
  </si>
  <si>
    <r>
      <rPr>
        <sz val="10"/>
        <rFont val="仿宋_GB2312"/>
        <family val="3"/>
      </rPr>
      <t>苏梅国立大学</t>
    </r>
  </si>
  <si>
    <r>
      <rPr>
        <sz val="10"/>
        <rFont val="仿宋_GB2312"/>
        <family val="3"/>
      </rPr>
      <t>乌克兰</t>
    </r>
  </si>
  <si>
    <r>
      <rPr>
        <sz val="10"/>
        <rFont val="仿宋_GB2312"/>
        <family val="3"/>
      </rPr>
      <t>马来西亚石油大学</t>
    </r>
  </si>
  <si>
    <r>
      <rPr>
        <sz val="10"/>
        <rFont val="仿宋_GB2312"/>
        <family val="3"/>
      </rPr>
      <t>塔帕尔大学</t>
    </r>
  </si>
  <si>
    <r>
      <rPr>
        <sz val="10"/>
        <rFont val="仿宋_GB2312"/>
        <family val="3"/>
      </rPr>
      <t>东京医科齿科大学</t>
    </r>
  </si>
  <si>
    <r>
      <rPr>
        <sz val="10"/>
        <rFont val="仿宋_GB2312"/>
        <family val="3"/>
      </rPr>
      <t>的里亚斯特大学</t>
    </r>
  </si>
  <si>
    <r>
      <rPr>
        <sz val="10"/>
        <rFont val="仿宋_GB2312"/>
        <family val="3"/>
      </rPr>
      <t>筑波大学</t>
    </r>
  </si>
  <si>
    <r>
      <rPr>
        <sz val="10"/>
        <rFont val="仿宋_GB2312"/>
        <family val="3"/>
      </rPr>
      <t>图西亚大学</t>
    </r>
  </si>
  <si>
    <r>
      <rPr>
        <sz val="10"/>
        <rFont val="仿宋_GB2312"/>
        <family val="3"/>
      </rPr>
      <t>意大利乌尔比诺大学</t>
    </r>
  </si>
  <si>
    <r>
      <rPr>
        <sz val="10"/>
        <rFont val="仿宋_GB2312"/>
        <family val="3"/>
      </rPr>
      <t>惠灵顿维多利亚大学</t>
    </r>
  </si>
  <si>
    <r>
      <rPr>
        <sz val="10"/>
        <rFont val="仿宋_GB2312"/>
        <family val="3"/>
      </rPr>
      <t>西苏格兰大学</t>
    </r>
  </si>
  <si>
    <r>
      <rPr>
        <sz val="10"/>
        <rFont val="仿宋_GB2312"/>
        <family val="3"/>
      </rPr>
      <t>浙江师范大学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</si>
</sst>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0"/>
      <name val="Batang"/>
      <family val="1"/>
    </font>
    <font>
      <sz val="10"/>
      <name val="Times New Roman"/>
      <family val="1"/>
    </font>
    <font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Bodoni Bk BT"/>
      <family val="1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2" fillId="0" borderId="0" xfId="0" applyNumberFormat="1" applyFont="1" applyAlignment="1">
      <alignment horizontal="left" vertical="center"/>
    </xf>
    <xf numFmtId="0" fontId="53" fillId="0" borderId="0" xfId="0" applyNumberFormat="1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anmu.org/%E6%8E%92%E5%90%8D" TargetMode="External" /><Relationship Id="rId2" Type="http://schemas.openxmlformats.org/officeDocument/2006/relationships/hyperlink" Target="http://www.qianmu.org/%E5%93%88%E4%BD%9B%E5%A4%A7%E5%AD%A6" TargetMode="External" /><Relationship Id="rId3" Type="http://schemas.openxmlformats.org/officeDocument/2006/relationships/hyperlink" Target="http://www.qianmu.org/%E6%96%AF%E5%9D%A6%E7%A6%8F%E5%A4%A7%E5%AD%A6" TargetMode="External" /><Relationship Id="rId4" Type="http://schemas.openxmlformats.org/officeDocument/2006/relationships/hyperlink" Target="http://www.qianmu.org/%E9%BA%BB%E7%9C%81%E7%90%86%E5%B7%A5%E5%AD%A6%E9%99%A2" TargetMode="External" /><Relationship Id="rId5" Type="http://schemas.openxmlformats.org/officeDocument/2006/relationships/hyperlink" Target="http://www.qianmu.org/%E5%89%91%E6%A1%A5%E5%A4%A7%E5%AD%A6" TargetMode="External" /><Relationship Id="rId6" Type="http://schemas.openxmlformats.org/officeDocument/2006/relationships/hyperlink" Target="http://www.qianmu.org/%E5%8A%A0%E5%B7%9E%E5%A4%A7%E5%AD%A6%E4%BC%AF%E5%85%8B%E5%88%A9%E5%88%86%E6%A0%A1" TargetMode="External" /><Relationship Id="rId7" Type="http://schemas.openxmlformats.org/officeDocument/2006/relationships/hyperlink" Target="http://www.qianmu.org/%E4%BC%AF%E5%85%8B%E5%88%A9%EF%BC%88%E5%8A%A0%E5%88%A9%E7%A6%8F%E5%B0%BC%E4%BA%9A%E5%B7%9E%EF%BC%89" TargetMode="External" /><Relationship Id="rId8" Type="http://schemas.openxmlformats.org/officeDocument/2006/relationships/hyperlink" Target="http://www.qianmu.org/%E6%99%AE%E6%9E%97%E6%96%AF%E9%A1%BF%E5%A4%A7%E5%AD%A6" TargetMode="External" /><Relationship Id="rId9" Type="http://schemas.openxmlformats.org/officeDocument/2006/relationships/hyperlink" Target="http://www.qianmu.org/%E6%99%AE%E6%9E%97%E6%96%AF%E9%A1%BF%E5%A4%A7%E5%AD%A6" TargetMode="External" /><Relationship Id="rId10" Type="http://schemas.openxmlformats.org/officeDocument/2006/relationships/hyperlink" Target="http://www.qianmu.org/%E7%89%9B%E6%B4%A5%E5%A4%A7%E5%AD%A6" TargetMode="External" /><Relationship Id="rId11" Type="http://schemas.openxmlformats.org/officeDocument/2006/relationships/hyperlink" Target="http://www.qianmu.org/%E5%93%A5%E4%BC%A6%E6%AF%94%E4%BA%9A%E5%A4%A7%E5%AD%A6" TargetMode="External" /><Relationship Id="rId12" Type="http://schemas.openxmlformats.org/officeDocument/2006/relationships/hyperlink" Target="http://www.qianmu.org/%E5%8A%A0%E5%B7%9E%E7%90%86%E5%B7%A5%E5%AD%A6%E9%99%A2" TargetMode="External" /><Relationship Id="rId13" Type="http://schemas.openxmlformats.org/officeDocument/2006/relationships/hyperlink" Target="http://www.qianmu.org/%E8%8A%9D%E5%8A%A0%E5%93%A5%E5%A4%A7%E5%AD%A6" TargetMode="External" /><Relationship Id="rId14" Type="http://schemas.openxmlformats.org/officeDocument/2006/relationships/hyperlink" Target="http://www.qianmu.org/%E8%80%B6%E9%B2%81%E5%A4%A7%E5%AD%A6" TargetMode="External" /><Relationship Id="rId15" Type="http://schemas.openxmlformats.org/officeDocument/2006/relationships/hyperlink" Target="http://www.qianmu.org/%E5%BA%B7%E5%A5%88%E5%B0%94%E5%A4%A7%E5%AD%A6" TargetMode="External" /><Relationship Id="rId16" Type="http://schemas.openxmlformats.org/officeDocument/2006/relationships/hyperlink" Target="http://www.qianmu.org/%E5%8A%A0%E5%B7%9E%E5%A4%A7%E5%AD%A6%E6%B4%9B%E6%9D%89%E7%9F%B6%E5%88%86%E6%A0%A1" TargetMode="External" /><Relationship Id="rId17" Type="http://schemas.openxmlformats.org/officeDocument/2006/relationships/hyperlink" Target="http://www.qianmu.org/%E7%BA%A6%E7%BF%B0%E9%9C%8D%E6%99%AE%E9%87%91%E6%96%AF%E5%A4%A7%E5%AD%A6" TargetMode="External" /><Relationship Id="rId18" Type="http://schemas.openxmlformats.org/officeDocument/2006/relationships/hyperlink" Target="http://www.qianmu.org/%E5%AE%BE%E5%A4%95%E6%B3%95%E5%B0%BC%E4%BA%9A%E5%A4%A7%E5%AD%A6" TargetMode="External" /><Relationship Id="rId19" Type="http://schemas.openxmlformats.org/officeDocument/2006/relationships/hyperlink" Target="http://www.qianmu.org/%E5%8D%8E%E7%9B%9B%E9%A1%BF%E5%A4%A7%E5%AD%A6" TargetMode="External" /><Relationship Id="rId20" Type="http://schemas.openxmlformats.org/officeDocument/2006/relationships/hyperlink" Target="http://www.qianmu.org/%E4%BC%A6%E6%95%A6%E5%A4%A7%E5%AD%A6%E5%AD%A6%E9%99%A2" TargetMode="External" /><Relationship Id="rId21" Type="http://schemas.openxmlformats.org/officeDocument/2006/relationships/hyperlink" Target="http://www.qianmu.org/%E5%8A%A0%E5%B7%9E%E5%A4%A7%E5%AD%A6%E6%97%A7%E9%87%91%E5%B1%B1%E5%88%86%E6%A0%A1" TargetMode="External" /><Relationship Id="rId22" Type="http://schemas.openxmlformats.org/officeDocument/2006/relationships/hyperlink" Target="http://www.qianmu.org/%E8%8B%8F%E9%BB%8E%E4%B8%96%E8%81%94%E9%82%A6%E7%90%86%E5%B7%A5%E5%AD%A6%E9%99%A2" TargetMode="External" /><Relationship Id="rId23" Type="http://schemas.openxmlformats.org/officeDocument/2006/relationships/hyperlink" Target="http://www.qianmu.org/%E5%8A%A0%E5%B7%9E%E5%A4%A7%E5%AD%A6%E5%9C%A3%E5%9C%B0%E4%BA%9A%E5%93%A5%E5%88%86%E6%A0%A1" TargetMode="External" /><Relationship Id="rId24" Type="http://schemas.openxmlformats.org/officeDocument/2006/relationships/hyperlink" Target="http://www.qianmu.org/%E5%A4%9A%E4%BC%A6%E5%A4%9A%E5%A4%A7%E5%AD%A6" TargetMode="External" /><Relationship Id="rId25" Type="http://schemas.openxmlformats.org/officeDocument/2006/relationships/hyperlink" Target="http://www.qianmu.org/%E5%B8%9D%E5%9B%BD%E7%90%86%E5%B7%A5%E5%AD%A6%E9%99%A2" TargetMode="External" /><Relationship Id="rId26" Type="http://schemas.openxmlformats.org/officeDocument/2006/relationships/hyperlink" Target="http://www.qianmu.org/%E4%B8%9C%E4%BA%AC%E5%A4%A7%E5%AD%A6" TargetMode="External" /><Relationship Id="rId27" Type="http://schemas.openxmlformats.org/officeDocument/2006/relationships/hyperlink" Target="http://www.qianmu.org/%E7%BA%BD%E7%BA%A6%E5%A4%A7%E5%AD%A6" TargetMode="External" /><Relationship Id="rId28" Type="http://schemas.openxmlformats.org/officeDocument/2006/relationships/hyperlink" Target="http://www.qianmu.org/%E6%B8%85%E5%8D%8E%E5%A4%A7%E5%AD%A6" TargetMode="External" /><Relationship Id="rId29" Type="http://schemas.openxmlformats.org/officeDocument/2006/relationships/hyperlink" Target="http://www.qianmu.org/%E5%9C%A3%E8%B7%AF%E6%98%93%E6%96%AF%E5%8D%8E%E7%9B%9B%E9%A1%BF%E5%A4%A7%E5%AD%A6" TargetMode="External" /><Relationship Id="rId30" Type="http://schemas.openxmlformats.org/officeDocument/2006/relationships/hyperlink" Target="http://www.qianmu.org/%E5%AF%86%E6%AD%87%E6%A0%B9%E5%A4%A7%E5%AD%A6%E5%AE%89%E5%A8%9C%E5%A0%A1%E5%88%86%E6%A0%A1" TargetMode="External" /><Relationship Id="rId31" Type="http://schemas.openxmlformats.org/officeDocument/2006/relationships/hyperlink" Target="http://www.qianmu.org/%E5%8C%97%E5%8D%A1%E7%BD%97%E6%9D%A5%E7%BA%B3%E5%A4%A7%E5%AD%A6%E6%95%99%E5%A0%82%E5%B1%B1%E5%88%86%E6%A0%A1" TargetMode="External" /><Relationship Id="rId32" Type="http://schemas.openxmlformats.org/officeDocument/2006/relationships/hyperlink" Target="http://www.qianmu.org/%E8%A5%BF%E5%8C%97%E5%A4%A7%E5%AD%A6" TargetMode="External" /><Relationship Id="rId33" Type="http://schemas.openxmlformats.org/officeDocument/2006/relationships/hyperlink" Target="http://www.qianmu.org/%E6%9D%9C%E5%85%8B%E5%A4%A7%E5%AD%A6" TargetMode="External" /><Relationship Id="rId34" Type="http://schemas.openxmlformats.org/officeDocument/2006/relationships/hyperlink" Target="http://www.qianmu.org/%E5%A2%A8%E5%B0%94%E6%9C%AC%E5%A4%A7%E5%AD%A6" TargetMode="External" /><Relationship Id="rId35" Type="http://schemas.openxmlformats.org/officeDocument/2006/relationships/hyperlink" Target="http://www.qianmu.org/%E5%A8%81%E6%96%AF%E5%BA%B7%E8%BE%9B%E5%A4%A7%E5%AD%A6%E9%BA%A6%E8%BF%AA%E9%80%8A%E5%88%86%E6%A0%A1" TargetMode="External" /><Relationship Id="rId36" Type="http://schemas.openxmlformats.org/officeDocument/2006/relationships/hyperlink" Target="http://www.qianmu.org/%E5%8C%97%E4%BA%AC%E5%A4%A7%E5%AD%A6" TargetMode="External" /><Relationship Id="rId37" Type="http://schemas.openxmlformats.org/officeDocument/2006/relationships/hyperlink" Target="http://www.qianmu.org/%E7%88%B1%E4%B8%81%E5%A0%A1%E5%A4%A7%E5%AD%A6" TargetMode="External" /><Relationship Id="rId38" Type="http://schemas.openxmlformats.org/officeDocument/2006/relationships/hyperlink" Target="http://www.qianmu.org/%E6%B5%99%E6%B1%9F%E5%A4%A7%E5%AD%A6" TargetMode="External" /><Relationship Id="rId39" Type="http://schemas.openxmlformats.org/officeDocument/2006/relationships/hyperlink" Target="http://www.qianmu.org/%E5%BE%B7%E5%85%8B%E8%90%A8%E6%96%AF%E5%A4%A7%E5%AD%A6%E5%A5%A5%E6%96%AF%E6%B1%80%E5%88%86%E6%A0%A1" TargetMode="External" /><Relationship Id="rId40" Type="http://schemas.openxmlformats.org/officeDocument/2006/relationships/hyperlink" Target="http://www.qianmu.org/%E6%9B%BC%E5%BD%BB%E6%96%AF%E7%89%B9%E5%A4%A7%E5%AD%A6" TargetMode="External" /><Relationship Id="rId41" Type="http://schemas.openxmlformats.org/officeDocument/2006/relationships/hyperlink" Target="http://www.qianmu.org/%E4%BA%AC%E9%83%BD%E5%A4%A7%E5%AD%A6" TargetMode="External" /><Relationship Id="rId42" Type="http://schemas.openxmlformats.org/officeDocument/2006/relationships/hyperlink" Target="http://www.qianmu.org/%E8%8B%B1%E5%B1%9E%E5%93%A5%E4%BC%A6%E6%AF%94%E4%BA%9A%E5%A4%A7%E5%AD%A6" TargetMode="External" /><Relationship Id="rId43" Type="http://schemas.openxmlformats.org/officeDocument/2006/relationships/hyperlink" Target="http://www.qianmu.org/%E6%98%8E%E5%B0%BC%E8%8B%8F%E8%BE%BE%E5%A4%A7%E5%AD%A6%E5%8F%8C%E5%9F%8E%E5%88%86%E6%A0%A1" TargetMode="External" /><Relationship Id="rId44" Type="http://schemas.openxmlformats.org/officeDocument/2006/relationships/hyperlink" Target="http://www.qianmu.org/%E6%98%86%E5%A3%AB%E5%85%B0%E5%A4%A7%E5%AD%A6" TargetMode="External" /><Relationship Id="rId45" Type="http://schemas.openxmlformats.org/officeDocument/2006/relationships/hyperlink" Target="http://www.qianmu.org/%E4%BC%A6%E6%95%A6%E5%A4%A7%E5%AD%A6%E5%9B%BD%E7%8E%8B%E5%AD%A6%E9%99%A2" TargetMode="External" /><Relationship Id="rId46" Type="http://schemas.openxmlformats.org/officeDocument/2006/relationships/hyperlink" Target="http://www.qianmu.org/%E4%BC%8A%E5%88%A9%E8%AF%BA%E4%BC%8A%E5%A4%A7%E5%AD%A6%E5%8E%84%E6%9C%AC%E9%82%A3-%E9%A6%99%E6%A7%9F%E5%88%86%E6%A0%A1" TargetMode="External" /><Relationship Id="rId47" Type="http://schemas.openxmlformats.org/officeDocument/2006/relationships/hyperlink" Target="http://www.qianmu.org/%E9%A9%AC%E9%87%8C%E5%85%B0%E5%A4%A7%E5%AD%A6%E5%AD%A6%E9%99%A2%E5%85%AC%E5%9B%AD%E5%88%86%E6%A0%A1" TargetMode="External" /><Relationship Id="rId48" Type="http://schemas.openxmlformats.org/officeDocument/2006/relationships/hyperlink" Target="http://www.qianmu.org/%E7%A7%91%E7%BD%97%E6%8B%89%E5%A4%9A%E5%A4%A7%E5%AD%A6%E5%8D%9A%E5%B0%94%E5%BE%B7%E5%88%86%E6%A0%A1" TargetMode="External" /><Relationship Id="rId49" Type="http://schemas.openxmlformats.org/officeDocument/2006/relationships/hyperlink" Target="http://www.qianmu.org/%E5%8C%BB%E5%AD%A6" TargetMode="External" /><Relationship Id="rId50" Type="http://schemas.openxmlformats.org/officeDocument/2006/relationships/hyperlink" Target="http://www.qianmu.org/%E5%8D%97%E5%8A%A0%E5%B7%9E%E5%A4%A7%E5%AD%A6" TargetMode="External" /><Relationship Id="rId51" Type="http://schemas.openxmlformats.org/officeDocument/2006/relationships/hyperlink" Target="http://www.qianmu.org/%E4%B8%8A%E6%B5%B7%E4%BA%A4%E9%80%9A%E5%A4%A7%E5%AD%A6" TargetMode="External" /><Relationship Id="rId52" Type="http://schemas.openxmlformats.org/officeDocument/2006/relationships/hyperlink" Target="http://www.qianmu.org/%E8%8D%B7%E5%85%B0" TargetMode="External" /><Relationship Id="rId53" Type="http://schemas.openxmlformats.org/officeDocument/2006/relationships/hyperlink" Target="http://www.qianmu.org/%E6%85%95%E5%B0%BC%E9%BB%91%E5%B7%A5%E4%B8%9A%E5%A4%A7%E5%AD%A6" TargetMode="External" /><Relationship Id="rId54" Type="http://schemas.openxmlformats.org/officeDocument/2006/relationships/hyperlink" Target="http://www.qianmu.org/%E5%8A%A0%E5%B7%9E%E5%A4%A7%E5%AD%A6%E5%9C%A3%E5%A1%94%E8%8A%AD%E8%8A%AD%E6%8B%89%E5%88%86%E6%A0%A1" TargetMode="External" /><Relationship Id="rId55" Type="http://schemas.openxmlformats.org/officeDocument/2006/relationships/hyperlink" Target="http://www.qianmu.org/%E6%85%95%E5%B0%BC%E9%BB%91%E5%A4%A7%E5%AD%A6" TargetMode="External" /><Relationship Id="rId56" Type="http://schemas.openxmlformats.org/officeDocument/2006/relationships/hyperlink" Target="http://www.qianmu.org/%E8%8B%8F%E9%BB%8E%E4%B8%96%E5%A4%A7%E5%AD%A6" TargetMode="External" /><Relationship Id="rId57" Type="http://schemas.openxmlformats.org/officeDocument/2006/relationships/hyperlink" Target="http://www.qianmu.org/%E6%82%89%E5%B0%BC%E5%A4%A7%E5%AD%A6" TargetMode="External" /><Relationship Id="rId58" Type="http://schemas.openxmlformats.org/officeDocument/2006/relationships/hyperlink" Target="http://www.qianmu.org/%E5%8A%A0%E5%B7%9E%E5%A4%A7%E5%AD%A6%E5%B0%94%E6%B9%BE%E5%88%86%E6%A0%A1" TargetMode="External" /><Relationship Id="rId59" Type="http://schemas.openxmlformats.org/officeDocument/2006/relationships/hyperlink" Target="http://www.qianmu.org/%E4%B8%AD%E5%9B%BD%E7%A7%91%E5%AD%A6%E6%8A%80%E6%9C%AF%E5%A4%A7%E5%AD%A6" TargetMode="External" /><Relationship Id="rId60" Type="http://schemas.openxmlformats.org/officeDocument/2006/relationships/hyperlink" Target="http://www.qianmu.org/%E6%96%B0%E5%8D%97%E5%A8%81%E5%B0%94%E5%A3%AB%E5%A4%A7%E5%AD%A6" TargetMode="External" /><Relationship Id="rId61" Type="http://schemas.openxmlformats.org/officeDocument/2006/relationships/hyperlink" Target="http://www.qianmu.org/%E8%8C%83%E5%BE%B7%E5%A0%A1%E5%A4%A7%E5%AD%A6" TargetMode="External" /><Relationship Id="rId62" Type="http://schemas.openxmlformats.org/officeDocument/2006/relationships/hyperlink" Target="http://www.qianmu.org/%E5%A4%8D%E6%97%A6%E5%A4%A7%E5%AD%A6" TargetMode="External" /><Relationship Id="rId63" Type="http://schemas.openxmlformats.org/officeDocument/2006/relationships/hyperlink" Target="http://www.qianmu.org/%E6%B5%B7%E5%BE%B7%E5%A0%A1%E5%A4%A7%E5%AD%A6" TargetMode="External" /><Relationship Id="rId64" Type="http://schemas.openxmlformats.org/officeDocument/2006/relationships/hyperlink" Target="http://www.qianmu.org/%E6%96%B0%E5%8A%A0%E5%9D%A1%E5%9B%BD%E7%AB%8B%E5%A4%A7%E5%AD%A6" TargetMode="External" /><Relationship Id="rId65" Type="http://schemas.openxmlformats.org/officeDocument/2006/relationships/hyperlink" Target="http://www.qianmu.org/%E5%85%A8%E5%9B%BD%E6%80%A7%E5%A4%A7%E5%AD%A6" TargetMode="External" /><Relationship Id="rId66" Type="http://schemas.openxmlformats.org/officeDocument/2006/relationships/hyperlink" Target="http://www.qianmu.org/%E6%96%B0%E5%8A%A0%E5%9D%A1" TargetMode="External" /><Relationship Id="rId67" Type="http://schemas.openxmlformats.org/officeDocument/2006/relationships/hyperlink" Target="http://www.qianmu.org/%E9%BA%A6%E5%90%89%E5%B0%94%E5%A4%A7%E5%AD%A6" TargetMode="External" /><Relationship Id="rId68" Type="http://schemas.openxmlformats.org/officeDocument/2006/relationships/hyperlink" Target="http://www.qianmu.org/%E8%8E%AB%E7%BA%B3%E4%BB%80%E5%A4%A7%E5%AD%A6" TargetMode="External" /><Relationship Id="rId69" Type="http://schemas.openxmlformats.org/officeDocument/2006/relationships/hyperlink" Target="http://www.qianmu.org/%E6%B3%A2%E6%81%A9%E5%A4%A7%E5%AD%A6" TargetMode="External" /><Relationship Id="rId70" Type="http://schemas.openxmlformats.org/officeDocument/2006/relationships/hyperlink" Target="http://www.qianmu.org/%E4%B8%AD%E5%B1%B1%E5%A4%A7%E5%AD%A6" TargetMode="External" /><Relationship Id="rId71" Type="http://schemas.openxmlformats.org/officeDocument/2006/relationships/hyperlink" Target="http://www.qianmu.org/%E6%BE%B3%E6%B4%B2%E5%9B%BD%E7%AB%8B%E5%A4%A7%E5%AD%A6" TargetMode="External" /><Relationship Id="rId72" Type="http://schemas.openxmlformats.org/officeDocument/2006/relationships/hyperlink" Target="http://www.qianmu.org/%E5%B8%83%E9%87%8C%E6%96%AF%E6%89%98%E5%A4%A7%E5%AD%A6" TargetMode="External" /><Relationship Id="rId73" Type="http://schemas.openxmlformats.org/officeDocument/2006/relationships/hyperlink" Target="http://www.qianmu.org/%E5%8C%B9%E5%85%B9%E5%A0%A1%E5%A4%A7%E5%AD%A6" TargetMode="External" /><Relationship Id="rId74" Type="http://schemas.openxmlformats.org/officeDocument/2006/relationships/hyperlink" Target="http://www.qianmu.org/%E6%99%AE%E6%B8%A1%E5%A4%A7%E5%AD%A6%E8%A5%BF%E6%8B%89%E6%B3%95%E5%8F%B6%E5%88%86%E6%A0%A1" TargetMode="External" /><Relationship Id="rId75" Type="http://schemas.openxmlformats.org/officeDocument/2006/relationships/hyperlink" Target="http://www.qianmu.org/%E5%8D%97%E6%B4%8B%E7%90%86%E5%B7%A5%E5%A4%A7%E5%AD%A6" TargetMode="External" /><Relationship Id="rId76" Type="http://schemas.openxmlformats.org/officeDocument/2006/relationships/hyperlink" Target="http://www.qianmu.org/%E9%BA%A6%E5%85%8B%E9%A9%AC%E6%96%AF%E7%89%B9%E5%A4%A7%E5%AD%A6" TargetMode="External" /><Relationship Id="rId77" Type="http://schemas.openxmlformats.org/officeDocument/2006/relationships/hyperlink" Target="http://www.qianmu.org/%E9%98%BF%E5%B0%94%E4%BC%AF%E5%A1%94%E5%A4%A7%E5%AD%A6" TargetMode="External" /><Relationship Id="rId78" Type="http://schemas.openxmlformats.org/officeDocument/2006/relationships/hyperlink" Target="http://www.qianmu.org/%E4%BD%9B%E7%BD%97%E9%87%8C%E8%BE%BE%E5%A4%A7%E5%AD%A6" TargetMode="External" /><Relationship Id="rId79" Type="http://schemas.openxmlformats.org/officeDocument/2006/relationships/hyperlink" Target="http://www.qianmu.org/%E5%8D%8E%E4%B8%AD%E7%A7%91%E6%8A%80%E5%A4%A7%E5%AD%A6" TargetMode="External" /><Relationship Id="rId80" Type="http://schemas.openxmlformats.org/officeDocument/2006/relationships/hyperlink" Target="http://www.qianmu.org/%E5%B8%83%E6%9C%97%E5%A4%A7%E5%AD%A6" TargetMode="External" /><Relationship Id="rId81" Type="http://schemas.openxmlformats.org/officeDocument/2006/relationships/hyperlink" Target="http://www.qianmu.org/%E8%A5%BF%E6%BE%B3%E5%A4%A7%E5%AD%A6" TargetMode="External" /><Relationship Id="rId82" Type="http://schemas.openxmlformats.org/officeDocument/2006/relationships/hyperlink" Target="http://www.qianmu.org/%E4%BA%9A%E5%88%A9%E6%A1%91%E9%82%A3%E5%B7%9E%E7%AB%8B%E5%A4%A7%E5%AD%A6" TargetMode="External" /><Relationship Id="rId83" Type="http://schemas.openxmlformats.org/officeDocument/2006/relationships/hyperlink" Target="http://www.qianmu.org/%E6%B3%A2%E5%A3%AB%E9%A1%BF%E5%A4%A7%E5%AD%A6" TargetMode="External" /><Relationship Id="rId84" Type="http://schemas.openxmlformats.org/officeDocument/2006/relationships/hyperlink" Target="http://www.qianmu.org/%E5%8D%A1%E8%80%90%E5%9F%BA%E6%A2%85%E9%9A%86%E5%A4%A7%E5%AD%A6" TargetMode="External" /><Relationship Id="rId85" Type="http://schemas.openxmlformats.org/officeDocument/2006/relationships/hyperlink" Target="http://www.qianmu.org/%E5%87%AF%E6%96%AF%E8%A5%BF%E5%82%A8%E5%A4%A7%E5%AD%A6" TargetMode="External" /><Relationship Id="rId86" Type="http://schemas.openxmlformats.org/officeDocument/2006/relationships/hyperlink" Target="http://www.qianmu.org/%E4%B8%AD%E5%8D%97%E5%A4%A7%E5%AD%A6" TargetMode="External" /><Relationship Id="rId87" Type="http://schemas.openxmlformats.org/officeDocument/2006/relationships/hyperlink" Target="http://www.qianmu.org/%E8%89%BE%E8%8C%89%E8%8E%89%E5%A4%A7%E5%AD%A6" TargetMode="External" /><Relationship Id="rId88" Type="http://schemas.openxmlformats.org/officeDocument/2006/relationships/hyperlink" Target="http://www.qianmu.org/%E5%8D%B0%E7%AC%AC%E5%AE%89%E7%BA%B3%E5%A4%A7%E5%AD%A6%E4%BC%AF%E6%98%8E%E9%A1%BF%E5%88%86%E6%A0%A1" TargetMode="External" /><Relationship Id="rId89" Type="http://schemas.openxmlformats.org/officeDocument/2006/relationships/hyperlink" Target="http://www.qianmu.org/%E4%BC%A6%E6%95%A6%E6%94%BF%E6%B2%BB%E7%BB%8F%E6%B5%8E%E5%AD%A6%E9%99%A2" TargetMode="External" /><Relationship Id="rId90" Type="http://schemas.openxmlformats.org/officeDocument/2006/relationships/hyperlink" Target="http://www.qianmu.org/%E5%90%8D%E5%8F%A4%E5%B1%8B%E5%A4%A7%E5%AD%A6" TargetMode="External" /><Relationship Id="rId91" Type="http://schemas.openxmlformats.org/officeDocument/2006/relationships/hyperlink" Target="http://www.qianmu.org/%E5%8D%97%E4%BA%AC%E5%A4%A7%E5%AD%A6" TargetMode="External" /><Relationship Id="rId92" Type="http://schemas.openxmlformats.org/officeDocument/2006/relationships/hyperlink" Target="http://www.qianmu.org/%E8%8E%B1%E6%96%AF%E5%A4%A7%E5%AD%A6" TargetMode="External" /><Relationship Id="rId93" Type="http://schemas.openxmlformats.org/officeDocument/2006/relationships/hyperlink" Target="http://www.qianmu.org/%E7%BD%97%E6%A0%BC%E6%96%AF%E5%A4%A7%E5%AD%A6" TargetMode="External" /><Relationship Id="rId94" Type="http://schemas.openxmlformats.org/officeDocument/2006/relationships/hyperlink" Target="http://www.qianmu.org/%E5%9B%9B%E5%B7%9D%E5%A4%A7%E5%AD%A6" TargetMode="External" /><Relationship Id="rId95" Type="http://schemas.openxmlformats.org/officeDocument/2006/relationships/hyperlink" Target="http://www.qianmu.org/%E6%B4%9B%E6%A1%91%E8%81%94%E9%82%A6%E7%90%86%E5%B7%A5%E5%AD%A6%E9%99%A2" TargetMode="External" /><Relationship Id="rId96" Type="http://schemas.openxmlformats.org/officeDocument/2006/relationships/hyperlink" Target="http://www.qianmu.org/%E4%BF%84%E4%BA%A5%E4%BF%84%E5%B7%9E%E7%AB%8B%E5%A4%A7%E5%AD%A6" TargetMode="External" /><Relationship Id="rId97" Type="http://schemas.openxmlformats.org/officeDocument/2006/relationships/hyperlink" Target="http://www.qianmu.org/%E5%AE%BE%E5%B7%9E%E5%B7%9E%E7%AB%8B%E5%A4%A7%E5%AD%A6%E5%85%AC%E5%9B%AD%E5%88%86%E6%A0%A1" TargetMode="External" /><Relationship Id="rId98" Type="http://schemas.openxmlformats.org/officeDocument/2006/relationships/hyperlink" Target="http://www.qianmu.org/%E9%98%BF%E5%BE%B7%E9%9B%B7%E5%BE%B7%E5%A4%A7%E5%AD%A6" TargetMode="External" /><Relationship Id="rId99" Type="http://schemas.openxmlformats.org/officeDocument/2006/relationships/hyperlink" Target="http://www.qianmu.org/%E6%A0%BC%E6%8B%89%E6%96%AF%E5%93%A5%E5%A4%A7%E5%AD%A6" TargetMode="External" /><Relationship Id="rId100" Type="http://schemas.openxmlformats.org/officeDocument/2006/relationships/hyperlink" Target="http://www.qianmu.org/%E8%B0%A2%E8%8F%B2%E5%B0%94%E5%BE%B7%E5%A4%A7%E5%AD%A6" TargetMode="External" /><Relationship Id="rId101" Type="http://schemas.openxmlformats.org/officeDocument/2006/relationships/hyperlink" Target="http://www.qianmu.org/%E6%B3%95%E8%AF%AD" TargetMode="External" /><Relationship Id="rId102" Type="http://schemas.openxmlformats.org/officeDocument/2006/relationships/hyperlink" Target="http://www.qianmu.org/%E4%BA%9A%E5%88%A9%E6%A1%91%E9%82%A3%E5%A4%A7%E5%AD%A6" TargetMode="External" /><Relationship Id="rId103" Type="http://schemas.openxmlformats.org/officeDocument/2006/relationships/hyperlink" Target="http://www.qianmu.org/%E4%BC%AF%E6%98%8E%E7%BF%B0%E5%A4%A7%E5%AD%A6" TargetMode="External" /><Relationship Id="rId104" Type="http://schemas.openxmlformats.org/officeDocument/2006/relationships/hyperlink" Target="http://www.qianmu.org/%E5%8A%A0%E5%B7%9E%E5%A4%A7%E5%AD%A6%E6%88%B4%E7%BB%B4%E6%96%AF%E5%88%86%E6%A0%A1" TargetMode="External" /><Relationship Id="rId105" Type="http://schemas.openxmlformats.org/officeDocument/2006/relationships/hyperlink" Target="http://www.qianmu.org/%E5%9F%83%E5%85%8B%E5%A1%9E%E7%89%B9%E5%A4%A7%E5%AD%A6" TargetMode="External" /><Relationship Id="rId106" Type="http://schemas.openxmlformats.org/officeDocument/2006/relationships/hyperlink" Target="http://www.qianmu.org/%E5%BC%97%E8%8E%B1%E5%A0%A1%E5%A4%A7%E5%AD%A6" TargetMode="External" /><Relationship Id="rId107" Type="http://schemas.openxmlformats.org/officeDocument/2006/relationships/hyperlink" Target="http://www.qianmu.org/%E5%88%A9%E7%89%A9%E6%B5%A6%E5%A4%A7%E5%AD%A6" TargetMode="External" /><Relationship Id="rId108" Type="http://schemas.openxmlformats.org/officeDocument/2006/relationships/hyperlink" Target="http://www.qianmu.org/%E8%92%99%E7%89%B9%E5%88%A9%E5%B0%94%E5%A4%A7%E5%AD%A6" TargetMode="External" /><Relationship Id="rId109" Type="http://schemas.openxmlformats.org/officeDocument/2006/relationships/hyperlink" Target="http://www.qianmu.org/%E8%AF%BA%E4%B8%81%E6%B1%89%E5%A4%A7%E5%AD%A6" TargetMode="External" /><Relationship Id="rId110" Type="http://schemas.openxmlformats.org/officeDocument/2006/relationships/hyperlink" Target="http://www.qianmu.org/%E5%9C%A3%E4%BF%9D%E7%BD%97%EF%BC%88%E6%98%8E%E5%B0%BC%E8%8B%8F%E8%BE%BE%E5%B7%9E%EF%BC%89" TargetMode="External" /><Relationship Id="rId111" Type="http://schemas.openxmlformats.org/officeDocument/2006/relationships/hyperlink" Target="http://www.qianmu.org/%E7%8A%B9%E4%BB%96%E5%A4%A7%E5%AD%A6" TargetMode="External" /><Relationship Id="rId112" Type="http://schemas.openxmlformats.org/officeDocument/2006/relationships/hyperlink" Target="http://www.qianmu.org/%E5%8D%8E%E5%A8%81%E5%A4%A7%E5%AD%A6" TargetMode="External" /><Relationship Id="rId113" Type="http://schemas.openxmlformats.org/officeDocument/2006/relationships/hyperlink" Target="http://www.qianmu.org/%E6%AD%A6%E6%B1%89%E5%A4%A7%E5%AD%A6" TargetMode="External" /><Relationship Id="rId114" Type="http://schemas.openxmlformats.org/officeDocument/2006/relationships/hyperlink" Target="http://www.qianmu.org/%E8%A5%BF%E5%AE%89%E4%BA%A4%E9%80%9A%E5%A4%A7%E5%AD%A6" TargetMode="External" /><Relationship Id="rId115" Type="http://schemas.openxmlformats.org/officeDocument/2006/relationships/hyperlink" Target="http://www.qianmu.org/%E8%B4%9D%E5%8B%92%E5%8C%BB%E5%AD%A6%E9%99%A2" TargetMode="External" /><Relationship Id="rId116" Type="http://schemas.openxmlformats.org/officeDocument/2006/relationships/hyperlink" Target="http://www.qianmu.org/%E5%8C%97%E4%BA%AC%E7%90%86%E5%B7%A5%E5%A4%A7%E5%AD%A6" TargetMode="External" /><Relationship Id="rId117" Type="http://schemas.openxmlformats.org/officeDocument/2006/relationships/hyperlink" Target="http://www.qianmu.org/%E5%8D%A1%E8%BF%AA%E5%A4%AB%E5%A4%A7%E5%AD%A6" TargetMode="External" /><Relationship Id="rId118" Type="http://schemas.openxmlformats.org/officeDocument/2006/relationships/hyperlink" Target="http://www.qianmu.org/%E4%BD%90%E6%B2%BB%E4%BA%9A%E7%90%86%E5%B7%A5%E5%AD%A6%E9%99%A2" TargetMode="External" /><Relationship Id="rId119" Type="http://schemas.openxmlformats.org/officeDocument/2006/relationships/hyperlink" Target="http://www.qianmu.org/%E6%B3%95%E5%85%B0%E5%85%8B%E7%A6%8F%E5%A4%A7%E5%AD%A6" TargetMode="External" /><Relationship Id="rId120" Type="http://schemas.openxmlformats.org/officeDocument/2006/relationships/hyperlink" Target="http://www.qianmu.org/%E5%93%88%E5%B0%94%E6%BB%A8%E5%B7%A5%E4%B8%9A%E5%A4%A7%E5%AD%A6" TargetMode="External" /><Relationship Id="rId121" Type="http://schemas.openxmlformats.org/officeDocument/2006/relationships/hyperlink" Target="http://www.qianmu.org/%E5%90%89%E6%9E%97%E5%A4%A7%E5%AD%A6" TargetMode="External" /><Relationship Id="rId122" Type="http://schemas.openxmlformats.org/officeDocument/2006/relationships/hyperlink" Target="http://www.qianmu.org/%E4%BC%A6%E6%95%A6%E5%A4%A7%E5%AD%A6" TargetMode="External" /><Relationship Id="rId123" Type="http://schemas.openxmlformats.org/officeDocument/2006/relationships/hyperlink" Target="http://www.qianmu.org/%E5%AF%86%E6%AD%87%E6%A0%B9%E5%B7%9E%E7%AB%8B%E5%A4%A7%E5%AD%A6" TargetMode="External" /><Relationship Id="rId124" Type="http://schemas.openxmlformats.org/officeDocument/2006/relationships/hyperlink" Target="http://www.qianmu.org/%E8%A5%BF%E5%8C%97%E5%B7%A5%E4%B8%9A%E5%A4%A7%E5%AD%A6" TargetMode="External" /><Relationship Id="rId125" Type="http://schemas.openxmlformats.org/officeDocument/2006/relationships/hyperlink" Target="http://www.qianmu.org/%E5%A4%A7%E9%98%AA%E5%A4%A7%E5%AD%A6" TargetMode="External" /><Relationship Id="rId126" Type="http://schemas.openxmlformats.org/officeDocument/2006/relationships/hyperlink" Target="http://www.qianmu.org/%E5%B1%B1%E4%B8%9C%E5%A4%A7%E5%AD%A6" TargetMode="External" /><Relationship Id="rId127" Type="http://schemas.openxmlformats.org/officeDocument/2006/relationships/hyperlink" Target="http://www.qianmu.org/%E8%8B%8F%E5%B7%9E%E5%A4%A7%E5%AD%A6" TargetMode="External" /><Relationship Id="rId128" Type="http://schemas.openxmlformats.org/officeDocument/2006/relationships/hyperlink" Target="http://www.qianmu.org/%E5%8D%8E%E5%8D%97%E7%90%86%E5%B7%A5%E5%A4%A7%E5%AD%A6" TargetMode="External" /><Relationship Id="rId129" Type="http://schemas.openxmlformats.org/officeDocument/2006/relationships/hyperlink" Target="http://www.qianmu.org/%E4%B8%9C%E5%8D%97%E5%A4%A7%E5%AD%A6" TargetMode="External" /><Relationship Id="rId130" Type="http://schemas.openxmlformats.org/officeDocument/2006/relationships/hyperlink" Target="http://www.qianmu.org/%E5%BE%B7%E5%B7%9E%E5%86%9C%E5%B7%A5%E5%A4%A7%E5%AD%A6" TargetMode="External" /><Relationship Id="rId131" Type="http://schemas.openxmlformats.org/officeDocument/2006/relationships/hyperlink" Target="http://www.qianmu.org/%E5%8D%A1%E5%B0%94%E5%8A%A0%E9%87%8C%E5%A4%A7%E5%AD%A6" TargetMode="External" /><Relationship Id="rId132" Type="http://schemas.openxmlformats.org/officeDocument/2006/relationships/hyperlink" Target="http://www.qianmu.org/%E5%A4%A9%E6%B4%A5%E5%A4%A7%E5%AD%A6" TargetMode="External" /><Relationship Id="rId133" Type="http://schemas.openxmlformats.org/officeDocument/2006/relationships/hyperlink" Target="http://www.qianmu.org/%E4%B8%9C%E5%8C%97%E5%A4%A7%E5%AD%A6" TargetMode="External" /><Relationship Id="rId134" Type="http://schemas.openxmlformats.org/officeDocument/2006/relationships/hyperlink" Target="http://www.qianmu.org/%E5%90%8C%E6%B5%8E%E5%A4%A7%E5%AD%A6" TargetMode="External" /><Relationship Id="rId135" Type="http://schemas.openxmlformats.org/officeDocument/2006/relationships/hyperlink" Target="http://www.qianmu.org/%E5%A1%94%E5%A4%AB%E6%96%AF%E5%A4%A7%E5%AD%A6" TargetMode="External" /><Relationship Id="rId136" Type="http://schemas.openxmlformats.org/officeDocument/2006/relationships/hyperlink" Target="http://www.qianmu.org/%E5%8A%A0%E5%B7%9E%E5%A4%A7%E5%AD%A6%E5%9C%A3%E5%85%8B%E9%B2%81%E5%85%B9%E5%88%86%E6%A0%A1" TargetMode="External" /><Relationship Id="rId137" Type="http://schemas.openxmlformats.org/officeDocument/2006/relationships/hyperlink" Target="http://www.qianmu.org/%E7%A7%91%E9%9A%86%E5%A4%A7%E5%AD%A6" TargetMode="External" /><Relationship Id="rId138" Type="http://schemas.openxmlformats.org/officeDocument/2006/relationships/hyperlink" Target="http://www.qianmu.org/%E7%94%B5%E5%AD%90%E7%A7%91%E6%8A%80%E5%A4%A7%E5%AD%A6" TargetMode="External" /><Relationship Id="rId139" Type="http://schemas.openxmlformats.org/officeDocument/2006/relationships/hyperlink" Target="http://www.qianmu.org/%E5%93%A5%E5%BB%B7%E6%A0%B9%E5%A4%A7%E5%AD%A6" TargetMode="External" /><Relationship Id="rId140" Type="http://schemas.openxmlformats.org/officeDocument/2006/relationships/hyperlink" Target="http://www.qianmu.org/%E5%88%A9%E5%85%B9%E5%A4%A7%E5%AD%A6" TargetMode="External" /><Relationship Id="rId141" Type="http://schemas.openxmlformats.org/officeDocument/2006/relationships/hyperlink" Target="http://www.qianmu.org/%E9%A9%AC%E8%90%A8%E8%AF%B8%E5%A1%9E%E5%A4%A7%E5%AD%A6%E9%98%BF%E9%BB%98%E6%96%AF%E7%89%B9%E5%88%86%E6%A0%A1" TargetMode="External" /><Relationship Id="rId142" Type="http://schemas.openxmlformats.org/officeDocument/2006/relationships/hyperlink" Target="http://www.qianmu.org/%E7%BD%97%E5%88%87%E6%96%AF%E7%89%B9%E5%A4%A7%E5%AD%A6" TargetMode="External" /><Relationship Id="rId143" Type="http://schemas.openxmlformats.org/officeDocument/2006/relationships/hyperlink" Target="http://www.qianmu.org/%E5%8D%97%E5%AE%89%E6%99%AE%E6%95%A6%E5%A4%A7%E5%AD%A6" TargetMode="External" /><Relationship Id="rId144" Type="http://schemas.openxmlformats.org/officeDocument/2006/relationships/hyperlink" Target="http://www.qianmu.org/%E8%90%A8%E5%A1%9E%E5%85%8B%E6%96%AF%E5%A4%A7%E5%AD%A6" TargetMode="External" /><Relationship Id="rId145" Type="http://schemas.openxmlformats.org/officeDocument/2006/relationships/hyperlink" Target="http://www.qianmu.org/%E8%92%82%E5%AE%BE%E6%A0%B9%E5%A4%A7%E5%AD%A6" TargetMode="External" /><Relationship Id="rId146" Type="http://schemas.openxmlformats.org/officeDocument/2006/relationships/hyperlink" Target="http://www.qianmu.org/%E6%BB%91%E9%93%81%E5%8D%A2%E5%A4%A7%E5%AD%A6" TargetMode="External" /><Relationship Id="rId147" Type="http://schemas.openxmlformats.org/officeDocument/2006/relationships/hyperlink" Target="http://www.qianmu.org/%E5%8E%A6%E9%97%A8%E5%A4%A7%E5%AD%A6" TargetMode="External" /><Relationship Id="rId148" Type="http://schemas.openxmlformats.org/officeDocument/2006/relationships/hyperlink" Target="http://www.qianmu.org/%E5%8C%97%E4%BA%AC%E8%88%AA%E7%A9%BA%E8%88%AA%E5%A4%A9%E5%A4%A7%E5%AD%A6" TargetMode="External" /><Relationship Id="rId149" Type="http://schemas.openxmlformats.org/officeDocument/2006/relationships/hyperlink" Target="http://www.qianmu.org/%E5%8C%97%E4%BA%AC%E5%B8%88%E8%8C%83%E5%A4%A7%E5%AD%A6" TargetMode="External" /><Relationship Id="rId150" Type="http://schemas.openxmlformats.org/officeDocument/2006/relationships/hyperlink" Target="http://www.qianmu.org/%E4%B8%AD%E5%9B%BD%E5%86%9C%E4%B8%9A%E5%A4%A7%E5%AD%A6" TargetMode="External" /><Relationship Id="rId151" Type="http://schemas.openxmlformats.org/officeDocument/2006/relationships/hyperlink" Target="http://www.qianmu.org/%E9%87%8D%E5%BA%86%E5%A4%A7%E5%AD%A6" TargetMode="External" /><Relationship Id="rId152" Type="http://schemas.openxmlformats.org/officeDocument/2006/relationships/hyperlink" Target="http://www.qianmu.org/%E7%A7%91%E7%BD%97%E6%8B%89%E5%A4%9A%E5%B7%9E%E7%AB%8B%E5%A4%A7%E5%AD%A6" TargetMode="External" /><Relationship Id="rId153" Type="http://schemas.openxmlformats.org/officeDocument/2006/relationships/hyperlink" Target="http://www.qianmu.org/%E7%A7%91%E5%BB%B7%E5%A4%A7%E5%AD%A6" TargetMode="External" /><Relationship Id="rId154" Type="http://schemas.openxmlformats.org/officeDocument/2006/relationships/hyperlink" Target="http://www.qianmu.org/%E5%A4%A7%E8%BF%9E%E7%90%86%E5%B7%A5%E5%A4%A7%E5%AD%A6" TargetMode="External" /><Relationship Id="rId155" Type="http://schemas.openxmlformats.org/officeDocument/2006/relationships/hyperlink" Target="http://www.qianmu.org/%E8%BF%AA%E8%82%AF%E5%A4%A7%E5%AD%A6" TargetMode="External" /><Relationship Id="rId156" Type="http://schemas.openxmlformats.org/officeDocument/2006/relationships/hyperlink" Target="http://www.qianmu.org/%E5%8D%8E%E4%B8%9C%E5%B8%88%E8%8C%83%E5%A4%A7%E5%AD%A6" TargetMode="External" /><Relationship Id="rId157" Type="http://schemas.openxmlformats.org/officeDocument/2006/relationships/hyperlink" Target="http://www.qianmu.org/%E4%BD%9B%E7%BD%97%E9%87%8C%E8%BE%BE%E5%B7%9E%E7%AB%8B%E5%A4%A7%E5%AD%A6" TargetMode="External" /><Relationship Id="rId158" Type="http://schemas.openxmlformats.org/officeDocument/2006/relationships/hyperlink" Target="http://www.qianmu.org/%E4%B9%94%E6%B2%BB%E6%A2%85%E6%A3%AE%E5%A4%A7%E5%AD%A6" TargetMode="External" /><Relationship Id="rId159" Type="http://schemas.openxmlformats.org/officeDocument/2006/relationships/hyperlink" Target="http://www.qianmu.org/%E6%A0%BC%E9%87%8C%E8%8F%B2%E6%96%AF%E5%A4%A7%E5%AD%A6" TargetMode="External" /><Relationship Id="rId160" Type="http://schemas.openxmlformats.org/officeDocument/2006/relationships/hyperlink" Target="http://www.qianmu.org/%E6%B9%96%E5%8D%97%E5%A4%A7%E5%AD%A6" TargetMode="External" /><Relationship Id="rId161" Type="http://schemas.openxmlformats.org/officeDocument/2006/relationships/hyperlink" Target="http://www.qianmu.org/%E5%8D%A1%E5%B0%94%E6%96%AF%E9%B2%81%E5%8E%84%E7%90%86%E5%B7%A5%E5%AD%A6%E9%99%A2" TargetMode="External" /><Relationship Id="rId162" Type="http://schemas.openxmlformats.org/officeDocument/2006/relationships/hyperlink" Target="http://www.qianmu.org/%E6%8B%89%E7%AD%B9%E4%BC%AF%E5%A4%A7%E5%AD%A6" TargetMode="External" /><Relationship Id="rId163" Type="http://schemas.openxmlformats.org/officeDocument/2006/relationships/hyperlink" Target="http://www.qianmu.org/%E9%BA%A6%E8%80%83%E7%91%9E%E5%A4%A7%E5%AD%A6" TargetMode="External" /><Relationship Id="rId164" Type="http://schemas.openxmlformats.org/officeDocument/2006/relationships/hyperlink" Target="http://www.qianmu.org/%E5%8D%97%E5%BC%80%E5%A4%A7%E5%AD%A6" TargetMode="External" /><Relationship Id="rId165" Type="http://schemas.openxmlformats.org/officeDocument/2006/relationships/hyperlink" Target="http://www.qianmu.org/%E7%BA%BD%E5%8D%A1%E6%96%AF%E5%B0%94%E5%A4%A7%E5%AD%A6%EF%BC%88%E8%8B%B1%E5%9B%BD%EF%BC%89" TargetMode="External" /><Relationship Id="rId166" Type="http://schemas.openxmlformats.org/officeDocument/2006/relationships/hyperlink" Target="http://www.qianmu.org/%E5%8C%97%E5%8D%A1%E7%BD%97%E6%9D%A5%E7%BA%B3%E5%B7%9E%E7%AB%8B%E5%A4%A7%E5%AD%A6" TargetMode="External" /><Relationship Id="rId167" Type="http://schemas.openxmlformats.org/officeDocument/2006/relationships/hyperlink" Target="http://www.qianmu.org/%E4%BF%84%E5%8B%92%E5%86%88%E5%B7%9E%E7%AB%8B%E5%A4%A7%E5%AD%A6" TargetMode="External" /><Relationship Id="rId168" Type="http://schemas.openxmlformats.org/officeDocument/2006/relationships/hyperlink" Target="http://www.qianmu.org/%E4%BC%A6%E6%95%A6%E5%A4%A7%E5%AD%A6%E7%8E%9B%E4%B8%BD%E5%A5%B3%E7%8E%8B%E5%AD%A6%E9%99%A2" TargetMode="External" /><Relationship Id="rId169" Type="http://schemas.openxmlformats.org/officeDocument/2006/relationships/hyperlink" Target="http://www.qianmu.org/%E7%9A%87%E5%90%8E%E5%A4%A7%E5%AD%A6" TargetMode="External" /><Relationship Id="rId170" Type="http://schemas.openxmlformats.org/officeDocument/2006/relationships/hyperlink" Target="http://www.qianmu.org/%E6%98%86%E5%A3%AB%E5%85%B0%E7%A7%91%E6%8A%80%E5%A4%A7%E5%AD%A6" TargetMode="External" /><Relationship Id="rId171" Type="http://schemas.openxmlformats.org/officeDocument/2006/relationships/hyperlink" Target="http://www.qianmu.org/%E4%BA%9A%E7%90%9B%E5%B7%A5%E4%B8%9A%E5%A4%A7%E5%AD%A6" TargetMode="External" /><Relationship Id="rId172" Type="http://schemas.openxmlformats.org/officeDocument/2006/relationships/hyperlink" Target="http://www.qianmu.org/%E4%B8%8A%E6%B5%B7%E5%A4%A7%E5%AD%A6" TargetMode="External" /><Relationship Id="rId173" Type="http://schemas.openxmlformats.org/officeDocument/2006/relationships/hyperlink" Target="http://www.qianmu.org/%E6%96%AF%E5%A8%81%E6%9C%AC%E7%A7%91%E6%8A%80%E5%A4%A7%E5%AD%A6" TargetMode="External" /><Relationship Id="rId174" Type="http://schemas.openxmlformats.org/officeDocument/2006/relationships/hyperlink" Target="http://www.qianmu.org/%E4%B9%94%E6%B2%BB%E5%8D%8E%E7%9B%9B%E9%A1%BF%E5%A4%A7%E5%AD%A6" TargetMode="External" /><Relationship Id="rId175" Type="http://schemas.openxmlformats.org/officeDocument/2006/relationships/hyperlink" Target="http://www.qianmu.org/%E5%A5%A5%E5%85%8B%E5%85%B0%E5%A4%A7%E5%AD%A6" TargetMode="External" /><Relationship Id="rId176" Type="http://schemas.openxmlformats.org/officeDocument/2006/relationships/hyperlink" Target="http://www.qianmu.org/%E5%BE%B7%E7%B4%AF%E6%96%AF%E9%A1%BF%E5%B7%A5%E4%B8%9A%E5%A4%A7%E5%AD%A6" TargetMode="External" /><Relationship Id="rId177" Type="http://schemas.openxmlformats.org/officeDocument/2006/relationships/hyperlink" Target="http://www.qianmu.org/%E9%98%BF%E4%BC%AF%E4%B8%81%E5%A4%A7%E5%AD%A6" TargetMode="External" /><Relationship Id="rId178" Type="http://schemas.openxmlformats.org/officeDocument/2006/relationships/hyperlink" Target="http://www.qianmu.org/%E5%8A%A0%E5%B7%9E%E5%A4%A7%E5%AD%A6%E6%B2%B3%E6%BB%A8%E5%88%86%E6%A0%A1" TargetMode="External" /><Relationship Id="rId179" Type="http://schemas.openxmlformats.org/officeDocument/2006/relationships/hyperlink" Target="http://www.qianmu.org/%E7%A7%91%E7%BD%97%E6%8B%89%E5%A4%9A%E5%A4%A7%E5%AD%A6%E4%B8%B9%E4%BD%9B%E5%88%86%E6%A0%A1" TargetMode="External" /><Relationship Id="rId180" Type="http://schemas.openxmlformats.org/officeDocument/2006/relationships/hyperlink" Target="http://www.qianmu.org/%E7%89%B9%E6%8B%89%E5%8D%8E%E5%A4%A7%E5%AD%A6" TargetMode="External" /><Relationship Id="rId181" Type="http://schemas.openxmlformats.org/officeDocument/2006/relationships/hyperlink" Target="http://www.qianmu.org/%E4%B8%9C%E5%AE%89%E6%A0%BC%E5%88%A9%E4%BA%9A%E5%A4%A7%E5%AD%A6" TargetMode="External" /><Relationship Id="rId182" Type="http://schemas.openxmlformats.org/officeDocument/2006/relationships/hyperlink" Target="http://www.qianmu.org/%E5%9F%83%E5%B0%94%E6%9C%97%E6%A0%B9-%E7%BA%BD%E4%BC%A6%E5%A0%A1%E5%A4%A7%E5%AD%A6" TargetMode="External" /><Relationship Id="rId183" Type="http://schemas.openxmlformats.org/officeDocument/2006/relationships/hyperlink" Target="http://www.qianmu.org/%E6%B1%89%E5%A0%A1%E5%A4%A7%E5%AD%A6" TargetMode="External" /><Relationship Id="rId184" Type="http://schemas.openxmlformats.org/officeDocument/2006/relationships/hyperlink" Target="http://www.qianmu.org/%E4%BC%91%E6%96%AF%E6%95%A6%E5%A4%A7%E5%AD%A6" TargetMode="External" /><Relationship Id="rId185" Type="http://schemas.openxmlformats.org/officeDocument/2006/relationships/hyperlink" Target="http://www.qianmu.org/%E7%88%B1%E8%8D%B7%E5%8D%8E%E5%A4%A7%E5%AD%A6" TargetMode="External" /><Relationship Id="rId186" Type="http://schemas.openxmlformats.org/officeDocument/2006/relationships/hyperlink" Target="http://www.qianmu.org/%E5%A0%AA%E8%90%A8%E6%96%AF%E5%A4%A7%E5%AD%A6" TargetMode="External" /><Relationship Id="rId187" Type="http://schemas.openxmlformats.org/officeDocument/2006/relationships/hyperlink" Target="http://www.qianmu.org/%E5%9F%BA%E5%B0%94%E5%A4%A7%E5%AD%A6%EF%BC%88%E5%BE%B7%E5%9B%BD%EF%BC%89" TargetMode="External" /><Relationship Id="rId188" Type="http://schemas.openxmlformats.org/officeDocument/2006/relationships/hyperlink" Target="http://www.qianmu.org/%E8%8E%B1%E6%AF%94%E9%94%A1%E5%A4%A7%E5%AD%A6" TargetMode="External" /><Relationship Id="rId189" Type="http://schemas.openxmlformats.org/officeDocument/2006/relationships/hyperlink" Target="http://www.qianmu.org/%E7%BE%8E%E5%9B%A0%E8%8C%A8%E5%A4%A7%E5%AD%A6" TargetMode="External" /><Relationship Id="rId190" Type="http://schemas.openxmlformats.org/officeDocument/2006/relationships/hyperlink" Target="http://www.qianmu.org/%E6%9B%BC%E5%B0%BC%E6%89%98%E5%B7%B4%E5%A4%A7%E5%AD%A6" TargetMode="External" /><Relationship Id="rId191" Type="http://schemas.openxmlformats.org/officeDocument/2006/relationships/hyperlink" Target="http://www.qianmu.org/%E4%BC%8D%E6%96%AF%E7%89%B9%EF%BC%88%E9%A9%AC%E8%90%A8%E8%AF%B8%E5%A1%9E%E5%B7%9E%EF%BC%89" TargetMode="External" /><Relationship Id="rId192" Type="http://schemas.openxmlformats.org/officeDocument/2006/relationships/hyperlink" Target="http://www.qianmu.org/%E8%BF%88%E9%98%BF%E5%AF%86%E5%A4%A7%E5%AD%A6" TargetMode="External" /><Relationship Id="rId193" Type="http://schemas.openxmlformats.org/officeDocument/2006/relationships/hyperlink" Target="http://www.qianmu.org/%E5%AF%86%E8%8B%8F%E9%87%8C%E5%A4%A7%E5%AD%A6" TargetMode="External" /><Relationship Id="rId194" Type="http://schemas.openxmlformats.org/officeDocument/2006/relationships/hyperlink" Target="http://www.qianmu.org/%E6%98%8E%E6%96%AF%E7%89%B9%E5%A4%A7%E5%AD%A6" TargetMode="External" /><Relationship Id="rId195" Type="http://schemas.openxmlformats.org/officeDocument/2006/relationships/hyperlink" Target="http://www.qianmu.org/%E5%86%85%E5%B8%83%E6%8B%89%E6%96%AF%E5%8A%A0%E5%A4%A7%E5%AD%A6%E6%9E%97%E8%82%AF%E5%88%86%E6%A0%A1" TargetMode="External" /><Relationship Id="rId196" Type="http://schemas.openxmlformats.org/officeDocument/2006/relationships/hyperlink" Target="http://www.qianmu.org/%E6%B8%A5%E5%A4%AA%E5%8D%8E%E5%A4%A7%E5%AD%A6" TargetMode="External" /><Relationship Id="rId197" Type="http://schemas.openxmlformats.org/officeDocument/2006/relationships/hyperlink" Target="http://www.qianmu.org/%E5%8C%97%E4%BA%AC%E7%A7%91%E6%8A%80%E5%A4%A7%E5%AD%A6" TargetMode="External" /><Relationship Id="rId198" Type="http://schemas.openxmlformats.org/officeDocument/2006/relationships/hyperlink" Target="http://www.qianmu.org/%E5%8D%97%E4%BD%9B%E7%BD%97%E9%87%8C%E8%BE%BE%E5%A4%A7%E5%AD%A6" TargetMode="External" /><Relationship Id="rId199" Type="http://schemas.openxmlformats.org/officeDocument/2006/relationships/hyperlink" Target="http://www.qianmu.org/%E5%A1%94%E6%96%AF%E9%A9%AC%E5%B0%BC%E4%BA%9A%E5%A4%A7%E5%AD%A6" TargetMode="External" /><Relationship Id="rId200" Type="http://schemas.openxmlformats.org/officeDocument/2006/relationships/hyperlink" Target="http://www.qianmu.org/%E6%82%89%E5%B0%BC%E7%A7%91%E6%8A%80%E5%A4%A7%E5%AD%A6" TargetMode="External" /><Relationship Id="rId201" Type="http://schemas.openxmlformats.org/officeDocument/2006/relationships/hyperlink" Target="http://www.qianmu.org/%E7%94%B0%E7%BA%B3%E8%A5%BF%E5%A4%A7%E5%AD%A6" TargetMode="External" /><Relationship Id="rId202" Type="http://schemas.openxmlformats.org/officeDocument/2006/relationships/hyperlink" Target="http://www.qianmu.org/%E7%AD%91%E6%B3%A2%E5%A4%A7%E5%AD%A6" TargetMode="External" /><Relationship Id="rId203" Type="http://schemas.openxmlformats.org/officeDocument/2006/relationships/hyperlink" Target="http://www.qianmu.org/%E5%BC%97%E5%90%89%E5%B0%BC%E4%BA%9A%E5%A4%A7%E5%AD%A6" TargetMode="External" /><Relationship Id="rId204" Type="http://schemas.openxmlformats.org/officeDocument/2006/relationships/hyperlink" Target="http://www.qianmu.org/%E5%8D%A7%E9%BE%99%E5%B2%97%E5%A4%A7%E5%AD%A6" TargetMode="External" /><Relationship Id="rId205" Type="http://schemas.openxmlformats.org/officeDocument/2006/relationships/hyperlink" Target="http://www.qianmu.org/%E7%BB%B4%E5%B0%94%E8%8C%A8%E5%A0%A1%E5%A4%A7%E5%AD%A6" TargetMode="External" /><Relationship Id="rId206" Type="http://schemas.openxmlformats.org/officeDocument/2006/relationships/hyperlink" Target="http://www.qianmu.org/%E5%BC%97%E5%90%89%E5%B0%BC%E4%BA%9A%E8%81%94%E9%82%A6%E5%A4%A7%E5%AD%A6" TargetMode="External" /><Relationship Id="rId207" Type="http://schemas.openxmlformats.org/officeDocument/2006/relationships/hyperlink" Target="http://www.qianmu.org/%E5%BC%97%E5%90%89%E5%B0%BC%E4%BA%9A%E7%90%86%E5%B7%A5%E5%AD%A6%E9%99%A2" TargetMode="External" /><Relationship Id="rId208" Type="http://schemas.openxmlformats.org/officeDocument/2006/relationships/hyperlink" Target="http://www.qianmu.org/%E8%A5%BF%E5%AE%89%E5%A4%A7%E7%95%A5%E5%A4%A7%E5%AD%A6" TargetMode="External" /><Relationship Id="rId209" Type="http://schemas.openxmlformats.org/officeDocument/2006/relationships/hyperlink" Target="http://www.qianmu.org/%E9%83%91%E5%B7%9E%E5%A4%A7%E5%AD%A6" TargetMode="External" /><Relationship Id="rId210" Type="http://schemas.openxmlformats.org/officeDocument/2006/relationships/hyperlink" Target="http://www.qianmu.org/%E5%8C%97%E4%BA%AC%E5%8C%96%E5%B7%A5%E5%A4%A7%E5%AD%A6" TargetMode="External" /><Relationship Id="rId211" Type="http://schemas.openxmlformats.org/officeDocument/2006/relationships/hyperlink" Target="http://www.qianmu.org/%E5%B8%83%E5%85%B0%E8%BF%AA%E6%96%AF%E5%A4%A7%E5%AD%A6" TargetMode="External" /><Relationship Id="rId212" Type="http://schemas.openxmlformats.org/officeDocument/2006/relationships/hyperlink" Target="http://www.qianmu.org/%E4%B8%AD%E5%9B%BD%E5%9C%B0%E8%B4%A8%E5%A4%A7%E5%AD%A6" TargetMode="External" /><Relationship Id="rId213" Type="http://schemas.openxmlformats.org/officeDocument/2006/relationships/hyperlink" Target="http://www.qianmu.org/%E6%88%B4%E5%B0%94%E8%B1%AA%E6%96%AF%E5%A4%A7%E5%AD%A6" TargetMode="External" /><Relationship Id="rId214" Type="http://schemas.openxmlformats.org/officeDocument/2006/relationships/hyperlink" Target="http://www.qianmu.org/%E8%BE%BE%E7%89%B9%E8%8C%85%E6%96%AF%E5%AD%A6%E9%99%A2" TargetMode="External" /><Relationship Id="rId215" Type="http://schemas.openxmlformats.org/officeDocument/2006/relationships/hyperlink" Target="http://www.qianmu.org/%E5%BE%B7%E9%9B%B7%E5%A1%9E%E5%B0%94%E5%A4%A7%E5%AD%A6" TargetMode="External" /><Relationship Id="rId216" Type="http://schemas.openxmlformats.org/officeDocument/2006/relationships/hyperlink" Target="http://www.qianmu.org/%E6%9D%9C%E4%BC%A6%E5%A4%A7%E5%AD%A6" TargetMode="External" /><Relationship Id="rId217" Type="http://schemas.openxmlformats.org/officeDocument/2006/relationships/hyperlink" Target="http://www.qianmu.org/%E5%8D%8E%E4%B8%9C%E7%90%86%E5%B7%A5%E5%A4%A7%E5%AD%A6" TargetMode="External" /><Relationship Id="rId218" Type="http://schemas.openxmlformats.org/officeDocument/2006/relationships/hyperlink" Target="http://www.qianmu.org/%E7%A6%8F%E5%B7%9E%E5%A4%A7%E5%AD%A6" TargetMode="External" /><Relationship Id="rId219" Type="http://schemas.openxmlformats.org/officeDocument/2006/relationships/hyperlink" Target="http://www.qianmu.org/%E6%9D%9C%E5%A1%9E%E5%B0%94%E5%A4%9A%E5%A4%AB%E5%A4%A7%E5%AD%A6" TargetMode="External" /><Relationship Id="rId220" Type="http://schemas.openxmlformats.org/officeDocument/2006/relationships/hyperlink" Target="http://www.qianmu.org/%E5%8D%8E%E4%B8%AD%E5%86%9C%E4%B8%9A%E5%A4%A7%E5%AD%A6" TargetMode="External" /><Relationship Id="rId221" Type="http://schemas.openxmlformats.org/officeDocument/2006/relationships/hyperlink" Target="http://www.qianmu.org/%E8%A9%B9%E5%A7%86%E6%96%AF%E5%BA%93%E5%85%8B%E5%A4%A7%E5%AD%A6" TargetMode="External" /><Relationship Id="rId222" Type="http://schemas.openxmlformats.org/officeDocument/2006/relationships/hyperlink" Target="http://www.qianmu.org/%E6%9A%A8%E5%8D%97%E5%A4%A7%E5%AD%A6" TargetMode="External" /><Relationship Id="rId223" Type="http://schemas.openxmlformats.org/officeDocument/2006/relationships/hyperlink" Target="http://www.qianmu.org/%E4%B9%9D%E5%B7%9E%E5%A4%A7%E5%AD%A6" TargetMode="External" /><Relationship Id="rId224" Type="http://schemas.openxmlformats.org/officeDocument/2006/relationships/hyperlink" Target="http://www.qianmu.org/%E5%85%B0%E5%8D%A1%E6%96%AF%E7%89%B9%E5%A4%A7%E5%AD%A6" TargetMode="External" /><Relationship Id="rId225" Type="http://schemas.openxmlformats.org/officeDocument/2006/relationships/hyperlink" Target="http://www.qianmu.org/%E5%85%B0%E5%B7%9E%E5%A4%A7%E5%AD%A6" TargetMode="External" /><Relationship Id="rId226" Type="http://schemas.openxmlformats.org/officeDocument/2006/relationships/hyperlink" Target="http://www.qianmu.org/%E6%8B%89%E7%93%A6%E5%B0%94%E5%A4%A7%E5%AD%A6" TargetMode="External" /><Relationship Id="rId227" Type="http://schemas.openxmlformats.org/officeDocument/2006/relationships/hyperlink" Target="http://www.qianmu.org/%E5%8D%97%E6%98%8C%E5%A4%A7%E5%AD%A6" TargetMode="External" /><Relationship Id="rId228" Type="http://schemas.openxmlformats.org/officeDocument/2006/relationships/hyperlink" Target="http://www.qianmu.org/%E5%8D%97%E4%BA%AC%E5%86%9C%E4%B8%9A%E5%A4%A7%E5%AD%A6" TargetMode="External" /><Relationship Id="rId229" Type="http://schemas.openxmlformats.org/officeDocument/2006/relationships/hyperlink" Target="http://www.qianmu.org/%E5%8D%97%E4%BA%AC%E8%88%AA%E7%A9%BA%E8%88%AA%E5%A4%A9%E5%A4%A7%E5%AD%A6" TargetMode="External" /><Relationship Id="rId230" Type="http://schemas.openxmlformats.org/officeDocument/2006/relationships/hyperlink" Target="http://www.qianmu.org/%E5%8D%97%E4%BA%AC%E7%90%86%E5%B7%A5%E5%A4%A7%E5%AD%A6" TargetMode="External" /><Relationship Id="rId231" Type="http://schemas.openxmlformats.org/officeDocument/2006/relationships/hyperlink" Target="http://www.qianmu.org/%E4%B8%9C%E5%8C%97%E5%A4%A7%E5%AD%A6%EF%BC%88%E4%B8%AD%E5%9B%BD%EF%BC%89" TargetMode="External" /><Relationship Id="rId232" Type="http://schemas.openxmlformats.org/officeDocument/2006/relationships/hyperlink" Target="http://www.qianmu.org/%E4%B8%AD%E5%9B%BD%E6%B5%B7%E6%B4%8B%E5%A4%A7%E5%AD%A6" TargetMode="External" /><Relationship Id="rId233" Type="http://schemas.openxmlformats.org/officeDocument/2006/relationships/hyperlink" Target="http://www.qianmu.org/%E8%B4%9D%E5%B0%94%E6%B3%95%E6%96%AF%E7%89%B9%E5%A5%B3%E7%8E%8B%E5%A4%A7%E5%AD%A6" TargetMode="External" /><Relationship Id="rId234" Type="http://schemas.openxmlformats.org/officeDocument/2006/relationships/hyperlink" Target="http://www.qianmu.org/%E7%9A%87%E5%AE%B6%E5%A2%A8%E5%B0%94%E6%9C%AC%E7%90%86%E5%B7%A5%E5%A4%A7%E5%AD%A6" TargetMode="External" /><Relationship Id="rId235" Type="http://schemas.openxmlformats.org/officeDocument/2006/relationships/hyperlink" Target="http://www.qianmu.org/%E8%A5%BF%E9%97%A8%E8%8F%B2%E8%8E%8E%E5%A4%A7%E5%AD%A6" TargetMode="External" /><Relationship Id="rId236" Type="http://schemas.openxmlformats.org/officeDocument/2006/relationships/hyperlink" Target="http://www.qianmu.org/%E7%BA%BD%E7%BA%A6%E5%B7%9E%E7%AB%8B%E5%A4%A7%E5%AD%A6%E7%9F%B3%E6%BA%AA%E5%88%86%E6%A0%A1" TargetMode="External" /><Relationship Id="rId237" Type="http://schemas.openxmlformats.org/officeDocument/2006/relationships/hyperlink" Target="http://www.qianmu.org/%E6%9F%8F%E6%9E%97%E5%B7%A5%E4%B8%9A%E5%A4%A7%E5%AD%A6" TargetMode="External" /><Relationship Id="rId238" Type="http://schemas.openxmlformats.org/officeDocument/2006/relationships/hyperlink" Target="http://www.qianmu.org/%E9%82%93%E8%BF%AA%E5%A4%A7%E5%AD%A6" TargetMode="External" /><Relationship Id="rId239" Type="http://schemas.openxmlformats.org/officeDocument/2006/relationships/hyperlink" Target="http://www.qianmu.org/%E4%BD%90%E6%B2%BB%E4%BA%9A%E5%A4%A7%E5%AD%A6" TargetMode="External" /><Relationship Id="rId240" Type="http://schemas.openxmlformats.org/officeDocument/2006/relationships/hyperlink" Target="http://www.qianmu.org/%E7%BA%BD%E5%8D%A1%E6%96%AF%E5%B0%94%E5%A4%A7%E5%AD%A6%EF%BC%88%E6%BE%B3%E6%B4%B2%EF%BC%89" TargetMode="External" /><Relationship Id="rId241" Type="http://schemas.openxmlformats.org/officeDocument/2006/relationships/hyperlink" Target="http://www.qianmu.org/%E9%9B%B7%E4%B8%81%E5%A4%A7%E5%AD%A6" TargetMode="External" /><Relationship Id="rId242" Type="http://schemas.openxmlformats.org/officeDocument/2006/relationships/hyperlink" Target="http://www.qianmu.org/%E5%BE%B7%E5%85%8B%E8%90%A8%E6%96%AF%E5%A4%A7%E5%AD%A6%E8%BE%BE%E6%8B%89%E6%96%AF%E5%88%86%E6%A0%A1" TargetMode="External" /><Relationship Id="rId243" Type="http://schemas.openxmlformats.org/officeDocument/2006/relationships/hyperlink" Target="http://www.qianmu.org/%E7%BA%BD%E7%BA%A6%E5%B7%9E%E7%AB%8B%E5%A4%A7%E5%AD%A6%E6%B0%B4%E7%89%9B%E5%9F%8E%E5%88%86%E6%A0%A1" TargetMode="External" /><Relationship Id="rId244" Type="http://schemas.openxmlformats.org/officeDocument/2006/relationships/hyperlink" Target="http://www.qianmu.org/%E9%98%BF%E6%8B%89%E5%B7%B4%E9%A9%AC%E5%A4%A7%E5%AD%A6%E4%BC%AF%E6%98%8E%E7%BF%B0%E5%88%86%E6%A0%A1" TargetMode="External" /><Relationship Id="rId245" Type="http://schemas.openxmlformats.org/officeDocument/2006/relationships/hyperlink" Target="http://www.qianmu.org/%E6%B3%A2%E9%B8%BF%E5%A4%A7%E5%AD%A6" TargetMode="External" /><Relationship Id="rId246" Type="http://schemas.openxmlformats.org/officeDocument/2006/relationships/hyperlink" Target="http://www.qianmu.org/%E4%B8%AD%E4%BD%9B%E7%BD%97%E9%87%8C%E8%BE%BE%E5%A4%A7%E5%AD%A6" TargetMode="External" /><Relationship Id="rId247" Type="http://schemas.openxmlformats.org/officeDocument/2006/relationships/hyperlink" Target="http://www.qianmu.org/%E8%BE%9B%E8%BE%9B%E9%82%A3%E6%8F%90%E5%A4%A7%E5%AD%A6" TargetMode="External" /><Relationship Id="rId248" Type="http://schemas.openxmlformats.org/officeDocument/2006/relationships/hyperlink" Target="http://www.qianmu.org/%E5%BA%B7%E6%B6%85%E7%8B%84%E6%A0%BC%E5%A4%A7%E5%AD%A6" TargetMode="External" /><Relationship Id="rId249" Type="http://schemas.openxmlformats.org/officeDocument/2006/relationships/hyperlink" Target="http://www.qianmu.org/%E6%9D%9C%E4%BC%8A%E6%96%AF%E5%A0%A1-%E5%9F%83%E6%A3%AE%E5%A4%A7%E5%AD%A6" TargetMode="External" /><Relationship Id="rId250" Type="http://schemas.openxmlformats.org/officeDocument/2006/relationships/hyperlink" Target="http://www.qianmu.org/%E5%A4%8F%E5%A8%81%E5%A4%B7%E5%A4%A7%E5%AD%A6%E9%A9%AC%E8%AF%BA%E9%98%BF%E5%88%86%E6%A0%A1" TargetMode="External" /><Relationship Id="rId251" Type="http://schemas.openxmlformats.org/officeDocument/2006/relationships/hyperlink" Target="http://www.qianmu.org/%E4%BC%8A%E5%88%A9%E8%AF%BA%E4%BC%8A%E5%A4%A7%E5%AD%A6%E8%8A%9D%E5%8A%A0%E5%93%A5%E5%88%86%E6%A0%A1" TargetMode="External" /><Relationship Id="rId252" Type="http://schemas.openxmlformats.org/officeDocument/2006/relationships/hyperlink" Target="http://www.qianmu.org/%E8%82%AF%E5%A1%94%E5%9F%BA%E5%A4%A7%E5%AD%A6" TargetMode="External" /><Relationship Id="rId253" Type="http://schemas.openxmlformats.org/officeDocument/2006/relationships/hyperlink" Target="http://www.qianmu.org/%E8%8E%B1%E6%96%AF%E7%89%B9%E5%A4%A7%E5%AD%A6" TargetMode="External" /><Relationship Id="rId254" Type="http://schemas.openxmlformats.org/officeDocument/2006/relationships/hyperlink" Target="http://www.qianmu.org/%E5%B7%B4%E5%B0%94%E7%9A%84%E6%91%A9" TargetMode="External" /><Relationship Id="rId255" Type="http://schemas.openxmlformats.org/officeDocument/2006/relationships/hyperlink" Target="http://www.qianmu.org/%E5%9C%A3%E6%AF%8D%E5%A4%A7%E5%AD%A6" TargetMode="External" /><Relationship Id="rId256" Type="http://schemas.openxmlformats.org/officeDocument/2006/relationships/hyperlink" Target="http://www.qianmu.org/%E4%BF%84%E5%8B%92%E5%86%88%E5%A4%A7%E5%AD%A6" TargetMode="External" /><Relationship Id="rId257" Type="http://schemas.openxmlformats.org/officeDocument/2006/relationships/hyperlink" Target="http://www.qianmu.org/%E5%A5%A5%E5%A1%94%E6%88%88%E5%A4%A7%E5%AD%A6" TargetMode="External" /><Relationship Id="rId258" Type="http://schemas.openxmlformats.org/officeDocument/2006/relationships/hyperlink" Target="http://www.qianmu.org/%E8%90%A8%E6%96%AF%E5%96%80%E5%BD%BB%E6%B8%A9%E5%A4%A7%E5%AD%A6" TargetMode="External" /><Relationship Id="rId259" Type="http://schemas.openxmlformats.org/officeDocument/2006/relationships/hyperlink" Target="http://www.qianmu.org/%E5%9C%A3%E5%AE%89%E5%BE%B7%E9%B2%81%E6%96%AF%E5%A4%A7%E5%AD%A6" TargetMode="External" /><Relationship Id="rId260" Type="http://schemas.openxmlformats.org/officeDocument/2006/relationships/hyperlink" Target="http://www.qianmu.org/%E6%96%AF%E5%9B%BE%E5%8A%A0%E7%89%B9%E5%A4%A7%E5%AD%A6" TargetMode="External" /><Relationship Id="rId261" Type="http://schemas.openxmlformats.org/officeDocument/2006/relationships/hyperlink" Target="http://www.qianmu.org/%E8%90%A8%E9%87%8C%E5%A4%A7%E5%AD%A6" TargetMode="External" /><Relationship Id="rId262" Type="http://schemas.openxmlformats.org/officeDocument/2006/relationships/hyperlink" Target="http://www.qianmu.org/%E5%B7%B4%E6%96%AF%EF%BC%88%E8%8B%B1%E6%A0%BC%E5%85%B0%EF%BC%89" TargetMode="External" /><Relationship Id="rId263" Type="http://schemas.openxmlformats.org/officeDocument/2006/relationships/hyperlink" Target="http://www.qianmu.org/%E4%B9%8C%E5%B0%94%E5%A7%86%E5%A4%A7%E5%AD%A6" TargetMode="External" /><Relationship Id="rId264" Type="http://schemas.openxmlformats.org/officeDocument/2006/relationships/hyperlink" Target="http://www.qianmu.org/%E7%BB%B4%E5%A4%9A%E5%88%A9%E4%BA%9A%E5%A4%A7%E5%AD%A6" TargetMode="External" /><Relationship Id="rId265" Type="http://schemas.openxmlformats.org/officeDocument/2006/relationships/hyperlink" Target="http://www.qianmu.org/%E5%8D%8E%E7%9B%9B%E9%A1%BF%E5%B7%9E%E7%AB%8B%E5%A4%A7%E5%AD%A6" TargetMode="External" /><Relationship Id="rId266" Type="http://schemas.openxmlformats.org/officeDocument/2006/relationships/hyperlink" Target="http://www.qianmu.org/%E8%A5%BF%E6%82%89%E5%B0%BC%E5%A4%A7%E5%AD%A6" TargetMode="External" /><Relationship Id="rId267" Type="http://schemas.openxmlformats.org/officeDocument/2006/relationships/hyperlink" Target="http://www.qianmu.org/%E6%AD%A6%E6%B1%89%E7%90%86%E5%B7%A5%E5%A4%A7%E5%AD%A6" TargetMode="External" /><Relationship Id="rId268" Type="http://schemas.openxmlformats.org/officeDocument/2006/relationships/hyperlink" Target="http://www.qianmu.org/%E5%8C%97%E4%BA%AC%E5%B7%A5%E4%B8%9A%E5%A4%A7%E5%AD%A6" TargetMode="External" /><Relationship Id="rId269" Type="http://schemas.openxmlformats.org/officeDocument/2006/relationships/hyperlink" Target="http://www.qianmu.org/%E6%B3%A2%E5%A3%AB%E9%A1%BF%E5%AD%A6%E9%99%A2" TargetMode="External" /><Relationship Id="rId270" Type="http://schemas.openxmlformats.org/officeDocument/2006/relationships/hyperlink" Target="http://www.qianmu.org/%E6%9D%A8%E7%99%BE%E7%BF%B0%E5%A4%A7%E5%AD%A6" TargetMode="External" /><Relationship Id="rId271" Type="http://schemas.openxmlformats.org/officeDocument/2006/relationships/hyperlink" Target="http://www.qianmu.org/%E4%B8%AD%E5%9B%BD%E5%9C%B0%E8%B4%A8%E5%A4%A7%E5%AD%A6%EF%BC%88%E5%8C%97%E4%BA%AC%EF%BC%89" TargetMode="External" /><Relationship Id="rId272" Type="http://schemas.openxmlformats.org/officeDocument/2006/relationships/hyperlink" Target="http://www.qianmu.org/%E4%B8%AD%E5%9B%BD%E7%9F%B3%E6%B2%B9%E5%A4%A7%E5%AD%A6" TargetMode="External" /><Relationship Id="rId273" Type="http://schemas.openxmlformats.org/officeDocument/2006/relationships/hyperlink" Target="http://www.qianmu.org/%E7%BA%BD%E7%BA%A6%E5%B8%82" TargetMode="External" /><Relationship Id="rId274" Type="http://schemas.openxmlformats.org/officeDocument/2006/relationships/hyperlink" Target="http://www.qianmu.org/%E4%BD%9B%E6%9E%97%E5%BE%B7%E6%96%AF%E5%A4%A7%E5%AD%A6" TargetMode="External" /><Relationship Id="rId275" Type="http://schemas.openxmlformats.org/officeDocument/2006/relationships/hyperlink" Target="http://www.qianmu.org/%E4%BD%9B%E7%BD%97%E9%87%8C%E8%BE%BE%E5%9B%BD%E9%99%85%E5%A4%A7%E5%AD%A6" TargetMode="External" /><Relationship Id="rId276" Type="http://schemas.openxmlformats.org/officeDocument/2006/relationships/hyperlink" Target="http://www.qianmu.org/%E4%B9%94%E6%B2%BB%E6%95%A6%E5%A4%A7%E5%AD%A6" TargetMode="External" /><Relationship Id="rId277" Type="http://schemas.openxmlformats.org/officeDocument/2006/relationships/hyperlink" Target="http://www.qianmu.org/%E6%B1%89%E8%AF%BA%E5%A8%81%E5%8C%BB%E5%AD%A6%E9%99%A2" TargetMode="External" /><Relationship Id="rId278" Type="http://schemas.openxmlformats.org/officeDocument/2006/relationships/hyperlink" Target="http://www.qianmu.org/%E6%B1%9F%E5%8D%97%E5%A4%A7%E5%AD%A6" TargetMode="External" /><Relationship Id="rId279" Type="http://schemas.openxmlformats.org/officeDocument/2006/relationships/hyperlink" Target="http://www.qianmu.org/%E8%B7%AF%E6%98%93%E6%96%AF%E5%AE%89%E9%82%A3%E5%B7%9E%E7%AB%8B%E5%A4%A7%E5%AD%A6" TargetMode="External" /><Relationship Id="rId280" Type="http://schemas.openxmlformats.org/officeDocument/2006/relationships/hyperlink" Target="http://www.qianmu.org/%E9%BB%98%E5%A4%9A%E5%85%8B%E5%A4%A7%E5%AD%A6" TargetMode="External" /><Relationship Id="rId281" Type="http://schemas.openxmlformats.org/officeDocument/2006/relationships/hyperlink" Target="http://www.qianmu.org/%E8%A5%BF%E5%8C%97%E5%86%9C%E6%9E%97%E7%A7%91%E6%8A%80%E5%A4%A7%E5%AD%A6" TargetMode="External" /><Relationship Id="rId282" Type="http://schemas.openxmlformats.org/officeDocument/2006/relationships/hyperlink" Target="http://www.qianmu.org/%E4%BC%A6%E6%96%AF%E5%8B%92%E7%90%86%E5%B7%A5%E5%AD%A6%E9%99%A2" TargetMode="External" /><Relationship Id="rId283" Type="http://schemas.openxmlformats.org/officeDocument/2006/relationships/hyperlink" Target="http://www.qianmu.org/%E7%BB%8F%E6%B5%8E%E5%AD%A6" TargetMode="External" /><Relationship Id="rId284" Type="http://schemas.openxmlformats.org/officeDocument/2006/relationships/hyperlink" Target="http://www.qianmu.org/%E7%BB%8F%E6%B5%8E%E5%AD%A6" TargetMode="External" /><Relationship Id="rId285" Type="http://schemas.openxmlformats.org/officeDocument/2006/relationships/hyperlink" Target="http://www.qianmu.org/%E8%BE%BE%E5%A7%86%E6%96%BD%E5%A1%94%E7%89%B9%E5%B7%A5%E4%B8%9A%E5%A4%A7%E5%AD%A6" TargetMode="External" /><Relationship Id="rId286" Type="http://schemas.openxmlformats.org/officeDocument/2006/relationships/hyperlink" Target="http://www.qianmu.org/%E5%A4%A9%E6%99%AE%E5%A4%A7%E5%AD%A6" TargetMode="External" /><Relationship Id="rId287" Type="http://schemas.openxmlformats.org/officeDocument/2006/relationships/hyperlink" Target="http://www.qianmu.org/%E5%BE%B7%E5%B7%9E%E7%90%86%E5%B7%A5%E5%A4%A7%E5%AD%A6" TargetMode="External" /><Relationship Id="rId288" Type="http://schemas.openxmlformats.org/officeDocument/2006/relationships/hyperlink" Target="http://www.qianmu.org/%E5%BE%B7%E5%85%8B%E8%90%A8%E6%96%AF%E5%A4%A7%E5%AD%A6%E5%AE%89%E4%B8%9C%E5%B0%BC%E5%A5%A5%E5%88%86%E6%A0%A1" TargetMode="External" /><Relationship Id="rId289" Type="http://schemas.openxmlformats.org/officeDocument/2006/relationships/hyperlink" Target="http://www.qianmu.org/%E5%B7%B4%E6%96%AF%E5%A4%A7%E5%AD%A6" TargetMode="External" /><Relationship Id="rId290" Type="http://schemas.openxmlformats.org/officeDocument/2006/relationships/hyperlink" Target="http://www.qianmu.org/%E8%8E%B1%E5%BE%B7%E5%A4%A7%E5%AD%A6" TargetMode="External" /><Relationship Id="rId291" Type="http://schemas.openxmlformats.org/officeDocument/2006/relationships/hyperlink" Target="http://www.qianmu.org/%E5%8A%A0%E5%B7%9E%E5%A4%A7%E5%AD%A6%E9%BB%98%E5%A1%9E%E5%BE%B7%E5%88%86%E6%A0%A1" TargetMode="External" /><Relationship Id="rId292" Type="http://schemas.openxmlformats.org/officeDocument/2006/relationships/hyperlink" Target="http://www.qianmu.org/%E5%9D%8E%E7%89%B9%E4%BC%AF%E9%9B%B7%E5%A4%A7%E5%AD%A6%EF%BC%88%E6%96%B0%E8%A5%BF%E5%85%B0%EF%BC%89" TargetMode="External" /><Relationship Id="rId293" Type="http://schemas.openxmlformats.org/officeDocument/2006/relationships/hyperlink" Target="http://www.qianmu.org/%E5%9F%83%E5%A1%9E%E5%85%8B%E6%96%AF%E5%A4%A7%E5%AD%A6" TargetMode="External" /><Relationship Id="rId294" Type="http://schemas.openxmlformats.org/officeDocument/2006/relationships/hyperlink" Target="http://www.qianmu.org/%E8%B4%B5%E6%B9%96%E5%A4%A7%E5%AD%A6" TargetMode="External" /><Relationship Id="rId295" Type="http://schemas.openxmlformats.org/officeDocument/2006/relationships/hyperlink" Target="http://www.qianmu.org/%E8%80%B6%E6%8B%BF%E5%A4%A7%E5%AD%A6" TargetMode="External" /><Relationship Id="rId296" Type="http://schemas.openxmlformats.org/officeDocument/2006/relationships/hyperlink" Target="http://www.qianmu.org/%E8%82%AF%E7%89%B9%E5%A4%A7%E5%AD%A6" TargetMode="External" /><Relationship Id="rId297" Type="http://schemas.openxmlformats.org/officeDocument/2006/relationships/hyperlink" Target="http://www.qianmu.org/%E7%BC%85%E5%9B%A0%E5%A4%A7%E5%AD%A6" TargetMode="External" /><Relationship Id="rId298" Type="http://schemas.openxmlformats.org/officeDocument/2006/relationships/hyperlink" Target="http://www.qianmu.org/%E9%A9%AC%E5%B0%94%E5%A0%A1%E5%A4%A7%E5%AD%A6" TargetMode="External" /><Relationship Id="rId299" Type="http://schemas.openxmlformats.org/officeDocument/2006/relationships/hyperlink" Target="http://www.qianmu.org/%E5%8C%97%E5%BE%B7%E5%85%8B%E8%90%A8%E6%96%AF%E5%A4%A7%E5%AD%A6" TargetMode="External" /><Relationship Id="rId300" Type="http://schemas.openxmlformats.org/officeDocument/2006/relationships/hyperlink" Target="http://www.qianmu.org/%E6%B3%A2%E8%8C%A8%E5%9D%A6%E5%A4%A7%E5%AD%A6" TargetMode="External" /><Relationship Id="rId301" Type="http://schemas.openxmlformats.org/officeDocument/2006/relationships/hyperlink" Target="http://www.qianmu.org/%E9%9B%B7%E6%A0%B9%E6%96%AF%E5%A0%A1%E5%A4%A7%E5%AD%A6" TargetMode="External" /><Relationship Id="rId302" Type="http://schemas.openxmlformats.org/officeDocument/2006/relationships/hyperlink" Target="http://www.qianmu.org/%E5%9C%A3%E5%9C%B0%E4%BA%9A%E5%93%A5%EF%BC%88%E5%8A%A0%E5%B7%9E%EF%BC%89" TargetMode="External" /><Relationship Id="rId303" Type="http://schemas.openxmlformats.org/officeDocument/2006/relationships/hyperlink" Target="http://www.qianmu.org/%E5%8D%97%E5%8D%A1%E7%BD%97%E6%9D%A5%E7%BA%B3%E5%A4%A7%E5%AD%A6" TargetMode="External" /><Relationship Id="rId304" Type="http://schemas.openxmlformats.org/officeDocument/2006/relationships/hyperlink" Target="http://www.qianmu.org/%E6%96%AF%E5%87%AF%E8%8E%B1%E5%BE%B7%E5%A4%A7%E5%AD%A6" TargetMode="External" /><Relationship Id="rId305" Type="http://schemas.openxmlformats.org/officeDocument/2006/relationships/hyperlink" Target="http://www.qianmu.org/%E4%BD%9B%E8%92%99%E7%89%B9%E5%A4%A7%E5%AD%A6" TargetMode="External" /><Relationship Id="rId306" Type="http://schemas.openxmlformats.org/officeDocument/2006/relationships/hyperlink" Target="http://www.qianmu.org/%E7%BA%A6%E5%85%8B%E5%A4%A7%E5%AD%A6%EF%BC%88%E8%8B%B1%E5%9B%BD%EF%BC%89" TargetMode="External" /><Relationship Id="rId307" Type="http://schemas.openxmlformats.org/officeDocument/2006/relationships/hyperlink" Target="http://www.qianmu.org/%E7%8A%B9%E4%BB%96%E5%B7%9E%E7%AB%8B%E5%A4%A7%E5%AD%A6" TargetMode="External" /><Relationship Id="rId308" Type="http://schemas.openxmlformats.org/officeDocument/2006/relationships/hyperlink" Target="http://www.qianmu.org/%E6%83%A0%E7%81%B5%E9%A1%BF%E7%BB%B4%E5%A4%9A%E5%88%A9%E4%BA%9A%E5%A4%A7%E5%AD%A6" TargetMode="External" /><Relationship Id="rId309" Type="http://schemas.openxmlformats.org/officeDocument/2006/relationships/hyperlink" Target="http://www.qianmu.org/%E8%A5%BF%E5%BC%97%E5%90%89%E5%B0%BC%E4%BA%9A%E5%A4%A7%E5%AD%A6" TargetMode="External" /><Relationship Id="rId310" Type="http://schemas.openxmlformats.org/officeDocument/2006/relationships/hyperlink" Target="http://www.qianmu.org/%E7%BA%A6%E5%85%8B%E5%A4%A7%E5%AD%A6%EF%BC%88%E5%8A%A0%E6%8B%BF%E5%A4%A7%EF%BC%89" TargetMode="External" /><Relationship Id="rId311" Type="http://schemas.openxmlformats.org/officeDocument/2006/relationships/hyperlink" Target="http://www.qianmu.org/%E5%A5%A5%E6%9C%AC%E5%A4%A7%E5%AD%A6" TargetMode="External" /><Relationship Id="rId312" Type="http://schemas.openxmlformats.org/officeDocument/2006/relationships/hyperlink" Target="http://www.qianmu.org/%E8%B4%9D%E5%8B%92%E5%A4%A7%E5%AD%A6" TargetMode="External" /><Relationship Id="rId313" Type="http://schemas.openxmlformats.org/officeDocument/2006/relationships/hyperlink" Target="http://www.qianmu.org/%E5%8C%97%E4%BA%AC%E4%BA%A4%E9%80%9A%E5%A4%A7%E5%AD%A6" TargetMode="External" /><Relationship Id="rId314" Type="http://schemas.openxmlformats.org/officeDocument/2006/relationships/hyperlink" Target="http://www.qianmu.org/%E5%8D%A1%E5%B0%94%E9%A1%BF%E5%A4%A7%E5%AD%A6" TargetMode="External" /><Relationship Id="rId315" Type="http://schemas.openxmlformats.org/officeDocument/2006/relationships/hyperlink" Target="http://www.qianmu.org/%E4%B8%AD%E5%9B%BD%E7%9F%B3%E6%B2%B9%E5%A4%A7%E5%AD%A6%EF%BC%88%E5%8C%97%E4%BA%AC%EF%BC%89" TargetMode="External" /><Relationship Id="rId316" Type="http://schemas.openxmlformats.org/officeDocument/2006/relationships/hyperlink" Target="http://www.qianmu.org/%E5%BA%B7%E8%80%83%E8%BF%AA%E4%BA%9A%E5%A4%A7%E5%AD%A6" TargetMode="External" /><Relationship Id="rId317" Type="http://schemas.openxmlformats.org/officeDocument/2006/relationships/hyperlink" Target="http://www.qianmu.org/%E4%BD%90%E6%B2%BB%E4%BA%9A%E5%B7%9E%E7%AB%8B%E5%A4%A7%E5%AD%A6" TargetMode="External" /><Relationship Id="rId318" Type="http://schemas.openxmlformats.org/officeDocument/2006/relationships/hyperlink" Target="http://www.qianmu.org/%E5%B9%BF%E8%A5%BF%E5%A4%A7%E5%AD%A6" TargetMode="External" /><Relationship Id="rId319" Type="http://schemas.openxmlformats.org/officeDocument/2006/relationships/hyperlink" Target="http://www.qianmu.org/%E5%93%88%E5%B0%94%E6%BB%A8%E5%B7%A5%E7%A8%8B%E5%A4%A7%E5%AD%A6" TargetMode="External" /><Relationship Id="rId320" Type="http://schemas.openxmlformats.org/officeDocument/2006/relationships/hyperlink" Target="http://www.qianmu.org/%E5%90%88%E8%82%A5%E5%B7%A5%E4%B8%9A%E5%A4%A7%E5%AD%A6" TargetMode="External" /><Relationship Id="rId321" Type="http://schemas.openxmlformats.org/officeDocument/2006/relationships/hyperlink" Target="http://www.qianmu.org/%E6%B2%B3%E6%B5%B7%E5%A4%A7%E5%AD%A6" TargetMode="External" /><Relationship Id="rId322" Type="http://schemas.openxmlformats.org/officeDocument/2006/relationships/hyperlink" Target="http://www.qianmu.org/%E7%88%B1%E8%8D%B7%E5%8D%8E%E5%B7%9E%E7%AB%8B%E5%A4%A7%E5%AD%A6" TargetMode="External" /><Relationship Id="rId323" Type="http://schemas.openxmlformats.org/officeDocument/2006/relationships/hyperlink" Target="http://www.qianmu.org/%E5%A0%AA%E8%90%A8%E6%96%AF%E5%B7%9E%E7%AB%8B%E5%A4%A7%E5%AD%A6" TargetMode="External" /><Relationship Id="rId324" Type="http://schemas.openxmlformats.org/officeDocument/2006/relationships/hyperlink" Target="http://www.qianmu.org/%E6%B1%89%E8%AF%BA%E5%A8%81%E5%A4%A7%E5%AD%A6" TargetMode="External" /><Relationship Id="rId325" Type="http://schemas.openxmlformats.org/officeDocument/2006/relationships/hyperlink" Target="http://www.qianmu.org/%E5%AF%86%E8%A5%BF%E8%A5%BF%E6%AF%94%E5%B7%9E%E7%AB%8B%E5%A4%A7%E5%AD%A6" TargetMode="External" /><Relationship Id="rId326" Type="http://schemas.openxmlformats.org/officeDocument/2006/relationships/hyperlink" Target="http://www.qianmu.org/%E7%89%A9%E7%90%86" TargetMode="External" /><Relationship Id="rId327" Type="http://schemas.openxmlformats.org/officeDocument/2006/relationships/hyperlink" Target="http://www.qianmu.org/%E5%8D%97%E4%BA%AC%E5%B8%88%E8%8C%83%E5%A4%A7%E5%AD%A6" TargetMode="External" /><Relationship Id="rId328" Type="http://schemas.openxmlformats.org/officeDocument/2006/relationships/hyperlink" Target="http://www.qianmu.org/%E5%8C%97%E4%BA%9A%E5%88%A9%E6%A1%91%E9%82%A3%E5%A4%A7%E5%AD%A6" TargetMode="External" /><Relationship Id="rId329" Type="http://schemas.openxmlformats.org/officeDocument/2006/relationships/hyperlink" Target="http://www.qianmu.org/%E8%A5%BF%E5%8C%97%E5%A4%A7%E5%AD%A6%EF%BC%88%E4%B8%AD%E5%9B%BD%EF%BC%89" TargetMode="External" /><Relationship Id="rId330" Type="http://schemas.openxmlformats.org/officeDocument/2006/relationships/hyperlink" Target="http://www.qianmu.org/%E4%BF%84%E5%85%8B%E6%8B%89%E8%8D%B7%E9%A9%AC%E5%B7%9E%E7%AB%8B%E5%A4%A7%E5%AD%A6" TargetMode="External" /><Relationship Id="rId331" Type="http://schemas.openxmlformats.org/officeDocument/2006/relationships/hyperlink" Target="http://www.qianmu.org/%E4%B8%AD%E5%9B%BD%E4%BA%BA%E6%B0%91%E5%A4%A7%E5%AD%A6" TargetMode="External" /><Relationship Id="rId332" Type="http://schemas.openxmlformats.org/officeDocument/2006/relationships/hyperlink" Target="http://www.qianmu.org/%E8%90%A8%E5%B0%94%E5%A4%A7%E5%AD%A6" TargetMode="External" /><Relationship Id="rId333" Type="http://schemas.openxmlformats.org/officeDocument/2006/relationships/hyperlink" Target="http://www.qianmu.org/%E5%9C%A3%E5%9C%B0%E4%BA%9A%E5%93%A5%E5%B7%9E%E7%AB%8B%E5%A4%A7%E5%AD%A6" TargetMode="External" /><Relationship Id="rId334" Type="http://schemas.openxmlformats.org/officeDocument/2006/relationships/hyperlink" Target="http://www.qianmu.org/%E5%8D%8E%E5%8D%97%E5%B8%88%E8%8C%83%E5%A4%A7%E5%AD%A6" TargetMode="External" /><Relationship Id="rId335" Type="http://schemas.openxmlformats.org/officeDocument/2006/relationships/hyperlink" Target="http://www.qianmu.org/%E8%A5%BF%E5%8D%97%E4%BA%A4%E9%80%9A%E5%A4%A7%E5%AD%A6" TargetMode="External" /><Relationship Id="rId336" Type="http://schemas.openxmlformats.org/officeDocument/2006/relationships/hyperlink" Target="http://www.qianmu.org/%E8%A5%BF%E5%8D%97%E5%A4%A7%E5%AD%A6%EF%BC%88%E4%B8%AD%E5%9B%BD%EF%BC%89" TargetMode="External" /><Relationship Id="rId337" Type="http://schemas.openxmlformats.org/officeDocument/2006/relationships/hyperlink" Target="http://www.qianmu.org/%E8%A5%BF%E5%8D%97%E8%B4%A2%E7%BB%8F%E5%A4%A7%E5%AD%A6" TargetMode="External" /><Relationship Id="rId338" Type="http://schemas.openxmlformats.org/officeDocument/2006/relationships/hyperlink" Target="http://www.qianmu.org/%E9%87%91%E8%9E%8D" TargetMode="External" /><Relationship Id="rId339" Type="http://schemas.openxmlformats.org/officeDocument/2006/relationships/hyperlink" Target="http://www.qianmu.org/%E6%96%AF%E6%97%BA%E8%A5%BF%E5%A4%A7%E5%AD%A6" TargetMode="External" /><Relationship Id="rId340" Type="http://schemas.openxmlformats.org/officeDocument/2006/relationships/hyperlink" Target="http://www.qianmu.org/%E6%96%B0%E5%A2%A8%E8%A5%BF%E5%93%A5%E5%A4%A7%E5%AD%A6" TargetMode="External" /><Relationship Id="rId341" Type="http://schemas.openxmlformats.org/officeDocument/2006/relationships/hyperlink" Target="http://www.qianmu.org/%E5%A4%A9%E6%B4%A5%E5%8C%BB%E7%A7%91%E5%A4%A7%E5%AD%A6" TargetMode="External" /><Relationship Id="rId342" Type="http://schemas.openxmlformats.org/officeDocument/2006/relationships/hyperlink" Target="http://www.qianmu.org/%E9%98%BF%E6%8B%89%E6%96%AF%E5%8A%A0%E5%A4%A7%E5%AD%A6%E8%B4%B9%E5%B0%94%E7%8F%AD%E5%85%8B%E6%96%AF%E5%88%86%E6%A0%A1" TargetMode="External" /><Relationship Id="rId343" Type="http://schemas.openxmlformats.org/officeDocument/2006/relationships/hyperlink" Target="http://www.qianmu.org/%E9%98%BF%E8%82%AF%E8%89%B2%E5%A4%A7%E5%AD%A6" TargetMode="External" /><Relationship Id="rId344" Type="http://schemas.openxmlformats.org/officeDocument/2006/relationships/hyperlink" Target="http://www.qianmu.org/%E4%B8%8D%E6%9D%A5%E6%A2%85%E5%A4%A7%E5%AD%A6" TargetMode="External" /><Relationship Id="rId345" Type="http://schemas.openxmlformats.org/officeDocument/2006/relationships/hyperlink" Target="http://www.qianmu.org/%E5%90%89%E6%A3%AE%E5%A4%A7%E5%AD%A6" TargetMode="External" /><Relationship Id="rId346" Type="http://schemas.openxmlformats.org/officeDocument/2006/relationships/hyperlink" Target="http://www.qianmu.org/%E5%BA%B7%E6%96%AF%E5%9D%A6%E8%8C%A8%E5%A4%A7%E5%AD%A6" TargetMode="External" /><Relationship Id="rId347" Type="http://schemas.openxmlformats.org/officeDocument/2006/relationships/hyperlink" Target="http://www.qianmu.org/%E5%86%85%E5%8D%8E%E8%BE%BE%E5%A4%A7%E5%AD%A6%E9%9B%B7%E8%AF%BA%E5%88%86%E6%A0%A1" TargetMode="External" /><Relationship Id="rId348" Type="http://schemas.openxmlformats.org/officeDocument/2006/relationships/hyperlink" Target="http://www.qianmu.org/%E6%96%B0%E7%BD%95%E5%B8%83%E4%BB%80%E5%B0%94%E5%A4%A7%E5%AD%A6" TargetMode="External" /><Relationship Id="rId349" Type="http://schemas.openxmlformats.org/officeDocument/2006/relationships/hyperlink" Target="http://www.qianmu.org/%E4%BF%84%E5%85%8B%E6%8B%89%E8%8D%B7%E9%A9%AC%E5%A4%A7%E5%AD%A6" TargetMode="External" /><Relationship Id="rId350" Type="http://schemas.openxmlformats.org/officeDocument/2006/relationships/hyperlink" Target="http://www.qianmu.org/%E6%99%AE%E5%88%A9%E8%8C%85%E6%96%AF%E5%A4%A7%E5%AD%A6" TargetMode="External" /><Relationship Id="rId351" Type="http://schemas.openxmlformats.org/officeDocument/2006/relationships/hyperlink" Target="http://www.qianmu.org/%E7%BD%97%E6%96%AF%E6%89%98%E5%85%8B%E5%A4%A7%E5%AD%A6" TargetMode="External" /><Relationship Id="rId352" Type="http://schemas.openxmlformats.org/officeDocument/2006/relationships/hyperlink" Target="http://www.qianmu.org/%E8%88%8D%E5%B8%83%E9%B2%81%E5%85%8B%E5%A4%A7%E5%AD%A6" TargetMode="External" /><Relationship Id="rId353" Type="http://schemas.openxmlformats.org/officeDocument/2006/relationships/hyperlink" Target="http://www.qianmu.org/%E5%8D%97%E6%BE%B3%E5%A4%A7%E5%AD%A6" TargetMode="External" /><Relationship Id="rId354" Type="http://schemas.openxmlformats.org/officeDocument/2006/relationships/hyperlink" Target="http://www.qianmu.org/%E5%8D%97%E6%98%86%E5%A3%AB%E5%85%B0%E5%A4%A7%E5%AD%A6" TargetMode="External" /><Relationship Id="rId355" Type="http://schemas.openxmlformats.org/officeDocument/2006/relationships/hyperlink" Target="http://www.qianmu.org/%E6%80%80%E4%BF%84%E6%98%8E%E5%A4%A7%E5%AD%A6" TargetMode="External" /><Relationship Id="rId356" Type="http://schemas.openxmlformats.org/officeDocument/2006/relationships/hyperlink" Target="http://www.qianmu.org/%E7%BB%B4%E5%85%8B%E6%A3%AE%E6%9E%97%E5%A4%A7%E5%AD%A6" TargetMode="External" /><Relationship Id="rId357" Type="http://schemas.openxmlformats.org/officeDocument/2006/relationships/hyperlink" Target="http://www.qianmu.org/%E9%9F%A6%E6%81%A9%E5%B7%9E%E7%AB%8B%E5%A4%A7%E5%AD%A6" TargetMode="External" /><Relationship Id="rId358" Type="http://schemas.openxmlformats.org/officeDocument/2006/relationships/hyperlink" Target="http://www.qianmu.org/%E8%A5%BF%E5%AE%89%E7%94%B5%E5%AD%90%E7%A7%91%E6%8A%80%E5%A4%A7%E5%AD%A6" TargetMode="External" /><Relationship Id="rId359" Type="http://schemas.openxmlformats.org/officeDocument/2006/relationships/hyperlink" Target="http://www.qianmu.org/Xidian%20University" TargetMode="External" /><Relationship Id="rId360" Type="http://schemas.openxmlformats.org/officeDocument/2006/relationships/hyperlink" Target="http://www.qianmu.org/%E4%BA%91%E5%8D%97%E5%A4%A7%E5%AD%A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teredu.net/university/university_hk/uni_hkli/" TargetMode="External" /><Relationship Id="rId2" Type="http://schemas.openxmlformats.org/officeDocument/2006/relationships/hyperlink" Target="http://www.betteredu.net/university/university_usa/uni_usali/" TargetMode="External" /><Relationship Id="rId3" Type="http://schemas.openxmlformats.org/officeDocument/2006/relationships/hyperlink" Target="http://www.betteredu.net/university/university_usa/uni_usali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teredu.net/university/university_hk/uni_hkli/" TargetMode="External" /><Relationship Id="rId2" Type="http://schemas.openxmlformats.org/officeDocument/2006/relationships/hyperlink" Target="http://www.betteredu.net/university/university_usa/uni_usal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3"/>
  <sheetViews>
    <sheetView tabSelected="1" view="pageBreakPreview" zoomScale="160" zoomScaleNormal="115" zoomScaleSheetLayoutView="160" workbookViewId="0" topLeftCell="A1">
      <selection activeCell="E8" sqref="E8"/>
    </sheetView>
  </sheetViews>
  <sheetFormatPr defaultColWidth="9.00390625" defaultRowHeight="14.25"/>
  <cols>
    <col min="1" max="1" width="7.375" style="17" customWidth="1"/>
    <col min="2" max="2" width="23.875" style="17" customWidth="1"/>
    <col min="3" max="3" width="38.75390625" style="17" customWidth="1"/>
    <col min="4" max="4" width="9.625" style="17" customWidth="1"/>
    <col min="5" max="16384" width="9.00390625" style="17" customWidth="1"/>
  </cols>
  <sheetData>
    <row r="1" spans="1:4" ht="20.25" customHeight="1">
      <c r="A1" s="18" t="s">
        <v>0</v>
      </c>
      <c r="B1" s="19"/>
      <c r="C1" s="19"/>
      <c r="D1" s="19"/>
    </row>
    <row r="2" spans="1:4" ht="28.5" customHeight="1">
      <c r="A2" s="20" t="s">
        <v>1</v>
      </c>
      <c r="B2" s="20"/>
      <c r="C2" s="20"/>
      <c r="D2" s="20"/>
    </row>
    <row r="3" spans="1:4" ht="15" customHeight="1">
      <c r="A3" s="21" t="s">
        <v>2</v>
      </c>
      <c r="B3" s="21" t="s">
        <v>3</v>
      </c>
      <c r="C3" s="21" t="s">
        <v>4</v>
      </c>
      <c r="D3" s="21" t="s">
        <v>5</v>
      </c>
    </row>
    <row r="4" spans="1:4" ht="20.25" customHeight="1">
      <c r="A4" s="22">
        <v>1</v>
      </c>
      <c r="B4" s="23" t="s">
        <v>6</v>
      </c>
      <c r="C4" s="24" t="s">
        <v>7</v>
      </c>
      <c r="D4" s="23" t="s">
        <v>8</v>
      </c>
    </row>
    <row r="5" spans="1:4" ht="20.25" customHeight="1">
      <c r="A5" s="22">
        <v>2</v>
      </c>
      <c r="B5" s="23" t="s">
        <v>9</v>
      </c>
      <c r="C5" s="24" t="s">
        <v>10</v>
      </c>
      <c r="D5" s="23" t="s">
        <v>8</v>
      </c>
    </row>
    <row r="6" spans="1:4" ht="20.25" customHeight="1">
      <c r="A6" s="22">
        <v>3</v>
      </c>
      <c r="B6" s="23" t="s">
        <v>11</v>
      </c>
      <c r="C6" s="24" t="s">
        <v>12</v>
      </c>
      <c r="D6" s="23" t="s">
        <v>8</v>
      </c>
    </row>
    <row r="7" spans="1:4" ht="20.25" customHeight="1">
      <c r="A7" s="22">
        <v>4</v>
      </c>
      <c r="B7" s="23" t="s">
        <v>13</v>
      </c>
      <c r="C7" s="24" t="s">
        <v>14</v>
      </c>
      <c r="D7" s="23" t="s">
        <v>15</v>
      </c>
    </row>
    <row r="8" spans="1:4" ht="20.25" customHeight="1">
      <c r="A8" s="22">
        <v>5</v>
      </c>
      <c r="B8" s="23" t="s">
        <v>16</v>
      </c>
      <c r="C8" s="24" t="s">
        <v>17</v>
      </c>
      <c r="D8" s="23" t="s">
        <v>8</v>
      </c>
    </row>
    <row r="9" spans="1:4" ht="20.25" customHeight="1">
      <c r="A9" s="22">
        <v>6</v>
      </c>
      <c r="B9" s="23" t="s">
        <v>18</v>
      </c>
      <c r="C9" s="24" t="s">
        <v>19</v>
      </c>
      <c r="D9" s="23" t="s">
        <v>8</v>
      </c>
    </row>
    <row r="10" spans="1:4" ht="20.25" customHeight="1">
      <c r="A10" s="22">
        <v>7</v>
      </c>
      <c r="B10" s="23" t="s">
        <v>20</v>
      </c>
      <c r="C10" s="24" t="s">
        <v>21</v>
      </c>
      <c r="D10" s="23" t="s">
        <v>15</v>
      </c>
    </row>
    <row r="11" spans="1:4" ht="20.25" customHeight="1">
      <c r="A11" s="22">
        <v>8</v>
      </c>
      <c r="B11" s="23" t="s">
        <v>22</v>
      </c>
      <c r="C11" s="24" t="s">
        <v>23</v>
      </c>
      <c r="D11" s="23" t="s">
        <v>8</v>
      </c>
    </row>
    <row r="12" spans="1:4" ht="20.25" customHeight="1">
      <c r="A12" s="22">
        <v>9</v>
      </c>
      <c r="B12" s="23" t="s">
        <v>24</v>
      </c>
      <c r="C12" s="24" t="s">
        <v>25</v>
      </c>
      <c r="D12" s="23" t="s">
        <v>8</v>
      </c>
    </row>
    <row r="13" spans="1:4" ht="20.25" customHeight="1">
      <c r="A13" s="22">
        <v>10</v>
      </c>
      <c r="B13" s="23" t="s">
        <v>26</v>
      </c>
      <c r="C13" s="24" t="s">
        <v>27</v>
      </c>
      <c r="D13" s="23" t="s">
        <v>8</v>
      </c>
    </row>
    <row r="14" spans="1:4" ht="20.25" customHeight="1">
      <c r="A14" s="22">
        <v>11</v>
      </c>
      <c r="B14" s="23" t="s">
        <v>28</v>
      </c>
      <c r="C14" s="24" t="s">
        <v>29</v>
      </c>
      <c r="D14" s="23" t="s">
        <v>8</v>
      </c>
    </row>
    <row r="15" spans="1:4" ht="20.25" customHeight="1">
      <c r="A15" s="22">
        <v>12</v>
      </c>
      <c r="B15" s="23" t="s">
        <v>30</v>
      </c>
      <c r="C15" s="24" t="s">
        <v>31</v>
      </c>
      <c r="D15" s="23" t="s">
        <v>8</v>
      </c>
    </row>
    <row r="16" spans="1:4" ht="20.25" customHeight="1">
      <c r="A16" s="22">
        <v>13</v>
      </c>
      <c r="B16" s="23" t="s">
        <v>32</v>
      </c>
      <c r="C16" s="24" t="s">
        <v>33</v>
      </c>
      <c r="D16" s="23" t="s">
        <v>8</v>
      </c>
    </row>
    <row r="17" spans="1:4" ht="20.25" customHeight="1">
      <c r="A17" s="22">
        <v>14</v>
      </c>
      <c r="B17" s="23" t="s">
        <v>34</v>
      </c>
      <c r="C17" s="24" t="s">
        <v>35</v>
      </c>
      <c r="D17" s="23" t="s">
        <v>8</v>
      </c>
    </row>
    <row r="18" spans="1:4" ht="20.25" customHeight="1">
      <c r="A18" s="22">
        <v>15</v>
      </c>
      <c r="B18" s="23" t="s">
        <v>36</v>
      </c>
      <c r="C18" s="24" t="s">
        <v>37</v>
      </c>
      <c r="D18" s="23" t="s">
        <v>8</v>
      </c>
    </row>
    <row r="19" spans="1:4" ht="20.25" customHeight="1">
      <c r="A19" s="22">
        <v>16</v>
      </c>
      <c r="B19" s="23" t="s">
        <v>38</v>
      </c>
      <c r="C19" s="24" t="s">
        <v>39</v>
      </c>
      <c r="D19" s="23" t="s">
        <v>40</v>
      </c>
    </row>
    <row r="20" spans="1:4" ht="20.25" customHeight="1">
      <c r="A20" s="22">
        <v>17</v>
      </c>
      <c r="B20" s="23" t="s">
        <v>41</v>
      </c>
      <c r="C20" s="24" t="s">
        <v>42</v>
      </c>
      <c r="D20" s="23" t="s">
        <v>8</v>
      </c>
    </row>
    <row r="21" spans="1:4" ht="20.25" customHeight="1">
      <c r="A21" s="22">
        <v>18</v>
      </c>
      <c r="B21" s="23" t="s">
        <v>43</v>
      </c>
      <c r="C21" s="24" t="s">
        <v>44</v>
      </c>
      <c r="D21" s="23" t="s">
        <v>15</v>
      </c>
    </row>
    <row r="22" spans="1:4" ht="20.25" customHeight="1">
      <c r="A22" s="22">
        <v>19</v>
      </c>
      <c r="B22" s="23" t="s">
        <v>45</v>
      </c>
      <c r="C22" s="24" t="s">
        <v>46</v>
      </c>
      <c r="D22" s="23" t="s">
        <v>8</v>
      </c>
    </row>
    <row r="23" spans="1:4" ht="20.25" customHeight="1">
      <c r="A23" s="22">
        <v>20</v>
      </c>
      <c r="B23" s="23" t="s">
        <v>47</v>
      </c>
      <c r="C23" s="24" t="s">
        <v>48</v>
      </c>
      <c r="D23" s="23" t="s">
        <v>49</v>
      </c>
    </row>
    <row r="24" spans="1:4" ht="20.25" customHeight="1">
      <c r="A24" s="22">
        <v>21</v>
      </c>
      <c r="B24" s="23" t="s">
        <v>50</v>
      </c>
      <c r="C24" s="24" t="s">
        <v>51</v>
      </c>
      <c r="D24" s="23" t="s">
        <v>8</v>
      </c>
    </row>
    <row r="25" spans="1:4" ht="20.25" customHeight="1">
      <c r="A25" s="22">
        <v>22</v>
      </c>
      <c r="B25" s="23" t="s">
        <v>52</v>
      </c>
      <c r="C25" s="24" t="s">
        <v>53</v>
      </c>
      <c r="D25" s="23" t="s">
        <v>54</v>
      </c>
    </row>
    <row r="26" spans="1:4" ht="20.25" customHeight="1">
      <c r="A26" s="22">
        <v>23</v>
      </c>
      <c r="B26" s="23" t="s">
        <v>55</v>
      </c>
      <c r="C26" s="24" t="s">
        <v>56</v>
      </c>
      <c r="D26" s="23" t="s">
        <v>15</v>
      </c>
    </row>
    <row r="27" spans="1:4" ht="20.25" customHeight="1">
      <c r="A27" s="22">
        <v>24</v>
      </c>
      <c r="B27" s="23" t="s">
        <v>57</v>
      </c>
      <c r="C27" s="24" t="s">
        <v>58</v>
      </c>
      <c r="D27" s="23" t="s">
        <v>59</v>
      </c>
    </row>
    <row r="28" spans="1:4" ht="20.25" customHeight="1">
      <c r="A28" s="22">
        <v>25</v>
      </c>
      <c r="B28" s="23" t="s">
        <v>60</v>
      </c>
      <c r="C28" s="24" t="s">
        <v>61</v>
      </c>
      <c r="D28" s="23" t="s">
        <v>8</v>
      </c>
    </row>
    <row r="29" spans="1:4" ht="20.25" customHeight="1">
      <c r="A29" s="22">
        <v>26</v>
      </c>
      <c r="B29" s="23" t="s">
        <v>62</v>
      </c>
      <c r="C29" s="24" t="s">
        <v>63</v>
      </c>
      <c r="D29" s="23" t="s">
        <v>64</v>
      </c>
    </row>
    <row r="30" spans="1:4" ht="20.25" customHeight="1">
      <c r="A30" s="22">
        <v>27</v>
      </c>
      <c r="B30" s="23" t="s">
        <v>65</v>
      </c>
      <c r="C30" s="24" t="s">
        <v>66</v>
      </c>
      <c r="D30" s="23" t="s">
        <v>8</v>
      </c>
    </row>
    <row r="31" spans="1:4" ht="20.25" customHeight="1">
      <c r="A31" s="22">
        <v>28</v>
      </c>
      <c r="B31" s="23" t="s">
        <v>67</v>
      </c>
      <c r="C31" s="24" t="s">
        <v>68</v>
      </c>
      <c r="D31" s="23" t="s">
        <v>8</v>
      </c>
    </row>
    <row r="32" spans="1:4" ht="20.25" customHeight="1">
      <c r="A32" s="22">
        <v>29</v>
      </c>
      <c r="B32" s="23" t="s">
        <v>69</v>
      </c>
      <c r="C32" s="24" t="s">
        <v>70</v>
      </c>
      <c r="D32" s="23" t="s">
        <v>8</v>
      </c>
    </row>
    <row r="33" spans="1:4" ht="20.25" customHeight="1">
      <c r="A33" s="22">
        <v>30</v>
      </c>
      <c r="B33" s="23" t="s">
        <v>71</v>
      </c>
      <c r="C33" s="24" t="s">
        <v>72</v>
      </c>
      <c r="D33" s="23" t="s">
        <v>8</v>
      </c>
    </row>
    <row r="34" spans="1:4" ht="20.25" customHeight="1">
      <c r="A34" s="22">
        <v>31</v>
      </c>
      <c r="B34" s="23" t="s">
        <v>73</v>
      </c>
      <c r="C34" s="24" t="s">
        <v>74</v>
      </c>
      <c r="D34" s="23" t="s">
        <v>8</v>
      </c>
    </row>
    <row r="35" spans="1:4" ht="20.25" customHeight="1">
      <c r="A35" s="22">
        <v>32</v>
      </c>
      <c r="B35" s="23" t="s">
        <v>75</v>
      </c>
      <c r="C35" s="24" t="s">
        <v>76</v>
      </c>
      <c r="D35" s="23" t="s">
        <v>77</v>
      </c>
    </row>
    <row r="36" spans="1:4" ht="20.25" customHeight="1">
      <c r="A36" s="22">
        <v>33</v>
      </c>
      <c r="B36" s="23" t="s">
        <v>78</v>
      </c>
      <c r="C36" s="24" t="s">
        <v>79</v>
      </c>
      <c r="D36" s="23" t="s">
        <v>8</v>
      </c>
    </row>
    <row r="37" spans="1:4" ht="20.25" customHeight="1">
      <c r="A37" s="22">
        <v>34</v>
      </c>
      <c r="B37" s="23" t="s">
        <v>80</v>
      </c>
      <c r="C37" s="24" t="s">
        <v>81</v>
      </c>
      <c r="D37" s="23" t="s">
        <v>64</v>
      </c>
    </row>
    <row r="38" spans="1:4" ht="20.25" customHeight="1">
      <c r="A38" s="22">
        <v>35</v>
      </c>
      <c r="B38" s="23" t="s">
        <v>82</v>
      </c>
      <c r="C38" s="24" t="s">
        <v>83</v>
      </c>
      <c r="D38" s="23" t="s">
        <v>15</v>
      </c>
    </row>
    <row r="39" spans="1:4" ht="20.25" customHeight="1">
      <c r="A39" s="22">
        <v>36</v>
      </c>
      <c r="B39" s="23" t="s">
        <v>84</v>
      </c>
      <c r="C39" s="24" t="s">
        <v>85</v>
      </c>
      <c r="D39" s="23" t="s">
        <v>64</v>
      </c>
    </row>
    <row r="40" spans="1:4" ht="20.25" customHeight="1">
      <c r="A40" s="22">
        <v>37</v>
      </c>
      <c r="B40" s="23" t="s">
        <v>86</v>
      </c>
      <c r="C40" s="24" t="s">
        <v>87</v>
      </c>
      <c r="D40" s="23" t="s">
        <v>8</v>
      </c>
    </row>
    <row r="41" spans="1:4" ht="20.25" customHeight="1">
      <c r="A41" s="22">
        <v>38</v>
      </c>
      <c r="B41" s="23" t="s">
        <v>88</v>
      </c>
      <c r="C41" s="24" t="s">
        <v>89</v>
      </c>
      <c r="D41" s="23" t="s">
        <v>15</v>
      </c>
    </row>
    <row r="42" spans="1:4" ht="20.25" customHeight="1">
      <c r="A42" s="22">
        <v>39</v>
      </c>
      <c r="B42" s="23" t="s">
        <v>90</v>
      </c>
      <c r="C42" s="24" t="s">
        <v>91</v>
      </c>
      <c r="D42" s="23" t="s">
        <v>92</v>
      </c>
    </row>
    <row r="43" spans="1:4" ht="20.25" customHeight="1">
      <c r="A43" s="22">
        <v>40</v>
      </c>
      <c r="B43" s="23" t="s">
        <v>93</v>
      </c>
      <c r="C43" s="24" t="s">
        <v>94</v>
      </c>
      <c r="D43" s="23" t="s">
        <v>40</v>
      </c>
    </row>
    <row r="44" spans="1:4" ht="20.25" customHeight="1">
      <c r="A44" s="22">
        <v>41</v>
      </c>
      <c r="B44" s="23" t="s">
        <v>95</v>
      </c>
      <c r="C44" s="24" t="s">
        <v>96</v>
      </c>
      <c r="D44" s="23" t="s">
        <v>97</v>
      </c>
    </row>
    <row r="45" spans="1:4" ht="20.25" customHeight="1">
      <c r="A45" s="22">
        <v>41</v>
      </c>
      <c r="B45" s="23" t="s">
        <v>98</v>
      </c>
      <c r="C45" s="24" t="s">
        <v>99</v>
      </c>
      <c r="D45" s="23" t="s">
        <v>59</v>
      </c>
    </row>
    <row r="46" spans="1:4" ht="20.25" customHeight="1">
      <c r="A46" s="22">
        <v>43</v>
      </c>
      <c r="B46" s="23" t="s">
        <v>100</v>
      </c>
      <c r="C46" s="24" t="s">
        <v>101</v>
      </c>
      <c r="D46" s="23" t="s">
        <v>40</v>
      </c>
    </row>
    <row r="47" spans="1:4" ht="20.25" customHeight="1">
      <c r="A47" s="22">
        <v>44</v>
      </c>
      <c r="B47" s="23" t="s">
        <v>102</v>
      </c>
      <c r="C47" s="24" t="s">
        <v>103</v>
      </c>
      <c r="D47" s="23" t="s">
        <v>8</v>
      </c>
    </row>
    <row r="48" spans="1:4" ht="20.25" customHeight="1">
      <c r="A48" s="22">
        <v>44</v>
      </c>
      <c r="B48" s="23" t="s">
        <v>104</v>
      </c>
      <c r="C48" s="24" t="s">
        <v>105</v>
      </c>
      <c r="D48" s="23" t="s">
        <v>54</v>
      </c>
    </row>
    <row r="49" spans="1:4" ht="20.25" customHeight="1">
      <c r="A49" s="22">
        <v>44</v>
      </c>
      <c r="B49" s="23" t="s">
        <v>106</v>
      </c>
      <c r="C49" s="24" t="s">
        <v>107</v>
      </c>
      <c r="D49" s="23" t="s">
        <v>8</v>
      </c>
    </row>
    <row r="50" spans="1:4" ht="20.25" customHeight="1">
      <c r="A50" s="22">
        <v>47</v>
      </c>
      <c r="B50" s="23" t="s">
        <v>108</v>
      </c>
      <c r="C50" s="24" t="s">
        <v>109</v>
      </c>
      <c r="D50" s="23" t="s">
        <v>77</v>
      </c>
    </row>
    <row r="51" spans="1:4" ht="20.25" customHeight="1">
      <c r="A51" s="22">
        <v>48</v>
      </c>
      <c r="B51" s="23" t="s">
        <v>110</v>
      </c>
      <c r="C51" s="24" t="s">
        <v>111</v>
      </c>
      <c r="D51" s="23" t="s">
        <v>15</v>
      </c>
    </row>
    <row r="52" spans="1:4" ht="20.25" customHeight="1">
      <c r="A52" s="22">
        <v>49</v>
      </c>
      <c r="B52" s="23" t="s">
        <v>112</v>
      </c>
      <c r="C52" s="24" t="s">
        <v>113</v>
      </c>
      <c r="D52" s="23" t="s">
        <v>8</v>
      </c>
    </row>
    <row r="53" spans="1:4" ht="20.25" customHeight="1">
      <c r="A53" s="22">
        <v>50</v>
      </c>
      <c r="B53" s="23" t="s">
        <v>114</v>
      </c>
      <c r="C53" s="24" t="s">
        <v>115</v>
      </c>
      <c r="D53" s="23" t="s">
        <v>8</v>
      </c>
    </row>
    <row r="54" spans="1:4" ht="20.25" customHeight="1">
      <c r="A54" s="22">
        <v>51</v>
      </c>
      <c r="B54" s="23" t="s">
        <v>116</v>
      </c>
      <c r="C54" s="24" t="s">
        <v>117</v>
      </c>
      <c r="D54" s="23" t="s">
        <v>8</v>
      </c>
    </row>
    <row r="55" spans="1:4" ht="30.75" customHeight="1">
      <c r="A55" s="22">
        <v>52</v>
      </c>
      <c r="B55" s="23" t="s">
        <v>118</v>
      </c>
      <c r="C55" s="24" t="s">
        <v>119</v>
      </c>
      <c r="D55" s="23" t="s">
        <v>8</v>
      </c>
    </row>
    <row r="56" spans="1:4" ht="20.25" customHeight="1">
      <c r="A56" s="22">
        <v>53</v>
      </c>
      <c r="B56" s="23" t="s">
        <v>120</v>
      </c>
      <c r="C56" s="24" t="s">
        <v>121</v>
      </c>
      <c r="D56" s="23" t="s">
        <v>8</v>
      </c>
    </row>
    <row r="57" spans="1:4" ht="20.25" customHeight="1">
      <c r="A57" s="22">
        <v>54</v>
      </c>
      <c r="B57" s="23" t="s">
        <v>122</v>
      </c>
      <c r="C57" s="24" t="s">
        <v>123</v>
      </c>
      <c r="D57" s="23" t="s">
        <v>64</v>
      </c>
    </row>
    <row r="58" spans="1:4" ht="20.25" customHeight="1">
      <c r="A58" s="22">
        <v>54</v>
      </c>
      <c r="B58" s="23" t="s">
        <v>124</v>
      </c>
      <c r="C58" s="24" t="s">
        <v>125</v>
      </c>
      <c r="D58" s="23" t="s">
        <v>126</v>
      </c>
    </row>
    <row r="59" spans="1:4" ht="20.25" customHeight="1">
      <c r="A59" s="22">
        <v>56</v>
      </c>
      <c r="B59" s="23" t="s">
        <v>127</v>
      </c>
      <c r="C59" s="24" t="s">
        <v>128</v>
      </c>
      <c r="D59" s="23" t="s">
        <v>129</v>
      </c>
    </row>
    <row r="60" spans="1:4" ht="20.25" customHeight="1">
      <c r="A60" s="22">
        <v>57</v>
      </c>
      <c r="B60" s="23" t="s">
        <v>130</v>
      </c>
      <c r="C60" s="24" t="s">
        <v>131</v>
      </c>
      <c r="D60" s="23" t="s">
        <v>8</v>
      </c>
    </row>
    <row r="61" spans="1:4" ht="20.25" customHeight="1">
      <c r="A61" s="22">
        <v>57</v>
      </c>
      <c r="B61" s="23" t="s">
        <v>132</v>
      </c>
      <c r="C61" s="24" t="s">
        <v>133</v>
      </c>
      <c r="D61" s="23" t="s">
        <v>129</v>
      </c>
    </row>
    <row r="62" spans="1:4" ht="20.25" customHeight="1">
      <c r="A62" s="22">
        <v>59</v>
      </c>
      <c r="B62" s="23" t="s">
        <v>134</v>
      </c>
      <c r="C62" s="24" t="s">
        <v>135</v>
      </c>
      <c r="D62" s="23" t="s">
        <v>49</v>
      </c>
    </row>
    <row r="63" spans="1:4" ht="20.25" customHeight="1">
      <c r="A63" s="22">
        <v>60</v>
      </c>
      <c r="B63" s="23" t="s">
        <v>136</v>
      </c>
      <c r="C63" s="24" t="s">
        <v>137</v>
      </c>
      <c r="D63" s="23" t="s">
        <v>77</v>
      </c>
    </row>
    <row r="64" spans="1:4" ht="20.25" customHeight="1">
      <c r="A64" s="22">
        <v>61</v>
      </c>
      <c r="B64" s="23" t="s">
        <v>138</v>
      </c>
      <c r="C64" s="24" t="s">
        <v>139</v>
      </c>
      <c r="D64" s="23" t="s">
        <v>8</v>
      </c>
    </row>
    <row r="65" spans="1:4" ht="20.25" customHeight="1">
      <c r="A65" s="22">
        <v>62</v>
      </c>
      <c r="B65" s="23" t="s">
        <v>140</v>
      </c>
      <c r="C65" s="24" t="s">
        <v>141</v>
      </c>
      <c r="D65" s="23" t="s">
        <v>49</v>
      </c>
    </row>
    <row r="66" spans="1:4" ht="20.25" customHeight="1">
      <c r="A66" s="22">
        <v>62</v>
      </c>
      <c r="B66" s="23" t="s">
        <v>142</v>
      </c>
      <c r="C66" s="24" t="s">
        <v>143</v>
      </c>
      <c r="D66" s="23" t="s">
        <v>64</v>
      </c>
    </row>
    <row r="67" spans="1:4" ht="20.25" customHeight="1">
      <c r="A67" s="22">
        <v>64</v>
      </c>
      <c r="B67" s="23" t="s">
        <v>144</v>
      </c>
      <c r="C67" s="24" t="s">
        <v>145</v>
      </c>
      <c r="D67" s="23" t="s">
        <v>77</v>
      </c>
    </row>
    <row r="68" spans="1:4" ht="20.25" customHeight="1">
      <c r="A68" s="22">
        <v>64</v>
      </c>
      <c r="B68" s="23" t="s">
        <v>146</v>
      </c>
      <c r="C68" s="24" t="s">
        <v>147</v>
      </c>
      <c r="D68" s="23" t="s">
        <v>8</v>
      </c>
    </row>
    <row r="69" spans="1:4" ht="20.25" customHeight="1">
      <c r="A69" s="22">
        <v>66</v>
      </c>
      <c r="B69" s="23" t="s">
        <v>148</v>
      </c>
      <c r="C69" s="24" t="s">
        <v>149</v>
      </c>
      <c r="D69" s="23" t="s">
        <v>126</v>
      </c>
    </row>
    <row r="70" spans="1:4" ht="20.25" customHeight="1">
      <c r="A70" s="22">
        <v>67</v>
      </c>
      <c r="B70" s="23" t="s">
        <v>150</v>
      </c>
      <c r="C70" s="24" t="s">
        <v>151</v>
      </c>
      <c r="D70" s="23" t="s">
        <v>64</v>
      </c>
    </row>
    <row r="71" spans="1:4" ht="20.25" customHeight="1">
      <c r="A71" s="22">
        <v>67</v>
      </c>
      <c r="B71" s="23" t="s">
        <v>152</v>
      </c>
      <c r="C71" s="24" t="s">
        <v>153</v>
      </c>
      <c r="D71" s="23" t="s">
        <v>154</v>
      </c>
    </row>
    <row r="72" spans="1:4" ht="20.25" customHeight="1">
      <c r="A72" s="22">
        <v>69</v>
      </c>
      <c r="B72" s="23" t="s">
        <v>155</v>
      </c>
      <c r="C72" s="24" t="s">
        <v>156</v>
      </c>
      <c r="D72" s="23" t="s">
        <v>92</v>
      </c>
    </row>
    <row r="73" spans="1:4" ht="20.25" customHeight="1">
      <c r="A73" s="22">
        <v>70</v>
      </c>
      <c r="B73" s="23" t="s">
        <v>157</v>
      </c>
      <c r="C73" s="24" t="s">
        <v>158</v>
      </c>
      <c r="D73" s="23" t="s">
        <v>129</v>
      </c>
    </row>
    <row r="74" spans="1:4" ht="20.25" customHeight="1">
      <c r="A74" s="22">
        <v>71</v>
      </c>
      <c r="B74" s="23" t="s">
        <v>159</v>
      </c>
      <c r="C74" s="24" t="s">
        <v>160</v>
      </c>
      <c r="D74" s="23" t="s">
        <v>161</v>
      </c>
    </row>
    <row r="75" spans="1:4" ht="31.5" customHeight="1">
      <c r="A75" s="22">
        <v>71</v>
      </c>
      <c r="B75" s="23" t="s">
        <v>162</v>
      </c>
      <c r="C75" s="24" t="s">
        <v>163</v>
      </c>
      <c r="D75" s="23" t="s">
        <v>8</v>
      </c>
    </row>
    <row r="76" spans="1:4" ht="20.25" customHeight="1">
      <c r="A76" s="22">
        <v>73</v>
      </c>
      <c r="B76" s="23" t="s">
        <v>164</v>
      </c>
      <c r="C76" s="24" t="s">
        <v>165</v>
      </c>
      <c r="D76" s="23" t="s">
        <v>54</v>
      </c>
    </row>
    <row r="77" spans="1:4" ht="20.25" customHeight="1">
      <c r="A77" s="22">
        <v>74</v>
      </c>
      <c r="B77" s="23" t="s">
        <v>166</v>
      </c>
      <c r="C77" s="24" t="s">
        <v>167</v>
      </c>
      <c r="D77" s="23" t="s">
        <v>168</v>
      </c>
    </row>
    <row r="78" spans="1:4" ht="20.25" customHeight="1">
      <c r="A78" s="22">
        <v>75</v>
      </c>
      <c r="B78" s="23" t="s">
        <v>169</v>
      </c>
      <c r="C78" s="24" t="s">
        <v>170</v>
      </c>
      <c r="D78" s="23" t="s">
        <v>77</v>
      </c>
    </row>
    <row r="79" spans="1:4" ht="20.25" customHeight="1">
      <c r="A79" s="22">
        <v>76</v>
      </c>
      <c r="B79" s="23" t="s">
        <v>171</v>
      </c>
      <c r="C79" s="24" t="s">
        <v>172</v>
      </c>
      <c r="D79" s="23" t="s">
        <v>129</v>
      </c>
    </row>
    <row r="80" spans="1:4" ht="20.25" customHeight="1">
      <c r="A80" s="22">
        <v>77</v>
      </c>
      <c r="B80" s="23" t="s">
        <v>173</v>
      </c>
      <c r="C80" s="24" t="s">
        <v>174</v>
      </c>
      <c r="D80" s="23" t="s">
        <v>175</v>
      </c>
    </row>
    <row r="81" spans="1:4" ht="20.25" customHeight="1">
      <c r="A81" s="22">
        <v>78</v>
      </c>
      <c r="B81" s="23" t="s">
        <v>176</v>
      </c>
      <c r="C81" s="24" t="s">
        <v>177</v>
      </c>
      <c r="D81" s="23" t="s">
        <v>40</v>
      </c>
    </row>
    <row r="82" spans="1:4" ht="20.25" customHeight="1">
      <c r="A82" s="22">
        <v>79</v>
      </c>
      <c r="B82" s="23" t="s">
        <v>178</v>
      </c>
      <c r="C82" s="24" t="s">
        <v>179</v>
      </c>
      <c r="D82" s="23" t="s">
        <v>64</v>
      </c>
    </row>
    <row r="83" spans="1:4" ht="20.25" customHeight="1">
      <c r="A83" s="22">
        <v>79</v>
      </c>
      <c r="B83" s="23" t="s">
        <v>180</v>
      </c>
      <c r="C83" s="24" t="s">
        <v>181</v>
      </c>
      <c r="D83" s="23" t="s">
        <v>77</v>
      </c>
    </row>
    <row r="84" spans="1:4" ht="20.25" customHeight="1">
      <c r="A84" s="22">
        <v>81</v>
      </c>
      <c r="B84" s="23" t="s">
        <v>182</v>
      </c>
      <c r="C84" s="24" t="s">
        <v>183</v>
      </c>
      <c r="D84" s="23" t="s">
        <v>15</v>
      </c>
    </row>
    <row r="85" spans="1:4" ht="20.25" customHeight="1">
      <c r="A85" s="22">
        <v>82</v>
      </c>
      <c r="B85" s="23" t="s">
        <v>184</v>
      </c>
      <c r="C85" s="24" t="s">
        <v>185</v>
      </c>
      <c r="D85" s="23" t="s">
        <v>8</v>
      </c>
    </row>
    <row r="86" spans="1:4" ht="20.25" customHeight="1">
      <c r="A86" s="22">
        <v>83</v>
      </c>
      <c r="B86" s="23" t="s">
        <v>186</v>
      </c>
      <c r="C86" s="24" t="s">
        <v>187</v>
      </c>
      <c r="D86" s="23" t="s">
        <v>8</v>
      </c>
    </row>
    <row r="87" spans="1:4" ht="20.25" customHeight="1">
      <c r="A87" s="22">
        <v>83</v>
      </c>
      <c r="B87" s="23" t="s">
        <v>188</v>
      </c>
      <c r="C87" s="24" t="s">
        <v>189</v>
      </c>
      <c r="D87" s="23" t="s">
        <v>175</v>
      </c>
    </row>
    <row r="88" spans="1:4" ht="20.25" customHeight="1">
      <c r="A88" s="22">
        <v>83</v>
      </c>
      <c r="B88" s="23" t="s">
        <v>190</v>
      </c>
      <c r="C88" s="24" t="s">
        <v>191</v>
      </c>
      <c r="D88" s="23" t="s">
        <v>49</v>
      </c>
    </row>
    <row r="89" spans="1:4" ht="20.25" customHeight="1">
      <c r="A89" s="22">
        <v>83</v>
      </c>
      <c r="B89" s="23" t="s">
        <v>192</v>
      </c>
      <c r="C89" s="24" t="s">
        <v>193</v>
      </c>
      <c r="D89" s="23" t="s">
        <v>175</v>
      </c>
    </row>
    <row r="90" spans="1:4" ht="20.25" customHeight="1">
      <c r="A90" s="22">
        <v>87</v>
      </c>
      <c r="B90" s="23" t="s">
        <v>194</v>
      </c>
      <c r="C90" s="24" t="s">
        <v>195</v>
      </c>
      <c r="D90" s="23" t="s">
        <v>126</v>
      </c>
    </row>
    <row r="91" spans="1:4" ht="20.25" customHeight="1">
      <c r="A91" s="22">
        <v>88</v>
      </c>
      <c r="B91" s="23" t="s">
        <v>196</v>
      </c>
      <c r="C91" s="24" t="s">
        <v>197</v>
      </c>
      <c r="D91" s="23" t="s">
        <v>161</v>
      </c>
    </row>
    <row r="92" spans="1:4" ht="20.25" customHeight="1">
      <c r="A92" s="22">
        <v>89</v>
      </c>
      <c r="B92" s="23" t="s">
        <v>198</v>
      </c>
      <c r="C92" s="24" t="s">
        <v>199</v>
      </c>
      <c r="D92" s="23" t="s">
        <v>97</v>
      </c>
    </row>
    <row r="93" spans="1:4" ht="20.25" customHeight="1">
      <c r="A93" s="22">
        <v>90</v>
      </c>
      <c r="B93" s="23" t="s">
        <v>200</v>
      </c>
      <c r="C93" s="24" t="s">
        <v>201</v>
      </c>
      <c r="D93" s="23" t="s">
        <v>54</v>
      </c>
    </row>
    <row r="94" spans="1:4" ht="20.25" customHeight="1">
      <c r="A94" s="22">
        <v>90</v>
      </c>
      <c r="B94" s="23" t="s">
        <v>202</v>
      </c>
      <c r="C94" s="24" t="s">
        <v>203</v>
      </c>
      <c r="D94" s="23" t="s">
        <v>97</v>
      </c>
    </row>
    <row r="95" spans="1:4" ht="20.25" customHeight="1">
      <c r="A95" s="22">
        <v>92</v>
      </c>
      <c r="B95" s="23" t="s">
        <v>204</v>
      </c>
      <c r="C95" s="24" t="s">
        <v>205</v>
      </c>
      <c r="D95" s="23" t="s">
        <v>54</v>
      </c>
    </row>
    <row r="96" spans="1:4" ht="20.25" customHeight="1">
      <c r="A96" s="22">
        <v>92</v>
      </c>
      <c r="B96" s="23" t="s">
        <v>206</v>
      </c>
      <c r="C96" s="24" t="s">
        <v>207</v>
      </c>
      <c r="D96" s="23" t="s">
        <v>208</v>
      </c>
    </row>
    <row r="97" spans="1:4" ht="20.25" customHeight="1">
      <c r="A97" s="22">
        <v>94</v>
      </c>
      <c r="B97" s="23" t="s">
        <v>209</v>
      </c>
      <c r="C97" s="24" t="s">
        <v>210</v>
      </c>
      <c r="D97" s="23" t="s">
        <v>8</v>
      </c>
    </row>
    <row r="98" spans="1:4" ht="20.25" customHeight="1">
      <c r="A98" s="22">
        <v>95</v>
      </c>
      <c r="B98" s="23" t="s">
        <v>211</v>
      </c>
      <c r="C98" s="24" t="s">
        <v>212</v>
      </c>
      <c r="D98" s="23" t="s">
        <v>168</v>
      </c>
    </row>
    <row r="99" spans="1:4" ht="20.25" customHeight="1">
      <c r="A99" s="22">
        <v>96</v>
      </c>
      <c r="B99" s="23" t="s">
        <v>213</v>
      </c>
      <c r="C99" s="24" t="s">
        <v>214</v>
      </c>
      <c r="D99" s="23" t="s">
        <v>64</v>
      </c>
    </row>
    <row r="100" spans="1:4" ht="20.25" customHeight="1">
      <c r="A100" s="22">
        <v>96</v>
      </c>
      <c r="B100" s="23" t="s">
        <v>215</v>
      </c>
      <c r="C100" s="24" t="s">
        <v>216</v>
      </c>
      <c r="D100" s="23" t="s">
        <v>217</v>
      </c>
    </row>
    <row r="101" spans="1:4" ht="20.25" customHeight="1">
      <c r="A101" s="22">
        <v>98</v>
      </c>
      <c r="B101" s="23" t="s">
        <v>218</v>
      </c>
      <c r="C101" s="24" t="s">
        <v>219</v>
      </c>
      <c r="D101" s="23" t="s">
        <v>220</v>
      </c>
    </row>
    <row r="102" spans="1:4" ht="20.25" customHeight="1">
      <c r="A102" s="22">
        <v>99</v>
      </c>
      <c r="B102" s="23" t="s">
        <v>221</v>
      </c>
      <c r="C102" s="24" t="s">
        <v>222</v>
      </c>
      <c r="D102" s="23" t="s">
        <v>8</v>
      </c>
    </row>
    <row r="103" spans="1:4" ht="20.25" customHeight="1">
      <c r="A103" s="22">
        <v>99</v>
      </c>
      <c r="B103" s="23" t="s">
        <v>223</v>
      </c>
      <c r="C103" s="24" t="s">
        <v>224</v>
      </c>
      <c r="D103" s="23" t="s">
        <v>77</v>
      </c>
    </row>
    <row r="104" spans="1:4" ht="20.25" customHeight="1">
      <c r="A104" s="24" t="s">
        <v>225</v>
      </c>
      <c r="B104" s="23" t="s">
        <v>226</v>
      </c>
      <c r="C104" s="24" t="s">
        <v>227</v>
      </c>
      <c r="D104" s="23" t="s">
        <v>40</v>
      </c>
    </row>
    <row r="105" spans="1:4" ht="20.25" customHeight="1">
      <c r="A105" s="24" t="s">
        <v>225</v>
      </c>
      <c r="B105" s="23" t="s">
        <v>228</v>
      </c>
      <c r="C105" s="24" t="s">
        <v>229</v>
      </c>
      <c r="D105" s="23" t="s">
        <v>8</v>
      </c>
    </row>
    <row r="106" spans="1:4" ht="20.25" customHeight="1">
      <c r="A106" s="24" t="s">
        <v>225</v>
      </c>
      <c r="B106" s="23" t="s">
        <v>230</v>
      </c>
      <c r="C106" s="24" t="s">
        <v>231</v>
      </c>
      <c r="D106" s="23" t="s">
        <v>8</v>
      </c>
    </row>
    <row r="107" spans="1:4" ht="20.25" customHeight="1">
      <c r="A107" s="24" t="s">
        <v>225</v>
      </c>
      <c r="B107" s="23" t="s">
        <v>232</v>
      </c>
      <c r="C107" s="24" t="s">
        <v>233</v>
      </c>
      <c r="D107" s="23" t="s">
        <v>8</v>
      </c>
    </row>
    <row r="108" spans="1:4" ht="20.25" customHeight="1">
      <c r="A108" s="24" t="s">
        <v>225</v>
      </c>
      <c r="B108" s="23" t="s">
        <v>234</v>
      </c>
      <c r="C108" s="24" t="s">
        <v>235</v>
      </c>
      <c r="D108" s="23" t="s">
        <v>8</v>
      </c>
    </row>
    <row r="109" spans="1:4" ht="20.25" customHeight="1">
      <c r="A109" s="24" t="s">
        <v>225</v>
      </c>
      <c r="B109" s="23" t="s">
        <v>236</v>
      </c>
      <c r="C109" s="24" t="s">
        <v>237</v>
      </c>
      <c r="D109" s="23" t="s">
        <v>64</v>
      </c>
    </row>
    <row r="110" spans="1:4" ht="20.25" customHeight="1">
      <c r="A110" s="24" t="s">
        <v>225</v>
      </c>
      <c r="B110" s="23" t="s">
        <v>238</v>
      </c>
      <c r="C110" s="24" t="s">
        <v>239</v>
      </c>
      <c r="D110" s="23" t="s">
        <v>8</v>
      </c>
    </row>
    <row r="111" spans="1:4" ht="20.25" customHeight="1">
      <c r="A111" s="24" t="s">
        <v>225</v>
      </c>
      <c r="B111" s="23" t="s">
        <v>240</v>
      </c>
      <c r="C111" s="24" t="s">
        <v>241</v>
      </c>
      <c r="D111" s="23" t="s">
        <v>8</v>
      </c>
    </row>
    <row r="112" spans="1:4" ht="20.25" customHeight="1">
      <c r="A112" s="24" t="s">
        <v>225</v>
      </c>
      <c r="B112" s="23" t="s">
        <v>242</v>
      </c>
      <c r="C112" s="24" t="s">
        <v>243</v>
      </c>
      <c r="D112" s="23" t="s">
        <v>8</v>
      </c>
    </row>
    <row r="113" spans="1:4" ht="20.25" customHeight="1">
      <c r="A113" s="24" t="s">
        <v>225</v>
      </c>
      <c r="B113" s="23" t="s">
        <v>244</v>
      </c>
      <c r="C113" s="24" t="s">
        <v>245</v>
      </c>
      <c r="D113" s="23" t="s">
        <v>246</v>
      </c>
    </row>
    <row r="114" spans="1:4" ht="20.25" customHeight="1">
      <c r="A114" s="24" t="s">
        <v>225</v>
      </c>
      <c r="B114" s="23" t="s">
        <v>247</v>
      </c>
      <c r="C114" s="24" t="s">
        <v>248</v>
      </c>
      <c r="D114" s="23" t="s">
        <v>246</v>
      </c>
    </row>
    <row r="115" spans="1:4" ht="20.25" customHeight="1">
      <c r="A115" s="24" t="s">
        <v>225</v>
      </c>
      <c r="B115" s="23" t="s">
        <v>249</v>
      </c>
      <c r="C115" s="24" t="s">
        <v>250</v>
      </c>
      <c r="D115" s="23" t="s">
        <v>126</v>
      </c>
    </row>
    <row r="116" spans="1:4" ht="20.25" customHeight="1">
      <c r="A116" s="24" t="s">
        <v>225</v>
      </c>
      <c r="B116" s="23" t="s">
        <v>251</v>
      </c>
      <c r="C116" s="24" t="s">
        <v>252</v>
      </c>
      <c r="D116" s="23" t="s">
        <v>15</v>
      </c>
    </row>
    <row r="117" spans="1:4" ht="20.25" customHeight="1">
      <c r="A117" s="24" t="s">
        <v>225</v>
      </c>
      <c r="B117" s="23" t="s">
        <v>253</v>
      </c>
      <c r="C117" s="24" t="s">
        <v>254</v>
      </c>
      <c r="D117" s="23" t="s">
        <v>8</v>
      </c>
    </row>
    <row r="118" spans="1:4" ht="20.25" customHeight="1">
      <c r="A118" s="24" t="s">
        <v>225</v>
      </c>
      <c r="B118" s="23" t="s">
        <v>255</v>
      </c>
      <c r="C118" s="24" t="s">
        <v>256</v>
      </c>
      <c r="D118" s="23" t="s">
        <v>257</v>
      </c>
    </row>
    <row r="119" spans="1:4" ht="20.25" customHeight="1">
      <c r="A119" s="24" t="s">
        <v>225</v>
      </c>
      <c r="B119" s="23" t="s">
        <v>258</v>
      </c>
      <c r="C119" s="24" t="s">
        <v>259</v>
      </c>
      <c r="D119" s="23" t="s">
        <v>59</v>
      </c>
    </row>
    <row r="120" spans="1:4" ht="20.25" customHeight="1">
      <c r="A120" s="24" t="s">
        <v>225</v>
      </c>
      <c r="B120" s="23" t="s">
        <v>260</v>
      </c>
      <c r="C120" s="24" t="s">
        <v>261</v>
      </c>
      <c r="D120" s="23" t="s">
        <v>64</v>
      </c>
    </row>
    <row r="121" spans="1:4" ht="27" customHeight="1">
      <c r="A121" s="24" t="s">
        <v>225</v>
      </c>
      <c r="B121" s="23" t="s">
        <v>262</v>
      </c>
      <c r="C121" s="24" t="s">
        <v>263</v>
      </c>
      <c r="D121" s="23" t="s">
        <v>154</v>
      </c>
    </row>
    <row r="122" spans="1:4" ht="20.25" customHeight="1">
      <c r="A122" s="24" t="s">
        <v>225</v>
      </c>
      <c r="B122" s="23" t="s">
        <v>264</v>
      </c>
      <c r="C122" s="24" t="s">
        <v>265</v>
      </c>
      <c r="D122" s="23" t="s">
        <v>126</v>
      </c>
    </row>
    <row r="123" spans="1:4" ht="20.25" customHeight="1">
      <c r="A123" s="24" t="s">
        <v>225</v>
      </c>
      <c r="B123" s="23" t="s">
        <v>266</v>
      </c>
      <c r="C123" s="24" t="s">
        <v>267</v>
      </c>
      <c r="D123" s="23" t="s">
        <v>8</v>
      </c>
    </row>
    <row r="124" spans="1:4" ht="28.5" customHeight="1">
      <c r="A124" s="24" t="s">
        <v>225</v>
      </c>
      <c r="B124" s="23" t="s">
        <v>268</v>
      </c>
      <c r="C124" s="24" t="s">
        <v>269</v>
      </c>
      <c r="D124" s="23" t="s">
        <v>8</v>
      </c>
    </row>
    <row r="125" spans="1:4" ht="20.25" customHeight="1">
      <c r="A125" s="24" t="s">
        <v>225</v>
      </c>
      <c r="B125" s="23" t="s">
        <v>270</v>
      </c>
      <c r="C125" s="24" t="s">
        <v>271</v>
      </c>
      <c r="D125" s="23" t="s">
        <v>272</v>
      </c>
    </row>
    <row r="126" spans="1:4" ht="20.25" customHeight="1">
      <c r="A126" s="24" t="s">
        <v>225</v>
      </c>
      <c r="B126" s="23" t="s">
        <v>273</v>
      </c>
      <c r="C126" s="24" t="s">
        <v>274</v>
      </c>
      <c r="D126" s="23" t="s">
        <v>64</v>
      </c>
    </row>
    <row r="127" spans="1:4" ht="20.25" customHeight="1">
      <c r="A127" s="24" t="s">
        <v>225</v>
      </c>
      <c r="B127" s="23" t="s">
        <v>275</v>
      </c>
      <c r="C127" s="24" t="s">
        <v>276</v>
      </c>
      <c r="D127" s="23" t="s">
        <v>49</v>
      </c>
    </row>
    <row r="128" spans="1:4" ht="20.25" customHeight="1">
      <c r="A128" s="24" t="s">
        <v>225</v>
      </c>
      <c r="B128" s="23" t="s">
        <v>277</v>
      </c>
      <c r="C128" s="24" t="s">
        <v>278</v>
      </c>
      <c r="D128" s="23" t="s">
        <v>217</v>
      </c>
    </row>
    <row r="129" spans="1:4" ht="20.25" customHeight="1">
      <c r="A129" s="24" t="s">
        <v>225</v>
      </c>
      <c r="B129" s="23" t="s">
        <v>279</v>
      </c>
      <c r="C129" s="24" t="s">
        <v>280</v>
      </c>
      <c r="D129" s="23" t="s">
        <v>8</v>
      </c>
    </row>
    <row r="130" spans="1:4" ht="20.25" customHeight="1">
      <c r="A130" s="24" t="s">
        <v>225</v>
      </c>
      <c r="B130" s="23" t="s">
        <v>281</v>
      </c>
      <c r="C130" s="24" t="s">
        <v>282</v>
      </c>
      <c r="D130" s="23" t="s">
        <v>8</v>
      </c>
    </row>
    <row r="131" spans="1:4" ht="20.25" customHeight="1">
      <c r="A131" s="24" t="s">
        <v>225</v>
      </c>
      <c r="B131" s="23" t="s">
        <v>283</v>
      </c>
      <c r="C131" s="24" t="s">
        <v>284</v>
      </c>
      <c r="D131" s="23" t="s">
        <v>77</v>
      </c>
    </row>
    <row r="132" spans="1:4" ht="20.25" customHeight="1">
      <c r="A132" s="24" t="s">
        <v>225</v>
      </c>
      <c r="B132" s="23" t="s">
        <v>285</v>
      </c>
      <c r="C132" s="24" t="s">
        <v>286</v>
      </c>
      <c r="D132" s="23" t="s">
        <v>15</v>
      </c>
    </row>
    <row r="133" spans="1:4" ht="20.25" customHeight="1">
      <c r="A133" s="24" t="s">
        <v>225</v>
      </c>
      <c r="B133" s="23" t="s">
        <v>287</v>
      </c>
      <c r="C133" s="24" t="s">
        <v>288</v>
      </c>
      <c r="D133" s="23" t="s">
        <v>15</v>
      </c>
    </row>
    <row r="134" spans="1:4" ht="20.25" customHeight="1">
      <c r="A134" s="24" t="s">
        <v>225</v>
      </c>
      <c r="B134" s="23" t="s">
        <v>289</v>
      </c>
      <c r="C134" s="24" t="s">
        <v>290</v>
      </c>
      <c r="D134" s="23" t="s">
        <v>40</v>
      </c>
    </row>
    <row r="135" spans="1:4" ht="20.25" customHeight="1">
      <c r="A135" s="24" t="s">
        <v>225</v>
      </c>
      <c r="B135" s="23" t="s">
        <v>291</v>
      </c>
      <c r="C135" s="24" t="s">
        <v>292</v>
      </c>
      <c r="D135" s="23" t="s">
        <v>168</v>
      </c>
    </row>
    <row r="136" spans="1:4" ht="20.25" customHeight="1">
      <c r="A136" s="24" t="s">
        <v>225</v>
      </c>
      <c r="B136" s="23" t="s">
        <v>293</v>
      </c>
      <c r="C136" s="24" t="s">
        <v>294</v>
      </c>
      <c r="D136" s="23" t="s">
        <v>126</v>
      </c>
    </row>
    <row r="137" spans="1:4" ht="20.25" customHeight="1">
      <c r="A137" s="24" t="s">
        <v>225</v>
      </c>
      <c r="B137" s="23" t="s">
        <v>295</v>
      </c>
      <c r="C137" s="24" t="s">
        <v>296</v>
      </c>
      <c r="D137" s="23" t="s">
        <v>8</v>
      </c>
    </row>
    <row r="138" spans="1:4" ht="20.25" customHeight="1">
      <c r="A138" s="24" t="s">
        <v>225</v>
      </c>
      <c r="B138" s="23" t="s">
        <v>297</v>
      </c>
      <c r="C138" s="24" t="s">
        <v>298</v>
      </c>
      <c r="D138" s="23" t="s">
        <v>49</v>
      </c>
    </row>
    <row r="139" spans="1:4" ht="20.25" customHeight="1">
      <c r="A139" s="24" t="s">
        <v>225</v>
      </c>
      <c r="B139" s="23" t="s">
        <v>299</v>
      </c>
      <c r="C139" s="24" t="s">
        <v>300</v>
      </c>
      <c r="D139" s="23" t="s">
        <v>15</v>
      </c>
    </row>
    <row r="140" spans="1:4" ht="20.25" customHeight="1">
      <c r="A140" s="24" t="s">
        <v>225</v>
      </c>
      <c r="B140" s="23" t="s">
        <v>301</v>
      </c>
      <c r="C140" s="24" t="s">
        <v>302</v>
      </c>
      <c r="D140" s="23" t="s">
        <v>8</v>
      </c>
    </row>
    <row r="141" spans="1:4" ht="20.25" customHeight="1">
      <c r="A141" s="24" t="s">
        <v>225</v>
      </c>
      <c r="B141" s="23" t="s">
        <v>303</v>
      </c>
      <c r="C141" s="24" t="s">
        <v>304</v>
      </c>
      <c r="D141" s="23" t="s">
        <v>15</v>
      </c>
    </row>
    <row r="142" spans="1:4" ht="20.25" customHeight="1">
      <c r="A142" s="24" t="s">
        <v>225</v>
      </c>
      <c r="B142" s="23" t="s">
        <v>305</v>
      </c>
      <c r="C142" s="24" t="s">
        <v>306</v>
      </c>
      <c r="D142" s="23" t="s">
        <v>129</v>
      </c>
    </row>
    <row r="143" spans="1:4" ht="20.25" customHeight="1">
      <c r="A143" s="24" t="s">
        <v>225</v>
      </c>
      <c r="B143" s="23" t="s">
        <v>307</v>
      </c>
      <c r="C143" s="24" t="s">
        <v>308</v>
      </c>
      <c r="D143" s="23" t="s">
        <v>97</v>
      </c>
    </row>
    <row r="144" spans="1:4" ht="20.25" customHeight="1">
      <c r="A144" s="24" t="s">
        <v>225</v>
      </c>
      <c r="B144" s="23" t="s">
        <v>309</v>
      </c>
      <c r="C144" s="24" t="s">
        <v>310</v>
      </c>
      <c r="D144" s="23" t="s">
        <v>49</v>
      </c>
    </row>
    <row r="145" spans="1:4" ht="20.25" customHeight="1">
      <c r="A145" s="24" t="s">
        <v>225</v>
      </c>
      <c r="B145" s="23" t="s">
        <v>311</v>
      </c>
      <c r="C145" s="24" t="s">
        <v>312</v>
      </c>
      <c r="D145" s="23" t="s">
        <v>15</v>
      </c>
    </row>
    <row r="146" spans="1:4" ht="20.25" customHeight="1">
      <c r="A146" s="24" t="s">
        <v>225</v>
      </c>
      <c r="B146" s="23" t="s">
        <v>313</v>
      </c>
      <c r="C146" s="24" t="s">
        <v>314</v>
      </c>
      <c r="D146" s="23" t="s">
        <v>54</v>
      </c>
    </row>
    <row r="147" spans="1:4" ht="20.25" customHeight="1">
      <c r="A147" s="24" t="s">
        <v>225</v>
      </c>
      <c r="B147" s="23" t="s">
        <v>315</v>
      </c>
      <c r="C147" s="24" t="s">
        <v>316</v>
      </c>
      <c r="D147" s="23" t="s">
        <v>15</v>
      </c>
    </row>
    <row r="148" spans="1:4" ht="20.25" customHeight="1">
      <c r="A148" s="24" t="s">
        <v>225</v>
      </c>
      <c r="B148" s="23" t="s">
        <v>317</v>
      </c>
      <c r="C148" s="24" t="s">
        <v>318</v>
      </c>
      <c r="D148" s="23" t="s">
        <v>319</v>
      </c>
    </row>
    <row r="149" spans="1:4" ht="20.25" customHeight="1">
      <c r="A149" s="24" t="s">
        <v>225</v>
      </c>
      <c r="B149" s="23" t="s">
        <v>320</v>
      </c>
      <c r="C149" s="24" t="s">
        <v>321</v>
      </c>
      <c r="D149" s="23" t="s">
        <v>40</v>
      </c>
    </row>
    <row r="150" spans="1:4" ht="20.25" customHeight="1">
      <c r="A150" s="24" t="s">
        <v>225</v>
      </c>
      <c r="B150" s="23" t="s">
        <v>322</v>
      </c>
      <c r="C150" s="24" t="s">
        <v>323</v>
      </c>
      <c r="D150" s="23" t="s">
        <v>8</v>
      </c>
    </row>
    <row r="151" spans="1:4" ht="20.25" customHeight="1">
      <c r="A151" s="24" t="s">
        <v>225</v>
      </c>
      <c r="B151" s="23" t="s">
        <v>324</v>
      </c>
      <c r="C151" s="24" t="s">
        <v>325</v>
      </c>
      <c r="D151" s="23" t="s">
        <v>15</v>
      </c>
    </row>
    <row r="152" spans="1:4" ht="20.25" customHeight="1">
      <c r="A152" s="24" t="s">
        <v>225</v>
      </c>
      <c r="B152" s="23" t="s">
        <v>326</v>
      </c>
      <c r="C152" s="24" t="s">
        <v>327</v>
      </c>
      <c r="D152" s="23" t="s">
        <v>64</v>
      </c>
    </row>
    <row r="153" spans="1:4" ht="20.25" customHeight="1">
      <c r="A153" s="24" t="s">
        <v>225</v>
      </c>
      <c r="B153" s="23" t="s">
        <v>328</v>
      </c>
      <c r="C153" s="24" t="s">
        <v>329</v>
      </c>
      <c r="D153" s="23" t="s">
        <v>64</v>
      </c>
    </row>
    <row r="154" spans="1:4" ht="20.25" customHeight="1">
      <c r="A154" s="24" t="s">
        <v>330</v>
      </c>
      <c r="B154" s="23" t="s">
        <v>331</v>
      </c>
      <c r="C154" s="24" t="s">
        <v>332</v>
      </c>
      <c r="D154" s="23" t="s">
        <v>8</v>
      </c>
    </row>
    <row r="155" spans="1:4" ht="20.25" customHeight="1">
      <c r="A155" s="24" t="s">
        <v>330</v>
      </c>
      <c r="B155" s="23" t="s">
        <v>333</v>
      </c>
      <c r="C155" s="24" t="s">
        <v>334</v>
      </c>
      <c r="D155" s="23" t="s">
        <v>64</v>
      </c>
    </row>
    <row r="156" spans="1:4" ht="20.25" customHeight="1">
      <c r="A156" s="24" t="s">
        <v>330</v>
      </c>
      <c r="B156" s="23" t="s">
        <v>335</v>
      </c>
      <c r="C156" s="24" t="s">
        <v>336</v>
      </c>
      <c r="D156" s="23" t="s">
        <v>15</v>
      </c>
    </row>
    <row r="157" spans="1:4" ht="20.25" customHeight="1">
      <c r="A157" s="24" t="s">
        <v>330</v>
      </c>
      <c r="B157" s="23" t="s">
        <v>337</v>
      </c>
      <c r="C157" s="24" t="s">
        <v>338</v>
      </c>
      <c r="D157" s="23" t="s">
        <v>217</v>
      </c>
    </row>
    <row r="158" spans="1:4" ht="20.25" customHeight="1">
      <c r="A158" s="24" t="s">
        <v>330</v>
      </c>
      <c r="B158" s="23" t="s">
        <v>339</v>
      </c>
      <c r="C158" s="24" t="s">
        <v>340</v>
      </c>
      <c r="D158" s="23" t="s">
        <v>126</v>
      </c>
    </row>
    <row r="159" spans="1:4" ht="20.25" customHeight="1">
      <c r="A159" s="24" t="s">
        <v>330</v>
      </c>
      <c r="B159" s="23" t="s">
        <v>341</v>
      </c>
      <c r="C159" s="24" t="s">
        <v>342</v>
      </c>
      <c r="D159" s="23" t="s">
        <v>8</v>
      </c>
    </row>
    <row r="160" spans="1:4" ht="20.25" customHeight="1">
      <c r="A160" s="24" t="s">
        <v>330</v>
      </c>
      <c r="B160" s="23" t="s">
        <v>343</v>
      </c>
      <c r="C160" s="24" t="s">
        <v>344</v>
      </c>
      <c r="D160" s="23" t="s">
        <v>129</v>
      </c>
    </row>
    <row r="161" spans="1:4" ht="20.25" customHeight="1">
      <c r="A161" s="24" t="s">
        <v>330</v>
      </c>
      <c r="B161" s="23" t="s">
        <v>345</v>
      </c>
      <c r="C161" s="24" t="s">
        <v>346</v>
      </c>
      <c r="D161" s="23" t="s">
        <v>64</v>
      </c>
    </row>
    <row r="162" spans="1:4" ht="20.25" customHeight="1">
      <c r="A162" s="24" t="s">
        <v>330</v>
      </c>
      <c r="B162" s="23" t="s">
        <v>347</v>
      </c>
      <c r="C162" s="24" t="s">
        <v>348</v>
      </c>
      <c r="D162" s="23" t="s">
        <v>64</v>
      </c>
    </row>
    <row r="163" spans="1:4" ht="20.25" customHeight="1">
      <c r="A163" s="24" t="s">
        <v>330</v>
      </c>
      <c r="B163" s="23" t="s">
        <v>349</v>
      </c>
      <c r="C163" s="24" t="s">
        <v>350</v>
      </c>
      <c r="D163" s="23" t="s">
        <v>15</v>
      </c>
    </row>
    <row r="164" spans="1:4" ht="20.25" customHeight="1">
      <c r="A164" s="24" t="s">
        <v>330</v>
      </c>
      <c r="B164" s="23" t="s">
        <v>351</v>
      </c>
      <c r="C164" s="24" t="s">
        <v>352</v>
      </c>
      <c r="D164" s="23" t="s">
        <v>97</v>
      </c>
    </row>
    <row r="165" spans="1:4" ht="20.25" customHeight="1">
      <c r="A165" s="24" t="s">
        <v>330</v>
      </c>
      <c r="B165" s="23" t="s">
        <v>353</v>
      </c>
      <c r="C165" s="24" t="s">
        <v>354</v>
      </c>
      <c r="D165" s="23" t="s">
        <v>8</v>
      </c>
    </row>
    <row r="166" spans="1:4" ht="20.25" customHeight="1">
      <c r="A166" s="24" t="s">
        <v>330</v>
      </c>
      <c r="B166" s="23" t="s">
        <v>355</v>
      </c>
      <c r="C166" s="24" t="s">
        <v>356</v>
      </c>
      <c r="D166" s="23" t="s">
        <v>64</v>
      </c>
    </row>
    <row r="167" spans="1:4" ht="20.25" customHeight="1">
      <c r="A167" s="24" t="s">
        <v>330</v>
      </c>
      <c r="B167" s="23" t="s">
        <v>357</v>
      </c>
      <c r="C167" s="24" t="s">
        <v>358</v>
      </c>
      <c r="D167" s="23" t="s">
        <v>59</v>
      </c>
    </row>
    <row r="168" spans="1:4" ht="20.25" customHeight="1">
      <c r="A168" s="24" t="s">
        <v>330</v>
      </c>
      <c r="B168" s="23" t="s">
        <v>359</v>
      </c>
      <c r="C168" s="24" t="s">
        <v>360</v>
      </c>
      <c r="D168" s="23" t="s">
        <v>64</v>
      </c>
    </row>
    <row r="169" spans="1:4" ht="20.25" customHeight="1">
      <c r="A169" s="24" t="s">
        <v>330</v>
      </c>
      <c r="B169" s="23" t="s">
        <v>361</v>
      </c>
      <c r="C169" s="24" t="s">
        <v>362</v>
      </c>
      <c r="D169" s="23" t="s">
        <v>64</v>
      </c>
    </row>
    <row r="170" spans="1:4" ht="20.25" customHeight="1">
      <c r="A170" s="24" t="s">
        <v>330</v>
      </c>
      <c r="B170" s="23" t="s">
        <v>363</v>
      </c>
      <c r="C170" s="24" t="s">
        <v>364</v>
      </c>
      <c r="D170" s="23" t="s">
        <v>64</v>
      </c>
    </row>
    <row r="171" spans="1:4" ht="20.25" customHeight="1">
      <c r="A171" s="24" t="s">
        <v>330</v>
      </c>
      <c r="B171" s="23" t="s">
        <v>365</v>
      </c>
      <c r="C171" s="24" t="s">
        <v>366</v>
      </c>
      <c r="D171" s="23" t="s">
        <v>64</v>
      </c>
    </row>
    <row r="172" spans="1:4" ht="20.25" customHeight="1">
      <c r="A172" s="24" t="s">
        <v>330</v>
      </c>
      <c r="B172" s="23" t="s">
        <v>367</v>
      </c>
      <c r="C172" s="24" t="s">
        <v>368</v>
      </c>
      <c r="D172" s="23" t="s">
        <v>64</v>
      </c>
    </row>
    <row r="173" spans="1:4" ht="20.25" customHeight="1">
      <c r="A173" s="24" t="s">
        <v>330</v>
      </c>
      <c r="B173" s="23" t="s">
        <v>369</v>
      </c>
      <c r="C173" s="24" t="s">
        <v>370</v>
      </c>
      <c r="D173" s="23" t="s">
        <v>92</v>
      </c>
    </row>
    <row r="174" spans="1:4" ht="20.25" customHeight="1">
      <c r="A174" s="24" t="s">
        <v>330</v>
      </c>
      <c r="B174" s="23" t="s">
        <v>371</v>
      </c>
      <c r="C174" s="24" t="s">
        <v>372</v>
      </c>
      <c r="D174" s="23" t="s">
        <v>175</v>
      </c>
    </row>
    <row r="175" spans="1:4" ht="20.25" customHeight="1">
      <c r="A175" s="24" t="s">
        <v>330</v>
      </c>
      <c r="B175" s="23" t="s">
        <v>373</v>
      </c>
      <c r="C175" s="24" t="s">
        <v>374</v>
      </c>
      <c r="D175" s="23" t="s">
        <v>8</v>
      </c>
    </row>
    <row r="176" spans="1:4" ht="20.25" customHeight="1">
      <c r="A176" s="24" t="s">
        <v>330</v>
      </c>
      <c r="B176" s="23" t="s">
        <v>375</v>
      </c>
      <c r="C176" s="24" t="s">
        <v>376</v>
      </c>
      <c r="D176" s="23" t="s">
        <v>217</v>
      </c>
    </row>
    <row r="177" spans="1:4" ht="20.25" customHeight="1">
      <c r="A177" s="24" t="s">
        <v>330</v>
      </c>
      <c r="B177" s="23" t="s">
        <v>377</v>
      </c>
      <c r="C177" s="24" t="s">
        <v>378</v>
      </c>
      <c r="D177" s="23" t="s">
        <v>54</v>
      </c>
    </row>
    <row r="178" spans="1:4" ht="20.25" customHeight="1">
      <c r="A178" s="24" t="s">
        <v>330</v>
      </c>
      <c r="B178" s="23" t="s">
        <v>379</v>
      </c>
      <c r="C178" s="24" t="s">
        <v>380</v>
      </c>
      <c r="D178" s="23" t="s">
        <v>64</v>
      </c>
    </row>
    <row r="179" spans="1:4" ht="20.25" customHeight="1">
      <c r="A179" s="24" t="s">
        <v>330</v>
      </c>
      <c r="B179" s="23" t="s">
        <v>381</v>
      </c>
      <c r="C179" s="24" t="s">
        <v>382</v>
      </c>
      <c r="D179" s="23" t="s">
        <v>59</v>
      </c>
    </row>
    <row r="180" spans="1:4" ht="20.25" customHeight="1">
      <c r="A180" s="24" t="s">
        <v>330</v>
      </c>
      <c r="B180" s="23" t="s">
        <v>383</v>
      </c>
      <c r="C180" s="24" t="s">
        <v>384</v>
      </c>
      <c r="D180" s="23" t="s">
        <v>59</v>
      </c>
    </row>
    <row r="181" spans="1:4" ht="20.25" customHeight="1">
      <c r="A181" s="24" t="s">
        <v>330</v>
      </c>
      <c r="B181" s="23" t="s">
        <v>385</v>
      </c>
      <c r="C181" s="24" t="s">
        <v>386</v>
      </c>
      <c r="D181" s="23" t="s">
        <v>64</v>
      </c>
    </row>
    <row r="182" spans="1:4" ht="20.25" customHeight="1">
      <c r="A182" s="24" t="s">
        <v>330</v>
      </c>
      <c r="B182" s="23" t="s">
        <v>387</v>
      </c>
      <c r="C182" s="24" t="s">
        <v>388</v>
      </c>
      <c r="D182" s="23" t="s">
        <v>389</v>
      </c>
    </row>
    <row r="183" spans="1:4" ht="20.25" customHeight="1">
      <c r="A183" s="24" t="s">
        <v>330</v>
      </c>
      <c r="B183" s="23" t="s">
        <v>390</v>
      </c>
      <c r="C183" s="24" t="s">
        <v>391</v>
      </c>
      <c r="D183" s="23" t="s">
        <v>8</v>
      </c>
    </row>
    <row r="184" spans="1:4" ht="20.25" customHeight="1">
      <c r="A184" s="24" t="s">
        <v>330</v>
      </c>
      <c r="B184" s="23" t="s">
        <v>392</v>
      </c>
      <c r="C184" s="24" t="s">
        <v>393</v>
      </c>
      <c r="D184" s="23" t="s">
        <v>394</v>
      </c>
    </row>
    <row r="185" spans="1:4" ht="20.25" customHeight="1">
      <c r="A185" s="24" t="s">
        <v>330</v>
      </c>
      <c r="B185" s="23" t="s">
        <v>395</v>
      </c>
      <c r="C185" s="24" t="s">
        <v>396</v>
      </c>
      <c r="D185" s="23" t="s">
        <v>8</v>
      </c>
    </row>
    <row r="186" spans="1:4" ht="20.25" customHeight="1">
      <c r="A186" s="24" t="s">
        <v>330</v>
      </c>
      <c r="B186" s="23" t="s">
        <v>397</v>
      </c>
      <c r="C186" s="24" t="s">
        <v>398</v>
      </c>
      <c r="D186" s="23" t="s">
        <v>129</v>
      </c>
    </row>
    <row r="187" spans="1:4" ht="27.75" customHeight="1">
      <c r="A187" s="24" t="s">
        <v>330</v>
      </c>
      <c r="B187" s="23" t="s">
        <v>399</v>
      </c>
      <c r="C187" s="24" t="s">
        <v>400</v>
      </c>
      <c r="D187" s="23" t="s">
        <v>64</v>
      </c>
    </row>
    <row r="188" spans="1:4" ht="20.25" customHeight="1">
      <c r="A188" s="24" t="s">
        <v>330</v>
      </c>
      <c r="B188" s="23" t="s">
        <v>401</v>
      </c>
      <c r="C188" s="24" t="s">
        <v>402</v>
      </c>
      <c r="D188" s="23" t="s">
        <v>129</v>
      </c>
    </row>
    <row r="189" spans="1:4" ht="20.25" customHeight="1">
      <c r="A189" s="24" t="s">
        <v>330</v>
      </c>
      <c r="B189" s="23" t="s">
        <v>403</v>
      </c>
      <c r="C189" s="24" t="s">
        <v>404</v>
      </c>
      <c r="D189" s="23" t="s">
        <v>15</v>
      </c>
    </row>
    <row r="190" spans="1:4" ht="20.25" customHeight="1">
      <c r="A190" s="24" t="s">
        <v>330</v>
      </c>
      <c r="B190" s="23" t="s">
        <v>405</v>
      </c>
      <c r="C190" s="24" t="s">
        <v>406</v>
      </c>
      <c r="D190" s="23" t="s">
        <v>8</v>
      </c>
    </row>
    <row r="191" spans="1:4" ht="20.25" customHeight="1">
      <c r="A191" s="24" t="s">
        <v>330</v>
      </c>
      <c r="B191" s="23" t="s">
        <v>407</v>
      </c>
      <c r="C191" s="24" t="s">
        <v>408</v>
      </c>
      <c r="D191" s="23" t="s">
        <v>272</v>
      </c>
    </row>
    <row r="192" spans="1:4" ht="20.25" customHeight="1">
      <c r="A192" s="24" t="s">
        <v>330</v>
      </c>
      <c r="B192" s="23" t="s">
        <v>409</v>
      </c>
      <c r="C192" s="24" t="s">
        <v>410</v>
      </c>
      <c r="D192" s="23" t="s">
        <v>40</v>
      </c>
    </row>
    <row r="193" spans="1:4" ht="20.25" customHeight="1">
      <c r="A193" s="24" t="s">
        <v>330</v>
      </c>
      <c r="B193" s="23" t="s">
        <v>411</v>
      </c>
      <c r="C193" s="24" t="s">
        <v>412</v>
      </c>
      <c r="D193" s="23" t="s">
        <v>272</v>
      </c>
    </row>
    <row r="194" spans="1:4" ht="20.25" customHeight="1">
      <c r="A194" s="24" t="s">
        <v>330</v>
      </c>
      <c r="B194" s="23" t="s">
        <v>413</v>
      </c>
      <c r="C194" s="24" t="s">
        <v>414</v>
      </c>
      <c r="D194" s="23" t="s">
        <v>272</v>
      </c>
    </row>
    <row r="195" spans="1:4" ht="20.25" customHeight="1">
      <c r="A195" s="24" t="s">
        <v>330</v>
      </c>
      <c r="B195" s="23" t="s">
        <v>415</v>
      </c>
      <c r="C195" s="24" t="s">
        <v>416</v>
      </c>
      <c r="D195" s="23" t="s">
        <v>8</v>
      </c>
    </row>
    <row r="196" spans="1:4" ht="20.25" customHeight="1">
      <c r="A196" s="24" t="s">
        <v>330</v>
      </c>
      <c r="B196" s="23" t="s">
        <v>417</v>
      </c>
      <c r="C196" s="24" t="s">
        <v>418</v>
      </c>
      <c r="D196" s="23" t="s">
        <v>15</v>
      </c>
    </row>
    <row r="197" spans="1:4" ht="20.25" customHeight="1">
      <c r="A197" s="24" t="s">
        <v>330</v>
      </c>
      <c r="B197" s="23" t="s">
        <v>419</v>
      </c>
      <c r="C197" s="24" t="s">
        <v>420</v>
      </c>
      <c r="D197" s="23" t="s">
        <v>15</v>
      </c>
    </row>
    <row r="198" spans="1:4" ht="20.25" customHeight="1">
      <c r="A198" s="24" t="s">
        <v>330</v>
      </c>
      <c r="B198" s="23" t="s">
        <v>421</v>
      </c>
      <c r="C198" s="24" t="s">
        <v>422</v>
      </c>
      <c r="D198" s="23" t="s">
        <v>129</v>
      </c>
    </row>
    <row r="199" spans="1:4" ht="20.25" customHeight="1">
      <c r="A199" s="24" t="s">
        <v>330</v>
      </c>
      <c r="B199" s="23" t="s">
        <v>423</v>
      </c>
      <c r="C199" s="24" t="s">
        <v>424</v>
      </c>
      <c r="D199" s="23" t="s">
        <v>425</v>
      </c>
    </row>
    <row r="200" spans="1:4" ht="20.25" customHeight="1">
      <c r="A200" s="24" t="s">
        <v>330</v>
      </c>
      <c r="B200" s="23" t="s">
        <v>426</v>
      </c>
      <c r="C200" s="24" t="s">
        <v>427</v>
      </c>
      <c r="D200" s="23" t="s">
        <v>54</v>
      </c>
    </row>
    <row r="201" spans="1:4" ht="20.25" customHeight="1">
      <c r="A201" s="24" t="s">
        <v>330</v>
      </c>
      <c r="B201" s="23" t="s">
        <v>428</v>
      </c>
      <c r="C201" s="24" t="s">
        <v>429</v>
      </c>
      <c r="D201" s="23" t="s">
        <v>126</v>
      </c>
    </row>
    <row r="202" spans="1:4" ht="20.25" customHeight="1">
      <c r="A202" s="24" t="s">
        <v>330</v>
      </c>
      <c r="B202" s="23" t="s">
        <v>430</v>
      </c>
      <c r="C202" s="24" t="s">
        <v>431</v>
      </c>
      <c r="D202" s="23" t="s">
        <v>126</v>
      </c>
    </row>
    <row r="203" spans="1:4" ht="20.25" customHeight="1">
      <c r="A203" s="24" t="s">
        <v>330</v>
      </c>
      <c r="B203" s="23" t="s">
        <v>432</v>
      </c>
      <c r="C203" s="24" t="s">
        <v>433</v>
      </c>
      <c r="D203" s="23" t="s">
        <v>64</v>
      </c>
    </row>
    <row r="204" spans="1:4" ht="20.25" customHeight="1">
      <c r="A204" s="24" t="s">
        <v>434</v>
      </c>
      <c r="B204" s="23" t="s">
        <v>435</v>
      </c>
      <c r="C204" s="24" t="s">
        <v>436</v>
      </c>
      <c r="D204" s="23" t="s">
        <v>394</v>
      </c>
    </row>
    <row r="205" spans="1:4" ht="20.25" customHeight="1">
      <c r="A205" s="24" t="s">
        <v>434</v>
      </c>
      <c r="B205" s="23" t="s">
        <v>437</v>
      </c>
      <c r="C205" s="24" t="s">
        <v>438</v>
      </c>
      <c r="D205" s="23" t="s">
        <v>64</v>
      </c>
    </row>
    <row r="206" spans="1:4" ht="20.25" customHeight="1">
      <c r="A206" s="24" t="s">
        <v>434</v>
      </c>
      <c r="B206" s="23" t="s">
        <v>439</v>
      </c>
      <c r="C206" s="24" t="s">
        <v>440</v>
      </c>
      <c r="D206" s="23" t="s">
        <v>64</v>
      </c>
    </row>
    <row r="207" spans="1:4" ht="20.25" customHeight="1">
      <c r="A207" s="24" t="s">
        <v>434</v>
      </c>
      <c r="B207" s="23" t="s">
        <v>441</v>
      </c>
      <c r="C207" s="24" t="s">
        <v>442</v>
      </c>
      <c r="D207" s="23" t="s">
        <v>168</v>
      </c>
    </row>
    <row r="208" spans="1:4" ht="20.25" customHeight="1">
      <c r="A208" s="24" t="s">
        <v>434</v>
      </c>
      <c r="B208" s="23" t="s">
        <v>443</v>
      </c>
      <c r="C208" s="24" t="s">
        <v>444</v>
      </c>
      <c r="D208" s="23" t="s">
        <v>64</v>
      </c>
    </row>
    <row r="209" spans="1:4" ht="20.25" customHeight="1">
      <c r="A209" s="24" t="s">
        <v>434</v>
      </c>
      <c r="B209" s="23" t="s">
        <v>445</v>
      </c>
      <c r="C209" s="24" t="s">
        <v>446</v>
      </c>
      <c r="D209" s="23" t="s">
        <v>447</v>
      </c>
    </row>
    <row r="210" spans="1:4" ht="20.25" customHeight="1">
      <c r="A210" s="24" t="s">
        <v>434</v>
      </c>
      <c r="B210" s="23" t="s">
        <v>448</v>
      </c>
      <c r="C210" s="24" t="s">
        <v>449</v>
      </c>
      <c r="D210" s="23" t="s">
        <v>64</v>
      </c>
    </row>
    <row r="211" spans="1:4" ht="20.25" customHeight="1">
      <c r="A211" s="24" t="s">
        <v>434</v>
      </c>
      <c r="B211" s="23" t="s">
        <v>450</v>
      </c>
      <c r="C211" s="24" t="s">
        <v>451</v>
      </c>
      <c r="D211" s="23" t="s">
        <v>40</v>
      </c>
    </row>
    <row r="212" spans="1:4" ht="20.25" customHeight="1">
      <c r="A212" s="24" t="s">
        <v>434</v>
      </c>
      <c r="B212" s="23" t="s">
        <v>452</v>
      </c>
      <c r="C212" s="24" t="s">
        <v>453</v>
      </c>
      <c r="D212" s="23" t="s">
        <v>8</v>
      </c>
    </row>
    <row r="213" spans="1:4" ht="20.25" customHeight="1">
      <c r="A213" s="24" t="s">
        <v>434</v>
      </c>
      <c r="B213" s="23" t="s">
        <v>454</v>
      </c>
      <c r="C213" s="24" t="s">
        <v>455</v>
      </c>
      <c r="D213" s="23" t="s">
        <v>394</v>
      </c>
    </row>
    <row r="214" spans="1:4" ht="20.25" customHeight="1">
      <c r="A214" s="24" t="s">
        <v>434</v>
      </c>
      <c r="B214" s="23" t="s">
        <v>456</v>
      </c>
      <c r="C214" s="24" t="s">
        <v>457</v>
      </c>
      <c r="D214" s="23" t="s">
        <v>77</v>
      </c>
    </row>
    <row r="215" spans="1:4" ht="20.25" customHeight="1">
      <c r="A215" s="24" t="s">
        <v>434</v>
      </c>
      <c r="B215" s="23" t="s">
        <v>458</v>
      </c>
      <c r="C215" s="24" t="s">
        <v>459</v>
      </c>
      <c r="D215" s="23" t="s">
        <v>64</v>
      </c>
    </row>
    <row r="216" spans="1:4" ht="20.25" customHeight="1">
      <c r="A216" s="24" t="s">
        <v>434</v>
      </c>
      <c r="B216" s="23" t="s">
        <v>460</v>
      </c>
      <c r="C216" s="24" t="s">
        <v>461</v>
      </c>
      <c r="D216" s="23" t="s">
        <v>77</v>
      </c>
    </row>
    <row r="217" spans="1:4" ht="20.25" customHeight="1">
      <c r="A217" s="24" t="s">
        <v>434</v>
      </c>
      <c r="B217" s="23" t="s">
        <v>462</v>
      </c>
      <c r="C217" s="24" t="s">
        <v>463</v>
      </c>
      <c r="D217" s="23" t="s">
        <v>64</v>
      </c>
    </row>
    <row r="218" spans="1:4" ht="20.25" customHeight="1">
      <c r="A218" s="24" t="s">
        <v>434</v>
      </c>
      <c r="B218" s="23" t="s">
        <v>464</v>
      </c>
      <c r="C218" s="24" t="s">
        <v>465</v>
      </c>
      <c r="D218" s="23" t="s">
        <v>8</v>
      </c>
    </row>
    <row r="219" spans="1:4" ht="20.25" customHeight="1">
      <c r="A219" s="24" t="s">
        <v>434</v>
      </c>
      <c r="B219" s="23" t="s">
        <v>466</v>
      </c>
      <c r="C219" s="24" t="s">
        <v>467</v>
      </c>
      <c r="D219" s="23" t="s">
        <v>8</v>
      </c>
    </row>
    <row r="220" spans="1:4" ht="20.25" customHeight="1">
      <c r="A220" s="24" t="s">
        <v>434</v>
      </c>
      <c r="B220" s="23" t="s">
        <v>468</v>
      </c>
      <c r="C220" s="24" t="s">
        <v>469</v>
      </c>
      <c r="D220" s="23" t="s">
        <v>77</v>
      </c>
    </row>
    <row r="221" spans="1:4" ht="20.25" customHeight="1">
      <c r="A221" s="24" t="s">
        <v>434</v>
      </c>
      <c r="B221" s="23" t="s">
        <v>470</v>
      </c>
      <c r="C221" s="24" t="s">
        <v>471</v>
      </c>
      <c r="D221" s="23" t="s">
        <v>220</v>
      </c>
    </row>
    <row r="222" spans="1:4" ht="20.25" customHeight="1">
      <c r="A222" s="24" t="s">
        <v>434</v>
      </c>
      <c r="B222" s="23" t="s">
        <v>472</v>
      </c>
      <c r="C222" s="24" t="s">
        <v>473</v>
      </c>
      <c r="D222" s="23" t="s">
        <v>59</v>
      </c>
    </row>
    <row r="223" spans="1:4" ht="20.25" customHeight="1">
      <c r="A223" s="24" t="s">
        <v>434</v>
      </c>
      <c r="B223" s="23" t="s">
        <v>474</v>
      </c>
      <c r="C223" s="24" t="s">
        <v>475</v>
      </c>
      <c r="D223" s="23" t="s">
        <v>64</v>
      </c>
    </row>
    <row r="224" spans="1:4" ht="20.25" customHeight="1">
      <c r="A224" s="24" t="s">
        <v>434</v>
      </c>
      <c r="B224" s="23" t="s">
        <v>476</v>
      </c>
      <c r="C224" s="24" t="s">
        <v>477</v>
      </c>
      <c r="D224" s="23" t="s">
        <v>64</v>
      </c>
    </row>
    <row r="225" spans="1:4" ht="20.25" customHeight="1">
      <c r="A225" s="24" t="s">
        <v>434</v>
      </c>
      <c r="B225" s="23" t="s">
        <v>478</v>
      </c>
      <c r="C225" s="24" t="s">
        <v>479</v>
      </c>
      <c r="D225" s="23" t="s">
        <v>129</v>
      </c>
    </row>
    <row r="226" spans="1:4" ht="20.25" customHeight="1">
      <c r="A226" s="24" t="s">
        <v>434</v>
      </c>
      <c r="B226" s="23" t="s">
        <v>480</v>
      </c>
      <c r="C226" s="24" t="s">
        <v>481</v>
      </c>
      <c r="D226" s="23" t="s">
        <v>246</v>
      </c>
    </row>
    <row r="227" spans="1:4" ht="20.25" customHeight="1">
      <c r="A227" s="24" t="s">
        <v>434</v>
      </c>
      <c r="B227" s="23" t="s">
        <v>482</v>
      </c>
      <c r="C227" s="24" t="s">
        <v>483</v>
      </c>
      <c r="D227" s="23" t="s">
        <v>220</v>
      </c>
    </row>
    <row r="228" spans="1:4" ht="20.25" customHeight="1">
      <c r="A228" s="24" t="s">
        <v>434</v>
      </c>
      <c r="B228" s="23" t="s">
        <v>484</v>
      </c>
      <c r="C228" s="24" t="s">
        <v>485</v>
      </c>
      <c r="D228" s="23" t="s">
        <v>220</v>
      </c>
    </row>
    <row r="229" spans="1:4" ht="20.25" customHeight="1">
      <c r="A229" s="24" t="s">
        <v>434</v>
      </c>
      <c r="B229" s="23" t="s">
        <v>486</v>
      </c>
      <c r="C229" s="24" t="s">
        <v>487</v>
      </c>
      <c r="D229" s="23" t="s">
        <v>97</v>
      </c>
    </row>
    <row r="230" spans="1:4" ht="20.25" customHeight="1">
      <c r="A230" s="24" t="s">
        <v>434</v>
      </c>
      <c r="B230" s="23" t="s">
        <v>488</v>
      </c>
      <c r="C230" s="24" t="s">
        <v>489</v>
      </c>
      <c r="D230" s="23" t="s">
        <v>77</v>
      </c>
    </row>
    <row r="231" spans="1:4" ht="20.25" customHeight="1">
      <c r="A231" s="24" t="s">
        <v>434</v>
      </c>
      <c r="B231" s="23" t="s">
        <v>490</v>
      </c>
      <c r="C231" s="24" t="s">
        <v>491</v>
      </c>
      <c r="D231" s="23" t="s">
        <v>126</v>
      </c>
    </row>
    <row r="232" spans="1:4" ht="20.25" customHeight="1">
      <c r="A232" s="24" t="s">
        <v>434</v>
      </c>
      <c r="B232" s="23" t="s">
        <v>492</v>
      </c>
      <c r="C232" s="24" t="s">
        <v>493</v>
      </c>
      <c r="D232" s="23" t="s">
        <v>77</v>
      </c>
    </row>
    <row r="233" spans="1:4" ht="20.25" customHeight="1">
      <c r="A233" s="24" t="s">
        <v>434</v>
      </c>
      <c r="B233" s="23" t="s">
        <v>494</v>
      </c>
      <c r="C233" s="24" t="s">
        <v>495</v>
      </c>
      <c r="D233" s="23" t="s">
        <v>425</v>
      </c>
    </row>
    <row r="234" spans="1:4" ht="20.25" customHeight="1">
      <c r="A234" s="24" t="s">
        <v>434</v>
      </c>
      <c r="B234" s="23" t="s">
        <v>496</v>
      </c>
      <c r="C234" s="24" t="s">
        <v>497</v>
      </c>
      <c r="D234" s="23" t="s">
        <v>64</v>
      </c>
    </row>
    <row r="235" spans="1:4" ht="20.25" customHeight="1">
      <c r="A235" s="24" t="s">
        <v>434</v>
      </c>
      <c r="B235" s="23" t="s">
        <v>498</v>
      </c>
      <c r="C235" s="24" t="s">
        <v>499</v>
      </c>
      <c r="D235" s="23" t="s">
        <v>64</v>
      </c>
    </row>
    <row r="236" spans="1:4" ht="20.25" customHeight="1">
      <c r="A236" s="24" t="s">
        <v>434</v>
      </c>
      <c r="B236" s="23" t="s">
        <v>500</v>
      </c>
      <c r="C236" s="24" t="s">
        <v>501</v>
      </c>
      <c r="D236" s="23" t="s">
        <v>502</v>
      </c>
    </row>
    <row r="237" spans="1:4" ht="20.25" customHeight="1">
      <c r="A237" s="24" t="s">
        <v>434</v>
      </c>
      <c r="B237" s="23" t="s">
        <v>503</v>
      </c>
      <c r="C237" s="24" t="s">
        <v>504</v>
      </c>
      <c r="D237" s="23" t="s">
        <v>447</v>
      </c>
    </row>
    <row r="238" spans="1:4" ht="20.25" customHeight="1">
      <c r="A238" s="24" t="s">
        <v>434</v>
      </c>
      <c r="B238" s="23" t="s">
        <v>505</v>
      </c>
      <c r="C238" s="24" t="s">
        <v>506</v>
      </c>
      <c r="D238" s="23" t="s">
        <v>15</v>
      </c>
    </row>
    <row r="239" spans="1:4" ht="20.25" customHeight="1">
      <c r="A239" s="24" t="s">
        <v>434</v>
      </c>
      <c r="B239" s="23" t="s">
        <v>507</v>
      </c>
      <c r="C239" s="24" t="s">
        <v>508</v>
      </c>
      <c r="D239" s="23" t="s">
        <v>8</v>
      </c>
    </row>
    <row r="240" spans="1:4" ht="20.25" customHeight="1">
      <c r="A240" s="24" t="s">
        <v>434</v>
      </c>
      <c r="B240" s="23" t="s">
        <v>509</v>
      </c>
      <c r="C240" s="24" t="s">
        <v>510</v>
      </c>
      <c r="D240" s="23" t="s">
        <v>8</v>
      </c>
    </row>
    <row r="241" spans="1:4" ht="20.25" customHeight="1">
      <c r="A241" s="24" t="s">
        <v>434</v>
      </c>
      <c r="B241" s="23" t="s">
        <v>511</v>
      </c>
      <c r="C241" s="24" t="s">
        <v>512</v>
      </c>
      <c r="D241" s="23" t="s">
        <v>8</v>
      </c>
    </row>
    <row r="242" spans="1:4" ht="20.25" customHeight="1">
      <c r="A242" s="24" t="s">
        <v>434</v>
      </c>
      <c r="B242" s="23" t="s">
        <v>513</v>
      </c>
      <c r="C242" s="24" t="s">
        <v>514</v>
      </c>
      <c r="D242" s="23" t="s">
        <v>8</v>
      </c>
    </row>
    <row r="243" spans="1:4" ht="20.25" customHeight="1">
      <c r="A243" s="24" t="s">
        <v>434</v>
      </c>
      <c r="B243" s="23" t="s">
        <v>515</v>
      </c>
      <c r="C243" s="24" t="s">
        <v>516</v>
      </c>
      <c r="D243" s="23" t="s">
        <v>40</v>
      </c>
    </row>
    <row r="244" spans="1:4" ht="20.25" customHeight="1">
      <c r="A244" s="24" t="s">
        <v>434</v>
      </c>
      <c r="B244" s="23" t="s">
        <v>517</v>
      </c>
      <c r="C244" s="24" t="s">
        <v>518</v>
      </c>
      <c r="D244" s="23" t="s">
        <v>272</v>
      </c>
    </row>
    <row r="245" spans="1:4" ht="20.25" customHeight="1">
      <c r="A245" s="24" t="s">
        <v>434</v>
      </c>
      <c r="B245" s="23" t="s">
        <v>519</v>
      </c>
      <c r="C245" s="24" t="s">
        <v>520</v>
      </c>
      <c r="D245" s="23" t="s">
        <v>15</v>
      </c>
    </row>
    <row r="246" spans="1:4" ht="20.25" customHeight="1">
      <c r="A246" s="24" t="s">
        <v>434</v>
      </c>
      <c r="B246" s="23" t="s">
        <v>521</v>
      </c>
      <c r="C246" s="24" t="s">
        <v>522</v>
      </c>
      <c r="D246" s="23" t="s">
        <v>54</v>
      </c>
    </row>
    <row r="247" spans="1:4" ht="20.25" customHeight="1">
      <c r="A247" s="24" t="s">
        <v>434</v>
      </c>
      <c r="B247" s="23" t="s">
        <v>523</v>
      </c>
      <c r="C247" s="24" t="s">
        <v>524</v>
      </c>
      <c r="D247" s="23" t="s">
        <v>77</v>
      </c>
    </row>
    <row r="248" spans="1:4" ht="20.25" customHeight="1">
      <c r="A248" s="24" t="s">
        <v>434</v>
      </c>
      <c r="B248" s="23" t="s">
        <v>525</v>
      </c>
      <c r="C248" s="24" t="s">
        <v>526</v>
      </c>
      <c r="D248" s="23" t="s">
        <v>129</v>
      </c>
    </row>
    <row r="249" spans="1:4" ht="20.25" customHeight="1">
      <c r="A249" s="24" t="s">
        <v>434</v>
      </c>
      <c r="B249" s="23" t="s">
        <v>527</v>
      </c>
      <c r="C249" s="24" t="s">
        <v>528</v>
      </c>
      <c r="D249" s="23" t="s">
        <v>64</v>
      </c>
    </row>
    <row r="250" spans="1:4" ht="20.25" customHeight="1">
      <c r="A250" s="24" t="s">
        <v>434</v>
      </c>
      <c r="B250" s="23" t="s">
        <v>529</v>
      </c>
      <c r="C250" s="24" t="s">
        <v>530</v>
      </c>
      <c r="D250" s="23" t="s">
        <v>64</v>
      </c>
    </row>
    <row r="251" spans="1:4" ht="20.25" customHeight="1">
      <c r="A251" s="24" t="s">
        <v>434</v>
      </c>
      <c r="B251" s="23" t="s">
        <v>531</v>
      </c>
      <c r="C251" s="24" t="s">
        <v>532</v>
      </c>
      <c r="D251" s="23" t="s">
        <v>220</v>
      </c>
    </row>
    <row r="252" spans="1:4" ht="20.25" customHeight="1">
      <c r="A252" s="24" t="s">
        <v>434</v>
      </c>
      <c r="B252" s="23" t="s">
        <v>533</v>
      </c>
      <c r="C252" s="24" t="s">
        <v>534</v>
      </c>
      <c r="D252" s="23" t="s">
        <v>77</v>
      </c>
    </row>
    <row r="253" spans="1:4" ht="20.25" customHeight="1">
      <c r="A253" s="24" t="s">
        <v>434</v>
      </c>
      <c r="B253" s="23" t="s">
        <v>535</v>
      </c>
      <c r="C253" s="24" t="s">
        <v>536</v>
      </c>
      <c r="D253" s="23" t="s">
        <v>8</v>
      </c>
    </row>
    <row r="254" spans="1:4" ht="20.25" customHeight="1">
      <c r="A254" s="24" t="s">
        <v>434</v>
      </c>
      <c r="B254" s="23" t="s">
        <v>537</v>
      </c>
      <c r="C254" s="24" t="s">
        <v>538</v>
      </c>
      <c r="D254" s="23" t="s">
        <v>539</v>
      </c>
    </row>
    <row r="255" spans="1:4" ht="20.25" customHeight="1">
      <c r="A255" s="24" t="s">
        <v>434</v>
      </c>
      <c r="B255" s="23" t="s">
        <v>540</v>
      </c>
      <c r="C255" s="24" t="s">
        <v>541</v>
      </c>
      <c r="D255" s="23" t="s">
        <v>129</v>
      </c>
    </row>
    <row r="256" spans="1:4" ht="20.25" customHeight="1">
      <c r="A256" s="24" t="s">
        <v>434</v>
      </c>
      <c r="B256" s="23" t="s">
        <v>542</v>
      </c>
      <c r="C256" s="24" t="s">
        <v>543</v>
      </c>
      <c r="D256" s="23" t="s">
        <v>544</v>
      </c>
    </row>
    <row r="257" spans="1:4" ht="20.25" customHeight="1">
      <c r="A257" s="24" t="s">
        <v>434</v>
      </c>
      <c r="B257" s="23" t="s">
        <v>545</v>
      </c>
      <c r="C257" s="24" t="s">
        <v>546</v>
      </c>
      <c r="D257" s="23" t="s">
        <v>15</v>
      </c>
    </row>
    <row r="258" spans="1:4" ht="20.25" customHeight="1">
      <c r="A258" s="24" t="s">
        <v>434</v>
      </c>
      <c r="B258" s="23" t="s">
        <v>547</v>
      </c>
      <c r="C258" s="24" t="s">
        <v>548</v>
      </c>
      <c r="D258" s="23" t="s">
        <v>168</v>
      </c>
    </row>
    <row r="259" spans="1:4" ht="20.25" customHeight="1">
      <c r="A259" s="24" t="s">
        <v>434</v>
      </c>
      <c r="B259" s="23" t="s">
        <v>549</v>
      </c>
      <c r="C259" s="24" t="s">
        <v>550</v>
      </c>
      <c r="D259" s="23" t="s">
        <v>272</v>
      </c>
    </row>
    <row r="260" spans="1:4" ht="20.25" customHeight="1">
      <c r="A260" s="24" t="s">
        <v>434</v>
      </c>
      <c r="B260" s="23" t="s">
        <v>551</v>
      </c>
      <c r="C260" s="24" t="s">
        <v>552</v>
      </c>
      <c r="D260" s="23" t="s">
        <v>40</v>
      </c>
    </row>
    <row r="261" spans="1:4" ht="20.25" customHeight="1">
      <c r="A261" s="24" t="s">
        <v>434</v>
      </c>
      <c r="B261" s="23" t="s">
        <v>553</v>
      </c>
      <c r="C261" s="24" t="s">
        <v>554</v>
      </c>
      <c r="D261" s="23" t="s">
        <v>555</v>
      </c>
    </row>
    <row r="262" spans="1:4" ht="20.25" customHeight="1">
      <c r="A262" s="24" t="s">
        <v>434</v>
      </c>
      <c r="B262" s="23" t="s">
        <v>556</v>
      </c>
      <c r="C262" s="24" t="s">
        <v>557</v>
      </c>
      <c r="D262" s="23" t="s">
        <v>8</v>
      </c>
    </row>
    <row r="263" spans="1:4" ht="20.25" customHeight="1">
      <c r="A263" s="24" t="s">
        <v>434</v>
      </c>
      <c r="B263" s="23" t="s">
        <v>558</v>
      </c>
      <c r="C263" s="24" t="s">
        <v>559</v>
      </c>
      <c r="D263" s="23" t="s">
        <v>560</v>
      </c>
    </row>
    <row r="264" spans="1:4" ht="20.25" customHeight="1">
      <c r="A264" s="24" t="s">
        <v>434</v>
      </c>
      <c r="B264" s="23" t="s">
        <v>561</v>
      </c>
      <c r="C264" s="24" t="s">
        <v>562</v>
      </c>
      <c r="D264" s="23" t="s">
        <v>8</v>
      </c>
    </row>
    <row r="265" spans="1:4" ht="20.25" customHeight="1">
      <c r="A265" s="24" t="s">
        <v>434</v>
      </c>
      <c r="B265" s="23" t="s">
        <v>563</v>
      </c>
      <c r="C265" s="24" t="s">
        <v>564</v>
      </c>
      <c r="D265" s="23" t="s">
        <v>8</v>
      </c>
    </row>
    <row r="266" spans="1:4" ht="20.25" customHeight="1">
      <c r="A266" s="24" t="s">
        <v>434</v>
      </c>
      <c r="B266" s="23" t="s">
        <v>565</v>
      </c>
      <c r="C266" s="24" t="s">
        <v>566</v>
      </c>
      <c r="D266" s="23" t="s">
        <v>15</v>
      </c>
    </row>
    <row r="267" spans="1:4" ht="20.25" customHeight="1">
      <c r="A267" s="24" t="s">
        <v>434</v>
      </c>
      <c r="B267" s="23" t="s">
        <v>567</v>
      </c>
      <c r="C267" s="24" t="s">
        <v>568</v>
      </c>
      <c r="D267" s="23" t="s">
        <v>129</v>
      </c>
    </row>
    <row r="268" spans="1:4" ht="20.25" customHeight="1">
      <c r="A268" s="24" t="s">
        <v>434</v>
      </c>
      <c r="B268" s="23" t="s">
        <v>569</v>
      </c>
      <c r="C268" s="24" t="s">
        <v>570</v>
      </c>
      <c r="D268" s="23" t="s">
        <v>394</v>
      </c>
    </row>
    <row r="269" spans="1:4" ht="20.25" customHeight="1">
      <c r="A269" s="24" t="s">
        <v>434</v>
      </c>
      <c r="B269" s="23" t="s">
        <v>571</v>
      </c>
      <c r="C269" s="24" t="s">
        <v>572</v>
      </c>
      <c r="D269" s="23" t="s">
        <v>129</v>
      </c>
    </row>
    <row r="270" spans="1:4" ht="20.25" customHeight="1">
      <c r="A270" s="24" t="s">
        <v>434</v>
      </c>
      <c r="B270" s="23" t="s">
        <v>573</v>
      </c>
      <c r="C270" s="24" t="s">
        <v>574</v>
      </c>
      <c r="D270" s="23" t="s">
        <v>8</v>
      </c>
    </row>
    <row r="271" spans="1:4" ht="20.25" customHeight="1">
      <c r="A271" s="24" t="s">
        <v>434</v>
      </c>
      <c r="B271" s="23" t="s">
        <v>575</v>
      </c>
      <c r="C271" s="24" t="s">
        <v>576</v>
      </c>
      <c r="D271" s="23" t="s">
        <v>8</v>
      </c>
    </row>
    <row r="272" spans="1:4" ht="20.25" customHeight="1">
      <c r="A272" s="24" t="s">
        <v>434</v>
      </c>
      <c r="B272" s="23" t="s">
        <v>577</v>
      </c>
      <c r="C272" s="24" t="s">
        <v>578</v>
      </c>
      <c r="D272" s="23" t="s">
        <v>8</v>
      </c>
    </row>
    <row r="273" spans="1:4" ht="20.25" customHeight="1">
      <c r="A273" s="24" t="s">
        <v>434</v>
      </c>
      <c r="B273" s="23" t="s">
        <v>579</v>
      </c>
      <c r="C273" s="24" t="s">
        <v>580</v>
      </c>
      <c r="D273" s="23" t="s">
        <v>129</v>
      </c>
    </row>
    <row r="274" spans="1:4" ht="20.25" customHeight="1">
      <c r="A274" s="24" t="s">
        <v>434</v>
      </c>
      <c r="B274" s="23" t="s">
        <v>581</v>
      </c>
      <c r="C274" s="24" t="s">
        <v>582</v>
      </c>
      <c r="D274" s="23" t="s">
        <v>129</v>
      </c>
    </row>
    <row r="275" spans="1:4" ht="20.25" customHeight="1">
      <c r="A275" s="24" t="s">
        <v>434</v>
      </c>
      <c r="B275" s="23" t="s">
        <v>583</v>
      </c>
      <c r="C275" s="24" t="s">
        <v>584</v>
      </c>
      <c r="D275" s="23" t="s">
        <v>585</v>
      </c>
    </row>
    <row r="276" spans="1:4" ht="20.25" customHeight="1">
      <c r="A276" s="24" t="s">
        <v>434</v>
      </c>
      <c r="B276" s="23" t="s">
        <v>586</v>
      </c>
      <c r="C276" s="24" t="s">
        <v>587</v>
      </c>
      <c r="D276" s="23" t="s">
        <v>40</v>
      </c>
    </row>
    <row r="277" spans="1:4" ht="20.25" customHeight="1">
      <c r="A277" s="24" t="s">
        <v>434</v>
      </c>
      <c r="B277" s="23" t="s">
        <v>588</v>
      </c>
      <c r="C277" s="24" t="s">
        <v>589</v>
      </c>
      <c r="D277" s="23" t="s">
        <v>129</v>
      </c>
    </row>
    <row r="278" spans="1:4" ht="20.25" customHeight="1">
      <c r="A278" s="24" t="s">
        <v>434</v>
      </c>
      <c r="B278" s="23" t="s">
        <v>590</v>
      </c>
      <c r="C278" s="24" t="s">
        <v>591</v>
      </c>
      <c r="D278" s="23" t="s">
        <v>54</v>
      </c>
    </row>
    <row r="279" spans="1:4" ht="20.25" customHeight="1">
      <c r="A279" s="24" t="s">
        <v>434</v>
      </c>
      <c r="B279" s="23" t="s">
        <v>592</v>
      </c>
      <c r="C279" s="24" t="s">
        <v>593</v>
      </c>
      <c r="D279" s="23" t="s">
        <v>8</v>
      </c>
    </row>
    <row r="280" spans="1:4" ht="20.25" customHeight="1">
      <c r="A280" s="24" t="s">
        <v>434</v>
      </c>
      <c r="B280" s="23" t="s">
        <v>594</v>
      </c>
      <c r="C280" s="24" t="s">
        <v>595</v>
      </c>
      <c r="D280" s="23" t="s">
        <v>8</v>
      </c>
    </row>
    <row r="281" spans="1:4" ht="20.25" customHeight="1">
      <c r="A281" s="24" t="s">
        <v>434</v>
      </c>
      <c r="B281" s="23" t="s">
        <v>596</v>
      </c>
      <c r="C281" s="24" t="s">
        <v>597</v>
      </c>
      <c r="D281" s="23" t="s">
        <v>8</v>
      </c>
    </row>
    <row r="282" spans="1:4" ht="20.25" customHeight="1">
      <c r="A282" s="24" t="s">
        <v>434</v>
      </c>
      <c r="B282" s="23" t="s">
        <v>598</v>
      </c>
      <c r="C282" s="24" t="s">
        <v>599</v>
      </c>
      <c r="D282" s="23" t="s">
        <v>129</v>
      </c>
    </row>
    <row r="283" spans="1:4" ht="20.25" customHeight="1">
      <c r="A283" s="24" t="s">
        <v>434</v>
      </c>
      <c r="B283" s="23" t="s">
        <v>600</v>
      </c>
      <c r="C283" s="24" t="s">
        <v>601</v>
      </c>
      <c r="D283" s="23" t="s">
        <v>272</v>
      </c>
    </row>
    <row r="284" spans="1:4" ht="20.25" customHeight="1">
      <c r="A284" s="24" t="s">
        <v>434</v>
      </c>
      <c r="B284" s="23" t="s">
        <v>602</v>
      </c>
      <c r="C284" s="24" t="s">
        <v>603</v>
      </c>
      <c r="D284" s="23" t="s">
        <v>8</v>
      </c>
    </row>
    <row r="285" spans="1:4" ht="20.25" customHeight="1">
      <c r="A285" s="24" t="s">
        <v>434</v>
      </c>
      <c r="B285" s="23" t="s">
        <v>604</v>
      </c>
      <c r="C285" s="24" t="s">
        <v>605</v>
      </c>
      <c r="D285" s="23" t="s">
        <v>54</v>
      </c>
    </row>
    <row r="286" spans="1:4" ht="20.25" customHeight="1">
      <c r="A286" s="24" t="s">
        <v>434</v>
      </c>
      <c r="B286" s="23" t="s">
        <v>606</v>
      </c>
      <c r="C286" s="24" t="s">
        <v>607</v>
      </c>
      <c r="D286" s="23" t="s">
        <v>585</v>
      </c>
    </row>
    <row r="287" spans="1:4" ht="20.25" customHeight="1">
      <c r="A287" s="24" t="s">
        <v>434</v>
      </c>
      <c r="B287" s="23" t="s">
        <v>608</v>
      </c>
      <c r="C287" s="24" t="s">
        <v>609</v>
      </c>
      <c r="D287" s="23" t="s">
        <v>64</v>
      </c>
    </row>
    <row r="288" spans="1:4" ht="20.25" customHeight="1">
      <c r="A288" s="24" t="s">
        <v>434</v>
      </c>
      <c r="B288" s="23" t="s">
        <v>610</v>
      </c>
      <c r="C288" s="24" t="s">
        <v>611</v>
      </c>
      <c r="D288" s="23" t="s">
        <v>8</v>
      </c>
    </row>
    <row r="289" spans="1:4" ht="20.25" customHeight="1">
      <c r="A289" s="24" t="s">
        <v>434</v>
      </c>
      <c r="B289" s="23" t="s">
        <v>612</v>
      </c>
      <c r="C289" s="24" t="s">
        <v>613</v>
      </c>
      <c r="D289" s="23" t="s">
        <v>92</v>
      </c>
    </row>
    <row r="290" spans="1:4" ht="20.25" customHeight="1">
      <c r="A290" s="24" t="s">
        <v>434</v>
      </c>
      <c r="B290" s="23" t="s">
        <v>614</v>
      </c>
      <c r="C290" s="24" t="s">
        <v>615</v>
      </c>
      <c r="D290" s="23" t="s">
        <v>77</v>
      </c>
    </row>
    <row r="291" spans="1:4" ht="20.25" customHeight="1">
      <c r="A291" s="24" t="s">
        <v>434</v>
      </c>
      <c r="B291" s="23" t="s">
        <v>616</v>
      </c>
      <c r="C291" s="24" t="s">
        <v>617</v>
      </c>
      <c r="D291" s="23" t="s">
        <v>77</v>
      </c>
    </row>
    <row r="292" spans="1:4" ht="20.25" customHeight="1">
      <c r="A292" s="24" t="s">
        <v>434</v>
      </c>
      <c r="B292" s="23" t="s">
        <v>618</v>
      </c>
      <c r="C292" s="24" t="s">
        <v>619</v>
      </c>
      <c r="D292" s="23" t="s">
        <v>8</v>
      </c>
    </row>
    <row r="293" spans="1:4" ht="20.25" customHeight="1">
      <c r="A293" s="24" t="s">
        <v>434</v>
      </c>
      <c r="B293" s="23" t="s">
        <v>620</v>
      </c>
      <c r="C293" s="24" t="s">
        <v>621</v>
      </c>
      <c r="D293" s="23" t="s">
        <v>59</v>
      </c>
    </row>
    <row r="294" spans="1:4" ht="20.25" customHeight="1">
      <c r="A294" s="24" t="s">
        <v>434</v>
      </c>
      <c r="B294" s="23" t="s">
        <v>622</v>
      </c>
      <c r="C294" s="24" t="s">
        <v>623</v>
      </c>
      <c r="D294" s="23" t="s">
        <v>272</v>
      </c>
    </row>
    <row r="295" spans="1:4" ht="20.25" customHeight="1">
      <c r="A295" s="24" t="s">
        <v>434</v>
      </c>
      <c r="B295" s="23" t="s">
        <v>624</v>
      </c>
      <c r="C295" s="24" t="s">
        <v>625</v>
      </c>
      <c r="D295" s="23" t="s">
        <v>394</v>
      </c>
    </row>
    <row r="296" spans="1:4" ht="20.25" customHeight="1">
      <c r="A296" s="24" t="s">
        <v>434</v>
      </c>
      <c r="B296" s="23" t="s">
        <v>626</v>
      </c>
      <c r="C296" s="24" t="s">
        <v>627</v>
      </c>
      <c r="D296" s="23" t="s">
        <v>8</v>
      </c>
    </row>
    <row r="297" spans="1:4" ht="20.25" customHeight="1">
      <c r="A297" s="24" t="s">
        <v>434</v>
      </c>
      <c r="B297" s="23" t="s">
        <v>628</v>
      </c>
      <c r="C297" s="24" t="s">
        <v>629</v>
      </c>
      <c r="D297" s="23" t="s">
        <v>77</v>
      </c>
    </row>
    <row r="298" spans="1:4" ht="20.25" customHeight="1">
      <c r="A298" s="24" t="s">
        <v>434</v>
      </c>
      <c r="B298" s="23" t="s">
        <v>630</v>
      </c>
      <c r="C298" s="24" t="s">
        <v>631</v>
      </c>
      <c r="D298" s="23" t="s">
        <v>129</v>
      </c>
    </row>
    <row r="299" spans="1:4" ht="20.25" customHeight="1">
      <c r="A299" s="24" t="s">
        <v>434</v>
      </c>
      <c r="B299" s="23" t="s">
        <v>632</v>
      </c>
      <c r="C299" s="24" t="s">
        <v>633</v>
      </c>
      <c r="D299" s="23" t="s">
        <v>8</v>
      </c>
    </row>
    <row r="300" spans="1:4" ht="20.25" customHeight="1">
      <c r="A300" s="24" t="s">
        <v>434</v>
      </c>
      <c r="B300" s="23" t="s">
        <v>634</v>
      </c>
      <c r="C300" s="24" t="s">
        <v>635</v>
      </c>
      <c r="D300" s="23" t="s">
        <v>8</v>
      </c>
    </row>
    <row r="301" spans="1:4" ht="20.25" customHeight="1">
      <c r="A301" s="24" t="s">
        <v>434</v>
      </c>
      <c r="B301" s="23" t="s">
        <v>636</v>
      </c>
      <c r="C301" s="24" t="s">
        <v>637</v>
      </c>
      <c r="D301" s="23" t="s">
        <v>54</v>
      </c>
    </row>
    <row r="302" spans="1:4" ht="20.25" customHeight="1">
      <c r="A302" s="24" t="s">
        <v>434</v>
      </c>
      <c r="B302" s="23" t="s">
        <v>638</v>
      </c>
      <c r="C302" s="24" t="s">
        <v>639</v>
      </c>
      <c r="D302" s="23" t="s">
        <v>220</v>
      </c>
    </row>
    <row r="303" spans="1:4" ht="20.25" customHeight="1">
      <c r="A303" s="24" t="s">
        <v>434</v>
      </c>
      <c r="B303" s="23" t="s">
        <v>640</v>
      </c>
      <c r="C303" s="24" t="s">
        <v>641</v>
      </c>
      <c r="D303" s="23" t="s">
        <v>64</v>
      </c>
    </row>
    <row r="304" spans="1:4" ht="20.25" customHeight="1">
      <c r="A304" s="24" t="s">
        <v>642</v>
      </c>
      <c r="B304" s="23" t="s">
        <v>643</v>
      </c>
      <c r="C304" s="24" t="s">
        <v>644</v>
      </c>
      <c r="D304" s="23" t="s">
        <v>92</v>
      </c>
    </row>
    <row r="305" spans="1:4" ht="20.25" customHeight="1">
      <c r="A305" s="24" t="s">
        <v>642</v>
      </c>
      <c r="B305" s="23" t="s">
        <v>645</v>
      </c>
      <c r="C305" s="24" t="s">
        <v>646</v>
      </c>
      <c r="D305" s="23" t="s">
        <v>208</v>
      </c>
    </row>
    <row r="306" spans="1:4" ht="20.25" customHeight="1">
      <c r="A306" s="24" t="s">
        <v>642</v>
      </c>
      <c r="B306" s="23" t="s">
        <v>647</v>
      </c>
      <c r="C306" s="24" t="s">
        <v>648</v>
      </c>
      <c r="D306" s="23" t="s">
        <v>8</v>
      </c>
    </row>
    <row r="307" spans="1:4" ht="20.25" customHeight="1">
      <c r="A307" s="24" t="s">
        <v>642</v>
      </c>
      <c r="B307" s="23" t="s">
        <v>649</v>
      </c>
      <c r="C307" s="24" t="s">
        <v>650</v>
      </c>
      <c r="D307" s="23" t="s">
        <v>394</v>
      </c>
    </row>
    <row r="308" spans="1:4" ht="20.25" customHeight="1">
      <c r="A308" s="24" t="s">
        <v>642</v>
      </c>
      <c r="B308" s="23" t="s">
        <v>651</v>
      </c>
      <c r="C308" s="24" t="s">
        <v>652</v>
      </c>
      <c r="D308" s="23" t="s">
        <v>175</v>
      </c>
    </row>
    <row r="309" spans="1:4" ht="20.25" customHeight="1">
      <c r="A309" s="24" t="s">
        <v>642</v>
      </c>
      <c r="B309" s="23" t="s">
        <v>653</v>
      </c>
      <c r="C309" s="24" t="s">
        <v>654</v>
      </c>
      <c r="D309" s="23" t="s">
        <v>64</v>
      </c>
    </row>
    <row r="310" spans="1:4" ht="20.25" customHeight="1">
      <c r="A310" s="24" t="s">
        <v>642</v>
      </c>
      <c r="B310" s="23" t="s">
        <v>655</v>
      </c>
      <c r="C310" s="24" t="s">
        <v>656</v>
      </c>
      <c r="D310" s="23" t="s">
        <v>8</v>
      </c>
    </row>
    <row r="311" spans="1:4" ht="20.25" customHeight="1">
      <c r="A311" s="24" t="s">
        <v>642</v>
      </c>
      <c r="B311" s="23" t="s">
        <v>657</v>
      </c>
      <c r="C311" s="24" t="s">
        <v>658</v>
      </c>
      <c r="D311" s="23" t="s">
        <v>659</v>
      </c>
    </row>
    <row r="312" spans="1:4" ht="20.25" customHeight="1">
      <c r="A312" s="24" t="s">
        <v>642</v>
      </c>
      <c r="B312" s="23" t="s">
        <v>660</v>
      </c>
      <c r="C312" s="24" t="s">
        <v>661</v>
      </c>
      <c r="D312" s="23" t="s">
        <v>64</v>
      </c>
    </row>
    <row r="313" spans="1:4" ht="20.25" customHeight="1">
      <c r="A313" s="24" t="s">
        <v>642</v>
      </c>
      <c r="B313" s="23" t="s">
        <v>662</v>
      </c>
      <c r="C313" s="24" t="s">
        <v>663</v>
      </c>
      <c r="D313" s="23" t="s">
        <v>272</v>
      </c>
    </row>
    <row r="314" spans="1:4" ht="20.25" customHeight="1">
      <c r="A314" s="24" t="s">
        <v>642</v>
      </c>
      <c r="B314" s="23" t="s">
        <v>664</v>
      </c>
      <c r="C314" s="24" t="s">
        <v>665</v>
      </c>
      <c r="D314" s="23" t="s">
        <v>666</v>
      </c>
    </row>
    <row r="315" spans="1:4" ht="20.25" customHeight="1">
      <c r="A315" s="24" t="s">
        <v>642</v>
      </c>
      <c r="B315" s="23" t="s">
        <v>667</v>
      </c>
      <c r="C315" s="24" t="s">
        <v>668</v>
      </c>
      <c r="D315" s="23" t="s">
        <v>64</v>
      </c>
    </row>
    <row r="316" spans="1:4" ht="20.25" customHeight="1">
      <c r="A316" s="24" t="s">
        <v>642</v>
      </c>
      <c r="B316" s="23" t="s">
        <v>669</v>
      </c>
      <c r="C316" s="24" t="s">
        <v>670</v>
      </c>
      <c r="D316" s="23" t="s">
        <v>64</v>
      </c>
    </row>
    <row r="317" spans="1:4" ht="20.25" customHeight="1">
      <c r="A317" s="24" t="s">
        <v>642</v>
      </c>
      <c r="B317" s="23" t="s">
        <v>671</v>
      </c>
      <c r="C317" s="24" t="s">
        <v>672</v>
      </c>
      <c r="D317" s="23" t="s">
        <v>54</v>
      </c>
    </row>
    <row r="318" spans="1:4" ht="20.25" customHeight="1">
      <c r="A318" s="24" t="s">
        <v>642</v>
      </c>
      <c r="B318" s="23" t="s">
        <v>673</v>
      </c>
      <c r="C318" s="24" t="s">
        <v>674</v>
      </c>
      <c r="D318" s="23" t="s">
        <v>8</v>
      </c>
    </row>
    <row r="319" spans="1:4" ht="20.25" customHeight="1">
      <c r="A319" s="24" t="s">
        <v>642</v>
      </c>
      <c r="B319" s="23" t="s">
        <v>675</v>
      </c>
      <c r="C319" s="24" t="s">
        <v>676</v>
      </c>
      <c r="D319" s="23" t="s">
        <v>8</v>
      </c>
    </row>
    <row r="320" spans="1:4" ht="20.25" customHeight="1">
      <c r="A320" s="24" t="s">
        <v>642</v>
      </c>
      <c r="B320" s="23" t="s">
        <v>677</v>
      </c>
      <c r="C320" s="24" t="s">
        <v>678</v>
      </c>
      <c r="D320" s="23" t="s">
        <v>15</v>
      </c>
    </row>
    <row r="321" spans="1:4" ht="20.25" customHeight="1">
      <c r="A321" s="24" t="s">
        <v>642</v>
      </c>
      <c r="B321" s="23" t="s">
        <v>679</v>
      </c>
      <c r="C321" s="24" t="s">
        <v>680</v>
      </c>
      <c r="D321" s="23" t="s">
        <v>64</v>
      </c>
    </row>
    <row r="322" spans="1:4" ht="20.25" customHeight="1">
      <c r="A322" s="24" t="s">
        <v>642</v>
      </c>
      <c r="B322" s="23" t="s">
        <v>681</v>
      </c>
      <c r="C322" s="24" t="s">
        <v>682</v>
      </c>
      <c r="D322" s="23" t="s">
        <v>40</v>
      </c>
    </row>
    <row r="323" spans="1:4" ht="20.25" customHeight="1">
      <c r="A323" s="24" t="s">
        <v>642</v>
      </c>
      <c r="B323" s="23" t="s">
        <v>683</v>
      </c>
      <c r="C323" s="24" t="s">
        <v>684</v>
      </c>
      <c r="D323" s="23" t="s">
        <v>126</v>
      </c>
    </row>
    <row r="324" spans="1:4" ht="20.25" customHeight="1">
      <c r="A324" s="24" t="s">
        <v>642</v>
      </c>
      <c r="B324" s="23" t="s">
        <v>685</v>
      </c>
      <c r="C324" s="24" t="s">
        <v>686</v>
      </c>
      <c r="D324" s="23" t="s">
        <v>64</v>
      </c>
    </row>
    <row r="325" spans="1:4" ht="20.25" customHeight="1">
      <c r="A325" s="24" t="s">
        <v>642</v>
      </c>
      <c r="B325" s="23" t="s">
        <v>687</v>
      </c>
      <c r="C325" s="24" t="s">
        <v>688</v>
      </c>
      <c r="D325" s="23" t="s">
        <v>129</v>
      </c>
    </row>
    <row r="326" spans="1:4" ht="20.25" customHeight="1">
      <c r="A326" s="24" t="s">
        <v>642</v>
      </c>
      <c r="B326" s="23" t="s">
        <v>689</v>
      </c>
      <c r="C326" s="24" t="s">
        <v>690</v>
      </c>
      <c r="D326" s="23" t="s">
        <v>64</v>
      </c>
    </row>
    <row r="327" spans="1:4" ht="20.25" customHeight="1">
      <c r="A327" s="24" t="s">
        <v>642</v>
      </c>
      <c r="B327" s="23" t="s">
        <v>691</v>
      </c>
      <c r="C327" s="24" t="s">
        <v>692</v>
      </c>
      <c r="D327" s="23" t="s">
        <v>693</v>
      </c>
    </row>
    <row r="328" spans="1:4" ht="24.75" customHeight="1">
      <c r="A328" s="24" t="s">
        <v>642</v>
      </c>
      <c r="B328" s="23" t="s">
        <v>694</v>
      </c>
      <c r="C328" s="24" t="s">
        <v>695</v>
      </c>
      <c r="D328" s="23" t="s">
        <v>8</v>
      </c>
    </row>
    <row r="329" spans="1:4" ht="20.25" customHeight="1">
      <c r="A329" s="24" t="s">
        <v>642</v>
      </c>
      <c r="B329" s="23" t="s">
        <v>696</v>
      </c>
      <c r="C329" s="24" t="s">
        <v>697</v>
      </c>
      <c r="D329" s="23" t="s">
        <v>40</v>
      </c>
    </row>
    <row r="330" spans="1:4" ht="20.25" customHeight="1">
      <c r="A330" s="24" t="s">
        <v>642</v>
      </c>
      <c r="B330" s="23" t="s">
        <v>698</v>
      </c>
      <c r="C330" s="24" t="s">
        <v>699</v>
      </c>
      <c r="D330" s="23" t="s">
        <v>77</v>
      </c>
    </row>
    <row r="331" spans="1:4" ht="20.25" customHeight="1">
      <c r="A331" s="24" t="s">
        <v>642</v>
      </c>
      <c r="B331" s="23" t="s">
        <v>700</v>
      </c>
      <c r="C331" s="24" t="s">
        <v>701</v>
      </c>
      <c r="D331" s="23" t="s">
        <v>64</v>
      </c>
    </row>
    <row r="332" spans="1:4" ht="20.25" customHeight="1">
      <c r="A332" s="24" t="s">
        <v>642</v>
      </c>
      <c r="B332" s="23" t="s">
        <v>702</v>
      </c>
      <c r="C332" s="24" t="s">
        <v>703</v>
      </c>
      <c r="D332" s="23" t="s">
        <v>59</v>
      </c>
    </row>
    <row r="333" spans="1:4" ht="20.25" customHeight="1">
      <c r="A333" s="24" t="s">
        <v>642</v>
      </c>
      <c r="B333" s="23" t="s">
        <v>704</v>
      </c>
      <c r="C333" s="24" t="s">
        <v>705</v>
      </c>
      <c r="D333" s="23" t="s">
        <v>59</v>
      </c>
    </row>
    <row r="334" spans="1:4" ht="20.25" customHeight="1">
      <c r="A334" s="24" t="s">
        <v>642</v>
      </c>
      <c r="B334" s="23" t="s">
        <v>706</v>
      </c>
      <c r="C334" s="24" t="s">
        <v>707</v>
      </c>
      <c r="D334" s="23" t="s">
        <v>15</v>
      </c>
    </row>
    <row r="335" spans="1:4" ht="20.25" customHeight="1">
      <c r="A335" s="24" t="s">
        <v>642</v>
      </c>
      <c r="B335" s="23" t="s">
        <v>708</v>
      </c>
      <c r="C335" s="24" t="s">
        <v>709</v>
      </c>
      <c r="D335" s="23" t="s">
        <v>64</v>
      </c>
    </row>
    <row r="336" spans="1:4" ht="20.25" customHeight="1">
      <c r="A336" s="24" t="s">
        <v>642</v>
      </c>
      <c r="B336" s="23" t="s">
        <v>710</v>
      </c>
      <c r="C336" s="24" t="s">
        <v>711</v>
      </c>
      <c r="D336" s="23" t="s">
        <v>54</v>
      </c>
    </row>
    <row r="337" spans="1:4" ht="20.25" customHeight="1">
      <c r="A337" s="24" t="s">
        <v>642</v>
      </c>
      <c r="B337" s="23" t="s">
        <v>712</v>
      </c>
      <c r="C337" s="24" t="s">
        <v>713</v>
      </c>
      <c r="D337" s="23" t="s">
        <v>97</v>
      </c>
    </row>
    <row r="338" spans="1:4" ht="20.25" customHeight="1">
      <c r="A338" s="24" t="s">
        <v>642</v>
      </c>
      <c r="B338" s="23" t="s">
        <v>714</v>
      </c>
      <c r="C338" s="24" t="s">
        <v>715</v>
      </c>
      <c r="D338" s="23" t="s">
        <v>64</v>
      </c>
    </row>
    <row r="339" spans="1:4" ht="20.25" customHeight="1">
      <c r="A339" s="24" t="s">
        <v>642</v>
      </c>
      <c r="B339" s="23" t="s">
        <v>716</v>
      </c>
      <c r="C339" s="24" t="s">
        <v>717</v>
      </c>
      <c r="D339" s="23" t="s">
        <v>64</v>
      </c>
    </row>
    <row r="340" spans="1:4" ht="20.25" customHeight="1">
      <c r="A340" s="24" t="s">
        <v>642</v>
      </c>
      <c r="B340" s="23" t="s">
        <v>718</v>
      </c>
      <c r="C340" s="24" t="s">
        <v>719</v>
      </c>
      <c r="D340" s="23" t="s">
        <v>64</v>
      </c>
    </row>
    <row r="341" spans="1:4" ht="20.25" customHeight="1">
      <c r="A341" s="24" t="s">
        <v>642</v>
      </c>
      <c r="B341" s="23" t="s">
        <v>720</v>
      </c>
      <c r="C341" s="24" t="s">
        <v>721</v>
      </c>
      <c r="D341" s="23" t="s">
        <v>64</v>
      </c>
    </row>
    <row r="342" spans="1:4" ht="20.25" customHeight="1">
      <c r="A342" s="24" t="s">
        <v>642</v>
      </c>
      <c r="B342" s="23" t="s">
        <v>722</v>
      </c>
      <c r="C342" s="24" t="s">
        <v>723</v>
      </c>
      <c r="D342" s="23" t="s">
        <v>64</v>
      </c>
    </row>
    <row r="343" spans="1:4" ht="20.25" customHeight="1">
      <c r="A343" s="24" t="s">
        <v>642</v>
      </c>
      <c r="B343" s="23" t="s">
        <v>724</v>
      </c>
      <c r="C343" s="24" t="s">
        <v>725</v>
      </c>
      <c r="D343" s="23" t="s">
        <v>726</v>
      </c>
    </row>
    <row r="344" spans="1:4" ht="20.25" customHeight="1">
      <c r="A344" s="24" t="s">
        <v>642</v>
      </c>
      <c r="B344" s="23" t="s">
        <v>727</v>
      </c>
      <c r="C344" s="24" t="s">
        <v>728</v>
      </c>
      <c r="D344" s="23" t="s">
        <v>447</v>
      </c>
    </row>
    <row r="345" spans="1:4" ht="20.25" customHeight="1">
      <c r="A345" s="24" t="s">
        <v>642</v>
      </c>
      <c r="B345" s="23" t="s">
        <v>729</v>
      </c>
      <c r="C345" s="24" t="s">
        <v>730</v>
      </c>
      <c r="D345" s="23" t="s">
        <v>64</v>
      </c>
    </row>
    <row r="346" spans="1:4" ht="20.25" customHeight="1">
      <c r="A346" s="24" t="s">
        <v>642</v>
      </c>
      <c r="B346" s="23" t="s">
        <v>731</v>
      </c>
      <c r="C346" s="24" t="s">
        <v>732</v>
      </c>
      <c r="D346" s="23" t="s">
        <v>64</v>
      </c>
    </row>
    <row r="347" spans="1:4" ht="20.25" customHeight="1">
      <c r="A347" s="24" t="s">
        <v>642</v>
      </c>
      <c r="B347" s="23" t="s">
        <v>733</v>
      </c>
      <c r="C347" s="24" t="s">
        <v>734</v>
      </c>
      <c r="D347" s="23" t="s">
        <v>220</v>
      </c>
    </row>
    <row r="348" spans="1:4" ht="20.25" customHeight="1">
      <c r="A348" s="24" t="s">
        <v>642</v>
      </c>
      <c r="B348" s="23" t="s">
        <v>735</v>
      </c>
      <c r="C348" s="24" t="s">
        <v>736</v>
      </c>
      <c r="D348" s="23" t="s">
        <v>394</v>
      </c>
    </row>
    <row r="349" spans="1:4" ht="20.25" customHeight="1">
      <c r="A349" s="24" t="s">
        <v>642</v>
      </c>
      <c r="B349" s="23" t="s">
        <v>737</v>
      </c>
      <c r="C349" s="24" t="s">
        <v>738</v>
      </c>
      <c r="D349" s="23" t="s">
        <v>15</v>
      </c>
    </row>
    <row r="350" spans="1:4" ht="20.25" customHeight="1">
      <c r="A350" s="24" t="s">
        <v>642</v>
      </c>
      <c r="B350" s="23" t="s">
        <v>739</v>
      </c>
      <c r="C350" s="24" t="s">
        <v>740</v>
      </c>
      <c r="D350" s="23" t="s">
        <v>77</v>
      </c>
    </row>
    <row r="351" spans="1:4" ht="20.25" customHeight="1">
      <c r="A351" s="24" t="s">
        <v>642</v>
      </c>
      <c r="B351" s="23" t="s">
        <v>741</v>
      </c>
      <c r="C351" s="24" t="s">
        <v>742</v>
      </c>
      <c r="D351" s="23" t="s">
        <v>257</v>
      </c>
    </row>
    <row r="352" spans="1:4" ht="20.25" customHeight="1">
      <c r="A352" s="24" t="s">
        <v>642</v>
      </c>
      <c r="B352" s="23" t="s">
        <v>743</v>
      </c>
      <c r="C352" s="24" t="s">
        <v>744</v>
      </c>
      <c r="D352" s="23" t="s">
        <v>64</v>
      </c>
    </row>
    <row r="353" spans="1:4" ht="20.25" customHeight="1">
      <c r="A353" s="24" t="s">
        <v>642</v>
      </c>
      <c r="B353" s="23" t="s">
        <v>745</v>
      </c>
      <c r="C353" s="24" t="s">
        <v>746</v>
      </c>
      <c r="D353" s="23" t="s">
        <v>54</v>
      </c>
    </row>
    <row r="354" spans="1:4" ht="20.25" customHeight="1">
      <c r="A354" s="24" t="s">
        <v>642</v>
      </c>
      <c r="B354" s="23" t="s">
        <v>747</v>
      </c>
      <c r="C354" s="24" t="s">
        <v>748</v>
      </c>
      <c r="D354" s="23" t="s">
        <v>8</v>
      </c>
    </row>
    <row r="355" spans="1:4" ht="20.25" customHeight="1">
      <c r="A355" s="24" t="s">
        <v>642</v>
      </c>
      <c r="B355" s="23" t="s">
        <v>749</v>
      </c>
      <c r="C355" s="24" t="s">
        <v>750</v>
      </c>
      <c r="D355" s="23" t="s">
        <v>97</v>
      </c>
    </row>
    <row r="356" spans="1:4" ht="20.25" customHeight="1">
      <c r="A356" s="24" t="s">
        <v>642</v>
      </c>
      <c r="B356" s="23" t="s">
        <v>751</v>
      </c>
      <c r="C356" s="24" t="s">
        <v>752</v>
      </c>
      <c r="D356" s="23" t="s">
        <v>129</v>
      </c>
    </row>
    <row r="357" spans="1:4" ht="20.25" customHeight="1">
      <c r="A357" s="24" t="s">
        <v>642</v>
      </c>
      <c r="B357" s="23" t="s">
        <v>753</v>
      </c>
      <c r="C357" s="24" t="s">
        <v>754</v>
      </c>
      <c r="D357" s="23" t="s">
        <v>217</v>
      </c>
    </row>
    <row r="358" spans="1:4" ht="20.25" customHeight="1">
      <c r="A358" s="24" t="s">
        <v>642</v>
      </c>
      <c r="B358" s="23" t="s">
        <v>755</v>
      </c>
      <c r="C358" s="24" t="s">
        <v>756</v>
      </c>
      <c r="D358" s="23" t="s">
        <v>15</v>
      </c>
    </row>
    <row r="359" spans="1:4" ht="20.25" customHeight="1">
      <c r="A359" s="24" t="s">
        <v>642</v>
      </c>
      <c r="B359" s="23" t="s">
        <v>757</v>
      </c>
      <c r="C359" s="24" t="s">
        <v>758</v>
      </c>
      <c r="D359" s="23" t="s">
        <v>8</v>
      </c>
    </row>
    <row r="360" spans="1:4" ht="20.25" customHeight="1">
      <c r="A360" s="24" t="s">
        <v>642</v>
      </c>
      <c r="B360" s="23" t="s">
        <v>759</v>
      </c>
      <c r="C360" s="24" t="s">
        <v>760</v>
      </c>
      <c r="D360" s="23" t="s">
        <v>77</v>
      </c>
    </row>
    <row r="361" spans="1:4" ht="20.25" customHeight="1">
      <c r="A361" s="24" t="s">
        <v>642</v>
      </c>
      <c r="B361" s="23" t="s">
        <v>761</v>
      </c>
      <c r="C361" s="24" t="s">
        <v>762</v>
      </c>
      <c r="D361" s="23" t="s">
        <v>15</v>
      </c>
    </row>
    <row r="362" spans="1:4" ht="20.25" customHeight="1">
      <c r="A362" s="24" t="s">
        <v>642</v>
      </c>
      <c r="B362" s="23" t="s">
        <v>763</v>
      </c>
      <c r="C362" s="24" t="s">
        <v>764</v>
      </c>
      <c r="D362" s="23" t="s">
        <v>8</v>
      </c>
    </row>
    <row r="363" spans="1:4" ht="30.75" customHeight="1">
      <c r="A363" s="24" t="s">
        <v>642</v>
      </c>
      <c r="B363" s="23" t="s">
        <v>765</v>
      </c>
      <c r="C363" s="24" t="s">
        <v>766</v>
      </c>
      <c r="D363" s="23" t="s">
        <v>8</v>
      </c>
    </row>
    <row r="364" spans="1:4" ht="20.25" customHeight="1">
      <c r="A364" s="24" t="s">
        <v>642</v>
      </c>
      <c r="B364" s="23" t="s">
        <v>767</v>
      </c>
      <c r="C364" s="24" t="s">
        <v>768</v>
      </c>
      <c r="D364" s="23" t="s">
        <v>8</v>
      </c>
    </row>
    <row r="365" spans="1:4" ht="20.25" customHeight="1">
      <c r="A365" s="24" t="s">
        <v>642</v>
      </c>
      <c r="B365" s="23" t="s">
        <v>769</v>
      </c>
      <c r="C365" s="24" t="s">
        <v>770</v>
      </c>
      <c r="D365" s="23" t="s">
        <v>389</v>
      </c>
    </row>
    <row r="366" spans="1:4" ht="20.25" customHeight="1">
      <c r="A366" s="24" t="s">
        <v>642</v>
      </c>
      <c r="B366" s="23" t="s">
        <v>771</v>
      </c>
      <c r="C366" s="24" t="s">
        <v>772</v>
      </c>
      <c r="D366" s="23" t="s">
        <v>389</v>
      </c>
    </row>
    <row r="367" spans="1:4" ht="20.25" customHeight="1">
      <c r="A367" s="24" t="s">
        <v>642</v>
      </c>
      <c r="B367" s="23" t="s">
        <v>773</v>
      </c>
      <c r="C367" s="24" t="s">
        <v>774</v>
      </c>
      <c r="D367" s="23" t="s">
        <v>8</v>
      </c>
    </row>
    <row r="368" spans="1:4" ht="20.25" customHeight="1">
      <c r="A368" s="24" t="s">
        <v>642</v>
      </c>
      <c r="B368" s="23" t="s">
        <v>775</v>
      </c>
      <c r="C368" s="24" t="s">
        <v>776</v>
      </c>
      <c r="D368" s="23" t="s">
        <v>154</v>
      </c>
    </row>
    <row r="369" spans="1:4" ht="20.25" customHeight="1">
      <c r="A369" s="24" t="s">
        <v>642</v>
      </c>
      <c r="B369" s="23" t="s">
        <v>777</v>
      </c>
      <c r="C369" s="24" t="s">
        <v>778</v>
      </c>
      <c r="D369" s="23" t="s">
        <v>129</v>
      </c>
    </row>
    <row r="370" spans="1:4" ht="20.25" customHeight="1">
      <c r="A370" s="24" t="s">
        <v>642</v>
      </c>
      <c r="B370" s="23" t="s">
        <v>779</v>
      </c>
      <c r="C370" s="24" t="s">
        <v>780</v>
      </c>
      <c r="D370" s="23" t="s">
        <v>319</v>
      </c>
    </row>
    <row r="371" spans="1:4" ht="20.25" customHeight="1">
      <c r="A371" s="24" t="s">
        <v>642</v>
      </c>
      <c r="B371" s="23" t="s">
        <v>781</v>
      </c>
      <c r="C371" s="24" t="s">
        <v>782</v>
      </c>
      <c r="D371" s="23" t="s">
        <v>8</v>
      </c>
    </row>
    <row r="372" spans="1:4" ht="20.25" customHeight="1">
      <c r="A372" s="24" t="s">
        <v>642</v>
      </c>
      <c r="B372" s="23" t="s">
        <v>783</v>
      </c>
      <c r="C372" s="24" t="s">
        <v>784</v>
      </c>
      <c r="D372" s="23" t="s">
        <v>8</v>
      </c>
    </row>
    <row r="373" spans="1:4" ht="20.25" customHeight="1">
      <c r="A373" s="24" t="s">
        <v>642</v>
      </c>
      <c r="B373" s="23" t="s">
        <v>785</v>
      </c>
      <c r="C373" s="24" t="s">
        <v>786</v>
      </c>
      <c r="D373" s="23" t="s">
        <v>8</v>
      </c>
    </row>
    <row r="374" spans="1:4" ht="20.25" customHeight="1">
      <c r="A374" s="24" t="s">
        <v>642</v>
      </c>
      <c r="B374" s="23" t="s">
        <v>787</v>
      </c>
      <c r="C374" s="24" t="s">
        <v>788</v>
      </c>
      <c r="D374" s="23" t="s">
        <v>129</v>
      </c>
    </row>
    <row r="375" spans="1:4" ht="20.25" customHeight="1">
      <c r="A375" s="24" t="s">
        <v>642</v>
      </c>
      <c r="B375" s="23" t="s">
        <v>789</v>
      </c>
      <c r="C375" s="24" t="s">
        <v>790</v>
      </c>
      <c r="D375" s="23" t="s">
        <v>272</v>
      </c>
    </row>
    <row r="376" spans="1:4" ht="20.25" customHeight="1">
      <c r="A376" s="24" t="s">
        <v>642</v>
      </c>
      <c r="B376" s="23" t="s">
        <v>791</v>
      </c>
      <c r="C376" s="24" t="s">
        <v>792</v>
      </c>
      <c r="D376" s="23" t="s">
        <v>8</v>
      </c>
    </row>
    <row r="377" spans="1:4" ht="20.25" customHeight="1">
      <c r="A377" s="24" t="s">
        <v>642</v>
      </c>
      <c r="B377" s="23" t="s">
        <v>793</v>
      </c>
      <c r="C377" s="24" t="s">
        <v>794</v>
      </c>
      <c r="D377" s="23" t="s">
        <v>8</v>
      </c>
    </row>
    <row r="378" spans="1:4" ht="20.25" customHeight="1">
      <c r="A378" s="24" t="s">
        <v>642</v>
      </c>
      <c r="B378" s="23" t="s">
        <v>795</v>
      </c>
      <c r="C378" s="24" t="s">
        <v>796</v>
      </c>
      <c r="D378" s="23" t="s">
        <v>425</v>
      </c>
    </row>
    <row r="379" spans="1:4" ht="20.25" customHeight="1">
      <c r="A379" s="24" t="s">
        <v>642</v>
      </c>
      <c r="B379" s="23" t="s">
        <v>797</v>
      </c>
      <c r="C379" s="24" t="s">
        <v>798</v>
      </c>
      <c r="D379" s="23" t="s">
        <v>8</v>
      </c>
    </row>
    <row r="380" spans="1:4" ht="20.25" customHeight="1">
      <c r="A380" s="24" t="s">
        <v>642</v>
      </c>
      <c r="B380" s="23" t="s">
        <v>799</v>
      </c>
      <c r="C380" s="24" t="s">
        <v>800</v>
      </c>
      <c r="D380" s="23" t="s">
        <v>15</v>
      </c>
    </row>
    <row r="381" spans="1:4" ht="20.25" customHeight="1">
      <c r="A381" s="24" t="s">
        <v>642</v>
      </c>
      <c r="B381" s="23" t="s">
        <v>801</v>
      </c>
      <c r="C381" s="24" t="s">
        <v>802</v>
      </c>
      <c r="D381" s="23" t="s">
        <v>168</v>
      </c>
    </row>
    <row r="382" spans="1:4" ht="20.25" customHeight="1">
      <c r="A382" s="24" t="s">
        <v>642</v>
      </c>
      <c r="B382" s="23" t="s">
        <v>803</v>
      </c>
      <c r="C382" s="24" t="s">
        <v>804</v>
      </c>
      <c r="D382" s="23" t="s">
        <v>40</v>
      </c>
    </row>
    <row r="383" spans="1:4" ht="20.25" customHeight="1">
      <c r="A383" s="24" t="s">
        <v>642</v>
      </c>
      <c r="B383" s="23" t="s">
        <v>805</v>
      </c>
      <c r="C383" s="24" t="s">
        <v>806</v>
      </c>
      <c r="D383" s="23" t="s">
        <v>807</v>
      </c>
    </row>
    <row r="384" spans="1:4" ht="20.25" customHeight="1">
      <c r="A384" s="24" t="s">
        <v>642</v>
      </c>
      <c r="B384" s="23" t="s">
        <v>808</v>
      </c>
      <c r="C384" s="24" t="s">
        <v>809</v>
      </c>
      <c r="D384" s="23" t="s">
        <v>8</v>
      </c>
    </row>
    <row r="385" spans="1:4" ht="20.25" customHeight="1">
      <c r="A385" s="24" t="s">
        <v>642</v>
      </c>
      <c r="B385" s="23" t="s">
        <v>810</v>
      </c>
      <c r="C385" s="24" t="s">
        <v>811</v>
      </c>
      <c r="D385" s="23" t="s">
        <v>272</v>
      </c>
    </row>
    <row r="386" spans="1:4" ht="20.25" customHeight="1">
      <c r="A386" s="24" t="s">
        <v>642</v>
      </c>
      <c r="B386" s="23" t="s">
        <v>812</v>
      </c>
      <c r="C386" s="24" t="s">
        <v>813</v>
      </c>
      <c r="D386" s="23" t="s">
        <v>8</v>
      </c>
    </row>
    <row r="387" spans="1:4" ht="20.25" customHeight="1">
      <c r="A387" s="24" t="s">
        <v>642</v>
      </c>
      <c r="B387" s="23" t="s">
        <v>814</v>
      </c>
      <c r="C387" s="24" t="s">
        <v>815</v>
      </c>
      <c r="D387" s="23" t="s">
        <v>8</v>
      </c>
    </row>
    <row r="388" spans="1:4" ht="20.25" customHeight="1">
      <c r="A388" s="24" t="s">
        <v>642</v>
      </c>
      <c r="B388" s="23" t="s">
        <v>816</v>
      </c>
      <c r="C388" s="24" t="s">
        <v>817</v>
      </c>
      <c r="D388" s="23" t="s">
        <v>539</v>
      </c>
    </row>
    <row r="389" spans="1:4" ht="20.25" customHeight="1">
      <c r="A389" s="24" t="s">
        <v>642</v>
      </c>
      <c r="B389" s="23" t="s">
        <v>818</v>
      </c>
      <c r="C389" s="24" t="s">
        <v>819</v>
      </c>
      <c r="D389" s="23" t="s">
        <v>54</v>
      </c>
    </row>
    <row r="390" spans="1:4" ht="20.25" customHeight="1">
      <c r="A390" s="24" t="s">
        <v>642</v>
      </c>
      <c r="B390" s="23" t="s">
        <v>820</v>
      </c>
      <c r="C390" s="24" t="s">
        <v>821</v>
      </c>
      <c r="D390" s="23" t="s">
        <v>15</v>
      </c>
    </row>
    <row r="391" spans="1:4" ht="20.25" customHeight="1">
      <c r="A391" s="24" t="s">
        <v>642</v>
      </c>
      <c r="B391" s="23" t="s">
        <v>822</v>
      </c>
      <c r="C391" s="24" t="s">
        <v>823</v>
      </c>
      <c r="D391" s="23" t="s">
        <v>129</v>
      </c>
    </row>
    <row r="392" spans="1:4" ht="20.25" customHeight="1">
      <c r="A392" s="24" t="s">
        <v>642</v>
      </c>
      <c r="B392" s="23" t="s">
        <v>824</v>
      </c>
      <c r="C392" s="24" t="s">
        <v>825</v>
      </c>
      <c r="D392" s="23" t="s">
        <v>15</v>
      </c>
    </row>
    <row r="393" spans="1:4" ht="20.25" customHeight="1">
      <c r="A393" s="24" t="s">
        <v>642</v>
      </c>
      <c r="B393" s="23" t="s">
        <v>826</v>
      </c>
      <c r="C393" s="24" t="s">
        <v>827</v>
      </c>
      <c r="D393" s="23" t="s">
        <v>828</v>
      </c>
    </row>
    <row r="394" spans="1:4" ht="20.25" customHeight="1">
      <c r="A394" s="24" t="s">
        <v>642</v>
      </c>
      <c r="B394" s="23" t="s">
        <v>829</v>
      </c>
      <c r="C394" s="24" t="s">
        <v>830</v>
      </c>
      <c r="D394" s="23" t="s">
        <v>394</v>
      </c>
    </row>
    <row r="395" spans="1:4" ht="20.25" customHeight="1">
      <c r="A395" s="24" t="s">
        <v>642</v>
      </c>
      <c r="B395" s="23" t="s">
        <v>831</v>
      </c>
      <c r="C395" s="24" t="s">
        <v>832</v>
      </c>
      <c r="D395" s="23" t="s">
        <v>560</v>
      </c>
    </row>
    <row r="396" spans="1:4" ht="20.25" customHeight="1">
      <c r="A396" s="24" t="s">
        <v>642</v>
      </c>
      <c r="B396" s="23" t="s">
        <v>833</v>
      </c>
      <c r="C396" s="24" t="s">
        <v>834</v>
      </c>
      <c r="D396" s="23" t="s">
        <v>40</v>
      </c>
    </row>
    <row r="397" spans="1:4" ht="20.25" customHeight="1">
      <c r="A397" s="24" t="s">
        <v>642</v>
      </c>
      <c r="B397" s="23" t="s">
        <v>835</v>
      </c>
      <c r="C397" s="24" t="s">
        <v>836</v>
      </c>
      <c r="D397" s="23" t="s">
        <v>129</v>
      </c>
    </row>
    <row r="398" spans="1:4" ht="20.25" customHeight="1">
      <c r="A398" s="24" t="s">
        <v>642</v>
      </c>
      <c r="B398" s="23" t="s">
        <v>837</v>
      </c>
      <c r="C398" s="24" t="s">
        <v>838</v>
      </c>
      <c r="D398" s="23" t="s">
        <v>54</v>
      </c>
    </row>
    <row r="399" spans="1:4" ht="20.25" customHeight="1">
      <c r="A399" s="24" t="s">
        <v>642</v>
      </c>
      <c r="B399" s="23" t="s">
        <v>839</v>
      </c>
      <c r="C399" s="24" t="s">
        <v>840</v>
      </c>
      <c r="D399" s="23" t="s">
        <v>425</v>
      </c>
    </row>
    <row r="400" spans="1:4" ht="20.25" customHeight="1">
      <c r="A400" s="24" t="s">
        <v>642</v>
      </c>
      <c r="B400" s="23" t="s">
        <v>841</v>
      </c>
      <c r="C400" s="24" t="s">
        <v>842</v>
      </c>
      <c r="D400" s="23" t="s">
        <v>168</v>
      </c>
    </row>
    <row r="401" spans="1:4" ht="20.25" customHeight="1">
      <c r="A401" s="24" t="s">
        <v>642</v>
      </c>
      <c r="B401" s="23" t="s">
        <v>843</v>
      </c>
      <c r="C401" s="24" t="s">
        <v>844</v>
      </c>
      <c r="D401" s="23" t="s">
        <v>8</v>
      </c>
    </row>
    <row r="402" spans="1:4" ht="20.25" customHeight="1">
      <c r="A402" s="24" t="s">
        <v>642</v>
      </c>
      <c r="B402" s="23" t="s">
        <v>845</v>
      </c>
      <c r="C402" s="24" t="s">
        <v>846</v>
      </c>
      <c r="D402" s="23" t="s">
        <v>77</v>
      </c>
    </row>
    <row r="403" spans="1:4" ht="20.25" customHeight="1">
      <c r="A403" s="24" t="s">
        <v>642</v>
      </c>
      <c r="B403" s="23" t="s">
        <v>847</v>
      </c>
      <c r="C403" s="24" t="s">
        <v>848</v>
      </c>
      <c r="D403" s="23" t="s">
        <v>64</v>
      </c>
    </row>
    <row r="404" spans="1:4" ht="20.25" customHeight="1">
      <c r="A404" s="24" t="s">
        <v>849</v>
      </c>
      <c r="B404" s="23" t="s">
        <v>850</v>
      </c>
      <c r="C404" s="24" t="s">
        <v>851</v>
      </c>
      <c r="D404" s="23" t="s">
        <v>64</v>
      </c>
    </row>
    <row r="405" spans="1:4" ht="20.25" customHeight="1">
      <c r="A405" s="24" t="s">
        <v>849</v>
      </c>
      <c r="B405" s="23" t="s">
        <v>852</v>
      </c>
      <c r="C405" s="24" t="s">
        <v>853</v>
      </c>
      <c r="D405" s="23" t="s">
        <v>175</v>
      </c>
    </row>
    <row r="406" spans="1:4" ht="20.25" customHeight="1">
      <c r="A406" s="24" t="s">
        <v>849</v>
      </c>
      <c r="B406" s="23" t="s">
        <v>854</v>
      </c>
      <c r="C406" s="24" t="s">
        <v>855</v>
      </c>
      <c r="D406" s="23" t="s">
        <v>8</v>
      </c>
    </row>
    <row r="407" spans="1:4" ht="20.25" customHeight="1">
      <c r="A407" s="24" t="s">
        <v>849</v>
      </c>
      <c r="B407" s="23" t="s">
        <v>856</v>
      </c>
      <c r="C407" s="24" t="s">
        <v>857</v>
      </c>
      <c r="D407" s="23" t="s">
        <v>8</v>
      </c>
    </row>
    <row r="408" spans="1:4" ht="20.25" customHeight="1">
      <c r="A408" s="24" t="s">
        <v>849</v>
      </c>
      <c r="B408" s="23" t="s">
        <v>858</v>
      </c>
      <c r="C408" s="24" t="s">
        <v>859</v>
      </c>
      <c r="D408" s="23" t="s">
        <v>97</v>
      </c>
    </row>
    <row r="409" spans="1:4" ht="20.25" customHeight="1">
      <c r="A409" s="24" t="s">
        <v>849</v>
      </c>
      <c r="B409" s="23" t="s">
        <v>860</v>
      </c>
      <c r="C409" s="24" t="s">
        <v>861</v>
      </c>
      <c r="D409" s="23" t="s">
        <v>447</v>
      </c>
    </row>
    <row r="410" spans="1:4" ht="20.25" customHeight="1">
      <c r="A410" s="24" t="s">
        <v>849</v>
      </c>
      <c r="B410" s="23" t="s">
        <v>862</v>
      </c>
      <c r="C410" s="24" t="s">
        <v>863</v>
      </c>
      <c r="D410" s="23" t="s">
        <v>64</v>
      </c>
    </row>
    <row r="411" spans="1:4" ht="20.25" customHeight="1">
      <c r="A411" s="24" t="s">
        <v>849</v>
      </c>
      <c r="B411" s="23" t="s">
        <v>864</v>
      </c>
      <c r="C411" s="24" t="s">
        <v>865</v>
      </c>
      <c r="D411" s="23" t="s">
        <v>64</v>
      </c>
    </row>
    <row r="412" spans="1:4" ht="20.25" customHeight="1">
      <c r="A412" s="24" t="s">
        <v>849</v>
      </c>
      <c r="B412" s="23" t="s">
        <v>866</v>
      </c>
      <c r="C412" s="24" t="s">
        <v>867</v>
      </c>
      <c r="D412" s="23" t="s">
        <v>64</v>
      </c>
    </row>
    <row r="413" spans="1:4" ht="20.25" customHeight="1">
      <c r="A413" s="24" t="s">
        <v>849</v>
      </c>
      <c r="B413" s="23" t="s">
        <v>868</v>
      </c>
      <c r="C413" s="24" t="s">
        <v>869</v>
      </c>
      <c r="D413" s="23" t="s">
        <v>8</v>
      </c>
    </row>
    <row r="414" spans="1:4" ht="20.25" customHeight="1">
      <c r="A414" s="24" t="s">
        <v>849</v>
      </c>
      <c r="B414" s="23" t="s">
        <v>870</v>
      </c>
      <c r="C414" s="24" t="s">
        <v>871</v>
      </c>
      <c r="D414" s="23" t="s">
        <v>319</v>
      </c>
    </row>
    <row r="415" spans="1:4" ht="20.25" customHeight="1">
      <c r="A415" s="24" t="s">
        <v>849</v>
      </c>
      <c r="B415" s="23" t="s">
        <v>872</v>
      </c>
      <c r="C415" s="24" t="s">
        <v>873</v>
      </c>
      <c r="D415" s="23" t="s">
        <v>319</v>
      </c>
    </row>
    <row r="416" spans="1:4" ht="20.25" customHeight="1">
      <c r="A416" s="24" t="s">
        <v>849</v>
      </c>
      <c r="B416" s="23" t="s">
        <v>874</v>
      </c>
      <c r="C416" s="24" t="s">
        <v>875</v>
      </c>
      <c r="D416" s="23" t="s">
        <v>319</v>
      </c>
    </row>
    <row r="417" spans="1:4" ht="20.25" customHeight="1">
      <c r="A417" s="24" t="s">
        <v>849</v>
      </c>
      <c r="B417" s="23" t="s">
        <v>876</v>
      </c>
      <c r="C417" s="24" t="s">
        <v>877</v>
      </c>
      <c r="D417" s="23" t="s">
        <v>77</v>
      </c>
    </row>
    <row r="418" spans="1:4" ht="20.25" customHeight="1">
      <c r="A418" s="24" t="s">
        <v>849</v>
      </c>
      <c r="B418" s="23" t="s">
        <v>878</v>
      </c>
      <c r="C418" s="24" t="s">
        <v>879</v>
      </c>
      <c r="D418" s="23" t="s">
        <v>8</v>
      </c>
    </row>
    <row r="419" spans="1:4" ht="20.25" customHeight="1">
      <c r="A419" s="24" t="s">
        <v>849</v>
      </c>
      <c r="B419" s="23" t="s">
        <v>880</v>
      </c>
      <c r="C419" s="24" t="s">
        <v>881</v>
      </c>
      <c r="D419" s="23" t="s">
        <v>8</v>
      </c>
    </row>
    <row r="420" spans="1:4" ht="20.25" customHeight="1">
      <c r="A420" s="24" t="s">
        <v>849</v>
      </c>
      <c r="B420" s="23" t="s">
        <v>882</v>
      </c>
      <c r="C420" s="24" t="s">
        <v>883</v>
      </c>
      <c r="D420" s="23" t="s">
        <v>64</v>
      </c>
    </row>
    <row r="421" spans="1:4" ht="20.25" customHeight="1">
      <c r="A421" s="24" t="s">
        <v>849</v>
      </c>
      <c r="B421" s="23" t="s">
        <v>884</v>
      </c>
      <c r="C421" s="24" t="s">
        <v>885</v>
      </c>
      <c r="D421" s="23" t="s">
        <v>129</v>
      </c>
    </row>
    <row r="422" spans="1:4" ht="20.25" customHeight="1">
      <c r="A422" s="24" t="s">
        <v>849</v>
      </c>
      <c r="B422" s="23" t="s">
        <v>886</v>
      </c>
      <c r="C422" s="24" t="s">
        <v>887</v>
      </c>
      <c r="D422" s="23" t="s">
        <v>59</v>
      </c>
    </row>
    <row r="423" spans="1:4" ht="20.25" customHeight="1">
      <c r="A423" s="24" t="s">
        <v>849</v>
      </c>
      <c r="B423" s="23" t="s">
        <v>888</v>
      </c>
      <c r="C423" s="24" t="s">
        <v>889</v>
      </c>
      <c r="D423" s="23" t="s">
        <v>272</v>
      </c>
    </row>
    <row r="424" spans="1:4" ht="20.25" customHeight="1">
      <c r="A424" s="24" t="s">
        <v>849</v>
      </c>
      <c r="B424" s="23" t="s">
        <v>890</v>
      </c>
      <c r="C424" s="24" t="s">
        <v>891</v>
      </c>
      <c r="D424" s="23" t="s">
        <v>892</v>
      </c>
    </row>
    <row r="425" spans="1:4" ht="20.25" customHeight="1">
      <c r="A425" s="24" t="s">
        <v>849</v>
      </c>
      <c r="B425" s="23" t="s">
        <v>893</v>
      </c>
      <c r="C425" s="24" t="s">
        <v>894</v>
      </c>
      <c r="D425" s="23" t="s">
        <v>895</v>
      </c>
    </row>
    <row r="426" spans="1:4" ht="20.25" customHeight="1">
      <c r="A426" s="24" t="s">
        <v>849</v>
      </c>
      <c r="B426" s="23" t="s">
        <v>896</v>
      </c>
      <c r="C426" s="24" t="s">
        <v>897</v>
      </c>
      <c r="D426" s="23" t="s">
        <v>64</v>
      </c>
    </row>
    <row r="427" spans="1:4" ht="20.25" customHeight="1">
      <c r="A427" s="24" t="s">
        <v>849</v>
      </c>
      <c r="B427" s="23" t="s">
        <v>898</v>
      </c>
      <c r="C427" s="24" t="s">
        <v>899</v>
      </c>
      <c r="D427" s="23" t="s">
        <v>246</v>
      </c>
    </row>
    <row r="428" spans="1:4" ht="20.25" customHeight="1">
      <c r="A428" s="24" t="s">
        <v>849</v>
      </c>
      <c r="B428" s="23" t="s">
        <v>900</v>
      </c>
      <c r="C428" s="24" t="s">
        <v>901</v>
      </c>
      <c r="D428" s="23" t="s">
        <v>59</v>
      </c>
    </row>
    <row r="429" spans="1:4" ht="20.25" customHeight="1">
      <c r="A429" s="24" t="s">
        <v>849</v>
      </c>
      <c r="B429" s="23" t="s">
        <v>902</v>
      </c>
      <c r="C429" s="24" t="s">
        <v>903</v>
      </c>
      <c r="D429" s="23" t="s">
        <v>220</v>
      </c>
    </row>
    <row r="430" spans="1:4" ht="20.25" customHeight="1">
      <c r="A430" s="24" t="s">
        <v>849</v>
      </c>
      <c r="B430" s="23" t="s">
        <v>904</v>
      </c>
      <c r="C430" s="24" t="s">
        <v>905</v>
      </c>
      <c r="D430" s="23" t="s">
        <v>220</v>
      </c>
    </row>
    <row r="431" spans="1:4" ht="20.25" customHeight="1">
      <c r="A431" s="24" t="s">
        <v>849</v>
      </c>
      <c r="B431" s="23" t="s">
        <v>906</v>
      </c>
      <c r="C431" s="24" t="s">
        <v>907</v>
      </c>
      <c r="D431" s="23" t="s">
        <v>8</v>
      </c>
    </row>
    <row r="432" spans="1:4" ht="20.25" customHeight="1">
      <c r="A432" s="24" t="s">
        <v>849</v>
      </c>
      <c r="B432" s="23" t="s">
        <v>908</v>
      </c>
      <c r="C432" s="24" t="s">
        <v>909</v>
      </c>
      <c r="D432" s="23" t="s">
        <v>666</v>
      </c>
    </row>
    <row r="433" spans="1:4" ht="20.25" customHeight="1">
      <c r="A433" s="24" t="s">
        <v>849</v>
      </c>
      <c r="B433" s="23" t="s">
        <v>910</v>
      </c>
      <c r="C433" s="24" t="s">
        <v>911</v>
      </c>
      <c r="D433" s="23" t="s">
        <v>425</v>
      </c>
    </row>
    <row r="434" spans="1:4" ht="20.25" customHeight="1">
      <c r="A434" s="24" t="s">
        <v>849</v>
      </c>
      <c r="B434" s="23" t="s">
        <v>912</v>
      </c>
      <c r="C434" s="24" t="s">
        <v>913</v>
      </c>
      <c r="D434" s="23" t="s">
        <v>8</v>
      </c>
    </row>
    <row r="435" spans="1:4" ht="20.25" customHeight="1">
      <c r="A435" s="24" t="s">
        <v>849</v>
      </c>
      <c r="B435" s="23" t="s">
        <v>914</v>
      </c>
      <c r="C435" s="24" t="s">
        <v>915</v>
      </c>
      <c r="D435" s="23" t="s">
        <v>77</v>
      </c>
    </row>
    <row r="436" spans="1:4" ht="27" customHeight="1">
      <c r="A436" s="24" t="s">
        <v>849</v>
      </c>
      <c r="B436" s="23" t="s">
        <v>916</v>
      </c>
      <c r="C436" s="24" t="s">
        <v>917</v>
      </c>
      <c r="D436" s="23" t="s">
        <v>64</v>
      </c>
    </row>
    <row r="437" spans="1:4" ht="20.25" customHeight="1">
      <c r="A437" s="24" t="s">
        <v>849</v>
      </c>
      <c r="B437" s="23" t="s">
        <v>918</v>
      </c>
      <c r="C437" s="24" t="s">
        <v>919</v>
      </c>
      <c r="D437" s="23" t="s">
        <v>447</v>
      </c>
    </row>
    <row r="438" spans="1:4" ht="20.25" customHeight="1">
      <c r="A438" s="24" t="s">
        <v>849</v>
      </c>
      <c r="B438" s="23" t="s">
        <v>920</v>
      </c>
      <c r="C438" s="24" t="s">
        <v>921</v>
      </c>
      <c r="D438" s="23" t="s">
        <v>807</v>
      </c>
    </row>
    <row r="439" spans="1:4" ht="20.25" customHeight="1">
      <c r="A439" s="24" t="s">
        <v>849</v>
      </c>
      <c r="B439" s="23" t="s">
        <v>922</v>
      </c>
      <c r="C439" s="24" t="s">
        <v>923</v>
      </c>
      <c r="D439" s="23" t="s">
        <v>447</v>
      </c>
    </row>
    <row r="440" spans="1:4" ht="20.25" customHeight="1">
      <c r="A440" s="24" t="s">
        <v>849</v>
      </c>
      <c r="B440" s="23" t="s">
        <v>924</v>
      </c>
      <c r="C440" s="24" t="s">
        <v>925</v>
      </c>
      <c r="D440" s="23" t="s">
        <v>64</v>
      </c>
    </row>
    <row r="441" spans="1:4" ht="20.25" customHeight="1">
      <c r="A441" s="24" t="s">
        <v>849</v>
      </c>
      <c r="B441" s="23" t="s">
        <v>926</v>
      </c>
      <c r="C441" s="24" t="s">
        <v>927</v>
      </c>
      <c r="D441" s="23" t="s">
        <v>59</v>
      </c>
    </row>
    <row r="442" spans="1:4" ht="20.25" customHeight="1">
      <c r="A442" s="24" t="s">
        <v>849</v>
      </c>
      <c r="B442" s="23" t="s">
        <v>928</v>
      </c>
      <c r="C442" s="24" t="s">
        <v>929</v>
      </c>
      <c r="D442" s="23" t="s">
        <v>394</v>
      </c>
    </row>
    <row r="443" spans="1:4" ht="20.25" customHeight="1">
      <c r="A443" s="24" t="s">
        <v>849</v>
      </c>
      <c r="B443" s="23" t="s">
        <v>930</v>
      </c>
      <c r="C443" s="24" t="s">
        <v>931</v>
      </c>
      <c r="D443" s="23" t="s">
        <v>64</v>
      </c>
    </row>
    <row r="444" spans="1:4" ht="20.25" customHeight="1">
      <c r="A444" s="24" t="s">
        <v>849</v>
      </c>
      <c r="B444" s="23" t="s">
        <v>932</v>
      </c>
      <c r="C444" s="24" t="s">
        <v>933</v>
      </c>
      <c r="D444" s="23" t="s">
        <v>8</v>
      </c>
    </row>
    <row r="445" spans="1:4" ht="20.25" customHeight="1">
      <c r="A445" s="24" t="s">
        <v>849</v>
      </c>
      <c r="B445" s="23" t="s">
        <v>934</v>
      </c>
      <c r="C445" s="24" t="s">
        <v>935</v>
      </c>
      <c r="D445" s="23" t="s">
        <v>220</v>
      </c>
    </row>
    <row r="446" spans="1:4" ht="20.25" customHeight="1">
      <c r="A446" s="24" t="s">
        <v>849</v>
      </c>
      <c r="B446" s="23" t="s">
        <v>936</v>
      </c>
      <c r="C446" s="24" t="s">
        <v>937</v>
      </c>
      <c r="D446" s="23" t="s">
        <v>64</v>
      </c>
    </row>
    <row r="447" spans="1:4" ht="20.25" customHeight="1">
      <c r="A447" s="24" t="s">
        <v>849</v>
      </c>
      <c r="B447" s="23" t="s">
        <v>938</v>
      </c>
      <c r="C447" s="24" t="s">
        <v>939</v>
      </c>
      <c r="D447" s="23" t="s">
        <v>64</v>
      </c>
    </row>
    <row r="448" spans="1:4" ht="20.25" customHeight="1">
      <c r="A448" s="24" t="s">
        <v>849</v>
      </c>
      <c r="B448" s="23" t="s">
        <v>940</v>
      </c>
      <c r="C448" s="24" t="s">
        <v>941</v>
      </c>
      <c r="D448" s="23" t="s">
        <v>560</v>
      </c>
    </row>
    <row r="449" spans="1:4" ht="20.25" customHeight="1">
      <c r="A449" s="24" t="s">
        <v>849</v>
      </c>
      <c r="B449" s="23" t="s">
        <v>942</v>
      </c>
      <c r="C449" s="24" t="s">
        <v>943</v>
      </c>
      <c r="D449" s="23" t="s">
        <v>97</v>
      </c>
    </row>
    <row r="450" spans="1:4" ht="20.25" customHeight="1">
      <c r="A450" s="24" t="s">
        <v>849</v>
      </c>
      <c r="B450" s="23" t="s">
        <v>944</v>
      </c>
      <c r="C450" s="24" t="s">
        <v>945</v>
      </c>
      <c r="D450" s="23" t="s">
        <v>246</v>
      </c>
    </row>
    <row r="451" spans="1:4" ht="20.25" customHeight="1">
      <c r="A451" s="24" t="s">
        <v>849</v>
      </c>
      <c r="B451" s="23" t="s">
        <v>946</v>
      </c>
      <c r="C451" s="24" t="s">
        <v>947</v>
      </c>
      <c r="D451" s="23" t="s">
        <v>208</v>
      </c>
    </row>
    <row r="452" spans="1:4" ht="20.25" customHeight="1">
      <c r="A452" s="24" t="s">
        <v>849</v>
      </c>
      <c r="B452" s="23" t="s">
        <v>948</v>
      </c>
      <c r="C452" s="24" t="s">
        <v>949</v>
      </c>
      <c r="D452" s="23" t="s">
        <v>129</v>
      </c>
    </row>
    <row r="453" spans="1:4" ht="20.25" customHeight="1">
      <c r="A453" s="24" t="s">
        <v>849</v>
      </c>
      <c r="B453" s="23" t="s">
        <v>950</v>
      </c>
      <c r="C453" s="24" t="s">
        <v>951</v>
      </c>
      <c r="D453" s="23" t="s">
        <v>828</v>
      </c>
    </row>
    <row r="454" spans="1:4" ht="20.25" customHeight="1">
      <c r="A454" s="24" t="s">
        <v>849</v>
      </c>
      <c r="B454" s="23" t="s">
        <v>952</v>
      </c>
      <c r="C454" s="24" t="s">
        <v>953</v>
      </c>
      <c r="D454" s="23" t="s">
        <v>8</v>
      </c>
    </row>
    <row r="455" spans="1:4" ht="20.25" customHeight="1">
      <c r="A455" s="24" t="s">
        <v>849</v>
      </c>
      <c r="B455" s="23" t="s">
        <v>954</v>
      </c>
      <c r="C455" s="24" t="s">
        <v>955</v>
      </c>
      <c r="D455" s="23" t="s">
        <v>8</v>
      </c>
    </row>
    <row r="456" spans="1:4" ht="20.25" customHeight="1">
      <c r="A456" s="24" t="s">
        <v>849</v>
      </c>
      <c r="B456" s="23" t="s">
        <v>956</v>
      </c>
      <c r="C456" s="24" t="s">
        <v>957</v>
      </c>
      <c r="D456" s="23" t="s">
        <v>8</v>
      </c>
    </row>
    <row r="457" spans="1:4" ht="20.25" customHeight="1">
      <c r="A457" s="24" t="s">
        <v>849</v>
      </c>
      <c r="B457" s="23" t="s">
        <v>958</v>
      </c>
      <c r="C457" s="24" t="s">
        <v>959</v>
      </c>
      <c r="D457" s="23" t="s">
        <v>8</v>
      </c>
    </row>
    <row r="458" spans="1:4" ht="27" customHeight="1">
      <c r="A458" s="24" t="s">
        <v>849</v>
      </c>
      <c r="B458" s="23" t="s">
        <v>960</v>
      </c>
      <c r="C458" s="24" t="s">
        <v>961</v>
      </c>
      <c r="D458" s="23" t="s">
        <v>8</v>
      </c>
    </row>
    <row r="459" spans="1:4" ht="20.25" customHeight="1">
      <c r="A459" s="24" t="s">
        <v>849</v>
      </c>
      <c r="B459" s="23" t="s">
        <v>962</v>
      </c>
      <c r="C459" s="24" t="s">
        <v>963</v>
      </c>
      <c r="D459" s="23" t="s">
        <v>8</v>
      </c>
    </row>
    <row r="460" spans="1:4" ht="20.25" customHeight="1">
      <c r="A460" s="24" t="s">
        <v>849</v>
      </c>
      <c r="B460" s="23" t="s">
        <v>964</v>
      </c>
      <c r="C460" s="24" t="s">
        <v>965</v>
      </c>
      <c r="D460" s="23" t="s">
        <v>319</v>
      </c>
    </row>
    <row r="461" spans="1:4" ht="20.25" customHeight="1">
      <c r="A461" s="24" t="s">
        <v>849</v>
      </c>
      <c r="B461" s="23" t="s">
        <v>966</v>
      </c>
      <c r="C461" s="24" t="s">
        <v>967</v>
      </c>
      <c r="D461" s="23" t="s">
        <v>585</v>
      </c>
    </row>
    <row r="462" spans="1:4" ht="20.25" customHeight="1">
      <c r="A462" s="24" t="s">
        <v>849</v>
      </c>
      <c r="B462" s="23" t="s">
        <v>968</v>
      </c>
      <c r="C462" s="24" t="s">
        <v>969</v>
      </c>
      <c r="D462" s="23" t="s">
        <v>272</v>
      </c>
    </row>
    <row r="463" spans="1:4" ht="20.25" customHeight="1">
      <c r="A463" s="24" t="s">
        <v>849</v>
      </c>
      <c r="B463" s="23" t="s">
        <v>970</v>
      </c>
      <c r="C463" s="24" t="s">
        <v>971</v>
      </c>
      <c r="D463" s="23" t="s">
        <v>15</v>
      </c>
    </row>
    <row r="464" spans="1:4" ht="20.25" customHeight="1">
      <c r="A464" s="24" t="s">
        <v>849</v>
      </c>
      <c r="B464" s="23" t="s">
        <v>972</v>
      </c>
      <c r="C464" s="24" t="s">
        <v>973</v>
      </c>
      <c r="D464" s="23" t="s">
        <v>974</v>
      </c>
    </row>
    <row r="465" spans="1:4" ht="20.25" customHeight="1">
      <c r="A465" s="24" t="s">
        <v>849</v>
      </c>
      <c r="B465" s="23" t="s">
        <v>975</v>
      </c>
      <c r="C465" s="24" t="s">
        <v>976</v>
      </c>
      <c r="D465" s="23" t="s">
        <v>8</v>
      </c>
    </row>
    <row r="466" spans="1:4" ht="20.25" customHeight="1">
      <c r="A466" s="24" t="s">
        <v>849</v>
      </c>
      <c r="B466" s="23" t="s">
        <v>977</v>
      </c>
      <c r="C466" s="24" t="s">
        <v>978</v>
      </c>
      <c r="D466" s="23" t="s">
        <v>539</v>
      </c>
    </row>
    <row r="467" spans="1:4" ht="20.25" customHeight="1">
      <c r="A467" s="24" t="s">
        <v>849</v>
      </c>
      <c r="B467" s="23" t="s">
        <v>979</v>
      </c>
      <c r="C467" s="24" t="s">
        <v>980</v>
      </c>
      <c r="D467" s="23" t="s">
        <v>981</v>
      </c>
    </row>
    <row r="468" spans="1:4" ht="20.25" customHeight="1">
      <c r="A468" s="24" t="s">
        <v>849</v>
      </c>
      <c r="B468" s="23" t="s">
        <v>982</v>
      </c>
      <c r="C468" s="24" t="s">
        <v>983</v>
      </c>
      <c r="D468" s="23" t="s">
        <v>15</v>
      </c>
    </row>
    <row r="469" spans="1:4" ht="20.25" customHeight="1">
      <c r="A469" s="24" t="s">
        <v>849</v>
      </c>
      <c r="B469" s="23" t="s">
        <v>984</v>
      </c>
      <c r="C469" s="24" t="s">
        <v>985</v>
      </c>
      <c r="D469" s="23" t="s">
        <v>54</v>
      </c>
    </row>
    <row r="470" spans="1:4" ht="20.25" customHeight="1">
      <c r="A470" s="24" t="s">
        <v>849</v>
      </c>
      <c r="B470" s="23" t="s">
        <v>986</v>
      </c>
      <c r="C470" s="24" t="s">
        <v>987</v>
      </c>
      <c r="D470" s="23" t="s">
        <v>129</v>
      </c>
    </row>
    <row r="471" spans="1:4" ht="20.25" customHeight="1">
      <c r="A471" s="24" t="s">
        <v>849</v>
      </c>
      <c r="B471" s="23" t="s">
        <v>988</v>
      </c>
      <c r="C471" s="24" t="s">
        <v>989</v>
      </c>
      <c r="D471" s="23" t="s">
        <v>560</v>
      </c>
    </row>
    <row r="472" spans="1:4" ht="20.25" customHeight="1">
      <c r="A472" s="24" t="s">
        <v>849</v>
      </c>
      <c r="B472" s="23" t="s">
        <v>990</v>
      </c>
      <c r="C472" s="24" t="s">
        <v>991</v>
      </c>
      <c r="D472" s="23" t="s">
        <v>15</v>
      </c>
    </row>
    <row r="473" spans="1:4" ht="20.25" customHeight="1">
      <c r="A473" s="24" t="s">
        <v>849</v>
      </c>
      <c r="B473" s="23" t="s">
        <v>992</v>
      </c>
      <c r="C473" s="24" t="s">
        <v>993</v>
      </c>
      <c r="D473" s="23" t="s">
        <v>994</v>
      </c>
    </row>
    <row r="474" spans="1:4" ht="20.25" customHeight="1">
      <c r="A474" s="24" t="s">
        <v>849</v>
      </c>
      <c r="B474" s="23" t="s">
        <v>995</v>
      </c>
      <c r="C474" s="24" t="s">
        <v>996</v>
      </c>
      <c r="D474" s="23" t="s">
        <v>997</v>
      </c>
    </row>
    <row r="475" spans="1:4" ht="20.25" customHeight="1">
      <c r="A475" s="24" t="s">
        <v>849</v>
      </c>
      <c r="B475" s="23" t="s">
        <v>998</v>
      </c>
      <c r="C475" s="24" t="s">
        <v>999</v>
      </c>
      <c r="D475" s="23" t="s">
        <v>8</v>
      </c>
    </row>
    <row r="476" spans="1:4" ht="20.25" customHeight="1">
      <c r="A476" s="24" t="s">
        <v>849</v>
      </c>
      <c r="B476" s="23" t="s">
        <v>1000</v>
      </c>
      <c r="C476" s="24" t="s">
        <v>1001</v>
      </c>
      <c r="D476" s="23" t="s">
        <v>129</v>
      </c>
    </row>
    <row r="477" spans="1:4" ht="20.25" customHeight="1">
      <c r="A477" s="24" t="s">
        <v>849</v>
      </c>
      <c r="B477" s="23" t="s">
        <v>1002</v>
      </c>
      <c r="C477" s="24" t="s">
        <v>1003</v>
      </c>
      <c r="D477" s="23" t="s">
        <v>585</v>
      </c>
    </row>
    <row r="478" spans="1:4" ht="27" customHeight="1">
      <c r="A478" s="24" t="s">
        <v>849</v>
      </c>
      <c r="B478" s="23" t="s">
        <v>1004</v>
      </c>
      <c r="C478" s="24" t="s">
        <v>1005</v>
      </c>
      <c r="D478" s="23" t="s">
        <v>425</v>
      </c>
    </row>
    <row r="479" spans="1:4" ht="20.25" customHeight="1">
      <c r="A479" s="24" t="s">
        <v>849</v>
      </c>
      <c r="B479" s="23" t="s">
        <v>1006</v>
      </c>
      <c r="C479" s="24" t="s">
        <v>1007</v>
      </c>
      <c r="D479" s="23" t="s">
        <v>8</v>
      </c>
    </row>
    <row r="480" spans="1:4" ht="20.25" customHeight="1">
      <c r="A480" s="24" t="s">
        <v>849</v>
      </c>
      <c r="B480" s="23" t="s">
        <v>1008</v>
      </c>
      <c r="C480" s="24" t="s">
        <v>1009</v>
      </c>
      <c r="D480" s="23" t="s">
        <v>208</v>
      </c>
    </row>
    <row r="481" spans="1:4" ht="20.25" customHeight="1">
      <c r="A481" s="24" t="s">
        <v>849</v>
      </c>
      <c r="B481" s="23" t="s">
        <v>1010</v>
      </c>
      <c r="C481" s="24" t="s">
        <v>1011</v>
      </c>
      <c r="D481" s="23" t="s">
        <v>272</v>
      </c>
    </row>
    <row r="482" spans="1:4" ht="20.25" customHeight="1">
      <c r="A482" s="24" t="s">
        <v>849</v>
      </c>
      <c r="B482" s="23" t="s">
        <v>1012</v>
      </c>
      <c r="C482" s="24" t="s">
        <v>1013</v>
      </c>
      <c r="D482" s="23" t="s">
        <v>272</v>
      </c>
    </row>
    <row r="483" spans="1:4" ht="20.25" customHeight="1">
      <c r="A483" s="24" t="s">
        <v>849</v>
      </c>
      <c r="B483" s="23" t="s">
        <v>1014</v>
      </c>
      <c r="C483" s="24" t="s">
        <v>1015</v>
      </c>
      <c r="D483" s="23" t="s">
        <v>129</v>
      </c>
    </row>
    <row r="484" spans="1:4" ht="20.25" customHeight="1">
      <c r="A484" s="24" t="s">
        <v>849</v>
      </c>
      <c r="B484" s="23" t="s">
        <v>1016</v>
      </c>
      <c r="C484" s="24" t="s">
        <v>1017</v>
      </c>
      <c r="D484" s="23" t="s">
        <v>560</v>
      </c>
    </row>
    <row r="485" spans="1:4" ht="20.25" customHeight="1">
      <c r="A485" s="24" t="s">
        <v>849</v>
      </c>
      <c r="B485" s="23" t="s">
        <v>1018</v>
      </c>
      <c r="C485" s="24" t="s">
        <v>1019</v>
      </c>
      <c r="D485" s="23" t="s">
        <v>129</v>
      </c>
    </row>
    <row r="486" spans="1:4" ht="20.25" customHeight="1">
      <c r="A486" s="24" t="s">
        <v>849</v>
      </c>
      <c r="B486" s="23" t="s">
        <v>1020</v>
      </c>
      <c r="C486" s="24" t="s">
        <v>1021</v>
      </c>
      <c r="D486" s="23" t="s">
        <v>394</v>
      </c>
    </row>
    <row r="487" spans="1:4" ht="20.25" customHeight="1">
      <c r="A487" s="24" t="s">
        <v>849</v>
      </c>
      <c r="B487" s="23" t="s">
        <v>1022</v>
      </c>
      <c r="C487" s="24" t="s">
        <v>1023</v>
      </c>
      <c r="D487" s="23" t="s">
        <v>394</v>
      </c>
    </row>
    <row r="488" spans="1:4" ht="20.25" customHeight="1">
      <c r="A488" s="24" t="s">
        <v>849</v>
      </c>
      <c r="B488" s="23" t="s">
        <v>1024</v>
      </c>
      <c r="C488" s="24" t="s">
        <v>1025</v>
      </c>
      <c r="D488" s="23" t="s">
        <v>8</v>
      </c>
    </row>
    <row r="489" spans="1:4" ht="20.25" customHeight="1">
      <c r="A489" s="24" t="s">
        <v>849</v>
      </c>
      <c r="B489" s="23" t="s">
        <v>1026</v>
      </c>
      <c r="C489" s="24" t="s">
        <v>1027</v>
      </c>
      <c r="D489" s="23" t="s">
        <v>15</v>
      </c>
    </row>
    <row r="490" spans="1:4" ht="20.25" customHeight="1">
      <c r="A490" s="24" t="s">
        <v>849</v>
      </c>
      <c r="B490" s="23" t="s">
        <v>1028</v>
      </c>
      <c r="C490" s="24" t="s">
        <v>1029</v>
      </c>
      <c r="D490" s="23" t="s">
        <v>272</v>
      </c>
    </row>
    <row r="491" spans="1:4" ht="20.25" customHeight="1">
      <c r="A491" s="24" t="s">
        <v>849</v>
      </c>
      <c r="B491" s="23" t="s">
        <v>1030</v>
      </c>
      <c r="C491" s="24" t="s">
        <v>1031</v>
      </c>
      <c r="D491" s="23" t="s">
        <v>208</v>
      </c>
    </row>
    <row r="492" spans="1:4" ht="20.25" customHeight="1">
      <c r="A492" s="24" t="s">
        <v>849</v>
      </c>
      <c r="B492" s="23" t="s">
        <v>1032</v>
      </c>
      <c r="C492" s="24" t="s">
        <v>1033</v>
      </c>
      <c r="D492" s="23" t="s">
        <v>126</v>
      </c>
    </row>
    <row r="493" spans="1:4" ht="20.25" customHeight="1">
      <c r="A493" s="24" t="s">
        <v>849</v>
      </c>
      <c r="B493" s="23" t="s">
        <v>1034</v>
      </c>
      <c r="C493" s="24" t="s">
        <v>1035</v>
      </c>
      <c r="D493" s="23" t="s">
        <v>8</v>
      </c>
    </row>
    <row r="494" spans="1:4" ht="20.25" customHeight="1">
      <c r="A494" s="24" t="s">
        <v>849</v>
      </c>
      <c r="B494" s="23" t="s">
        <v>1036</v>
      </c>
      <c r="C494" s="24" t="s">
        <v>1037</v>
      </c>
      <c r="D494" s="23" t="s">
        <v>895</v>
      </c>
    </row>
    <row r="495" spans="1:4" ht="20.25" customHeight="1">
      <c r="A495" s="24" t="s">
        <v>849</v>
      </c>
      <c r="B495" s="23" t="s">
        <v>1038</v>
      </c>
      <c r="C495" s="24" t="s">
        <v>1039</v>
      </c>
      <c r="D495" s="23" t="s">
        <v>15</v>
      </c>
    </row>
    <row r="496" spans="1:4" ht="20.25" customHeight="1">
      <c r="A496" s="24" t="s">
        <v>849</v>
      </c>
      <c r="B496" s="23" t="s">
        <v>1040</v>
      </c>
      <c r="C496" s="24" t="s">
        <v>1041</v>
      </c>
      <c r="D496" s="23" t="s">
        <v>1042</v>
      </c>
    </row>
    <row r="497" spans="1:4" ht="20.25" customHeight="1">
      <c r="A497" s="24" t="s">
        <v>849</v>
      </c>
      <c r="B497" s="23" t="s">
        <v>1043</v>
      </c>
      <c r="C497" s="24" t="s">
        <v>1044</v>
      </c>
      <c r="D497" s="23" t="s">
        <v>8</v>
      </c>
    </row>
    <row r="498" spans="1:4" ht="20.25" customHeight="1">
      <c r="A498" s="24" t="s">
        <v>849</v>
      </c>
      <c r="B498" s="23" t="s">
        <v>1045</v>
      </c>
      <c r="C498" s="24" t="s">
        <v>1046</v>
      </c>
      <c r="D498" s="23" t="s">
        <v>539</v>
      </c>
    </row>
    <row r="499" spans="1:4" ht="20.25" customHeight="1">
      <c r="A499" s="24" t="s">
        <v>849</v>
      </c>
      <c r="B499" s="23" t="s">
        <v>1047</v>
      </c>
      <c r="C499" s="24" t="s">
        <v>1048</v>
      </c>
      <c r="D499" s="23" t="s">
        <v>272</v>
      </c>
    </row>
    <row r="500" spans="1:4" ht="20.25" customHeight="1">
      <c r="A500" s="24" t="s">
        <v>849</v>
      </c>
      <c r="B500" s="23" t="s">
        <v>1049</v>
      </c>
      <c r="C500" s="24" t="s">
        <v>1050</v>
      </c>
      <c r="D500" s="23" t="s">
        <v>8</v>
      </c>
    </row>
    <row r="501" spans="1:4" ht="20.25" customHeight="1">
      <c r="A501" s="24" t="s">
        <v>849</v>
      </c>
      <c r="B501" s="23" t="s">
        <v>1051</v>
      </c>
      <c r="C501" s="24" t="s">
        <v>1052</v>
      </c>
      <c r="D501" s="23" t="s">
        <v>64</v>
      </c>
    </row>
    <row r="502" spans="1:4" ht="20.25" customHeight="1">
      <c r="A502" s="24" t="s">
        <v>849</v>
      </c>
      <c r="B502" s="23" t="s">
        <v>1053</v>
      </c>
      <c r="C502" s="24" t="s">
        <v>1054</v>
      </c>
      <c r="D502" s="23" t="s">
        <v>54</v>
      </c>
    </row>
    <row r="503" spans="1:4" ht="20.25" customHeight="1">
      <c r="A503" s="24" t="s">
        <v>849</v>
      </c>
      <c r="B503" s="23" t="s">
        <v>1055</v>
      </c>
      <c r="C503" s="24" t="s">
        <v>1056</v>
      </c>
      <c r="D503" s="23" t="s">
        <v>64</v>
      </c>
    </row>
    <row r="504" spans="1:4" ht="20.25" customHeight="1">
      <c r="A504" s="24" t="s">
        <v>1057</v>
      </c>
      <c r="B504" s="23" t="s">
        <v>1058</v>
      </c>
      <c r="C504" s="24" t="s">
        <v>1059</v>
      </c>
      <c r="D504" s="23" t="s">
        <v>659</v>
      </c>
    </row>
    <row r="505" spans="1:4" ht="20.25" customHeight="1">
      <c r="A505" s="24" t="s">
        <v>1057</v>
      </c>
      <c r="B505" s="23" t="s">
        <v>1060</v>
      </c>
      <c r="C505" s="24" t="s">
        <v>1061</v>
      </c>
      <c r="D505" s="23" t="s">
        <v>726</v>
      </c>
    </row>
    <row r="506" spans="1:4" ht="20.25" customHeight="1">
      <c r="A506" s="24" t="s">
        <v>1057</v>
      </c>
      <c r="B506" s="23" t="s">
        <v>1062</v>
      </c>
      <c r="C506" s="24" t="s">
        <v>1063</v>
      </c>
      <c r="D506" s="23" t="s">
        <v>447</v>
      </c>
    </row>
    <row r="507" spans="1:4" ht="20.25" customHeight="1">
      <c r="A507" s="24" t="s">
        <v>1057</v>
      </c>
      <c r="B507" s="23" t="s">
        <v>1064</v>
      </c>
      <c r="C507" s="24" t="s">
        <v>1065</v>
      </c>
      <c r="D507" s="23" t="s">
        <v>8</v>
      </c>
    </row>
    <row r="508" spans="1:4" ht="20.25" customHeight="1">
      <c r="A508" s="24" t="s">
        <v>1057</v>
      </c>
      <c r="B508" s="23" t="s">
        <v>1066</v>
      </c>
      <c r="C508" s="24" t="s">
        <v>1067</v>
      </c>
      <c r="D508" s="23" t="s">
        <v>77</v>
      </c>
    </row>
    <row r="509" spans="1:4" ht="20.25" customHeight="1">
      <c r="A509" s="24" t="s">
        <v>1057</v>
      </c>
      <c r="B509" s="23" t="s">
        <v>1068</v>
      </c>
      <c r="C509" s="24" t="s">
        <v>1069</v>
      </c>
      <c r="D509" s="23" t="s">
        <v>8</v>
      </c>
    </row>
    <row r="510" spans="1:4" ht="20.25" customHeight="1">
      <c r="A510" s="24" t="s">
        <v>1057</v>
      </c>
      <c r="B510" s="23" t="s">
        <v>1070</v>
      </c>
      <c r="C510" s="24" t="s">
        <v>1071</v>
      </c>
      <c r="D510" s="23" t="s">
        <v>64</v>
      </c>
    </row>
    <row r="511" spans="1:4" ht="20.25" customHeight="1">
      <c r="A511" s="24" t="s">
        <v>1057</v>
      </c>
      <c r="B511" s="23" t="s">
        <v>1072</v>
      </c>
      <c r="C511" s="24" t="s">
        <v>1073</v>
      </c>
      <c r="D511" s="23" t="s">
        <v>272</v>
      </c>
    </row>
    <row r="512" spans="1:4" ht="20.25" customHeight="1">
      <c r="A512" s="24" t="s">
        <v>1057</v>
      </c>
      <c r="B512" s="23" t="s">
        <v>1074</v>
      </c>
      <c r="C512" s="24" t="s">
        <v>1075</v>
      </c>
      <c r="D512" s="23" t="s">
        <v>54</v>
      </c>
    </row>
    <row r="513" spans="1:4" ht="20.25" customHeight="1">
      <c r="A513" s="24" t="s">
        <v>1057</v>
      </c>
      <c r="B513" s="23" t="s">
        <v>1076</v>
      </c>
      <c r="C513" s="24" t="s">
        <v>1077</v>
      </c>
      <c r="D513" s="23" t="s">
        <v>64</v>
      </c>
    </row>
    <row r="514" spans="1:4" ht="20.25" customHeight="1">
      <c r="A514" s="24" t="s">
        <v>1057</v>
      </c>
      <c r="B514" s="23" t="s">
        <v>1078</v>
      </c>
      <c r="C514" s="24" t="s">
        <v>1079</v>
      </c>
      <c r="D514" s="23" t="s">
        <v>220</v>
      </c>
    </row>
    <row r="515" spans="1:4" ht="20.25" customHeight="1">
      <c r="A515" s="24" t="s">
        <v>1057</v>
      </c>
      <c r="B515" s="23" t="s">
        <v>1080</v>
      </c>
      <c r="C515" s="24" t="s">
        <v>1081</v>
      </c>
      <c r="D515" s="23" t="s">
        <v>1082</v>
      </c>
    </row>
    <row r="516" spans="1:4" ht="20.25" customHeight="1">
      <c r="A516" s="24" t="s">
        <v>1057</v>
      </c>
      <c r="B516" s="23" t="s">
        <v>1083</v>
      </c>
      <c r="C516" s="24" t="s">
        <v>1084</v>
      </c>
      <c r="D516" s="23" t="s">
        <v>1085</v>
      </c>
    </row>
    <row r="517" spans="1:4" ht="20.25" customHeight="1">
      <c r="A517" s="24" t="s">
        <v>1057</v>
      </c>
      <c r="B517" s="23" t="s">
        <v>1086</v>
      </c>
      <c r="C517" s="24" t="s">
        <v>1087</v>
      </c>
      <c r="D517" s="23" t="s">
        <v>54</v>
      </c>
    </row>
    <row r="518" spans="1:4" ht="20.25" customHeight="1">
      <c r="A518" s="24" t="s">
        <v>1057</v>
      </c>
      <c r="B518" s="23" t="s">
        <v>1088</v>
      </c>
      <c r="C518" s="24" t="s">
        <v>1089</v>
      </c>
      <c r="D518" s="23" t="s">
        <v>161</v>
      </c>
    </row>
    <row r="519" spans="1:4" ht="20.25" customHeight="1">
      <c r="A519" s="24" t="s">
        <v>1057</v>
      </c>
      <c r="B519" s="23" t="s">
        <v>1090</v>
      </c>
      <c r="C519" s="24" t="s">
        <v>1091</v>
      </c>
      <c r="D519" s="23" t="s">
        <v>8</v>
      </c>
    </row>
    <row r="520" spans="1:4" ht="20.25" customHeight="1">
      <c r="A520" s="24" t="s">
        <v>1057</v>
      </c>
      <c r="B520" s="23" t="s">
        <v>1092</v>
      </c>
      <c r="C520" s="24" t="s">
        <v>1093</v>
      </c>
      <c r="D520" s="23" t="s">
        <v>64</v>
      </c>
    </row>
    <row r="521" spans="1:4" ht="20.25" customHeight="1">
      <c r="A521" s="24" t="s">
        <v>1057</v>
      </c>
      <c r="B521" s="23" t="s">
        <v>1094</v>
      </c>
      <c r="C521" s="24" t="s">
        <v>1095</v>
      </c>
      <c r="D521" s="23" t="s">
        <v>64</v>
      </c>
    </row>
    <row r="522" spans="1:4" ht="20.25" customHeight="1">
      <c r="A522" s="24" t="s">
        <v>1057</v>
      </c>
      <c r="B522" s="23" t="s">
        <v>1096</v>
      </c>
      <c r="C522" s="24" t="s">
        <v>1097</v>
      </c>
      <c r="D522" s="23" t="s">
        <v>64</v>
      </c>
    </row>
    <row r="523" spans="1:4" ht="20.25" customHeight="1">
      <c r="A523" s="24" t="s">
        <v>1057</v>
      </c>
      <c r="B523" s="23" t="s">
        <v>1098</v>
      </c>
      <c r="C523" s="24" t="s">
        <v>1099</v>
      </c>
      <c r="D523" s="23" t="s">
        <v>64</v>
      </c>
    </row>
    <row r="524" spans="1:4" ht="20.25" customHeight="1">
      <c r="A524" s="24" t="s">
        <v>1057</v>
      </c>
      <c r="B524" s="23" t="s">
        <v>1100</v>
      </c>
      <c r="C524" s="24" t="s">
        <v>1101</v>
      </c>
      <c r="D524" s="23" t="s">
        <v>64</v>
      </c>
    </row>
    <row r="525" spans="1:4" ht="20.25" customHeight="1">
      <c r="A525" s="24" t="s">
        <v>1057</v>
      </c>
      <c r="B525" s="23" t="s">
        <v>1102</v>
      </c>
      <c r="C525" s="24" t="s">
        <v>1103</v>
      </c>
      <c r="D525" s="23" t="s">
        <v>64</v>
      </c>
    </row>
    <row r="526" spans="1:4" ht="20.25" customHeight="1">
      <c r="A526" s="24" t="s">
        <v>1057</v>
      </c>
      <c r="B526" s="23" t="s">
        <v>1104</v>
      </c>
      <c r="C526" s="24" t="s">
        <v>1105</v>
      </c>
      <c r="D526" s="23" t="s">
        <v>64</v>
      </c>
    </row>
    <row r="527" spans="1:4" ht="20.25" customHeight="1">
      <c r="A527" s="24" t="s">
        <v>1057</v>
      </c>
      <c r="B527" s="23" t="s">
        <v>1106</v>
      </c>
      <c r="C527" s="24" t="s">
        <v>1107</v>
      </c>
      <c r="D527" s="23" t="s">
        <v>8</v>
      </c>
    </row>
    <row r="528" spans="1:4" ht="20.25" customHeight="1">
      <c r="A528" s="24" t="s">
        <v>1057</v>
      </c>
      <c r="B528" s="23" t="s">
        <v>1108</v>
      </c>
      <c r="C528" s="24" t="s">
        <v>1109</v>
      </c>
      <c r="D528" s="23" t="s">
        <v>8</v>
      </c>
    </row>
    <row r="529" spans="1:4" ht="20.25" customHeight="1">
      <c r="A529" s="24" t="s">
        <v>1057</v>
      </c>
      <c r="B529" s="23" t="s">
        <v>1110</v>
      </c>
      <c r="C529" s="24" t="s">
        <v>1111</v>
      </c>
      <c r="D529" s="23" t="s">
        <v>129</v>
      </c>
    </row>
    <row r="530" spans="1:4" ht="20.25" customHeight="1">
      <c r="A530" s="24" t="s">
        <v>1057</v>
      </c>
      <c r="B530" s="23" t="s">
        <v>1112</v>
      </c>
      <c r="C530" s="24" t="s">
        <v>1113</v>
      </c>
      <c r="D530" s="23" t="s">
        <v>997</v>
      </c>
    </row>
    <row r="531" spans="1:4" ht="20.25" customHeight="1">
      <c r="A531" s="24" t="s">
        <v>1057</v>
      </c>
      <c r="B531" s="23" t="s">
        <v>1114</v>
      </c>
      <c r="C531" s="24" t="s">
        <v>1115</v>
      </c>
      <c r="D531" s="23" t="s">
        <v>425</v>
      </c>
    </row>
    <row r="532" spans="1:4" ht="20.25" customHeight="1">
      <c r="A532" s="24" t="s">
        <v>1057</v>
      </c>
      <c r="B532" s="23" t="s">
        <v>1116</v>
      </c>
      <c r="C532" s="24" t="s">
        <v>1117</v>
      </c>
      <c r="D532" s="23" t="s">
        <v>8</v>
      </c>
    </row>
    <row r="533" spans="1:4" ht="20.25" customHeight="1">
      <c r="A533" s="24" t="s">
        <v>1057</v>
      </c>
      <c r="B533" s="23" t="s">
        <v>1118</v>
      </c>
      <c r="C533" s="24" t="s">
        <v>1119</v>
      </c>
      <c r="D533" s="23" t="s">
        <v>257</v>
      </c>
    </row>
    <row r="534" spans="1:4" ht="20.25" customHeight="1">
      <c r="A534" s="24" t="s">
        <v>1057</v>
      </c>
      <c r="B534" s="23" t="s">
        <v>1120</v>
      </c>
      <c r="C534" s="24" t="s">
        <v>1121</v>
      </c>
      <c r="D534" s="23" t="s">
        <v>64</v>
      </c>
    </row>
    <row r="535" spans="1:4" ht="20.25" customHeight="1">
      <c r="A535" s="24" t="s">
        <v>1057</v>
      </c>
      <c r="B535" s="23" t="s">
        <v>1122</v>
      </c>
      <c r="C535" s="24" t="s">
        <v>1123</v>
      </c>
      <c r="D535" s="23" t="s">
        <v>389</v>
      </c>
    </row>
    <row r="536" spans="1:4" ht="20.25" customHeight="1">
      <c r="A536" s="24" t="s">
        <v>1057</v>
      </c>
      <c r="B536" s="23" t="s">
        <v>1124</v>
      </c>
      <c r="C536" s="24" t="s">
        <v>1125</v>
      </c>
      <c r="D536" s="23" t="s">
        <v>8</v>
      </c>
    </row>
    <row r="537" spans="1:4" ht="20.25" customHeight="1">
      <c r="A537" s="24" t="s">
        <v>1057</v>
      </c>
      <c r="B537" s="23" t="s">
        <v>1126</v>
      </c>
      <c r="C537" s="24" t="s">
        <v>1127</v>
      </c>
      <c r="D537" s="23" t="s">
        <v>64</v>
      </c>
    </row>
    <row r="538" spans="1:4" ht="20.25" customHeight="1">
      <c r="A538" s="24" t="s">
        <v>1057</v>
      </c>
      <c r="B538" s="23" t="s">
        <v>1128</v>
      </c>
      <c r="C538" s="24" t="s">
        <v>1129</v>
      </c>
      <c r="D538" s="23" t="s">
        <v>585</v>
      </c>
    </row>
    <row r="539" spans="1:4" ht="20.25" customHeight="1">
      <c r="A539" s="24" t="s">
        <v>1057</v>
      </c>
      <c r="B539" s="23" t="s">
        <v>1130</v>
      </c>
      <c r="C539" s="24" t="s">
        <v>1131</v>
      </c>
      <c r="D539" s="23" t="s">
        <v>8</v>
      </c>
    </row>
    <row r="540" spans="1:4" ht="20.25" customHeight="1">
      <c r="A540" s="24" t="s">
        <v>1057</v>
      </c>
      <c r="B540" s="23" t="s">
        <v>1132</v>
      </c>
      <c r="C540" s="24" t="s">
        <v>1133</v>
      </c>
      <c r="D540" s="23" t="s">
        <v>981</v>
      </c>
    </row>
    <row r="541" spans="1:4" ht="20.25" customHeight="1">
      <c r="A541" s="24" t="s">
        <v>1057</v>
      </c>
      <c r="B541" s="23" t="s">
        <v>1134</v>
      </c>
      <c r="C541" s="24" t="s">
        <v>1135</v>
      </c>
      <c r="D541" s="23" t="s">
        <v>220</v>
      </c>
    </row>
    <row r="542" spans="1:4" ht="20.25" customHeight="1">
      <c r="A542" s="24" t="s">
        <v>1057</v>
      </c>
      <c r="B542" s="23" t="s">
        <v>1136</v>
      </c>
      <c r="C542" s="24" t="s">
        <v>1137</v>
      </c>
      <c r="D542" s="23" t="s">
        <v>1138</v>
      </c>
    </row>
    <row r="543" spans="1:4" ht="20.25" customHeight="1">
      <c r="A543" s="24" t="s">
        <v>1057</v>
      </c>
      <c r="B543" s="23" t="s">
        <v>1139</v>
      </c>
      <c r="C543" s="24" t="s">
        <v>1140</v>
      </c>
      <c r="D543" s="23" t="s">
        <v>64</v>
      </c>
    </row>
    <row r="544" spans="1:4" ht="20.25" customHeight="1">
      <c r="A544" s="24" t="s">
        <v>1057</v>
      </c>
      <c r="B544" s="23" t="s">
        <v>1141</v>
      </c>
      <c r="C544" s="24" t="s">
        <v>1142</v>
      </c>
      <c r="D544" s="23" t="s">
        <v>8</v>
      </c>
    </row>
    <row r="545" spans="1:4" ht="20.25" customHeight="1">
      <c r="A545" s="24" t="s">
        <v>1057</v>
      </c>
      <c r="B545" s="23" t="s">
        <v>1143</v>
      </c>
      <c r="C545" s="24" t="s">
        <v>1144</v>
      </c>
      <c r="D545" s="23" t="s">
        <v>129</v>
      </c>
    </row>
    <row r="546" spans="1:4" ht="20.25" customHeight="1">
      <c r="A546" s="24" t="s">
        <v>1057</v>
      </c>
      <c r="B546" s="23" t="s">
        <v>1145</v>
      </c>
      <c r="C546" s="24" t="s">
        <v>1146</v>
      </c>
      <c r="D546" s="23" t="s">
        <v>8</v>
      </c>
    </row>
    <row r="547" spans="1:4" ht="20.25" customHeight="1">
      <c r="A547" s="24" t="s">
        <v>1057</v>
      </c>
      <c r="B547" s="23" t="s">
        <v>1147</v>
      </c>
      <c r="C547" s="24" t="s">
        <v>1148</v>
      </c>
      <c r="D547" s="23" t="s">
        <v>272</v>
      </c>
    </row>
    <row r="548" spans="1:4" ht="20.25" customHeight="1">
      <c r="A548" s="24" t="s">
        <v>1057</v>
      </c>
      <c r="B548" s="23" t="s">
        <v>1149</v>
      </c>
      <c r="C548" s="24" t="s">
        <v>1150</v>
      </c>
      <c r="D548" s="23" t="s">
        <v>64</v>
      </c>
    </row>
    <row r="549" spans="1:4" ht="20.25" customHeight="1">
      <c r="A549" s="24" t="s">
        <v>1057</v>
      </c>
      <c r="B549" s="23" t="s">
        <v>1151</v>
      </c>
      <c r="C549" s="24" t="s">
        <v>1152</v>
      </c>
      <c r="D549" s="23" t="s">
        <v>64</v>
      </c>
    </row>
    <row r="550" spans="1:4" ht="20.25" customHeight="1">
      <c r="A550" s="24" t="s">
        <v>1057</v>
      </c>
      <c r="B550" s="23" t="s">
        <v>1153</v>
      </c>
      <c r="C550" s="24" t="s">
        <v>1154</v>
      </c>
      <c r="D550" s="23" t="s">
        <v>64</v>
      </c>
    </row>
    <row r="551" spans="1:4" ht="20.25" customHeight="1">
      <c r="A551" s="24" t="s">
        <v>1057</v>
      </c>
      <c r="B551" s="23" t="s">
        <v>1155</v>
      </c>
      <c r="C551" s="24" t="s">
        <v>1156</v>
      </c>
      <c r="D551" s="23" t="s">
        <v>64</v>
      </c>
    </row>
    <row r="552" spans="1:4" ht="20.25" customHeight="1">
      <c r="A552" s="24" t="s">
        <v>1057</v>
      </c>
      <c r="B552" s="23" t="s">
        <v>1157</v>
      </c>
      <c r="C552" s="24" t="s">
        <v>1158</v>
      </c>
      <c r="D552" s="23" t="s">
        <v>64</v>
      </c>
    </row>
    <row r="553" spans="1:4" ht="20.25" customHeight="1">
      <c r="A553" s="24" t="s">
        <v>1057</v>
      </c>
      <c r="B553" s="23" t="s">
        <v>1159</v>
      </c>
      <c r="C553" s="24" t="s">
        <v>1160</v>
      </c>
      <c r="D553" s="23" t="s">
        <v>15</v>
      </c>
    </row>
    <row r="554" spans="1:4" ht="20.25" customHeight="1">
      <c r="A554" s="24" t="s">
        <v>1057</v>
      </c>
      <c r="B554" s="23" t="s">
        <v>1161</v>
      </c>
      <c r="C554" s="24" t="s">
        <v>1162</v>
      </c>
      <c r="D554" s="23" t="s">
        <v>15</v>
      </c>
    </row>
    <row r="555" spans="1:4" ht="20.25" customHeight="1">
      <c r="A555" s="24" t="s">
        <v>1057</v>
      </c>
      <c r="B555" s="23" t="s">
        <v>1163</v>
      </c>
      <c r="C555" s="24" t="s">
        <v>1164</v>
      </c>
      <c r="D555" s="23" t="s">
        <v>828</v>
      </c>
    </row>
    <row r="556" spans="1:4" ht="20.25" customHeight="1">
      <c r="A556" s="24" t="s">
        <v>1057</v>
      </c>
      <c r="B556" s="23" t="s">
        <v>1165</v>
      </c>
      <c r="C556" s="24" t="s">
        <v>1166</v>
      </c>
      <c r="D556" s="23" t="s">
        <v>8</v>
      </c>
    </row>
    <row r="557" spans="1:4" ht="20.25" customHeight="1">
      <c r="A557" s="24" t="s">
        <v>1057</v>
      </c>
      <c r="B557" s="23" t="s">
        <v>1167</v>
      </c>
      <c r="C557" s="24" t="s">
        <v>1168</v>
      </c>
      <c r="D557" s="23" t="s">
        <v>64</v>
      </c>
    </row>
    <row r="558" spans="1:4" ht="20.25" customHeight="1">
      <c r="A558" s="24" t="s">
        <v>1057</v>
      </c>
      <c r="B558" s="23" t="s">
        <v>1169</v>
      </c>
      <c r="C558" s="24" t="s">
        <v>1170</v>
      </c>
      <c r="D558" s="23" t="s">
        <v>97</v>
      </c>
    </row>
    <row r="559" spans="1:4" ht="20.25" customHeight="1">
      <c r="A559" s="24" t="s">
        <v>1057</v>
      </c>
      <c r="B559" s="23" t="s">
        <v>1171</v>
      </c>
      <c r="C559" s="24" t="s">
        <v>1172</v>
      </c>
      <c r="D559" s="23" t="s">
        <v>49</v>
      </c>
    </row>
    <row r="560" spans="1:4" ht="20.25" customHeight="1">
      <c r="A560" s="24" t="s">
        <v>1057</v>
      </c>
      <c r="B560" s="23" t="s">
        <v>1173</v>
      </c>
      <c r="C560" s="24" t="s">
        <v>1174</v>
      </c>
      <c r="D560" s="23" t="s">
        <v>8</v>
      </c>
    </row>
    <row r="561" spans="1:4" ht="20.25" customHeight="1">
      <c r="A561" s="24" t="s">
        <v>1057</v>
      </c>
      <c r="B561" s="23" t="s">
        <v>1175</v>
      </c>
      <c r="C561" s="24" t="s">
        <v>1176</v>
      </c>
      <c r="D561" s="23" t="s">
        <v>8</v>
      </c>
    </row>
    <row r="562" spans="1:4" ht="20.25" customHeight="1">
      <c r="A562" s="24" t="s">
        <v>1057</v>
      </c>
      <c r="B562" s="23" t="s">
        <v>1177</v>
      </c>
      <c r="C562" s="24" t="s">
        <v>1178</v>
      </c>
      <c r="D562" s="23" t="s">
        <v>129</v>
      </c>
    </row>
    <row r="563" spans="1:4" ht="20.25" customHeight="1">
      <c r="A563" s="24" t="s">
        <v>1057</v>
      </c>
      <c r="B563" s="23" t="s">
        <v>1179</v>
      </c>
      <c r="C563" s="24" t="s">
        <v>1180</v>
      </c>
      <c r="D563" s="23" t="s">
        <v>40</v>
      </c>
    </row>
    <row r="564" spans="1:4" ht="20.25" customHeight="1">
      <c r="A564" s="24" t="s">
        <v>1057</v>
      </c>
      <c r="B564" s="23" t="s">
        <v>1181</v>
      </c>
      <c r="C564" s="24" t="s">
        <v>1182</v>
      </c>
      <c r="D564" s="23" t="s">
        <v>272</v>
      </c>
    </row>
    <row r="565" spans="1:4" ht="20.25" customHeight="1">
      <c r="A565" s="24" t="s">
        <v>1057</v>
      </c>
      <c r="B565" s="23" t="s">
        <v>1183</v>
      </c>
      <c r="C565" s="24" t="s">
        <v>1184</v>
      </c>
      <c r="D565" s="23" t="s">
        <v>40</v>
      </c>
    </row>
    <row r="566" spans="1:4" ht="20.25" customHeight="1">
      <c r="A566" s="24" t="s">
        <v>1057</v>
      </c>
      <c r="B566" s="23" t="s">
        <v>1185</v>
      </c>
      <c r="C566" s="24" t="s">
        <v>1186</v>
      </c>
      <c r="D566" s="23" t="s">
        <v>585</v>
      </c>
    </row>
    <row r="567" spans="1:4" ht="20.25" customHeight="1">
      <c r="A567" s="24" t="s">
        <v>1057</v>
      </c>
      <c r="B567" s="23" t="s">
        <v>1187</v>
      </c>
      <c r="C567" s="24" t="s">
        <v>1188</v>
      </c>
      <c r="D567" s="23" t="s">
        <v>40</v>
      </c>
    </row>
    <row r="568" spans="1:4" ht="20.25" customHeight="1">
      <c r="A568" s="24" t="s">
        <v>1057</v>
      </c>
      <c r="B568" s="23" t="s">
        <v>1189</v>
      </c>
      <c r="C568" s="24" t="s">
        <v>1190</v>
      </c>
      <c r="D568" s="23" t="s">
        <v>1191</v>
      </c>
    </row>
    <row r="569" spans="1:4" ht="20.25" customHeight="1">
      <c r="A569" s="24" t="s">
        <v>1057</v>
      </c>
      <c r="B569" s="23" t="s">
        <v>1192</v>
      </c>
      <c r="C569" s="24" t="s">
        <v>1193</v>
      </c>
      <c r="D569" s="23" t="s">
        <v>49</v>
      </c>
    </row>
    <row r="570" spans="1:4" ht="20.25" customHeight="1">
      <c r="A570" s="24" t="s">
        <v>1057</v>
      </c>
      <c r="B570" s="23" t="s">
        <v>1194</v>
      </c>
      <c r="C570" s="24" t="s">
        <v>1195</v>
      </c>
      <c r="D570" s="23" t="s">
        <v>272</v>
      </c>
    </row>
    <row r="571" spans="1:4" ht="20.25" customHeight="1">
      <c r="A571" s="24" t="s">
        <v>1057</v>
      </c>
      <c r="B571" s="23" t="s">
        <v>1196</v>
      </c>
      <c r="C571" s="24" t="s">
        <v>1197</v>
      </c>
      <c r="D571" s="23" t="s">
        <v>129</v>
      </c>
    </row>
    <row r="572" spans="1:4" ht="20.25" customHeight="1">
      <c r="A572" s="24" t="s">
        <v>1057</v>
      </c>
      <c r="B572" s="23" t="s">
        <v>1198</v>
      </c>
      <c r="C572" s="24" t="s">
        <v>1199</v>
      </c>
      <c r="D572" s="23" t="s">
        <v>175</v>
      </c>
    </row>
    <row r="573" spans="1:4" ht="20.25" customHeight="1">
      <c r="A573" s="24" t="s">
        <v>1057</v>
      </c>
      <c r="B573" s="23" t="s">
        <v>1200</v>
      </c>
      <c r="C573" s="24" t="s">
        <v>1201</v>
      </c>
      <c r="D573" s="23" t="s">
        <v>129</v>
      </c>
    </row>
    <row r="574" spans="1:4" ht="20.25" customHeight="1">
      <c r="A574" s="24" t="s">
        <v>1057</v>
      </c>
      <c r="B574" s="23" t="s">
        <v>1202</v>
      </c>
      <c r="C574" s="24" t="s">
        <v>1203</v>
      </c>
      <c r="D574" s="23" t="s">
        <v>560</v>
      </c>
    </row>
    <row r="575" spans="1:4" ht="20.25" customHeight="1">
      <c r="A575" s="24" t="s">
        <v>1057</v>
      </c>
      <c r="B575" s="23" t="s">
        <v>1204</v>
      </c>
      <c r="C575" s="24" t="s">
        <v>1205</v>
      </c>
      <c r="D575" s="23" t="s">
        <v>272</v>
      </c>
    </row>
    <row r="576" spans="1:4" ht="20.25" customHeight="1">
      <c r="A576" s="24" t="s">
        <v>1057</v>
      </c>
      <c r="B576" s="23" t="s">
        <v>1206</v>
      </c>
      <c r="C576" s="24" t="s">
        <v>1207</v>
      </c>
      <c r="D576" s="23" t="s">
        <v>394</v>
      </c>
    </row>
    <row r="577" spans="1:4" ht="20.25" customHeight="1">
      <c r="A577" s="24" t="s">
        <v>1057</v>
      </c>
      <c r="B577" s="23" t="s">
        <v>1208</v>
      </c>
      <c r="C577" s="24" t="s">
        <v>1209</v>
      </c>
      <c r="D577" s="23" t="s">
        <v>8</v>
      </c>
    </row>
    <row r="578" spans="1:4" ht="20.25" customHeight="1">
      <c r="A578" s="24" t="s">
        <v>1057</v>
      </c>
      <c r="B578" s="23" t="s">
        <v>1210</v>
      </c>
      <c r="C578" s="24" t="s">
        <v>1211</v>
      </c>
      <c r="D578" s="23" t="s">
        <v>8</v>
      </c>
    </row>
    <row r="579" spans="1:4" ht="20.25" customHeight="1">
      <c r="A579" s="24" t="s">
        <v>1057</v>
      </c>
      <c r="B579" s="23" t="s">
        <v>1212</v>
      </c>
      <c r="C579" s="24" t="s">
        <v>1213</v>
      </c>
      <c r="D579" s="23" t="s">
        <v>8</v>
      </c>
    </row>
    <row r="580" spans="1:4" ht="20.25" customHeight="1">
      <c r="A580" s="24" t="s">
        <v>1057</v>
      </c>
      <c r="B580" s="23" t="s">
        <v>1214</v>
      </c>
      <c r="C580" s="24" t="s">
        <v>1215</v>
      </c>
      <c r="D580" s="23" t="s">
        <v>272</v>
      </c>
    </row>
    <row r="581" spans="1:4" ht="20.25" customHeight="1">
      <c r="A581" s="24" t="s">
        <v>1057</v>
      </c>
      <c r="B581" s="23" t="s">
        <v>1216</v>
      </c>
      <c r="C581" s="24" t="s">
        <v>1217</v>
      </c>
      <c r="D581" s="23" t="s">
        <v>272</v>
      </c>
    </row>
    <row r="582" spans="1:4" ht="20.25" customHeight="1">
      <c r="A582" s="24" t="s">
        <v>1057</v>
      </c>
      <c r="B582" s="23" t="s">
        <v>1218</v>
      </c>
      <c r="C582" s="24" t="s">
        <v>1219</v>
      </c>
      <c r="D582" s="23" t="s">
        <v>15</v>
      </c>
    </row>
    <row r="583" spans="1:4" ht="20.25" customHeight="1">
      <c r="A583" s="24" t="s">
        <v>1057</v>
      </c>
      <c r="B583" s="23" t="s">
        <v>1220</v>
      </c>
      <c r="C583" s="24" t="s">
        <v>1221</v>
      </c>
      <c r="D583" s="23" t="s">
        <v>272</v>
      </c>
    </row>
    <row r="584" spans="1:4" ht="20.25" customHeight="1">
      <c r="A584" s="24" t="s">
        <v>1057</v>
      </c>
      <c r="B584" s="23" t="s">
        <v>1222</v>
      </c>
      <c r="C584" s="24" t="s">
        <v>1223</v>
      </c>
      <c r="D584" s="23" t="s">
        <v>129</v>
      </c>
    </row>
    <row r="585" spans="1:4" ht="20.25" customHeight="1">
      <c r="A585" s="24" t="s">
        <v>1057</v>
      </c>
      <c r="B585" s="23" t="s">
        <v>1224</v>
      </c>
      <c r="C585" s="24" t="s">
        <v>1225</v>
      </c>
      <c r="D585" s="23" t="s">
        <v>394</v>
      </c>
    </row>
    <row r="586" spans="1:4" ht="20.25" customHeight="1">
      <c r="A586" s="24" t="s">
        <v>1057</v>
      </c>
      <c r="B586" s="23" t="s">
        <v>1226</v>
      </c>
      <c r="C586" s="24" t="s">
        <v>1227</v>
      </c>
      <c r="D586" s="23" t="s">
        <v>807</v>
      </c>
    </row>
    <row r="587" spans="1:4" ht="20.25" customHeight="1">
      <c r="A587" s="24" t="s">
        <v>1057</v>
      </c>
      <c r="B587" s="23" t="s">
        <v>1228</v>
      </c>
      <c r="C587" s="24" t="s">
        <v>1229</v>
      </c>
      <c r="D587" s="23" t="s">
        <v>54</v>
      </c>
    </row>
    <row r="588" spans="1:4" ht="20.25" customHeight="1">
      <c r="A588" s="24" t="s">
        <v>1057</v>
      </c>
      <c r="B588" s="23" t="s">
        <v>1230</v>
      </c>
      <c r="C588" s="24" t="s">
        <v>1231</v>
      </c>
      <c r="D588" s="23" t="s">
        <v>77</v>
      </c>
    </row>
    <row r="589" spans="1:4" ht="20.25" customHeight="1">
      <c r="A589" s="24" t="s">
        <v>1057</v>
      </c>
      <c r="B589" s="23" t="s">
        <v>1232</v>
      </c>
      <c r="C589" s="24" t="s">
        <v>1233</v>
      </c>
      <c r="D589" s="23" t="s">
        <v>77</v>
      </c>
    </row>
    <row r="590" spans="1:4" ht="20.25" customHeight="1">
      <c r="A590" s="24" t="s">
        <v>1057</v>
      </c>
      <c r="B590" s="23" t="s">
        <v>1234</v>
      </c>
      <c r="C590" s="24" t="s">
        <v>1235</v>
      </c>
      <c r="D590" s="23" t="s">
        <v>1236</v>
      </c>
    </row>
    <row r="591" spans="1:4" ht="20.25" customHeight="1">
      <c r="A591" s="24" t="s">
        <v>1057</v>
      </c>
      <c r="B591" s="23" t="s">
        <v>1237</v>
      </c>
      <c r="C591" s="24" t="s">
        <v>1238</v>
      </c>
      <c r="D591" s="23" t="s">
        <v>154</v>
      </c>
    </row>
    <row r="592" spans="1:4" ht="20.25" customHeight="1">
      <c r="A592" s="24" t="s">
        <v>1057</v>
      </c>
      <c r="B592" s="23" t="s">
        <v>1239</v>
      </c>
      <c r="C592" s="24" t="s">
        <v>1240</v>
      </c>
      <c r="D592" s="23" t="s">
        <v>220</v>
      </c>
    </row>
    <row r="593" spans="1:4" ht="20.25" customHeight="1">
      <c r="A593" s="24" t="s">
        <v>1057</v>
      </c>
      <c r="B593" s="23" t="s">
        <v>1241</v>
      </c>
      <c r="C593" s="24" t="s">
        <v>1242</v>
      </c>
      <c r="D593" s="23" t="s">
        <v>272</v>
      </c>
    </row>
    <row r="594" spans="1:4" ht="20.25" customHeight="1">
      <c r="A594" s="24" t="s">
        <v>1057</v>
      </c>
      <c r="B594" s="23" t="s">
        <v>1243</v>
      </c>
      <c r="C594" s="24" t="s">
        <v>1244</v>
      </c>
      <c r="D594" s="23" t="s">
        <v>394</v>
      </c>
    </row>
    <row r="595" spans="1:4" ht="20.25" customHeight="1">
      <c r="A595" s="24" t="s">
        <v>1057</v>
      </c>
      <c r="B595" s="23" t="s">
        <v>1245</v>
      </c>
      <c r="C595" s="24" t="s">
        <v>1246</v>
      </c>
      <c r="D595" s="23" t="s">
        <v>8</v>
      </c>
    </row>
    <row r="596" spans="1:4" ht="20.25" customHeight="1">
      <c r="A596" s="24" t="s">
        <v>1057</v>
      </c>
      <c r="B596" s="23" t="s">
        <v>1247</v>
      </c>
      <c r="C596" s="24" t="s">
        <v>1248</v>
      </c>
      <c r="D596" s="23" t="s">
        <v>394</v>
      </c>
    </row>
    <row r="597" spans="1:4" ht="20.25" customHeight="1">
      <c r="A597" s="24" t="s">
        <v>1057</v>
      </c>
      <c r="B597" s="23" t="s">
        <v>1249</v>
      </c>
      <c r="C597" s="24" t="s">
        <v>1250</v>
      </c>
      <c r="D597" s="23" t="s">
        <v>8</v>
      </c>
    </row>
    <row r="598" spans="1:4" ht="20.25" customHeight="1">
      <c r="A598" s="24" t="s">
        <v>1057</v>
      </c>
      <c r="B598" s="23" t="s">
        <v>1251</v>
      </c>
      <c r="C598" s="24" t="s">
        <v>1252</v>
      </c>
      <c r="D598" s="23" t="s">
        <v>8</v>
      </c>
    </row>
    <row r="599" spans="1:4" ht="20.25" customHeight="1">
      <c r="A599" s="24" t="s">
        <v>1057</v>
      </c>
      <c r="B599" s="23" t="s">
        <v>1253</v>
      </c>
      <c r="C599" s="24" t="s">
        <v>1254</v>
      </c>
      <c r="D599" s="23" t="s">
        <v>64</v>
      </c>
    </row>
    <row r="600" spans="1:4" ht="20.25" customHeight="1">
      <c r="A600" s="24" t="s">
        <v>1057</v>
      </c>
      <c r="B600" s="23" t="s">
        <v>1255</v>
      </c>
      <c r="C600" s="24" t="s">
        <v>1256</v>
      </c>
      <c r="D600" s="23" t="s">
        <v>64</v>
      </c>
    </row>
    <row r="601" spans="1:4" ht="20.25" customHeight="1">
      <c r="A601" s="24" t="s">
        <v>1057</v>
      </c>
      <c r="B601" s="23" t="s">
        <v>1257</v>
      </c>
      <c r="C601" s="24" t="s">
        <v>1258</v>
      </c>
      <c r="D601" s="23" t="s">
        <v>220</v>
      </c>
    </row>
    <row r="602" spans="1:4" ht="20.25" customHeight="1">
      <c r="A602" s="24" t="s">
        <v>1057</v>
      </c>
      <c r="B602" s="23" t="s">
        <v>1259</v>
      </c>
      <c r="C602" s="24" t="s">
        <v>1260</v>
      </c>
      <c r="D602" s="23" t="s">
        <v>64</v>
      </c>
    </row>
    <row r="603" spans="1:4" ht="20.25" customHeight="1">
      <c r="A603" s="24" t="s">
        <v>1057</v>
      </c>
      <c r="B603" s="23" t="s">
        <v>1261</v>
      </c>
      <c r="C603" s="24" t="s">
        <v>1262</v>
      </c>
      <c r="D603" s="23" t="s">
        <v>64</v>
      </c>
    </row>
  </sheetData>
  <sheetProtection/>
  <mergeCells count="2">
    <mergeCell ref="A1:D1"/>
    <mergeCell ref="A2:D2"/>
  </mergeCells>
  <hyperlinks>
    <hyperlink ref="A3" r:id="rId1" display="排名"/>
    <hyperlink ref="B4" r:id="rId2" display="哈佛大学"/>
    <hyperlink ref="B5" r:id="rId3" display="斯坦福大学"/>
    <hyperlink ref="B6" r:id="rId4" display="麻省理工学院"/>
    <hyperlink ref="B7" r:id="rId5" display="剑桥大学"/>
    <hyperlink ref="B8" r:id="rId6" display="加州大学伯克利分校"/>
    <hyperlink ref="C8" r:id="rId7" display="University of California, Berkeley"/>
    <hyperlink ref="B9" r:id="rId8" display="普林斯顿大学"/>
    <hyperlink ref="C9" r:id="rId9" display="Princeton University"/>
    <hyperlink ref="B10" r:id="rId10" display="牛津大学"/>
    <hyperlink ref="B11" r:id="rId11" display="哥伦比亚大学"/>
    <hyperlink ref="B12" r:id="rId12" display="加州理工学院"/>
    <hyperlink ref="B13" r:id="rId13" display="芝加哥大学"/>
    <hyperlink ref="B14" r:id="rId14" display="耶鲁大学"/>
    <hyperlink ref="B15" r:id="rId15" display="康奈尔大学"/>
    <hyperlink ref="B16" r:id="rId16" display="加州大学洛杉矶分校"/>
    <hyperlink ref="B17" r:id="rId17" display="约翰霍普金斯大学"/>
    <hyperlink ref="B18" r:id="rId18" display="宾夕法尼亚大学"/>
    <hyperlink ref="B20" r:id="rId19" display="华盛顿大学"/>
    <hyperlink ref="B21" r:id="rId20" display="伦敦大学学院"/>
    <hyperlink ref="B22" r:id="rId21" display="加州大学旧金山分校"/>
    <hyperlink ref="B23" r:id="rId22" display="苏黎世联邦理工学院"/>
    <hyperlink ref="B24" r:id="rId23" display="加州大学圣地亚哥分校"/>
    <hyperlink ref="B25" r:id="rId24" display="多伦多大学"/>
    <hyperlink ref="B26" r:id="rId25" display="帝国理工学院"/>
    <hyperlink ref="B27" r:id="rId26" display="东京大学"/>
    <hyperlink ref="B28" r:id="rId27" display="纽约大学"/>
    <hyperlink ref="B29" r:id="rId28" display="清华大学"/>
    <hyperlink ref="B30" r:id="rId29" display="圣路易斯华盛顿大学"/>
    <hyperlink ref="B31" r:id="rId30" display="密歇根大学安娜堡分校"/>
    <hyperlink ref="B32" r:id="rId31" display="北卡罗来纳大学教堂山分校"/>
    <hyperlink ref="B33" r:id="rId32" display="西北大学"/>
    <hyperlink ref="B34" r:id="rId33" display="杜克大学"/>
    <hyperlink ref="B35" r:id="rId34" display="墨尔本大学"/>
    <hyperlink ref="B36" r:id="rId35" display="威斯康辛大学麦迪逊分校"/>
    <hyperlink ref="B37" r:id="rId36" display="北京大学"/>
    <hyperlink ref="B38" r:id="rId37" display="爱丁堡大学"/>
    <hyperlink ref="B39" r:id="rId38" display="浙江大学"/>
    <hyperlink ref="B40" r:id="rId39" display="德克萨斯大学奥斯汀分校"/>
    <hyperlink ref="B41" r:id="rId40" display="曼彻斯特大学"/>
    <hyperlink ref="B45" r:id="rId41" display="京都大学"/>
    <hyperlink ref="B48" r:id="rId42" display="英属哥伦比亚大学"/>
    <hyperlink ref="B49" r:id="rId43" display="明尼苏达大学双城分校"/>
    <hyperlink ref="B50" r:id="rId44" display="昆士兰大学"/>
    <hyperlink ref="B51" r:id="rId45" display="伦敦大学国王学院"/>
    <hyperlink ref="B52" r:id="rId46" display="伊利诺伊大学厄本那-香槟分校"/>
    <hyperlink ref="B53" r:id="rId47" display="马里兰大学学院公园分校"/>
    <hyperlink ref="B54" r:id="rId48" display="科罗拉多大学博尔德分校"/>
    <hyperlink ref="B55" r:id="rId49" display="德克萨斯大学西南医学中心"/>
    <hyperlink ref="B56" r:id="rId50" display="南加州大学"/>
    <hyperlink ref="B57" r:id="rId51" display="上海交通大学"/>
    <hyperlink ref="D58" r:id="rId52" display="荷兰"/>
    <hyperlink ref="B59" r:id="rId53" display="慕尼黑工业大学"/>
    <hyperlink ref="B60" r:id="rId54" display="加州大学圣塔芭芭拉分校"/>
    <hyperlink ref="B61" r:id="rId55" display="慕尼黑大学"/>
    <hyperlink ref="B62" r:id="rId56" display="苏黎世大学"/>
    <hyperlink ref="B63" r:id="rId57" display="悉尼大学"/>
    <hyperlink ref="B64" r:id="rId58" display="加州大学尔湾分校"/>
    <hyperlink ref="B66" r:id="rId59" display="中国科学技术大学"/>
    <hyperlink ref="B67" r:id="rId60" display="新南威尔士大学"/>
    <hyperlink ref="B68" r:id="rId61" display="范德堡大学"/>
    <hyperlink ref="B70" r:id="rId62" display="复旦大学"/>
    <hyperlink ref="B73" r:id="rId63" display="海德堡大学"/>
    <hyperlink ref="B74" r:id="rId64" display="新加坡国立大学"/>
    <hyperlink ref="C74" r:id="rId65" display="National University of Singapore"/>
    <hyperlink ref="D74" r:id="rId66" display="新加坡"/>
    <hyperlink ref="B76" r:id="rId67" display="麦吉尔大学"/>
    <hyperlink ref="B78" r:id="rId68" display="莫纳什大学"/>
    <hyperlink ref="B79" r:id="rId69" display="波恩大学"/>
    <hyperlink ref="B82" r:id="rId70" display="中山大学"/>
    <hyperlink ref="B83" r:id="rId71" display="澳洲国立大学"/>
    <hyperlink ref="B84" r:id="rId72" display="布里斯托大学"/>
    <hyperlink ref="B85" r:id="rId73" display="匹兹堡大学"/>
    <hyperlink ref="B86" r:id="rId74" display="普渡大学西拉法叶分校"/>
    <hyperlink ref="B91" r:id="rId75" display="南洋理工大学"/>
    <hyperlink ref="B93" r:id="rId76" display="麦克马斯特大学"/>
    <hyperlink ref="B95" r:id="rId77" display="阿尔伯塔大学"/>
    <hyperlink ref="B97" r:id="rId78" display="佛罗里达大学"/>
    <hyperlink ref="B99" r:id="rId79" display="华中科技大学"/>
    <hyperlink ref="B102" r:id="rId80" display="布朗大学"/>
    <hyperlink ref="B103" r:id="rId81" display="西澳大学"/>
    <hyperlink ref="B105" r:id="rId82" display="亚利桑那州立大学"/>
    <hyperlink ref="B106" r:id="rId83" display="波士顿大学"/>
    <hyperlink ref="B107" r:id="rId84" display="卡耐基梅隆大学"/>
    <hyperlink ref="B108" r:id="rId85" display="凯斯西储大学"/>
    <hyperlink ref="B109" r:id="rId86" display="中南大学"/>
    <hyperlink ref="B110" r:id="rId87" display="艾茉莉大学"/>
    <hyperlink ref="B112" r:id="rId88" display="印第安纳大学伯明顿分校"/>
    <hyperlink ref="B116" r:id="rId89" display="伦敦政治经济学院"/>
    <hyperlink ref="B119" r:id="rId90" display="名古屋大学"/>
    <hyperlink ref="B120" r:id="rId91" display="南京大学"/>
    <hyperlink ref="B123" r:id="rId92" display="莱斯大学"/>
    <hyperlink ref="B124" r:id="rId93" display="罗格斯大学"/>
    <hyperlink ref="B126" r:id="rId94" display="四川大学"/>
    <hyperlink ref="B127" r:id="rId95" display="洛桑联邦理工学院"/>
    <hyperlink ref="B129" r:id="rId96" display="俄亥俄州立大学"/>
    <hyperlink ref="B130" r:id="rId97" display="宾州州立大学公园分校"/>
    <hyperlink ref="B131" r:id="rId98" display="阿德雷德大学"/>
    <hyperlink ref="B132" r:id="rId99" display="格拉斯哥大学"/>
    <hyperlink ref="B133" r:id="rId100" display="谢菲尔德大学"/>
    <hyperlink ref="B135" r:id="rId101" display="布鲁塞尔自由大学（法语）"/>
    <hyperlink ref="B137" r:id="rId102" display="亚利桑那大学"/>
    <hyperlink ref="B139" r:id="rId103" display="伯明翰大学"/>
    <hyperlink ref="B140" r:id="rId104" display="加州大学戴维斯分校"/>
    <hyperlink ref="B141" r:id="rId105" display="埃克塞特大学"/>
    <hyperlink ref="B142" r:id="rId106" display="弗莱堡大学"/>
    <hyperlink ref="B145" r:id="rId107" display="利物浦大学"/>
    <hyperlink ref="B146" r:id="rId108" display="蒙特利尔大学"/>
    <hyperlink ref="B147" r:id="rId109" display="诺丁汉大学"/>
    <hyperlink ref="B148" r:id="rId110" display="圣保罗大学"/>
    <hyperlink ref="B150" r:id="rId111" display="犹他大学"/>
    <hyperlink ref="B151" r:id="rId112" display="华威大学"/>
    <hyperlink ref="B152" r:id="rId113" display="武汉大学"/>
    <hyperlink ref="B153" r:id="rId114" display="西安交通大学"/>
    <hyperlink ref="B154" r:id="rId115" display="贝勒医学院"/>
    <hyperlink ref="B155" r:id="rId116" display="北京理工大学"/>
    <hyperlink ref="B156" r:id="rId117" display="卡迪夫大学"/>
    <hyperlink ref="B159" r:id="rId118" display="佐治亚理工学院"/>
    <hyperlink ref="B160" r:id="rId119" display="法兰克福大学"/>
    <hyperlink ref="B161" r:id="rId120" display="哈尔滨工业大学"/>
    <hyperlink ref="B162" r:id="rId121" display="吉林大学"/>
    <hyperlink ref="B163" r:id="rId122" display="伦敦大学热带医学院"/>
    <hyperlink ref="B165" r:id="rId123" display="密歇根州立大学"/>
    <hyperlink ref="B166" r:id="rId124" display="西北工业大学"/>
    <hyperlink ref="B167" r:id="rId125" display="大阪大学"/>
    <hyperlink ref="B168" r:id="rId126" display="山东大学"/>
    <hyperlink ref="B169" r:id="rId127" display="苏州大学"/>
    <hyperlink ref="B170" r:id="rId128" display="华南理工大学"/>
    <hyperlink ref="B171" r:id="rId129" display="东南大学"/>
    <hyperlink ref="B175" r:id="rId130" display="德州农工大学"/>
    <hyperlink ref="B177" r:id="rId131" display="卡尔加里大学"/>
    <hyperlink ref="B178" r:id="rId132" display="天津大学"/>
    <hyperlink ref="B179" r:id="rId133" display="东北大学（日本）"/>
    <hyperlink ref="B181" r:id="rId134" display="同济大学"/>
    <hyperlink ref="B183" r:id="rId135" display="塔夫斯大学"/>
    <hyperlink ref="B185" r:id="rId136" display="加州大学圣克鲁兹分校"/>
    <hyperlink ref="B186" r:id="rId137" display="科隆大学"/>
    <hyperlink ref="B187" r:id="rId138" display="电子科技大学"/>
    <hyperlink ref="B188" r:id="rId139" display="哥廷根大学"/>
    <hyperlink ref="B189" r:id="rId140" display="利兹大学"/>
    <hyperlink ref="B190" r:id="rId141" display="马萨诸塞大学阿默斯特分校"/>
    <hyperlink ref="B195" r:id="rId142" display="罗切斯特大学"/>
    <hyperlink ref="B196" r:id="rId143" display="南安普敦大学"/>
    <hyperlink ref="B197" r:id="rId144" display="萨塞克斯大学"/>
    <hyperlink ref="B198" r:id="rId145" display="蒂宾根大学"/>
    <hyperlink ref="B200" r:id="rId146" display="滑铁卢大学"/>
    <hyperlink ref="B203" r:id="rId147" display="厦门大学"/>
    <hyperlink ref="B205" r:id="rId148" display="北京航空航天大学"/>
    <hyperlink ref="B206" r:id="rId149" display="北京师范大学"/>
    <hyperlink ref="B208" r:id="rId150" display="中国农业大学"/>
    <hyperlink ref="B210" r:id="rId151" display="重庆大学"/>
    <hyperlink ref="B212" r:id="rId152" display="科罗拉多州立大学"/>
    <hyperlink ref="B214" r:id="rId153" display="科廷大学"/>
    <hyperlink ref="B215" r:id="rId154" display="大连理工大学"/>
    <hyperlink ref="B216" r:id="rId155" display="迪肯大学"/>
    <hyperlink ref="B217" r:id="rId156" display="华东师范大学"/>
    <hyperlink ref="B218" r:id="rId157" display="佛罗里达州立大学"/>
    <hyperlink ref="B219" r:id="rId158" display="乔治梅森大学"/>
    <hyperlink ref="B220" r:id="rId159" display="格里菲斯大学"/>
    <hyperlink ref="B223" r:id="rId160" display="湖南大学"/>
    <hyperlink ref="B225" r:id="rId161" display="卡尔斯鲁厄理工学院"/>
    <hyperlink ref="B230" r:id="rId162" display="拉筹伯大学"/>
    <hyperlink ref="B232" r:id="rId163" display="麦考瑞大学"/>
    <hyperlink ref="B235" r:id="rId164" display="南开大学"/>
    <hyperlink ref="B238" r:id="rId165" display="纽卡斯尔大学（英国）"/>
    <hyperlink ref="B239" r:id="rId166" display="北卡罗来纳州立大学"/>
    <hyperlink ref="B242" r:id="rId167" display="俄勒冈州立大学"/>
    <hyperlink ref="B245" r:id="rId168" display="伦敦大学玛丽女王学院"/>
    <hyperlink ref="B246" r:id="rId169" display="皇后大学"/>
    <hyperlink ref="B247" r:id="rId170" display="昆士兰科技大学"/>
    <hyperlink ref="B248" r:id="rId171" display="亚琛工业大学"/>
    <hyperlink ref="B249" r:id="rId172" display="上海大学"/>
    <hyperlink ref="B252" r:id="rId173" display="斯威本科技大学"/>
    <hyperlink ref="B253" r:id="rId174" display="乔治华盛顿大学"/>
    <hyperlink ref="B254" r:id="rId175" display="奥克兰大学"/>
    <hyperlink ref="B255" r:id="rId176" display="德累斯顿工业大学"/>
    <hyperlink ref="B257" r:id="rId177" display="阿伯丁大学"/>
    <hyperlink ref="B262" r:id="rId178" display="加州大学河滨分校"/>
    <hyperlink ref="B264" r:id="rId179" display="科罗拉多大学丹佛分校"/>
    <hyperlink ref="B265" r:id="rId180" display="特拉华大学"/>
    <hyperlink ref="B266" r:id="rId181" display="东安格利亚大学"/>
    <hyperlink ref="B267" r:id="rId182" display="埃尔朗根-纽伦堡大学"/>
    <hyperlink ref="B269" r:id="rId183" display="汉堡大学"/>
    <hyperlink ref="B270" r:id="rId184" display="休斯敦大学"/>
    <hyperlink ref="B271" r:id="rId185" display="爱荷华大学"/>
    <hyperlink ref="B272" r:id="rId186" display="堪萨斯大学"/>
    <hyperlink ref="B273" r:id="rId187" display="基尔大学（德国）"/>
    <hyperlink ref="B274" r:id="rId188" display="莱比锡大学"/>
    <hyperlink ref="B277" r:id="rId189" display="美因茨大学"/>
    <hyperlink ref="B278" r:id="rId190" display="曼尼托巴大学"/>
    <hyperlink ref="B279" r:id="rId191" display="马萨诸塞大学伍斯特分校"/>
    <hyperlink ref="B280" r:id="rId192" display="迈阿密大学"/>
    <hyperlink ref="B281" r:id="rId193" display="密苏里大学"/>
    <hyperlink ref="B282" r:id="rId194" display="明斯特大学"/>
    <hyperlink ref="B284" r:id="rId195" display="内布拉斯加大学林肯分校"/>
    <hyperlink ref="B285" r:id="rId196" display="渥太华大学"/>
    <hyperlink ref="B287" r:id="rId197" display="北京科技大学"/>
    <hyperlink ref="B288" r:id="rId198" display="南佛罗里达大学"/>
    <hyperlink ref="B290" r:id="rId199" display="塔斯马尼亚大学"/>
    <hyperlink ref="B291" r:id="rId200" display="悉尼科技大学"/>
    <hyperlink ref="B292" r:id="rId201" display="田纳西大学"/>
    <hyperlink ref="B293" r:id="rId202" display="筑波大学"/>
    <hyperlink ref="B296" r:id="rId203" display="弗吉尼亚大学"/>
    <hyperlink ref="B297" r:id="rId204" display="卧龙岗大学"/>
    <hyperlink ref="B298" r:id="rId205" display="维尔茨堡大学"/>
    <hyperlink ref="B299" r:id="rId206" display="弗吉尼亚联邦大学"/>
    <hyperlink ref="B300" r:id="rId207" display="弗吉尼亚理工学院"/>
    <hyperlink ref="B301" r:id="rId208" display="西安大略大学"/>
    <hyperlink ref="B303" r:id="rId209" display="郑州大学"/>
    <hyperlink ref="B309" r:id="rId210" display="北京化工大学"/>
    <hyperlink ref="B310" r:id="rId211" display="布兰迪斯大学"/>
    <hyperlink ref="B315" r:id="rId212" display="中国地质大学（武汉）"/>
    <hyperlink ref="B317" r:id="rId213" display="戴尔豪斯大学"/>
    <hyperlink ref="B318" r:id="rId214" display="达特茅斯学院"/>
    <hyperlink ref="B319" r:id="rId215" display="德雷塞尔大学"/>
    <hyperlink ref="B320" r:id="rId216" display="杜伦大学"/>
    <hyperlink ref="B321" r:id="rId217" display="华东理工大学"/>
    <hyperlink ref="B324" r:id="rId218" display="福州大学"/>
    <hyperlink ref="B325" r:id="rId219" display="杜塞尔多夫大学"/>
    <hyperlink ref="B326" r:id="rId220" display="华中农业大学"/>
    <hyperlink ref="B330" r:id="rId221" display="詹姆斯库克大学"/>
    <hyperlink ref="B331" r:id="rId222" display="暨南大学"/>
    <hyperlink ref="B333" r:id="rId223" display="九州大学"/>
    <hyperlink ref="B334" r:id="rId224" display="兰卡斯特大学"/>
    <hyperlink ref="B335" r:id="rId225" display="兰州大学"/>
    <hyperlink ref="B336" r:id="rId226" display="拉瓦尔大学"/>
    <hyperlink ref="B338" r:id="rId227" display="南昌大学"/>
    <hyperlink ref="B339" r:id="rId228" display="南京农业大学"/>
    <hyperlink ref="B341" r:id="rId229" display="南京航空航天大学"/>
    <hyperlink ref="B342" r:id="rId230" display="南京理工大学"/>
    <hyperlink ref="B345" r:id="rId231" display="东北大学（中国）"/>
    <hyperlink ref="B346" r:id="rId232" display="中国海洋大学"/>
    <hyperlink ref="B349" r:id="rId233" display="贝尔法斯特女王大学"/>
    <hyperlink ref="B350" r:id="rId234" display="皇家墨尔本理工大学"/>
    <hyperlink ref="B353" r:id="rId235" display="西门菲莎大学"/>
    <hyperlink ref="B354" r:id="rId236" display="纽约州立大学石溪分校"/>
    <hyperlink ref="B356" r:id="rId237" display="柏林工业大学"/>
    <hyperlink ref="B358" r:id="rId238" display="邓迪大学"/>
    <hyperlink ref="B359" r:id="rId239" display="佐治亚大学"/>
    <hyperlink ref="B360" r:id="rId240" display="纽卡斯尔大学（澳洲）"/>
    <hyperlink ref="B361" r:id="rId241" display="雷丁大学"/>
    <hyperlink ref="B362" r:id="rId242" display="德克萨斯大学达拉斯分校"/>
    <hyperlink ref="B364" r:id="rId243" display="纽约州立大学水牛城分校"/>
    <hyperlink ref="B367" r:id="rId244" display="阿拉巴马大学伯明翰分校"/>
    <hyperlink ref="B369" r:id="rId245" display="波鸿大学"/>
    <hyperlink ref="B371" r:id="rId246" display="中佛罗里达大学"/>
    <hyperlink ref="B372" r:id="rId247" display="辛辛那提大学"/>
    <hyperlink ref="B373" r:id="rId248" display="康涅狄格大学"/>
    <hyperlink ref="B374" r:id="rId249" display="杜伊斯堡-埃森大学"/>
    <hyperlink ref="B376" r:id="rId250" display="夏威夷大学马诺阿分校"/>
    <hyperlink ref="B377" r:id="rId251" display="伊利诺伊大学芝加哥分校"/>
    <hyperlink ref="B379" r:id="rId252" display="肯塔基大学"/>
    <hyperlink ref="B380" r:id="rId253" display="莱斯特大学"/>
    <hyperlink ref="B384" r:id="rId254" display="马里兰大学巴尔的摩分校"/>
    <hyperlink ref="B386" r:id="rId255" display="圣母大学"/>
    <hyperlink ref="B387" r:id="rId256" display="俄勒冈大学"/>
    <hyperlink ref="B388" r:id="rId257" display="奥塔戈大学"/>
    <hyperlink ref="B389" r:id="rId258" display="萨斯喀彻温大学"/>
    <hyperlink ref="B390" r:id="rId259" display="圣安德鲁斯大学"/>
    <hyperlink ref="B391" r:id="rId260" display="斯图加特大学"/>
    <hyperlink ref="B392" r:id="rId261" display="萨里大学"/>
    <hyperlink ref="B394" r:id="rId262" display="巴斯克大学"/>
    <hyperlink ref="B397" r:id="rId263" display="乌尔姆大学"/>
    <hyperlink ref="B398" r:id="rId264" display="维多利亚大学（加拿大）"/>
    <hyperlink ref="B401" r:id="rId265" display="华盛顿州立大学"/>
    <hyperlink ref="B402" r:id="rId266" display="西悉尼大学"/>
    <hyperlink ref="B403" r:id="rId267" display="武汉理工大学"/>
    <hyperlink ref="B404" r:id="rId268" display="北京工业大学"/>
    <hyperlink ref="B406" r:id="rId269" display="波士顿学院"/>
    <hyperlink ref="B407" r:id="rId270" display="杨百翰大学"/>
    <hyperlink ref="B410" r:id="rId271" display="中国地质大学（北京）"/>
    <hyperlink ref="B412" r:id="rId272" display="中国石油大学（华东）"/>
    <hyperlink ref="B413" r:id="rId273" display="纽约市立大学研究生院"/>
    <hyperlink ref="B417" r:id="rId274" display="佛林德斯大学"/>
    <hyperlink ref="B418" r:id="rId275" display="佛罗里达国际大学"/>
    <hyperlink ref="B419" r:id="rId276" display="乔治敦大学"/>
    <hyperlink ref="B421" r:id="rId277" display="汉诺威医学院"/>
    <hyperlink ref="B426" r:id="rId278" display="江南大学"/>
    <hyperlink ref="B431" r:id="rId279" display="路易斯安那州立大学"/>
    <hyperlink ref="B435" r:id="rId280" display="默多克大学"/>
    <hyperlink ref="B440" r:id="rId281" display="西北农林科技大学"/>
    <hyperlink ref="B444" r:id="rId282" display="伦斯勒理工学院"/>
    <hyperlink ref="B449" r:id="rId283" display="斯德哥尔摩经济学院"/>
    <hyperlink ref="C449" r:id="rId284" display="Stockholm School of Economics"/>
    <hyperlink ref="B452" r:id="rId285" display="达姆施塔特工业大学"/>
    <hyperlink ref="B454" r:id="rId286" display="天普大学"/>
    <hyperlink ref="B455" r:id="rId287" display="德州理工大学"/>
    <hyperlink ref="B457" r:id="rId288" display="德克萨斯大学安东尼奥分校"/>
    <hyperlink ref="B463" r:id="rId289" display="巴斯大学"/>
    <hyperlink ref="B464" r:id="rId290" display="贝尔格莱德大学"/>
    <hyperlink ref="B465" r:id="rId291" display="加州大学默塞德分校"/>
    <hyperlink ref="B466" r:id="rId292" display="坎特伯雷大学（新西兰）"/>
    <hyperlink ref="B468" r:id="rId293" display="埃塞克斯大学"/>
    <hyperlink ref="B469" r:id="rId294" display="贵湖大学"/>
    <hyperlink ref="B470" r:id="rId295" display="耶拿大学"/>
    <hyperlink ref="B472" r:id="rId296" display="肯特大学"/>
    <hyperlink ref="B475" r:id="rId297" display="缅因大学"/>
    <hyperlink ref="B476" r:id="rId298" display="马尔堡大学"/>
    <hyperlink ref="B479" r:id="rId299" display="北德克萨斯大学"/>
    <hyperlink ref="B483" r:id="rId300" display="波茨坦大学"/>
    <hyperlink ref="B485" r:id="rId301" display="雷根斯堡大学"/>
    <hyperlink ref="B486" r:id="rId302" display="圣地亚哥联合大学"/>
    <hyperlink ref="B488" r:id="rId303" display="南卡罗来纳大学"/>
    <hyperlink ref="B489" r:id="rId304" display="斯凯莱德大学"/>
    <hyperlink ref="B493" r:id="rId305" display="佛蒙特大学"/>
    <hyperlink ref="B495" r:id="rId306" display="约克大学（英国）"/>
    <hyperlink ref="B497" r:id="rId307" display="犹他州立大学"/>
    <hyperlink ref="B498" r:id="rId308" display="惠灵顿维多利亚大学"/>
    <hyperlink ref="B500" r:id="rId309" display="西弗吉尼亚大学"/>
    <hyperlink ref="B502" r:id="rId310" display="约克大学（加拿大）"/>
    <hyperlink ref="B507" r:id="rId311" display="奥本大学"/>
    <hyperlink ref="B509" r:id="rId312" display="贝勒大学"/>
    <hyperlink ref="B510" r:id="rId313" display="北京交通大学"/>
    <hyperlink ref="B512" r:id="rId314" display="卡尔顿大学"/>
    <hyperlink ref="B513" r:id="rId315" display="中国石油大学（北京）"/>
    <hyperlink ref="B517" r:id="rId316" display="康考迪亚大学"/>
    <hyperlink ref="B519" r:id="rId317" display="佐治亚州立大学"/>
    <hyperlink ref="B520" r:id="rId318" display="广西大学"/>
    <hyperlink ref="B523" r:id="rId319" display="哈尔滨工程大学"/>
    <hyperlink ref="B524" r:id="rId320" display="合肥工业大学"/>
    <hyperlink ref="B526" r:id="rId321" display="河海大学"/>
    <hyperlink ref="B527" r:id="rId322" display="爱荷华州立大学"/>
    <hyperlink ref="B528" r:id="rId323" display="堪萨斯州立大学"/>
    <hyperlink ref="B529" r:id="rId324" display="汉诺威大学"/>
    <hyperlink ref="B532" r:id="rId325" display="密西西比州立大学"/>
    <hyperlink ref="C533" r:id="rId326" display="Moscow Institute of Physics and Technology"/>
    <hyperlink ref="B534" r:id="rId327" display="南京师范大学"/>
    <hyperlink ref="B536" r:id="rId328" display="北亚利桑那大学"/>
    <hyperlink ref="B537" r:id="rId329" display="西北大学（中国）"/>
    <hyperlink ref="B539" r:id="rId330" display="俄克拉荷马州立大学"/>
    <hyperlink ref="B543" r:id="rId331" display="中国人民大学"/>
    <hyperlink ref="B545" r:id="rId332" display="萨尔大学"/>
    <hyperlink ref="B546" r:id="rId333" display="圣地亚哥州立大学"/>
    <hyperlink ref="B549" r:id="rId334" display="华南师范大学"/>
    <hyperlink ref="B550" r:id="rId335" display="西南交通大学"/>
    <hyperlink ref="B551" r:id="rId336" display="西南大学（中国）"/>
    <hyperlink ref="B552" r:id="rId337" display="西南财经大学"/>
    <hyperlink ref="C552" r:id="rId338" display="Southwestern University of Finance and Economics"/>
    <hyperlink ref="B554" r:id="rId339" display="斯旺西大学"/>
    <hyperlink ref="B556" r:id="rId340" display="新墨西哥大学"/>
    <hyperlink ref="B557" r:id="rId341" display="天津医科大学"/>
    <hyperlink ref="B560" r:id="rId342" display="阿拉斯加大学费尔班克斯分校"/>
    <hyperlink ref="B561" r:id="rId343" display="阿肯色大学"/>
    <hyperlink ref="B562" r:id="rId344" display="不来梅大学"/>
    <hyperlink ref="B571" r:id="rId345" display="吉森大学"/>
    <hyperlink ref="B573" r:id="rId346" display="康斯坦茨大学"/>
    <hyperlink ref="B577" r:id="rId347" display="内华达大学雷诺分校"/>
    <hyperlink ref="B578" r:id="rId348" display="新罕布什尔大学"/>
    <hyperlink ref="B579" r:id="rId349" display="俄克拉荷马大学"/>
    <hyperlink ref="B582" r:id="rId350" display="普利茅斯大学"/>
    <hyperlink ref="B584" r:id="rId351" display="罗斯托克大学"/>
    <hyperlink ref="B587" r:id="rId352" display="舍布鲁克大学"/>
    <hyperlink ref="B588" r:id="rId353" display="南澳大学"/>
    <hyperlink ref="B589" r:id="rId354" display="南昆士兰大学"/>
    <hyperlink ref="B595" r:id="rId355" display="怀俄明大学"/>
    <hyperlink ref="B597" r:id="rId356" display="维克森林大学"/>
    <hyperlink ref="B598" r:id="rId357" display="韦恩州立大学"/>
    <hyperlink ref="B600" r:id="rId358" display="西安电子科技大学"/>
    <hyperlink ref="C600" r:id="rId359" display="Xidian University"/>
    <hyperlink ref="B602" r:id="rId360" display="云南大学"/>
  </hyperlinks>
  <printOptions/>
  <pageMargins left="0.7868055555555555" right="0.7868055555555555" top="1" bottom="1" header="0.5118055555555555" footer="0.7479166666666667"/>
  <pageSetup horizontalDpi="600" verticalDpi="600" orientation="portrait" paperSize="9"/>
  <headerFooter differentOddEven="1" scaleWithDoc="0" alignWithMargins="0">
    <oddFooter>&amp;R&amp;14—&amp;P—</oddFooter>
    <evenFooter>&amp;L&amp;14—&amp;P—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5"/>
  <sheetViews>
    <sheetView view="pageBreakPreview" zoomScale="130" zoomScaleSheetLayoutView="130" workbookViewId="0" topLeftCell="A1">
      <selection activeCell="B9" sqref="B9"/>
    </sheetView>
  </sheetViews>
  <sheetFormatPr defaultColWidth="9.00390625" defaultRowHeight="19.5" customHeight="1"/>
  <cols>
    <col min="1" max="1" width="7.50390625" style="7" customWidth="1"/>
    <col min="2" max="2" width="41.75390625" style="7" customWidth="1"/>
    <col min="3" max="3" width="30.875" style="7" customWidth="1"/>
  </cols>
  <sheetData>
    <row r="1" spans="1:3" ht="49.5" customHeight="1">
      <c r="A1" s="8" t="s">
        <v>1263</v>
      </c>
      <c r="B1" s="9"/>
      <c r="C1" s="9"/>
    </row>
    <row r="2" spans="1:3" ht="19.5" customHeight="1">
      <c r="A2" s="10" t="s">
        <v>2</v>
      </c>
      <c r="B2" s="10" t="s">
        <v>1264</v>
      </c>
      <c r="C2" s="10" t="s">
        <v>1265</v>
      </c>
    </row>
    <row r="3" spans="1:3" ht="19.5" customHeight="1">
      <c r="A3" s="11">
        <v>1</v>
      </c>
      <c r="B3" s="12" t="s">
        <v>11</v>
      </c>
      <c r="C3" s="13" t="s">
        <v>1266</v>
      </c>
    </row>
    <row r="4" spans="1:3" ht="19.5" customHeight="1">
      <c r="A4" s="14">
        <v>2</v>
      </c>
      <c r="B4" s="15" t="s">
        <v>20</v>
      </c>
      <c r="C4" s="16" t="s">
        <v>1267</v>
      </c>
    </row>
    <row r="5" spans="1:3" ht="19.5" customHeight="1">
      <c r="A5" s="14">
        <f>3</f>
        <v>3</v>
      </c>
      <c r="B5" s="15" t="s">
        <v>9</v>
      </c>
      <c r="C5" s="16" t="s">
        <v>1266</v>
      </c>
    </row>
    <row r="6" spans="1:3" ht="19.5" customHeight="1">
      <c r="A6" s="14">
        <f>3</f>
        <v>3</v>
      </c>
      <c r="B6" s="15" t="s">
        <v>13</v>
      </c>
      <c r="C6" s="16" t="s">
        <v>1267</v>
      </c>
    </row>
    <row r="7" spans="1:3" ht="19.5" customHeight="1">
      <c r="A7" s="14">
        <v>5</v>
      </c>
      <c r="B7" s="15" t="s">
        <v>6</v>
      </c>
      <c r="C7" s="16" t="s">
        <v>1266</v>
      </c>
    </row>
    <row r="8" spans="1:3" ht="19.5" customHeight="1">
      <c r="A8" s="14">
        <v>6</v>
      </c>
      <c r="B8" s="15" t="s">
        <v>1268</v>
      </c>
      <c r="C8" s="16" t="s">
        <v>1266</v>
      </c>
    </row>
    <row r="9" spans="1:3" ht="19.5" customHeight="1">
      <c r="A9" s="14">
        <v>7</v>
      </c>
      <c r="B9" s="15" t="s">
        <v>55</v>
      </c>
      <c r="C9" s="16" t="s">
        <v>1267</v>
      </c>
    </row>
    <row r="10" spans="1:3" ht="19.5" customHeight="1">
      <c r="A10" s="14">
        <f>8</f>
        <v>8</v>
      </c>
      <c r="B10" s="15" t="s">
        <v>1269</v>
      </c>
      <c r="C10" s="16" t="s">
        <v>1270</v>
      </c>
    </row>
    <row r="11" spans="1:3" ht="19.5" customHeight="1">
      <c r="A11" s="14">
        <f>8</f>
        <v>8</v>
      </c>
      <c r="B11" s="15" t="s">
        <v>43</v>
      </c>
      <c r="C11" s="16" t="s">
        <v>1267</v>
      </c>
    </row>
    <row r="12" spans="1:3" ht="19.5" customHeight="1">
      <c r="A12" s="14">
        <v>10</v>
      </c>
      <c r="B12" s="15" t="s">
        <v>26</v>
      </c>
      <c r="C12" s="16" t="s">
        <v>1266</v>
      </c>
    </row>
    <row r="13" spans="1:3" ht="19.5" customHeight="1">
      <c r="A13" s="14">
        <v>11</v>
      </c>
      <c r="B13" s="15" t="s">
        <v>159</v>
      </c>
      <c r="C13" s="16" t="s">
        <v>1271</v>
      </c>
    </row>
    <row r="14" spans="1:3" ht="19.5" customHeight="1">
      <c r="A14" s="14">
        <v>12</v>
      </c>
      <c r="B14" s="15" t="s">
        <v>196</v>
      </c>
      <c r="C14" s="16" t="s">
        <v>1271</v>
      </c>
    </row>
    <row r="15" spans="1:3" ht="19.5" customHeight="1">
      <c r="A15" s="14">
        <v>13</v>
      </c>
      <c r="B15" s="15" t="s">
        <v>36</v>
      </c>
      <c r="C15" s="16" t="s">
        <v>1266</v>
      </c>
    </row>
    <row r="16" spans="1:3" ht="19.5" customHeight="1">
      <c r="A16" s="14">
        <f>14</f>
        <v>14</v>
      </c>
      <c r="B16" s="15" t="s">
        <v>1272</v>
      </c>
      <c r="C16" s="16" t="s">
        <v>1270</v>
      </c>
    </row>
    <row r="17" spans="1:3" ht="19.5" customHeight="1">
      <c r="A17" s="14">
        <f>14</f>
        <v>14</v>
      </c>
      <c r="B17" s="15" t="s">
        <v>28</v>
      </c>
      <c r="C17" s="16" t="s">
        <v>1266</v>
      </c>
    </row>
    <row r="18" spans="1:3" ht="19.5" customHeight="1">
      <c r="A18" s="14">
        <v>16</v>
      </c>
      <c r="B18" s="15" t="s">
        <v>82</v>
      </c>
      <c r="C18" s="16" t="s">
        <v>1267</v>
      </c>
    </row>
    <row r="19" spans="1:3" ht="19.5" customHeight="1">
      <c r="A19" s="14">
        <v>17</v>
      </c>
      <c r="B19" s="15" t="s">
        <v>62</v>
      </c>
      <c r="C19" s="16" t="s">
        <v>1273</v>
      </c>
    </row>
    <row r="20" spans="1:3" ht="19.5" customHeight="1">
      <c r="A20" s="14">
        <v>18</v>
      </c>
      <c r="B20" s="15" t="s">
        <v>80</v>
      </c>
      <c r="C20" s="16" t="s">
        <v>1273</v>
      </c>
    </row>
    <row r="21" spans="1:3" ht="19.5" customHeight="1">
      <c r="A21" s="14">
        <v>19</v>
      </c>
      <c r="B21" s="15" t="s">
        <v>22</v>
      </c>
      <c r="C21" s="16" t="s">
        <v>1266</v>
      </c>
    </row>
    <row r="22" spans="1:3" ht="19.5" customHeight="1">
      <c r="A22" s="14">
        <v>20</v>
      </c>
      <c r="B22" s="15" t="s">
        <v>18</v>
      </c>
      <c r="C22" s="16" t="s">
        <v>1266</v>
      </c>
    </row>
    <row r="23" spans="1:3" ht="19.5" customHeight="1">
      <c r="A23" s="14">
        <v>21</v>
      </c>
      <c r="B23" s="15" t="s">
        <v>30</v>
      </c>
      <c r="C23" s="16" t="s">
        <v>1266</v>
      </c>
    </row>
    <row r="24" spans="1:3" ht="19.5" customHeight="1">
      <c r="A24" s="14">
        <v>22</v>
      </c>
      <c r="B24" s="15" t="s">
        <v>1274</v>
      </c>
      <c r="C24" s="16" t="s">
        <v>1275</v>
      </c>
    </row>
    <row r="25" spans="1:3" ht="19.5" customHeight="1">
      <c r="A25" s="14">
        <f>23</f>
        <v>23</v>
      </c>
      <c r="B25" s="15" t="s">
        <v>57</v>
      </c>
      <c r="C25" s="16" t="s">
        <v>1276</v>
      </c>
    </row>
    <row r="26" spans="1:3" ht="19.5" customHeight="1">
      <c r="A26" s="14">
        <f>23</f>
        <v>23</v>
      </c>
      <c r="B26" s="15" t="s">
        <v>1277</v>
      </c>
      <c r="C26" s="16" t="s">
        <v>1266</v>
      </c>
    </row>
    <row r="27" spans="1:3" ht="19.5" customHeight="1">
      <c r="A27" s="14">
        <v>25</v>
      </c>
      <c r="B27" s="15" t="s">
        <v>34</v>
      </c>
      <c r="C27" s="16" t="s">
        <v>1266</v>
      </c>
    </row>
    <row r="28" spans="1:3" ht="19.5" customHeight="1">
      <c r="A28" s="14">
        <v>26</v>
      </c>
      <c r="B28" s="15" t="s">
        <v>52</v>
      </c>
      <c r="C28" s="16" t="s">
        <v>1278</v>
      </c>
    </row>
    <row r="29" spans="1:3" ht="19.5" customHeight="1">
      <c r="A29" s="14">
        <f aca="true" t="shared" si="0" ref="A29:A31">27</f>
        <v>27</v>
      </c>
      <c r="B29" s="15" t="s">
        <v>164</v>
      </c>
      <c r="C29" s="16" t="s">
        <v>1278</v>
      </c>
    </row>
    <row r="30" spans="1:3" ht="19.5" customHeight="1">
      <c r="A30" s="14">
        <f t="shared" si="0"/>
        <v>27</v>
      </c>
      <c r="B30" s="15" t="s">
        <v>1279</v>
      </c>
      <c r="C30" s="16" t="s">
        <v>1280</v>
      </c>
    </row>
    <row r="31" spans="1:3" ht="19.5" customHeight="1">
      <c r="A31" s="14">
        <f t="shared" si="0"/>
        <v>27</v>
      </c>
      <c r="B31" s="15" t="s">
        <v>88</v>
      </c>
      <c r="C31" s="16" t="s">
        <v>1267</v>
      </c>
    </row>
    <row r="32" spans="1:3" ht="19.5" customHeight="1">
      <c r="A32" s="14">
        <v>30</v>
      </c>
      <c r="B32" s="15" t="s">
        <v>71</v>
      </c>
      <c r="C32" s="16" t="s">
        <v>1266</v>
      </c>
    </row>
    <row r="33" spans="1:3" ht="19.5" customHeight="1">
      <c r="A33" s="14">
        <v>31</v>
      </c>
      <c r="B33" s="15" t="s">
        <v>150</v>
      </c>
      <c r="C33" s="16" t="s">
        <v>1273</v>
      </c>
    </row>
    <row r="34" spans="1:3" ht="19.5" customHeight="1">
      <c r="A34" s="14">
        <v>32</v>
      </c>
      <c r="B34" s="15" t="s">
        <v>16</v>
      </c>
      <c r="C34" s="16" t="s">
        <v>1266</v>
      </c>
    </row>
    <row r="35" spans="1:3" ht="19.5" customHeight="1">
      <c r="A35" s="14">
        <v>33</v>
      </c>
      <c r="B35" s="15" t="s">
        <v>98</v>
      </c>
      <c r="C35" s="16" t="s">
        <v>1276</v>
      </c>
    </row>
    <row r="36" spans="1:3" ht="19.5" customHeight="1">
      <c r="A36" s="14">
        <v>34</v>
      </c>
      <c r="B36" s="15" t="s">
        <v>1281</v>
      </c>
      <c r="C36" s="16" t="s">
        <v>1275</v>
      </c>
    </row>
    <row r="37" spans="1:3" ht="19.5" customHeight="1">
      <c r="A37" s="14">
        <v>35</v>
      </c>
      <c r="B37" s="15" t="s">
        <v>1282</v>
      </c>
      <c r="C37" s="16" t="s">
        <v>1267</v>
      </c>
    </row>
    <row r="38" spans="1:3" ht="19.5" customHeight="1">
      <c r="A38" s="14">
        <v>36</v>
      </c>
      <c r="B38" s="15" t="s">
        <v>218</v>
      </c>
      <c r="C38" s="16" t="s">
        <v>1283</v>
      </c>
    </row>
    <row r="39" spans="1:3" ht="19.5" customHeight="1">
      <c r="A39" s="14">
        <v>37</v>
      </c>
      <c r="B39" s="15" t="s">
        <v>75</v>
      </c>
      <c r="C39" s="16" t="s">
        <v>1280</v>
      </c>
    </row>
    <row r="40" spans="1:3" ht="19.5" customHeight="1">
      <c r="A40" s="14">
        <v>38</v>
      </c>
      <c r="B40" s="15" t="s">
        <v>136</v>
      </c>
      <c r="C40" s="16" t="s">
        <v>1280</v>
      </c>
    </row>
    <row r="41" spans="1:3" ht="19.5" customHeight="1">
      <c r="A41" s="14">
        <v>39</v>
      </c>
      <c r="B41" s="15" t="s">
        <v>277</v>
      </c>
      <c r="C41" s="16" t="s">
        <v>1275</v>
      </c>
    </row>
    <row r="42" spans="1:3" ht="19.5" customHeight="1">
      <c r="A42" s="14">
        <v>40</v>
      </c>
      <c r="B42" s="15" t="s">
        <v>32</v>
      </c>
      <c r="C42" s="16" t="s">
        <v>1266</v>
      </c>
    </row>
    <row r="43" spans="1:3" ht="19.5" customHeight="1">
      <c r="A43" s="14">
        <v>41</v>
      </c>
      <c r="B43" s="15" t="s">
        <v>1284</v>
      </c>
      <c r="C43" s="16" t="s">
        <v>1283</v>
      </c>
    </row>
    <row r="44" spans="1:3" ht="19.5" customHeight="1">
      <c r="A44" s="14">
        <v>42</v>
      </c>
      <c r="B44" s="15" t="s">
        <v>1285</v>
      </c>
      <c r="C44" s="16" t="s">
        <v>1266</v>
      </c>
    </row>
    <row r="45" spans="1:3" ht="19.5" customHeight="1">
      <c r="A45" s="14">
        <v>43</v>
      </c>
      <c r="B45" s="15" t="s">
        <v>1286</v>
      </c>
      <c r="C45" s="16" t="s">
        <v>1280</v>
      </c>
    </row>
    <row r="46" spans="1:3" ht="19.5" customHeight="1">
      <c r="A46" s="14">
        <v>44</v>
      </c>
      <c r="B46" s="15" t="s">
        <v>1287</v>
      </c>
      <c r="C46" s="16" t="s">
        <v>1288</v>
      </c>
    </row>
    <row r="47" spans="1:3" ht="19.5" customHeight="1">
      <c r="A47" s="14">
        <v>45</v>
      </c>
      <c r="B47" s="15" t="s">
        <v>84</v>
      </c>
      <c r="C47" s="16" t="s">
        <v>1273</v>
      </c>
    </row>
    <row r="48" spans="1:3" ht="19.5" customHeight="1">
      <c r="A48" s="14">
        <v>46</v>
      </c>
      <c r="B48" s="15" t="s">
        <v>1289</v>
      </c>
      <c r="C48" s="16" t="s">
        <v>1278</v>
      </c>
    </row>
    <row r="49" spans="1:3" ht="19.5" customHeight="1">
      <c r="A49" s="14">
        <v>47</v>
      </c>
      <c r="B49" s="15" t="s">
        <v>1290</v>
      </c>
      <c r="C49" s="16" t="s">
        <v>1280</v>
      </c>
    </row>
    <row r="50" spans="1:3" ht="19.5" customHeight="1">
      <c r="A50" s="14">
        <v>48</v>
      </c>
      <c r="B50" s="15" t="s">
        <v>50</v>
      </c>
      <c r="C50" s="16" t="s">
        <v>1266</v>
      </c>
    </row>
    <row r="51" spans="1:3" ht="19.5" customHeight="1">
      <c r="A51" s="14">
        <f>49</f>
        <v>49</v>
      </c>
      <c r="B51" s="15" t="s">
        <v>696</v>
      </c>
      <c r="C51" s="16" t="s">
        <v>1288</v>
      </c>
    </row>
    <row r="52" spans="1:3" ht="19.5" customHeight="1">
      <c r="A52" s="14">
        <f>49</f>
        <v>49</v>
      </c>
      <c r="B52" s="15" t="s">
        <v>1291</v>
      </c>
      <c r="C52" s="16" t="s">
        <v>1267</v>
      </c>
    </row>
    <row r="53" spans="1:3" ht="19.5" customHeight="1">
      <c r="A53" s="14">
        <f>50</f>
        <v>50</v>
      </c>
      <c r="B53" s="15" t="s">
        <v>122</v>
      </c>
      <c r="C53" s="16" t="s">
        <v>1273</v>
      </c>
    </row>
    <row r="54" spans="1:3" ht="19.5" customHeight="1">
      <c r="A54" s="14">
        <f>50</f>
        <v>50</v>
      </c>
      <c r="B54" s="15" t="s">
        <v>127</v>
      </c>
      <c r="C54" s="16" t="s">
        <v>1292</v>
      </c>
    </row>
    <row r="55" spans="1:3" ht="19.5" customHeight="1">
      <c r="A55" s="14">
        <v>52</v>
      </c>
      <c r="B55" s="15" t="s">
        <v>73</v>
      </c>
      <c r="C55" s="16" t="s">
        <v>1266</v>
      </c>
    </row>
    <row r="56" spans="1:3" ht="19.5" customHeight="1">
      <c r="A56" s="14">
        <f>53</f>
        <v>53</v>
      </c>
      <c r="B56" s="15" t="s">
        <v>1293</v>
      </c>
      <c r="C56" s="16" t="s">
        <v>1266</v>
      </c>
    </row>
    <row r="57" spans="1:3" ht="19.5" customHeight="1">
      <c r="A57" s="14">
        <f>53</f>
        <v>53</v>
      </c>
      <c r="B57" s="15" t="s">
        <v>337</v>
      </c>
      <c r="C57" s="16" t="s">
        <v>1275</v>
      </c>
    </row>
    <row r="58" spans="1:3" ht="19.5" customHeight="1">
      <c r="A58" s="14">
        <v>55</v>
      </c>
      <c r="B58" s="15" t="s">
        <v>293</v>
      </c>
      <c r="C58" s="16" t="s">
        <v>1294</v>
      </c>
    </row>
    <row r="59" spans="1:3" ht="19.5" customHeight="1">
      <c r="A59" s="14">
        <v>56</v>
      </c>
      <c r="B59" s="15" t="s">
        <v>383</v>
      </c>
      <c r="C59" s="16" t="s">
        <v>1276</v>
      </c>
    </row>
    <row r="60" spans="1:3" ht="19.5" customHeight="1">
      <c r="A60" s="14">
        <v>57</v>
      </c>
      <c r="B60" s="15" t="s">
        <v>339</v>
      </c>
      <c r="C60" s="16" t="s">
        <v>1294</v>
      </c>
    </row>
    <row r="61" spans="1:3" ht="19.5" customHeight="1">
      <c r="A61" s="14">
        <v>58</v>
      </c>
      <c r="B61" s="15" t="s">
        <v>1295</v>
      </c>
      <c r="C61" s="16" t="s">
        <v>1280</v>
      </c>
    </row>
    <row r="62" spans="1:3" ht="19.5" customHeight="1">
      <c r="A62" s="14">
        <v>60</v>
      </c>
      <c r="B62" s="15" t="s">
        <v>221</v>
      </c>
      <c r="C62" s="16" t="s">
        <v>1266</v>
      </c>
    </row>
    <row r="63" spans="1:3" ht="19.5" customHeight="1">
      <c r="A63" s="14">
        <v>61</v>
      </c>
      <c r="B63" s="15" t="s">
        <v>324</v>
      </c>
      <c r="C63" s="16" t="s">
        <v>1267</v>
      </c>
    </row>
    <row r="64" spans="1:3" ht="19.5" customHeight="1">
      <c r="A64" s="14">
        <v>62</v>
      </c>
      <c r="B64" s="15" t="s">
        <v>182</v>
      </c>
      <c r="C64" s="16" t="s">
        <v>1267</v>
      </c>
    </row>
    <row r="65" spans="1:3" ht="19.5" customHeight="1">
      <c r="A65" s="14">
        <v>63</v>
      </c>
      <c r="B65" s="15" t="s">
        <v>1296</v>
      </c>
      <c r="C65" s="16" t="s">
        <v>1292</v>
      </c>
    </row>
    <row r="66" spans="1:3" ht="19.5" customHeight="1">
      <c r="A66" s="14">
        <v>64</v>
      </c>
      <c r="B66" s="15" t="s">
        <v>1297</v>
      </c>
      <c r="C66" s="16" t="s">
        <v>1292</v>
      </c>
    </row>
    <row r="67" spans="1:3" ht="19.5" customHeight="1">
      <c r="A67" s="14">
        <v>65</v>
      </c>
      <c r="B67" s="15" t="s">
        <v>1298</v>
      </c>
      <c r="C67" s="16" t="s">
        <v>1299</v>
      </c>
    </row>
    <row r="68" spans="1:3" ht="19.5" customHeight="1">
      <c r="A68" s="14">
        <v>66</v>
      </c>
      <c r="B68" s="15" t="s">
        <v>375</v>
      </c>
      <c r="C68" s="16" t="s">
        <v>1275</v>
      </c>
    </row>
    <row r="69" spans="1:3" ht="19.5" customHeight="1">
      <c r="A69" s="14">
        <v>67</v>
      </c>
      <c r="B69" s="15" t="s">
        <v>86</v>
      </c>
      <c r="C69" s="16" t="s">
        <v>1266</v>
      </c>
    </row>
    <row r="70" spans="1:3" ht="19.5" customHeight="1">
      <c r="A70" s="14">
        <v>68</v>
      </c>
      <c r="B70" s="15" t="s">
        <v>1300</v>
      </c>
      <c r="C70" s="16" t="s">
        <v>1301</v>
      </c>
    </row>
    <row r="71" spans="1:3" ht="19.5" customHeight="1">
      <c r="A71" s="14">
        <v>69</v>
      </c>
      <c r="B71" s="15" t="s">
        <v>553</v>
      </c>
      <c r="C71" s="16" t="s">
        <v>1302</v>
      </c>
    </row>
    <row r="72" spans="1:3" ht="19.5" customHeight="1">
      <c r="A72" s="14">
        <f>70</f>
        <v>70</v>
      </c>
      <c r="B72" s="15" t="s">
        <v>1303</v>
      </c>
      <c r="C72" s="16" t="s">
        <v>1304</v>
      </c>
    </row>
    <row r="73" spans="1:3" ht="19.5" customHeight="1">
      <c r="A73" s="14">
        <f>70</f>
        <v>70</v>
      </c>
      <c r="B73" s="15" t="s">
        <v>134</v>
      </c>
      <c r="C73" s="16" t="s">
        <v>1270</v>
      </c>
    </row>
    <row r="74" spans="1:3" ht="19.5" customHeight="1">
      <c r="A74" s="14">
        <v>72</v>
      </c>
      <c r="B74" s="15" t="s">
        <v>100</v>
      </c>
      <c r="C74" s="16" t="s">
        <v>1288</v>
      </c>
    </row>
    <row r="75" spans="1:3" ht="19.5" customHeight="1">
      <c r="A75" s="14">
        <v>73</v>
      </c>
      <c r="B75" s="15" t="s">
        <v>285</v>
      </c>
      <c r="C75" s="16" t="s">
        <v>1267</v>
      </c>
    </row>
    <row r="76" spans="1:3" ht="19.5" customHeight="1">
      <c r="A76" s="14">
        <v>74</v>
      </c>
      <c r="B76" s="15" t="s">
        <v>484</v>
      </c>
      <c r="C76" s="16" t="s">
        <v>1283</v>
      </c>
    </row>
    <row r="77" spans="1:3" ht="19.5" customHeight="1">
      <c r="A77" s="14">
        <f>75</f>
        <v>75</v>
      </c>
      <c r="B77" s="15" t="s">
        <v>357</v>
      </c>
      <c r="C77" s="16" t="s">
        <v>1276</v>
      </c>
    </row>
    <row r="78" spans="1:3" ht="19.5" customHeight="1">
      <c r="A78" s="14">
        <f>75</f>
        <v>75</v>
      </c>
      <c r="B78" s="15" t="s">
        <v>1305</v>
      </c>
      <c r="C78" s="16" t="s">
        <v>1266</v>
      </c>
    </row>
    <row r="79" spans="1:3" ht="19.5" customHeight="1">
      <c r="A79" s="14">
        <v>77</v>
      </c>
      <c r="B79" s="15" t="s">
        <v>417</v>
      </c>
      <c r="C79" s="16" t="s">
        <v>1267</v>
      </c>
    </row>
    <row r="80" spans="1:3" ht="19.5" customHeight="1">
      <c r="A80" s="14">
        <v>78</v>
      </c>
      <c r="B80" s="15" t="s">
        <v>1306</v>
      </c>
      <c r="C80" s="16" t="s">
        <v>1307</v>
      </c>
    </row>
    <row r="81" spans="1:3" ht="19.5" customHeight="1">
      <c r="A81" s="14">
        <f>79</f>
        <v>79</v>
      </c>
      <c r="B81" s="15" t="s">
        <v>90</v>
      </c>
      <c r="C81" s="16" t="s">
        <v>1308</v>
      </c>
    </row>
    <row r="82" spans="1:3" ht="19.5" customHeight="1">
      <c r="A82" s="14">
        <f>79</f>
        <v>79</v>
      </c>
      <c r="B82" s="15" t="s">
        <v>638</v>
      </c>
      <c r="C82" s="16" t="s">
        <v>1283</v>
      </c>
    </row>
    <row r="83" spans="1:3" ht="19.5" customHeight="1">
      <c r="A83" s="14">
        <v>81</v>
      </c>
      <c r="B83" s="15" t="s">
        <v>733</v>
      </c>
      <c r="C83" s="16" t="s">
        <v>1283</v>
      </c>
    </row>
    <row r="84" spans="1:3" ht="19.5" customHeight="1">
      <c r="A84" s="14">
        <f aca="true" t="shared" si="1" ref="A84:A86">82</f>
        <v>82</v>
      </c>
      <c r="B84" s="15" t="s">
        <v>677</v>
      </c>
      <c r="C84" s="16" t="s">
        <v>1267</v>
      </c>
    </row>
    <row r="85" spans="1:3" ht="19.5" customHeight="1">
      <c r="A85" s="14">
        <f t="shared" si="1"/>
        <v>82</v>
      </c>
      <c r="B85" s="15" t="s">
        <v>509</v>
      </c>
      <c r="C85" s="16" t="s">
        <v>1276</v>
      </c>
    </row>
    <row r="86" spans="1:3" ht="19.5" customHeight="1">
      <c r="A86" s="14">
        <f t="shared" si="1"/>
        <v>82</v>
      </c>
      <c r="B86" s="15" t="s">
        <v>1309</v>
      </c>
      <c r="C86" s="16" t="s">
        <v>1266</v>
      </c>
    </row>
    <row r="87" spans="1:3" ht="19.5" customHeight="1">
      <c r="A87" s="14">
        <f>85</f>
        <v>85</v>
      </c>
      <c r="B87" s="15" t="s">
        <v>537</v>
      </c>
      <c r="C87" s="16" t="s">
        <v>1310</v>
      </c>
    </row>
    <row r="88" spans="1:3" ht="19.5" customHeight="1">
      <c r="A88" s="14">
        <f>85</f>
        <v>85</v>
      </c>
      <c r="B88" s="15" t="s">
        <v>41</v>
      </c>
      <c r="C88" s="16" t="s">
        <v>1266</v>
      </c>
    </row>
    <row r="89" spans="1:3" ht="19.5" customHeight="1">
      <c r="A89" s="14">
        <f>86</f>
        <v>86</v>
      </c>
      <c r="B89" s="15" t="s">
        <v>1311</v>
      </c>
      <c r="C89" s="16" t="s">
        <v>1288</v>
      </c>
    </row>
    <row r="90" spans="1:3" ht="19.5" customHeight="1">
      <c r="A90" s="14">
        <v>87</v>
      </c>
      <c r="B90" s="15" t="s">
        <v>351</v>
      </c>
      <c r="C90" s="16" t="s">
        <v>1312</v>
      </c>
    </row>
    <row r="91" spans="1:3" ht="19.5" customHeight="1">
      <c r="A91" s="14">
        <v>88</v>
      </c>
      <c r="B91" s="15" t="s">
        <v>1313</v>
      </c>
      <c r="C91" s="16" t="s">
        <v>1266</v>
      </c>
    </row>
    <row r="92" spans="1:3" ht="19.5" customHeight="1">
      <c r="A92" s="14">
        <v>89</v>
      </c>
      <c r="B92" s="15" t="s">
        <v>1314</v>
      </c>
      <c r="C92" s="16" t="s">
        <v>1312</v>
      </c>
    </row>
    <row r="93" spans="1:3" ht="19.5" customHeight="1">
      <c r="A93" s="14">
        <v>90</v>
      </c>
      <c r="B93" s="15" t="s">
        <v>299</v>
      </c>
      <c r="C93" s="16" t="s">
        <v>1267</v>
      </c>
    </row>
    <row r="94" spans="1:3" ht="19.5" customHeight="1">
      <c r="A94" s="14">
        <v>91</v>
      </c>
      <c r="B94" s="15" t="s">
        <v>820</v>
      </c>
      <c r="C94" s="16" t="s">
        <v>1267</v>
      </c>
    </row>
    <row r="95" spans="1:3" ht="19.5" customHeight="1">
      <c r="A95" s="14">
        <v>92</v>
      </c>
      <c r="B95" s="15" t="s">
        <v>403</v>
      </c>
      <c r="C95" s="16" t="s">
        <v>1267</v>
      </c>
    </row>
    <row r="96" spans="1:3" ht="19.5" customHeight="1">
      <c r="A96" s="14">
        <v>93</v>
      </c>
      <c r="B96" s="15" t="s">
        <v>1315</v>
      </c>
      <c r="C96" s="16" t="s">
        <v>1280</v>
      </c>
    </row>
    <row r="97" spans="1:3" ht="19.5" customHeight="1">
      <c r="A97" s="14">
        <v>94</v>
      </c>
      <c r="B97" s="15" t="s">
        <v>1316</v>
      </c>
      <c r="C97" s="16" t="s">
        <v>1266</v>
      </c>
    </row>
    <row r="98" spans="1:3" ht="19.5" customHeight="1">
      <c r="A98" s="14">
        <v>95</v>
      </c>
      <c r="B98" s="15" t="s">
        <v>287</v>
      </c>
      <c r="C98" s="16" t="s">
        <v>1267</v>
      </c>
    </row>
    <row r="99" spans="1:3" ht="19.5" customHeight="1">
      <c r="A99" s="14">
        <v>96</v>
      </c>
      <c r="B99" s="15" t="s">
        <v>1317</v>
      </c>
      <c r="C99" s="16" t="s">
        <v>1266</v>
      </c>
    </row>
    <row r="100" spans="1:3" ht="19.5" customHeight="1">
      <c r="A100" s="14">
        <v>97</v>
      </c>
      <c r="B100" s="15" t="s">
        <v>531</v>
      </c>
      <c r="C100" s="16" t="s">
        <v>1283</v>
      </c>
    </row>
    <row r="101" spans="1:3" ht="19.5" customHeight="1">
      <c r="A101" s="14">
        <v>98</v>
      </c>
      <c r="B101" s="15" t="s">
        <v>142</v>
      </c>
      <c r="C101" s="16" t="s">
        <v>1273</v>
      </c>
    </row>
    <row r="102" spans="1:3" ht="19.5" customHeight="1">
      <c r="A102" s="14">
        <v>99</v>
      </c>
      <c r="B102" s="15" t="s">
        <v>1318</v>
      </c>
      <c r="C102" s="16" t="s">
        <v>1308</v>
      </c>
    </row>
    <row r="103" spans="1:3" ht="19.5" customHeight="1">
      <c r="A103" s="14">
        <v>100</v>
      </c>
      <c r="B103" s="15" t="s">
        <v>1319</v>
      </c>
      <c r="C103" s="16" t="s">
        <v>1266</v>
      </c>
    </row>
    <row r="104" spans="1:3" ht="19.5" customHeight="1">
      <c r="A104" s="14">
        <v>101</v>
      </c>
      <c r="B104" s="15" t="s">
        <v>1320</v>
      </c>
      <c r="C104" s="16" t="s">
        <v>1321</v>
      </c>
    </row>
    <row r="105" spans="1:3" ht="19.5" customHeight="1">
      <c r="A105" s="14">
        <v>102</v>
      </c>
      <c r="B105" s="15" t="s">
        <v>152</v>
      </c>
      <c r="C105" s="16" t="s">
        <v>1322</v>
      </c>
    </row>
    <row r="106" spans="1:3" ht="19.5" customHeight="1">
      <c r="A106" s="14">
        <v>103</v>
      </c>
      <c r="B106" s="15" t="s">
        <v>315</v>
      </c>
      <c r="C106" s="16" t="s">
        <v>1267</v>
      </c>
    </row>
    <row r="107" spans="1:3" ht="19.5" customHeight="1">
      <c r="A107" s="14">
        <v>104</v>
      </c>
      <c r="B107" s="15" t="s">
        <v>206</v>
      </c>
      <c r="C107" s="16" t="s">
        <v>1323</v>
      </c>
    </row>
    <row r="108" spans="1:3" ht="19.5" customHeight="1">
      <c r="A108" s="14">
        <f>105</f>
        <v>105</v>
      </c>
      <c r="B108" s="15" t="s">
        <v>500</v>
      </c>
      <c r="C108" s="16" t="s">
        <v>1324</v>
      </c>
    </row>
    <row r="109" spans="1:3" ht="19.5" customHeight="1">
      <c r="A109" s="14">
        <f>105</f>
        <v>105</v>
      </c>
      <c r="B109" s="15" t="s">
        <v>140</v>
      </c>
      <c r="C109" s="16" t="s">
        <v>1270</v>
      </c>
    </row>
    <row r="110" spans="1:3" ht="19.5" customHeight="1">
      <c r="A110" s="14">
        <v>107</v>
      </c>
      <c r="B110" s="15" t="s">
        <v>1325</v>
      </c>
      <c r="C110" s="16" t="s">
        <v>1266</v>
      </c>
    </row>
    <row r="111" spans="1:3" ht="19.5" customHeight="1">
      <c r="A111" s="14">
        <v>108</v>
      </c>
      <c r="B111" s="15" t="s">
        <v>1326</v>
      </c>
      <c r="C111" s="16" t="s">
        <v>1280</v>
      </c>
    </row>
    <row r="112" spans="1:3" ht="19.5" customHeight="1">
      <c r="A112" s="14">
        <v>109</v>
      </c>
      <c r="B112" s="15" t="s">
        <v>1327</v>
      </c>
      <c r="C112" s="16" t="s">
        <v>1328</v>
      </c>
    </row>
    <row r="113" spans="1:3" ht="19.5" customHeight="1">
      <c r="A113" s="14">
        <v>110</v>
      </c>
      <c r="B113" s="15" t="s">
        <v>124</v>
      </c>
      <c r="C113" s="16" t="s">
        <v>1294</v>
      </c>
    </row>
    <row r="114" spans="1:3" ht="19.5" customHeight="1">
      <c r="A114" s="14">
        <v>111</v>
      </c>
      <c r="B114" s="15" t="s">
        <v>313</v>
      </c>
      <c r="C114" s="16" t="s">
        <v>1278</v>
      </c>
    </row>
    <row r="115" spans="1:3" ht="19.5" customHeight="1">
      <c r="A115" s="14">
        <f aca="true" t="shared" si="2" ref="A115:A118">112</f>
        <v>112</v>
      </c>
      <c r="B115" s="15" t="s">
        <v>645</v>
      </c>
      <c r="C115" s="16" t="s">
        <v>1323</v>
      </c>
    </row>
    <row r="116" spans="1:3" ht="19.5" customHeight="1">
      <c r="A116" s="14">
        <f t="shared" si="2"/>
        <v>112</v>
      </c>
      <c r="B116" s="15" t="s">
        <v>230</v>
      </c>
      <c r="C116" s="16" t="s">
        <v>1266</v>
      </c>
    </row>
    <row r="117" spans="1:3" ht="19.5" customHeight="1">
      <c r="A117" s="14">
        <f t="shared" si="2"/>
        <v>112</v>
      </c>
      <c r="B117" s="15" t="s">
        <v>249</v>
      </c>
      <c r="C117" s="16" t="s">
        <v>1294</v>
      </c>
    </row>
    <row r="118" spans="1:3" ht="19.5" customHeight="1">
      <c r="A118" s="14">
        <f t="shared" si="2"/>
        <v>112</v>
      </c>
      <c r="B118" s="15" t="s">
        <v>120</v>
      </c>
      <c r="C118" s="16" t="s">
        <v>1266</v>
      </c>
    </row>
    <row r="119" spans="1:3" ht="19.5" customHeight="1">
      <c r="A119" s="14">
        <v>116</v>
      </c>
      <c r="B119" s="15" t="s">
        <v>1329</v>
      </c>
      <c r="C119" s="16" t="s">
        <v>1266</v>
      </c>
    </row>
    <row r="120" spans="1:3" ht="19.5" customHeight="1">
      <c r="A120" s="14">
        <v>117</v>
      </c>
      <c r="B120" s="15" t="s">
        <v>1330</v>
      </c>
      <c r="C120" s="16" t="s">
        <v>1267</v>
      </c>
    </row>
    <row r="121" spans="1:3" ht="19.5" customHeight="1">
      <c r="A121" s="14">
        <v>118</v>
      </c>
      <c r="B121" s="15" t="s">
        <v>258</v>
      </c>
      <c r="C121" s="16" t="s">
        <v>1276</v>
      </c>
    </row>
    <row r="122" spans="1:3" ht="19.5" customHeight="1">
      <c r="A122" s="14">
        <v>119</v>
      </c>
      <c r="B122" s="15" t="s">
        <v>297</v>
      </c>
      <c r="C122" s="16" t="s">
        <v>1270</v>
      </c>
    </row>
    <row r="123" spans="1:3" ht="19.5" customHeight="1">
      <c r="A123" s="14">
        <v>120</v>
      </c>
      <c r="B123" s="15" t="s">
        <v>279</v>
      </c>
      <c r="C123" s="16" t="s">
        <v>1266</v>
      </c>
    </row>
    <row r="124" spans="1:3" ht="19.5" customHeight="1">
      <c r="A124" s="14">
        <f>121</f>
        <v>121</v>
      </c>
      <c r="B124" s="15" t="s">
        <v>1331</v>
      </c>
      <c r="C124" s="16" t="s">
        <v>1312</v>
      </c>
    </row>
    <row r="125" spans="1:3" ht="19.5" customHeight="1">
      <c r="A125" s="14">
        <f>121</f>
        <v>121</v>
      </c>
      <c r="B125" s="15" t="s">
        <v>317</v>
      </c>
      <c r="C125" s="16" t="s">
        <v>1332</v>
      </c>
    </row>
    <row r="126" spans="1:3" ht="19.5" customHeight="1">
      <c r="A126" s="14">
        <v>123</v>
      </c>
      <c r="B126" s="15" t="s">
        <v>1333</v>
      </c>
      <c r="C126" s="16" t="s">
        <v>1294</v>
      </c>
    </row>
    <row r="127" spans="1:3" ht="19.5" customHeight="1">
      <c r="A127" s="14">
        <v>124</v>
      </c>
      <c r="B127" s="15" t="s">
        <v>198</v>
      </c>
      <c r="C127" s="16" t="s">
        <v>1312</v>
      </c>
    </row>
    <row r="128" spans="1:3" ht="19.5" customHeight="1">
      <c r="A128" s="14">
        <v>125</v>
      </c>
      <c r="B128" s="15" t="s">
        <v>1334</v>
      </c>
      <c r="C128" s="16" t="s">
        <v>1294</v>
      </c>
    </row>
    <row r="129" spans="1:3" ht="19.5" customHeight="1">
      <c r="A129" s="14">
        <v>126</v>
      </c>
      <c r="B129" s="15" t="s">
        <v>204</v>
      </c>
      <c r="C129" s="16" t="s">
        <v>1278</v>
      </c>
    </row>
    <row r="130" spans="1:3" ht="19.5" customHeight="1">
      <c r="A130" s="14">
        <v>127</v>
      </c>
      <c r="B130" s="15" t="s">
        <v>1335</v>
      </c>
      <c r="C130" s="16" t="s">
        <v>1292</v>
      </c>
    </row>
    <row r="131" spans="1:3" ht="19.5" customHeight="1">
      <c r="A131" s="14">
        <f>128</f>
        <v>128</v>
      </c>
      <c r="B131" s="15" t="s">
        <v>1336</v>
      </c>
      <c r="C131" s="16" t="s">
        <v>1292</v>
      </c>
    </row>
    <row r="132" spans="1:3" ht="19.5" customHeight="1">
      <c r="A132" s="14">
        <f>128</f>
        <v>128</v>
      </c>
      <c r="B132" s="15" t="s">
        <v>148</v>
      </c>
      <c r="C132" s="16" t="s">
        <v>1294</v>
      </c>
    </row>
    <row r="133" spans="1:3" ht="19.5" customHeight="1">
      <c r="A133" s="14">
        <v>130</v>
      </c>
      <c r="B133" s="15" t="s">
        <v>681</v>
      </c>
      <c r="C133" s="16" t="s">
        <v>1288</v>
      </c>
    </row>
    <row r="134" spans="1:3" ht="19.5" customHeight="1">
      <c r="A134" s="14">
        <v>131</v>
      </c>
      <c r="B134" s="15" t="s">
        <v>260</v>
      </c>
      <c r="C134" s="16" t="s">
        <v>1273</v>
      </c>
    </row>
    <row r="135" spans="1:3" ht="19.5" customHeight="1">
      <c r="A135" s="14">
        <v>132</v>
      </c>
      <c r="B135" s="15" t="s">
        <v>706</v>
      </c>
      <c r="C135" s="16" t="s">
        <v>1267</v>
      </c>
    </row>
    <row r="136" spans="1:3" ht="19.5" customHeight="1">
      <c r="A136" s="14">
        <v>133</v>
      </c>
      <c r="B136" s="15" t="s">
        <v>1337</v>
      </c>
      <c r="C136" s="16" t="s">
        <v>1280</v>
      </c>
    </row>
    <row r="137" spans="1:3" ht="19.5" customHeight="1">
      <c r="A137" s="14">
        <v>134</v>
      </c>
      <c r="B137" s="15" t="s">
        <v>1338</v>
      </c>
      <c r="C137" s="16" t="s">
        <v>1267</v>
      </c>
    </row>
    <row r="138" spans="1:3" ht="19.5" customHeight="1">
      <c r="A138" s="14">
        <v>135</v>
      </c>
      <c r="B138" s="15" t="s">
        <v>1339</v>
      </c>
      <c r="C138" s="16" t="s">
        <v>1340</v>
      </c>
    </row>
    <row r="139" spans="1:3" ht="19.5" customHeight="1">
      <c r="A139" s="14">
        <v>136</v>
      </c>
      <c r="B139" s="15" t="s">
        <v>478</v>
      </c>
      <c r="C139" s="16" t="s">
        <v>1292</v>
      </c>
    </row>
    <row r="140" spans="1:3" ht="19.5" customHeight="1">
      <c r="A140" s="14">
        <v>137</v>
      </c>
      <c r="B140" s="15" t="s">
        <v>704</v>
      </c>
      <c r="C140" s="16" t="s">
        <v>1276</v>
      </c>
    </row>
    <row r="141" spans="1:3" ht="19.5" customHeight="1">
      <c r="A141" s="14">
        <f>138</f>
        <v>138</v>
      </c>
      <c r="B141" s="15" t="s">
        <v>190</v>
      </c>
      <c r="C141" s="16" t="s">
        <v>1270</v>
      </c>
    </row>
    <row r="142" spans="1:3" ht="19.5" customHeight="1">
      <c r="A142" s="14">
        <f>138</f>
        <v>138</v>
      </c>
      <c r="B142" s="15" t="s">
        <v>301</v>
      </c>
      <c r="C142" s="16" t="s">
        <v>1266</v>
      </c>
    </row>
    <row r="143" spans="1:3" ht="19.5" customHeight="1">
      <c r="A143" s="14">
        <v>140</v>
      </c>
      <c r="B143" s="15" t="s">
        <v>200</v>
      </c>
      <c r="C143" s="16" t="s">
        <v>1278</v>
      </c>
    </row>
    <row r="144" spans="1:3" ht="19.5" customHeight="1">
      <c r="A144" s="14">
        <v>141</v>
      </c>
      <c r="B144" s="15" t="s">
        <v>166</v>
      </c>
      <c r="C144" s="16" t="s">
        <v>1304</v>
      </c>
    </row>
    <row r="145" spans="1:3" ht="19.5" customHeight="1">
      <c r="A145" s="14">
        <v>142</v>
      </c>
      <c r="B145" s="15" t="s">
        <v>517</v>
      </c>
      <c r="C145" s="16" t="s">
        <v>1341</v>
      </c>
    </row>
    <row r="146" spans="1:3" ht="19.5" customHeight="1">
      <c r="A146" s="14">
        <v>143</v>
      </c>
      <c r="B146" s="15" t="s">
        <v>1342</v>
      </c>
      <c r="C146" s="16" t="s">
        <v>1299</v>
      </c>
    </row>
    <row r="147" spans="1:3" ht="19.5" customHeight="1">
      <c r="A147" s="14">
        <v>144</v>
      </c>
      <c r="B147" s="15" t="s">
        <v>1343</v>
      </c>
      <c r="C147" s="16" t="s">
        <v>1299</v>
      </c>
    </row>
    <row r="148" spans="1:3" ht="19.5" customHeight="1">
      <c r="A148" s="14">
        <v>145</v>
      </c>
      <c r="B148" s="15" t="s">
        <v>472</v>
      </c>
      <c r="C148" s="16" t="s">
        <v>1276</v>
      </c>
    </row>
    <row r="149" spans="1:3" ht="19.5" customHeight="1">
      <c r="A149" s="14">
        <v>146</v>
      </c>
      <c r="B149" s="15" t="s">
        <v>1344</v>
      </c>
      <c r="C149" s="16" t="s">
        <v>1266</v>
      </c>
    </row>
    <row r="150" spans="1:3" ht="19.5" customHeight="1">
      <c r="A150" s="14">
        <v>147</v>
      </c>
      <c r="B150" s="15" t="s">
        <v>1345</v>
      </c>
      <c r="C150" s="16" t="s">
        <v>1299</v>
      </c>
    </row>
    <row r="151" spans="1:3" ht="19.5" customHeight="1">
      <c r="A151" s="14">
        <v>148</v>
      </c>
      <c r="B151" s="15" t="s">
        <v>202</v>
      </c>
      <c r="C151" s="16" t="s">
        <v>1312</v>
      </c>
    </row>
    <row r="152" spans="1:3" ht="19.5" customHeight="1">
      <c r="A152" s="14">
        <f>149</f>
        <v>149</v>
      </c>
      <c r="B152" s="15" t="s">
        <v>303</v>
      </c>
      <c r="C152" s="16" t="s">
        <v>1267</v>
      </c>
    </row>
    <row r="153" spans="1:3" ht="19.5" customHeight="1">
      <c r="A153" s="14">
        <f>149</f>
        <v>149</v>
      </c>
      <c r="B153" s="15" t="s">
        <v>426</v>
      </c>
      <c r="C153" s="16" t="s">
        <v>1278</v>
      </c>
    </row>
    <row r="154" spans="1:3" ht="19.5" customHeight="1">
      <c r="A154" s="14">
        <f aca="true" t="shared" si="3" ref="A154:A156">151</f>
        <v>151</v>
      </c>
      <c r="B154" s="15" t="s">
        <v>335</v>
      </c>
      <c r="C154" s="16" t="s">
        <v>1267</v>
      </c>
    </row>
    <row r="155" spans="1:3" ht="19.5" customHeight="1">
      <c r="A155" s="14">
        <f t="shared" si="3"/>
        <v>151</v>
      </c>
      <c r="B155" s="15" t="s">
        <v>423</v>
      </c>
      <c r="C155" s="16" t="s">
        <v>1346</v>
      </c>
    </row>
    <row r="156" spans="1:3" ht="19.5" customHeight="1">
      <c r="A156" s="14">
        <f t="shared" si="3"/>
        <v>151</v>
      </c>
      <c r="B156" s="15" t="s">
        <v>1347</v>
      </c>
      <c r="C156" s="16" t="s">
        <v>1267</v>
      </c>
    </row>
    <row r="157" spans="1:3" ht="19.5" customHeight="1">
      <c r="A157" s="14">
        <v>154</v>
      </c>
      <c r="B157" s="15" t="s">
        <v>415</v>
      </c>
      <c r="C157" s="16" t="s">
        <v>1266</v>
      </c>
    </row>
    <row r="158" spans="1:3" ht="19.5" customHeight="1">
      <c r="A158" s="14">
        <v>155</v>
      </c>
      <c r="B158" s="15" t="s">
        <v>155</v>
      </c>
      <c r="C158" s="16" t="s">
        <v>1308</v>
      </c>
    </row>
    <row r="159" spans="1:3" ht="19.5" customHeight="1">
      <c r="A159" s="14">
        <v>156</v>
      </c>
      <c r="B159" s="15" t="s">
        <v>470</v>
      </c>
      <c r="C159" s="16" t="s">
        <v>1283</v>
      </c>
    </row>
    <row r="160" spans="1:3" ht="19.5" customHeight="1">
      <c r="A160" s="14">
        <v>157</v>
      </c>
      <c r="B160" s="15" t="s">
        <v>353</v>
      </c>
      <c r="C160" s="16" t="s">
        <v>1266</v>
      </c>
    </row>
    <row r="161" spans="1:3" ht="19.5" customHeight="1">
      <c r="A161" s="14">
        <v>158</v>
      </c>
      <c r="B161" s="15" t="s">
        <v>1348</v>
      </c>
      <c r="C161" s="16" t="s">
        <v>1266</v>
      </c>
    </row>
    <row r="162" spans="1:3" ht="19.5" customHeight="1">
      <c r="A162" s="14">
        <v>159</v>
      </c>
      <c r="B162" s="15" t="s">
        <v>751</v>
      </c>
      <c r="C162" s="16" t="s">
        <v>1292</v>
      </c>
    </row>
    <row r="163" spans="1:3" ht="19.5" customHeight="1">
      <c r="A163" s="14">
        <v>160</v>
      </c>
      <c r="B163" s="15" t="s">
        <v>1349</v>
      </c>
      <c r="C163" s="16" t="s">
        <v>1266</v>
      </c>
    </row>
    <row r="164" spans="1:3" ht="19.5" customHeight="1">
      <c r="A164" s="14">
        <f>161</f>
        <v>161</v>
      </c>
      <c r="B164" s="15" t="s">
        <v>234</v>
      </c>
      <c r="C164" s="16" t="s">
        <v>1266</v>
      </c>
    </row>
    <row r="165" spans="1:3" ht="19.5" customHeight="1">
      <c r="A165" s="14">
        <f>161</f>
        <v>161</v>
      </c>
      <c r="B165" s="15" t="s">
        <v>1350</v>
      </c>
      <c r="C165" s="16" t="s">
        <v>1324</v>
      </c>
    </row>
    <row r="166" spans="1:3" ht="19.5" customHeight="1">
      <c r="A166" s="14">
        <f>163</f>
        <v>163</v>
      </c>
      <c r="B166" s="15" t="s">
        <v>1351</v>
      </c>
      <c r="C166" s="16" t="s">
        <v>1328</v>
      </c>
    </row>
    <row r="167" spans="1:3" ht="19.5" customHeight="1">
      <c r="A167" s="14">
        <f>163</f>
        <v>163</v>
      </c>
      <c r="B167" s="15" t="s">
        <v>184</v>
      </c>
      <c r="C167" s="16" t="s">
        <v>1266</v>
      </c>
    </row>
    <row r="168" spans="1:3" ht="19.5" customHeight="1">
      <c r="A168" s="14">
        <v>165</v>
      </c>
      <c r="B168" s="15" t="s">
        <v>525</v>
      </c>
      <c r="C168" s="16" t="s">
        <v>1292</v>
      </c>
    </row>
    <row r="169" spans="1:3" ht="19.5" customHeight="1">
      <c r="A169" s="14">
        <f>166</f>
        <v>166</v>
      </c>
      <c r="B169" s="15" t="s">
        <v>549</v>
      </c>
      <c r="C169" s="16" t="s">
        <v>1341</v>
      </c>
    </row>
    <row r="170" spans="1:3" ht="19.5" customHeight="1">
      <c r="A170" s="14">
        <f>166</f>
        <v>166</v>
      </c>
      <c r="B170" s="15" t="s">
        <v>970</v>
      </c>
      <c r="C170" s="16" t="s">
        <v>1267</v>
      </c>
    </row>
    <row r="171" spans="1:3" ht="19.5" customHeight="1">
      <c r="A171" s="14">
        <f>168</f>
        <v>168</v>
      </c>
      <c r="B171" s="15" t="s">
        <v>373</v>
      </c>
      <c r="C171" s="16" t="s">
        <v>1266</v>
      </c>
    </row>
    <row r="172" spans="1:3" ht="19.5" customHeight="1">
      <c r="A172" s="14">
        <f>168</f>
        <v>168</v>
      </c>
      <c r="B172" s="15" t="s">
        <v>392</v>
      </c>
      <c r="C172" s="16" t="s">
        <v>1352</v>
      </c>
    </row>
    <row r="173" spans="1:3" ht="19.5" customHeight="1">
      <c r="A173" s="14">
        <v>170</v>
      </c>
      <c r="B173" s="15" t="s">
        <v>1353</v>
      </c>
      <c r="C173" s="16" t="s">
        <v>1278</v>
      </c>
    </row>
    <row r="174" spans="1:3" ht="19.5" customHeight="1">
      <c r="A174" s="14">
        <v>171</v>
      </c>
      <c r="B174" s="15" t="s">
        <v>1354</v>
      </c>
      <c r="C174" s="16" t="s">
        <v>1341</v>
      </c>
    </row>
    <row r="175" spans="1:3" ht="19.5" customHeight="1">
      <c r="A175" s="14">
        <v>172</v>
      </c>
      <c r="B175" s="15" t="s">
        <v>305</v>
      </c>
      <c r="C175" s="16" t="s">
        <v>1292</v>
      </c>
    </row>
    <row r="176" spans="1:3" ht="19.5" customHeight="1">
      <c r="A176" s="14">
        <f>173</f>
        <v>173</v>
      </c>
      <c r="B176" s="15" t="s">
        <v>1355</v>
      </c>
      <c r="C176" s="16" t="s">
        <v>1321</v>
      </c>
    </row>
    <row r="177" spans="1:3" ht="19.5" customHeight="1">
      <c r="A177" s="14">
        <f>173</f>
        <v>173</v>
      </c>
      <c r="B177" s="15" t="s">
        <v>209</v>
      </c>
      <c r="C177" s="16" t="s">
        <v>1266</v>
      </c>
    </row>
    <row r="178" spans="1:3" ht="19.5" customHeight="1">
      <c r="A178" s="14">
        <v>175</v>
      </c>
      <c r="B178" s="15" t="s">
        <v>1356</v>
      </c>
      <c r="C178" s="16" t="s">
        <v>1357</v>
      </c>
    </row>
    <row r="179" spans="1:3" ht="19.5" customHeight="1">
      <c r="A179" s="14">
        <v>176</v>
      </c>
      <c r="B179" s="15" t="s">
        <v>309</v>
      </c>
      <c r="C179" s="16" t="s">
        <v>1270</v>
      </c>
    </row>
    <row r="180" spans="1:3" ht="19.5" customHeight="1">
      <c r="A180" s="14">
        <f>177</f>
        <v>177</v>
      </c>
      <c r="B180" s="15" t="s">
        <v>421</v>
      </c>
      <c r="C180" s="16" t="s">
        <v>1292</v>
      </c>
    </row>
    <row r="181" spans="1:3" ht="19.5" customHeight="1">
      <c r="A181" s="14">
        <f>177</f>
        <v>177</v>
      </c>
      <c r="B181" s="15" t="s">
        <v>1358</v>
      </c>
      <c r="C181" s="16" t="s">
        <v>1359</v>
      </c>
    </row>
    <row r="182" spans="1:3" ht="19.5" customHeight="1">
      <c r="A182" s="14">
        <v>179</v>
      </c>
      <c r="B182" s="15" t="s">
        <v>1360</v>
      </c>
      <c r="C182" s="16" t="s">
        <v>1294</v>
      </c>
    </row>
    <row r="183" spans="1:3" ht="19.5" customHeight="1">
      <c r="A183" s="14">
        <f aca="true" t="shared" si="4" ref="A183:A185">180</f>
        <v>180</v>
      </c>
      <c r="B183" s="15" t="s">
        <v>918</v>
      </c>
      <c r="C183" s="16" t="s">
        <v>1301</v>
      </c>
    </row>
    <row r="184" spans="1:3" ht="19.5" customHeight="1">
      <c r="A184" s="14">
        <f t="shared" si="4"/>
        <v>180</v>
      </c>
      <c r="B184" s="15" t="s">
        <v>1361</v>
      </c>
      <c r="C184" s="16" t="s">
        <v>1346</v>
      </c>
    </row>
    <row r="185" spans="1:3" ht="19.5" customHeight="1">
      <c r="A185" s="14">
        <f t="shared" si="4"/>
        <v>180</v>
      </c>
      <c r="B185" s="15" t="s">
        <v>307</v>
      </c>
      <c r="C185" s="16" t="s">
        <v>1312</v>
      </c>
    </row>
    <row r="186" spans="1:3" ht="19.5" customHeight="1">
      <c r="A186" s="14">
        <f>183</f>
        <v>183</v>
      </c>
      <c r="B186" s="15" t="s">
        <v>1362</v>
      </c>
      <c r="C186" s="16" t="s">
        <v>1363</v>
      </c>
    </row>
    <row r="187" spans="1:3" ht="19.5" customHeight="1">
      <c r="A187" s="14">
        <f>183</f>
        <v>183</v>
      </c>
      <c r="B187" s="15" t="s">
        <v>979</v>
      </c>
      <c r="C187" s="16" t="s">
        <v>1340</v>
      </c>
    </row>
    <row r="188" spans="1:3" ht="19.5" customHeight="1">
      <c r="A188" s="14">
        <v>185</v>
      </c>
      <c r="B188" s="15" t="s">
        <v>1364</v>
      </c>
      <c r="C188" s="16" t="s">
        <v>1359</v>
      </c>
    </row>
    <row r="189" spans="1:3" ht="19.5" customHeight="1">
      <c r="A189" s="14">
        <f>186</f>
        <v>186</v>
      </c>
      <c r="B189" s="15" t="s">
        <v>1365</v>
      </c>
      <c r="C189" s="16" t="s">
        <v>1359</v>
      </c>
    </row>
    <row r="190" spans="1:3" ht="19.5" customHeight="1">
      <c r="A190" s="14">
        <f>186</f>
        <v>186</v>
      </c>
      <c r="B190" s="15" t="s">
        <v>1366</v>
      </c>
      <c r="C190" s="16" t="s">
        <v>1266</v>
      </c>
    </row>
    <row r="191" spans="1:3" ht="19.5" customHeight="1">
      <c r="A191" s="14">
        <v>188</v>
      </c>
      <c r="B191" s="15" t="s">
        <v>1367</v>
      </c>
      <c r="C191" s="16" t="s">
        <v>1304</v>
      </c>
    </row>
    <row r="192" spans="1:3" ht="19.5" customHeight="1">
      <c r="A192" s="14">
        <f>189</f>
        <v>189</v>
      </c>
      <c r="B192" s="15" t="s">
        <v>311</v>
      </c>
      <c r="C192" s="16" t="s">
        <v>1267</v>
      </c>
    </row>
    <row r="193" spans="1:3" ht="19.5" customHeight="1">
      <c r="A193" s="14">
        <f>189</f>
        <v>189</v>
      </c>
      <c r="B193" s="15" t="s">
        <v>1368</v>
      </c>
      <c r="C193" s="16" t="s">
        <v>1294</v>
      </c>
    </row>
    <row r="194" spans="1:3" ht="19.5" customHeight="1">
      <c r="A194" s="14">
        <f>191</f>
        <v>191</v>
      </c>
      <c r="B194" s="15" t="s">
        <v>673</v>
      </c>
      <c r="C194" s="16" t="s">
        <v>1266</v>
      </c>
    </row>
    <row r="195" spans="1:3" ht="19.5" customHeight="1">
      <c r="A195" s="14">
        <f>191</f>
        <v>191</v>
      </c>
      <c r="B195" s="15" t="s">
        <v>1369</v>
      </c>
      <c r="C195" s="16" t="s">
        <v>1299</v>
      </c>
    </row>
    <row r="196" spans="1:3" ht="19.5" customHeight="1">
      <c r="A196" s="14">
        <v>193</v>
      </c>
      <c r="B196" s="15" t="s">
        <v>1370</v>
      </c>
      <c r="C196" s="16" t="s">
        <v>1280</v>
      </c>
    </row>
    <row r="197" spans="1:3" ht="19.5" customHeight="1">
      <c r="A197" s="14">
        <f aca="true" t="shared" si="5" ref="A197:A199">194</f>
        <v>194</v>
      </c>
      <c r="B197" s="15" t="s">
        <v>456</v>
      </c>
      <c r="C197" s="16" t="s">
        <v>1280</v>
      </c>
    </row>
    <row r="198" spans="1:3" ht="19.5" customHeight="1">
      <c r="A198" s="14">
        <f t="shared" si="5"/>
        <v>194</v>
      </c>
      <c r="B198" s="15" t="s">
        <v>540</v>
      </c>
      <c r="C198" s="16" t="s">
        <v>1292</v>
      </c>
    </row>
    <row r="199" spans="1:3" ht="19.5" customHeight="1">
      <c r="A199" s="14">
        <f t="shared" si="5"/>
        <v>194</v>
      </c>
      <c r="B199" s="15" t="s">
        <v>1371</v>
      </c>
      <c r="C199" s="16" t="s">
        <v>1310</v>
      </c>
    </row>
    <row r="200" spans="1:3" ht="19.5" customHeight="1">
      <c r="A200" s="14">
        <v>197</v>
      </c>
      <c r="B200" s="15" t="s">
        <v>1338</v>
      </c>
      <c r="C200" s="16" t="s">
        <v>1280</v>
      </c>
    </row>
    <row r="201" spans="1:3" ht="19.5" customHeight="1">
      <c r="A201" s="14">
        <v>198</v>
      </c>
      <c r="B201" s="15" t="s">
        <v>1372</v>
      </c>
      <c r="C201" s="16" t="s">
        <v>1373</v>
      </c>
    </row>
    <row r="202" spans="1:3" ht="19.5" customHeight="1">
      <c r="A202" s="14">
        <v>199</v>
      </c>
      <c r="B202" s="15" t="s">
        <v>775</v>
      </c>
      <c r="C202" s="16" t="s">
        <v>1322</v>
      </c>
    </row>
    <row r="203" spans="1:3" ht="19.5" customHeight="1">
      <c r="A203" s="14">
        <v>200</v>
      </c>
      <c r="B203" s="15" t="s">
        <v>492</v>
      </c>
      <c r="C203" s="16" t="s">
        <v>1280</v>
      </c>
    </row>
    <row r="204" spans="1:3" ht="19.5" customHeight="1">
      <c r="A204" s="14">
        <v>201</v>
      </c>
      <c r="B204" s="15" t="s">
        <v>702</v>
      </c>
      <c r="C204" s="16" t="s">
        <v>1276</v>
      </c>
    </row>
    <row r="205" spans="1:3" ht="19.5" customHeight="1">
      <c r="A205" s="14">
        <v>202</v>
      </c>
      <c r="B205" s="15" t="s">
        <v>761</v>
      </c>
      <c r="C205" s="16" t="s">
        <v>1267</v>
      </c>
    </row>
    <row r="206" spans="1:3" ht="19.5" customHeight="1">
      <c r="A206" s="14">
        <v>203</v>
      </c>
      <c r="B206" s="15" t="s">
        <v>1374</v>
      </c>
      <c r="C206" s="16" t="s">
        <v>1276</v>
      </c>
    </row>
    <row r="207" spans="1:3" ht="19.5" customHeight="1">
      <c r="A207" s="14">
        <v>204</v>
      </c>
      <c r="B207" s="15" t="s">
        <v>1375</v>
      </c>
      <c r="C207" s="16" t="s">
        <v>1292</v>
      </c>
    </row>
    <row r="208" spans="1:3" ht="19.5" customHeight="1">
      <c r="A208" s="14">
        <v>205</v>
      </c>
      <c r="B208" s="15" t="s">
        <v>545</v>
      </c>
      <c r="C208" s="16" t="s">
        <v>1267</v>
      </c>
    </row>
    <row r="209" spans="1:3" ht="19.5" customHeight="1">
      <c r="A209" s="14">
        <v>206</v>
      </c>
      <c r="B209" s="15" t="s">
        <v>739</v>
      </c>
      <c r="C209" s="16" t="s">
        <v>1280</v>
      </c>
    </row>
    <row r="210" spans="1:3" ht="19.5" customHeight="1">
      <c r="A210" s="14">
        <f>207</f>
        <v>207</v>
      </c>
      <c r="B210" s="15" t="s">
        <v>649</v>
      </c>
      <c r="C210" s="16" t="s">
        <v>1352</v>
      </c>
    </row>
    <row r="211" spans="1:3" ht="19.5" customHeight="1">
      <c r="A211" s="14">
        <f>207</f>
        <v>207</v>
      </c>
      <c r="B211" s="15" t="s">
        <v>1376</v>
      </c>
      <c r="C211" s="16" t="s">
        <v>1304</v>
      </c>
    </row>
    <row r="212" spans="1:3" ht="19.5" customHeight="1">
      <c r="A212" s="14">
        <f>209</f>
        <v>209</v>
      </c>
      <c r="B212" s="15" t="s">
        <v>435</v>
      </c>
      <c r="C212" s="16" t="s">
        <v>1352</v>
      </c>
    </row>
    <row r="213" spans="1:3" ht="19.5" customHeight="1">
      <c r="A213" s="14">
        <f>209</f>
        <v>209</v>
      </c>
      <c r="B213" s="15" t="s">
        <v>293</v>
      </c>
      <c r="C213" s="16" t="s">
        <v>1294</v>
      </c>
    </row>
    <row r="214" spans="1:3" ht="19.5" customHeight="1">
      <c r="A214" s="14">
        <v>211</v>
      </c>
      <c r="B214" s="15" t="s">
        <v>385</v>
      </c>
      <c r="C214" s="16" t="s">
        <v>1273</v>
      </c>
    </row>
    <row r="215" spans="1:3" ht="19.5" customHeight="1">
      <c r="A215" s="14">
        <v>212</v>
      </c>
      <c r="B215" s="15" t="s">
        <v>1377</v>
      </c>
      <c r="C215" s="16" t="s">
        <v>1283</v>
      </c>
    </row>
    <row r="216" spans="1:3" ht="19.5" customHeight="1">
      <c r="A216" s="14">
        <v>213</v>
      </c>
      <c r="B216" s="15" t="s">
        <v>1378</v>
      </c>
      <c r="C216" s="16" t="s">
        <v>1280</v>
      </c>
    </row>
    <row r="217" spans="1:3" ht="19.5" customHeight="1">
      <c r="A217" s="14">
        <v>214</v>
      </c>
      <c r="B217" s="15" t="s">
        <v>571</v>
      </c>
      <c r="C217" s="16" t="s">
        <v>1292</v>
      </c>
    </row>
    <row r="218" spans="1:3" ht="19.5" customHeight="1">
      <c r="A218" s="14">
        <v>215</v>
      </c>
      <c r="B218" s="15" t="s">
        <v>1080</v>
      </c>
      <c r="C218" s="16" t="s">
        <v>1379</v>
      </c>
    </row>
    <row r="219" spans="1:3" ht="19.5" customHeight="1">
      <c r="A219" s="14">
        <f>216</f>
        <v>216</v>
      </c>
      <c r="B219" s="15" t="s">
        <v>228</v>
      </c>
      <c r="C219" s="16" t="s">
        <v>1266</v>
      </c>
    </row>
    <row r="220" spans="1:3" ht="19.5" customHeight="1">
      <c r="A220" s="14">
        <f>216</f>
        <v>216</v>
      </c>
      <c r="B220" s="15" t="s">
        <v>737</v>
      </c>
      <c r="C220" s="16" t="s">
        <v>1267</v>
      </c>
    </row>
    <row r="221" spans="1:3" ht="19.5" customHeight="1">
      <c r="A221" s="14">
        <v>218</v>
      </c>
      <c r="B221" s="15" t="s">
        <v>1380</v>
      </c>
      <c r="C221" s="16" t="s">
        <v>1266</v>
      </c>
    </row>
    <row r="222" spans="1:3" ht="19.5" customHeight="1">
      <c r="A222" s="14">
        <v>219</v>
      </c>
      <c r="B222" s="15" t="s">
        <v>1381</v>
      </c>
      <c r="C222" s="16" t="s">
        <v>1332</v>
      </c>
    </row>
    <row r="223" spans="1:3" ht="19.5" customHeight="1">
      <c r="A223" s="14">
        <v>220</v>
      </c>
      <c r="B223" s="15" t="s">
        <v>1382</v>
      </c>
      <c r="C223" s="16" t="s">
        <v>1294</v>
      </c>
    </row>
    <row r="224" spans="1:3" ht="19.5" customHeight="1">
      <c r="A224" s="14">
        <v>221</v>
      </c>
      <c r="B224" s="15" t="s">
        <v>1383</v>
      </c>
      <c r="C224" s="16" t="s">
        <v>1304</v>
      </c>
    </row>
    <row r="225" spans="1:3" ht="19.5" customHeight="1">
      <c r="A225" s="14">
        <v>222</v>
      </c>
      <c r="B225" s="15" t="s">
        <v>812</v>
      </c>
      <c r="C225" s="16" t="s">
        <v>1266</v>
      </c>
    </row>
    <row r="226" spans="1:3" ht="19.5" customHeight="1">
      <c r="A226" s="14">
        <v>223</v>
      </c>
      <c r="B226" s="15" t="s">
        <v>1384</v>
      </c>
      <c r="C226" s="16" t="s">
        <v>1352</v>
      </c>
    </row>
    <row r="227" spans="1:3" ht="19.5" customHeight="1">
      <c r="A227" s="14">
        <v>224</v>
      </c>
      <c r="B227" s="15" t="s">
        <v>1136</v>
      </c>
      <c r="C227" s="16" t="s">
        <v>1385</v>
      </c>
    </row>
    <row r="228" spans="1:3" ht="19.5" customHeight="1">
      <c r="A228" s="14">
        <v>225</v>
      </c>
      <c r="B228" s="15" t="s">
        <v>326</v>
      </c>
      <c r="C228" s="16" t="s">
        <v>1273</v>
      </c>
    </row>
    <row r="229" spans="1:3" ht="19.5" customHeight="1">
      <c r="A229" s="14">
        <f aca="true" t="shared" si="6" ref="A229:A232">226</f>
        <v>226</v>
      </c>
      <c r="B229" s="15" t="s">
        <v>171</v>
      </c>
      <c r="C229" s="16" t="s">
        <v>1292</v>
      </c>
    </row>
    <row r="230" spans="1:3" ht="19.5" customHeight="1">
      <c r="A230" s="14">
        <f t="shared" si="6"/>
        <v>226</v>
      </c>
      <c r="B230" s="15" t="s">
        <v>558</v>
      </c>
      <c r="C230" s="16" t="s">
        <v>1386</v>
      </c>
    </row>
    <row r="231" spans="1:3" ht="19.5" customHeight="1">
      <c r="A231" s="14">
        <f t="shared" si="6"/>
        <v>226</v>
      </c>
      <c r="B231" s="15" t="s">
        <v>1387</v>
      </c>
      <c r="C231" s="16" t="s">
        <v>1267</v>
      </c>
    </row>
    <row r="232" spans="1:3" ht="19.5" customHeight="1">
      <c r="A232" s="14">
        <f t="shared" si="6"/>
        <v>226</v>
      </c>
      <c r="B232" s="15" t="s">
        <v>626</v>
      </c>
      <c r="C232" s="16" t="s">
        <v>1266</v>
      </c>
    </row>
    <row r="233" spans="1:3" ht="19.5" customHeight="1">
      <c r="A233" s="14">
        <v>230</v>
      </c>
      <c r="B233" s="15" t="s">
        <v>604</v>
      </c>
      <c r="C233" s="16" t="s">
        <v>1278</v>
      </c>
    </row>
    <row r="234" spans="1:3" ht="19.5" customHeight="1">
      <c r="A234" s="14">
        <v>231</v>
      </c>
      <c r="B234" s="15" t="s">
        <v>1388</v>
      </c>
      <c r="C234" s="16" t="s">
        <v>1267</v>
      </c>
    </row>
    <row r="235" spans="1:3" ht="19.5" customHeight="1">
      <c r="A235" s="14">
        <v>232</v>
      </c>
      <c r="B235" s="15" t="s">
        <v>1389</v>
      </c>
      <c r="C235" s="16" t="s">
        <v>1266</v>
      </c>
    </row>
    <row r="236" spans="1:3" ht="19.5" customHeight="1">
      <c r="A236" s="14">
        <f>233</f>
        <v>233</v>
      </c>
      <c r="B236" s="15" t="s">
        <v>490</v>
      </c>
      <c r="C236" s="16" t="s">
        <v>1294</v>
      </c>
    </row>
    <row r="237" spans="1:3" ht="19.5" customHeight="1">
      <c r="A237" s="14">
        <f>233</f>
        <v>233</v>
      </c>
      <c r="B237" s="15" t="s">
        <v>547</v>
      </c>
      <c r="C237" s="16" t="s">
        <v>1304</v>
      </c>
    </row>
    <row r="238" spans="1:3" ht="19.5" customHeight="1">
      <c r="A238" s="14">
        <v>235</v>
      </c>
      <c r="B238" s="15" t="s">
        <v>377</v>
      </c>
      <c r="C238" s="16" t="s">
        <v>1278</v>
      </c>
    </row>
    <row r="239" spans="1:3" ht="19.5" customHeight="1">
      <c r="A239" s="14">
        <f aca="true" t="shared" si="7" ref="A239:A242">236</f>
        <v>236</v>
      </c>
      <c r="B239" s="15" t="s">
        <v>345</v>
      </c>
      <c r="C239" s="16" t="s">
        <v>1273</v>
      </c>
    </row>
    <row r="240" spans="1:3" ht="19.5" customHeight="1">
      <c r="A240" s="14">
        <f t="shared" si="7"/>
        <v>236</v>
      </c>
      <c r="B240" s="15" t="s">
        <v>1390</v>
      </c>
      <c r="C240" s="16" t="s">
        <v>1391</v>
      </c>
    </row>
    <row r="241" spans="1:3" ht="19.5" customHeight="1">
      <c r="A241" s="14">
        <f t="shared" si="7"/>
        <v>236</v>
      </c>
      <c r="B241" s="15" t="s">
        <v>799</v>
      </c>
      <c r="C241" s="16" t="s">
        <v>1267</v>
      </c>
    </row>
    <row r="242" spans="1:3" ht="19.5" customHeight="1">
      <c r="A242" s="14">
        <f t="shared" si="7"/>
        <v>236</v>
      </c>
      <c r="B242" s="15" t="s">
        <v>1045</v>
      </c>
      <c r="C242" s="16" t="s">
        <v>1310</v>
      </c>
    </row>
    <row r="243" spans="1:3" ht="19.5" customHeight="1">
      <c r="A243" s="14">
        <f>240</f>
        <v>240</v>
      </c>
      <c r="B243" s="15" t="s">
        <v>1392</v>
      </c>
      <c r="C243" s="16" t="s">
        <v>1278</v>
      </c>
    </row>
    <row r="244" spans="1:3" ht="19.5" customHeight="1">
      <c r="A244" s="14">
        <f>240</f>
        <v>240</v>
      </c>
      <c r="B244" s="15" t="s">
        <v>1171</v>
      </c>
      <c r="C244" s="16" t="s">
        <v>1270</v>
      </c>
    </row>
    <row r="245" spans="1:3" ht="19.5" customHeight="1">
      <c r="A245" s="14">
        <f aca="true" t="shared" si="8" ref="A245:A247">242</f>
        <v>242</v>
      </c>
      <c r="B245" s="15" t="s">
        <v>1393</v>
      </c>
      <c r="C245" s="16" t="s">
        <v>1394</v>
      </c>
    </row>
    <row r="246" spans="1:3" ht="19.5" customHeight="1">
      <c r="A246" s="14">
        <f t="shared" si="8"/>
        <v>242</v>
      </c>
      <c r="B246" s="15" t="s">
        <v>1395</v>
      </c>
      <c r="C246" s="16" t="s">
        <v>1307</v>
      </c>
    </row>
    <row r="247" spans="1:3" ht="19.5" customHeight="1">
      <c r="A247" s="14">
        <f t="shared" si="8"/>
        <v>242</v>
      </c>
      <c r="B247" s="15" t="s">
        <v>1396</v>
      </c>
      <c r="C247" s="16" t="s">
        <v>1341</v>
      </c>
    </row>
    <row r="248" spans="1:3" ht="19.5" customHeight="1">
      <c r="A248" s="14">
        <v>245</v>
      </c>
      <c r="B248" s="15" t="s">
        <v>1397</v>
      </c>
      <c r="C248" s="16" t="s">
        <v>1288</v>
      </c>
    </row>
    <row r="249" spans="1:3" ht="19.5" customHeight="1">
      <c r="A249" s="14">
        <f>246</f>
        <v>246</v>
      </c>
      <c r="B249" s="15" t="s">
        <v>1398</v>
      </c>
      <c r="C249" s="16" t="s">
        <v>1307</v>
      </c>
    </row>
    <row r="250" spans="1:3" ht="19.5" customHeight="1">
      <c r="A250" s="14">
        <f>246</f>
        <v>246</v>
      </c>
      <c r="B250" s="15" t="s">
        <v>1399</v>
      </c>
      <c r="C250" s="16" t="s">
        <v>1266</v>
      </c>
    </row>
    <row r="251" spans="1:3" ht="19.5" customHeight="1">
      <c r="A251" s="14">
        <f>248</f>
        <v>248</v>
      </c>
      <c r="B251" s="15" t="s">
        <v>1400</v>
      </c>
      <c r="C251" s="16" t="s">
        <v>1266</v>
      </c>
    </row>
    <row r="252" spans="1:3" ht="19.5" customHeight="1">
      <c r="A252" s="14">
        <f>248</f>
        <v>248</v>
      </c>
      <c r="B252" s="15" t="s">
        <v>735</v>
      </c>
      <c r="C252" s="16" t="s">
        <v>1352</v>
      </c>
    </row>
    <row r="253" spans="1:3" ht="19.5" customHeight="1">
      <c r="A253" s="14">
        <v>250</v>
      </c>
      <c r="B253" s="15" t="s">
        <v>1401</v>
      </c>
      <c r="C253" s="16" t="s">
        <v>1402</v>
      </c>
    </row>
    <row r="254" spans="1:3" ht="19.5" customHeight="1">
      <c r="A254" s="14">
        <v>251</v>
      </c>
      <c r="B254" s="15" t="s">
        <v>116</v>
      </c>
      <c r="C254" s="16" t="s">
        <v>1266</v>
      </c>
    </row>
    <row r="255" spans="1:3" ht="19.5" customHeight="1">
      <c r="A255" s="14">
        <f>252</f>
        <v>252</v>
      </c>
      <c r="B255" s="15" t="s">
        <v>727</v>
      </c>
      <c r="C255" s="16" t="s">
        <v>1301</v>
      </c>
    </row>
    <row r="256" spans="1:3" ht="19.5" customHeight="1">
      <c r="A256" s="14">
        <f>252</f>
        <v>252</v>
      </c>
      <c r="B256" s="15" t="s">
        <v>1403</v>
      </c>
      <c r="C256" s="16" t="s">
        <v>1266</v>
      </c>
    </row>
    <row r="257" spans="1:3" ht="19.5" customHeight="1">
      <c r="A257" s="14">
        <v>254</v>
      </c>
      <c r="B257" s="15" t="s">
        <v>1404</v>
      </c>
      <c r="C257" s="16" t="s">
        <v>1405</v>
      </c>
    </row>
    <row r="258" spans="1:3" ht="19.5" customHeight="1">
      <c r="A258" s="14">
        <f aca="true" t="shared" si="9" ref="A258:A260">255</f>
        <v>255</v>
      </c>
      <c r="B258" s="15" t="s">
        <v>1406</v>
      </c>
      <c r="C258" s="16" t="s">
        <v>1359</v>
      </c>
    </row>
    <row r="259" spans="1:3" ht="19.5" customHeight="1">
      <c r="A259" s="14">
        <f t="shared" si="9"/>
        <v>255</v>
      </c>
      <c r="B259" s="15" t="s">
        <v>1407</v>
      </c>
      <c r="C259" s="16" t="s">
        <v>1379</v>
      </c>
    </row>
    <row r="260" spans="1:3" ht="19.5" customHeight="1">
      <c r="A260" s="14">
        <f t="shared" si="9"/>
        <v>255</v>
      </c>
      <c r="B260" s="15" t="s">
        <v>371</v>
      </c>
      <c r="C260" s="16" t="s">
        <v>1373</v>
      </c>
    </row>
    <row r="261" spans="1:3" ht="19.5" customHeight="1">
      <c r="A261" s="14">
        <f aca="true" t="shared" si="10" ref="A261:A263">258</f>
        <v>258</v>
      </c>
      <c r="B261" s="15" t="s">
        <v>1408</v>
      </c>
      <c r="C261" s="16" t="s">
        <v>1321</v>
      </c>
    </row>
    <row r="262" spans="1:3" ht="19.5" customHeight="1">
      <c r="A262" s="14">
        <f t="shared" si="10"/>
        <v>258</v>
      </c>
      <c r="B262" s="15" t="s">
        <v>1409</v>
      </c>
      <c r="C262" s="16" t="s">
        <v>1391</v>
      </c>
    </row>
    <row r="263" spans="1:3" ht="19.5" customHeight="1">
      <c r="A263" s="14">
        <f t="shared" si="10"/>
        <v>258</v>
      </c>
      <c r="B263" s="15" t="s">
        <v>1410</v>
      </c>
      <c r="C263" s="16" t="s">
        <v>1310</v>
      </c>
    </row>
    <row r="264" spans="1:3" ht="19.5" customHeight="1">
      <c r="A264" s="14">
        <v>260</v>
      </c>
      <c r="B264" s="15" t="s">
        <v>178</v>
      </c>
      <c r="C264" s="16" t="s">
        <v>1273</v>
      </c>
    </row>
    <row r="265" spans="1:3" ht="19.5" customHeight="1">
      <c r="A265" s="14">
        <f>261</f>
        <v>261</v>
      </c>
      <c r="B265" s="15" t="s">
        <v>1411</v>
      </c>
      <c r="C265" s="16" t="s">
        <v>1288</v>
      </c>
    </row>
    <row r="266" spans="1:3" ht="19.5" customHeight="1">
      <c r="A266" s="14">
        <f>261</f>
        <v>261</v>
      </c>
      <c r="B266" s="15" t="s">
        <v>1412</v>
      </c>
      <c r="C266" s="16" t="s">
        <v>1288</v>
      </c>
    </row>
    <row r="267" spans="1:3" ht="19.5" customHeight="1">
      <c r="A267" s="14">
        <f>264</f>
        <v>264</v>
      </c>
      <c r="B267" s="15" t="s">
        <v>902</v>
      </c>
      <c r="C267" s="16" t="s">
        <v>1283</v>
      </c>
    </row>
    <row r="268" spans="1:3" ht="19.5" customHeight="1">
      <c r="A268" s="14">
        <f>264</f>
        <v>264</v>
      </c>
      <c r="B268" s="15" t="s">
        <v>1413</v>
      </c>
      <c r="C268" s="16" t="s">
        <v>1266</v>
      </c>
    </row>
    <row r="269" spans="1:3" ht="19.5" customHeight="1">
      <c r="A269" s="14">
        <f>266</f>
        <v>266</v>
      </c>
      <c r="B269" s="15" t="s">
        <v>1414</v>
      </c>
      <c r="C269" s="16" t="s">
        <v>1415</v>
      </c>
    </row>
    <row r="270" spans="1:3" ht="19.5" customHeight="1">
      <c r="A270" s="14">
        <f>266</f>
        <v>266</v>
      </c>
      <c r="B270" s="15" t="s">
        <v>1206</v>
      </c>
      <c r="C270" s="16" t="s">
        <v>1352</v>
      </c>
    </row>
    <row r="271" spans="1:3" ht="19.5" customHeight="1">
      <c r="A271" s="14">
        <f>268</f>
        <v>268</v>
      </c>
      <c r="B271" s="15" t="s">
        <v>922</v>
      </c>
      <c r="C271" s="16" t="s">
        <v>1301</v>
      </c>
    </row>
    <row r="272" spans="1:3" ht="19.5" customHeight="1">
      <c r="A272" s="14">
        <f>268</f>
        <v>268</v>
      </c>
      <c r="B272" s="15" t="s">
        <v>295</v>
      </c>
      <c r="C272" s="16" t="s">
        <v>1266</v>
      </c>
    </row>
    <row r="273" spans="1:3" ht="19.5" customHeight="1">
      <c r="A273" s="14">
        <f>269</f>
        <v>269</v>
      </c>
      <c r="B273" s="15" t="s">
        <v>1416</v>
      </c>
      <c r="C273" s="16" t="s">
        <v>1292</v>
      </c>
    </row>
    <row r="274" spans="1:3" ht="19.5" customHeight="1">
      <c r="A274" s="14">
        <f>270</f>
        <v>270</v>
      </c>
      <c r="B274" s="15" t="s">
        <v>439</v>
      </c>
      <c r="C274" s="16" t="s">
        <v>1273</v>
      </c>
    </row>
    <row r="275" spans="1:3" ht="19.5" customHeight="1">
      <c r="A275" s="14">
        <f>270</f>
        <v>270</v>
      </c>
      <c r="B275" s="15" t="s">
        <v>1417</v>
      </c>
      <c r="C275" s="16" t="s">
        <v>1267</v>
      </c>
    </row>
    <row r="276" spans="1:3" ht="19.5" customHeight="1">
      <c r="A276" s="14">
        <f aca="true" t="shared" si="11" ref="A276:A278">272</f>
        <v>272</v>
      </c>
      <c r="B276" s="15" t="s">
        <v>671</v>
      </c>
      <c r="C276" s="16" t="s">
        <v>1278</v>
      </c>
    </row>
    <row r="277" spans="1:3" ht="19.5" customHeight="1">
      <c r="A277" s="14">
        <f t="shared" si="11"/>
        <v>272</v>
      </c>
      <c r="B277" s="15" t="s">
        <v>1418</v>
      </c>
      <c r="C277" s="16" t="s">
        <v>1307</v>
      </c>
    </row>
    <row r="278" spans="1:3" ht="19.5" customHeight="1">
      <c r="A278" s="14">
        <f t="shared" si="11"/>
        <v>272</v>
      </c>
      <c r="B278" s="15" t="s">
        <v>824</v>
      </c>
      <c r="C278" s="16" t="s">
        <v>1267</v>
      </c>
    </row>
    <row r="279" spans="1:3" ht="19.5" customHeight="1">
      <c r="A279" s="14">
        <f>275</f>
        <v>275</v>
      </c>
      <c r="B279" s="15" t="s">
        <v>367</v>
      </c>
      <c r="C279" s="16" t="s">
        <v>1273</v>
      </c>
    </row>
    <row r="280" spans="1:3" ht="19.5" customHeight="1">
      <c r="A280" s="14">
        <f>275</f>
        <v>275</v>
      </c>
      <c r="B280" s="15" t="s">
        <v>1419</v>
      </c>
      <c r="C280" s="16" t="s">
        <v>1266</v>
      </c>
    </row>
    <row r="281" spans="1:3" ht="19.5" customHeight="1">
      <c r="A281" s="14">
        <f aca="true" t="shared" si="12" ref="A281:A283">277</f>
        <v>277</v>
      </c>
      <c r="B281" s="15" t="s">
        <v>1420</v>
      </c>
      <c r="C281" s="16" t="s">
        <v>1346</v>
      </c>
    </row>
    <row r="282" spans="1:3" ht="19.5" customHeight="1">
      <c r="A282" s="14">
        <f t="shared" si="12"/>
        <v>277</v>
      </c>
      <c r="B282" s="15" t="s">
        <v>1421</v>
      </c>
      <c r="C282" s="16" t="s">
        <v>1359</v>
      </c>
    </row>
    <row r="283" spans="1:3" ht="19.5" customHeight="1">
      <c r="A283" s="14">
        <f t="shared" si="12"/>
        <v>277</v>
      </c>
      <c r="B283" s="15" t="s">
        <v>1422</v>
      </c>
      <c r="C283" s="16" t="s">
        <v>1328</v>
      </c>
    </row>
    <row r="284" spans="1:3" ht="19.5" customHeight="1">
      <c r="A284" s="14">
        <v>280</v>
      </c>
      <c r="B284" s="15" t="s">
        <v>1423</v>
      </c>
      <c r="C284" s="16" t="s">
        <v>1359</v>
      </c>
    </row>
    <row r="285" spans="1:3" ht="19.5" customHeight="1">
      <c r="A285" s="14">
        <f>281</f>
        <v>281</v>
      </c>
      <c r="B285" s="15" t="s">
        <v>1424</v>
      </c>
      <c r="C285" s="16" t="s">
        <v>1307</v>
      </c>
    </row>
    <row r="286" spans="1:3" ht="19.5" customHeight="1">
      <c r="A286" s="14">
        <f>281</f>
        <v>281</v>
      </c>
      <c r="B286" s="15" t="s">
        <v>795</v>
      </c>
      <c r="C286" s="16" t="s">
        <v>1346</v>
      </c>
    </row>
    <row r="287" spans="1:3" ht="19.5" customHeight="1">
      <c r="A287" s="14">
        <v>283</v>
      </c>
      <c r="B287" s="15" t="s">
        <v>460</v>
      </c>
      <c r="C287" s="16" t="s">
        <v>1280</v>
      </c>
    </row>
    <row r="288" spans="1:3" ht="19.5" customHeight="1">
      <c r="A288" s="14">
        <v>284</v>
      </c>
      <c r="B288" s="15" t="s">
        <v>1425</v>
      </c>
      <c r="C288" s="16" t="s">
        <v>1310</v>
      </c>
    </row>
    <row r="289" spans="1:3" ht="19.5" customHeight="1">
      <c r="A289" s="14">
        <f>285</f>
        <v>285</v>
      </c>
      <c r="B289" s="15" t="s">
        <v>793</v>
      </c>
      <c r="C289" s="16" t="s">
        <v>1266</v>
      </c>
    </row>
    <row r="290" spans="1:3" ht="19.5" customHeight="1">
      <c r="A290" s="14">
        <f>285</f>
        <v>285</v>
      </c>
      <c r="B290" s="15" t="s">
        <v>620</v>
      </c>
      <c r="C290" s="16" t="s">
        <v>1276</v>
      </c>
    </row>
    <row r="291" spans="1:3" ht="19.5" customHeight="1">
      <c r="A291" s="14">
        <v>287</v>
      </c>
      <c r="B291" s="15" t="s">
        <v>1426</v>
      </c>
      <c r="C291" s="16" t="s">
        <v>1275</v>
      </c>
    </row>
    <row r="292" spans="1:3" ht="19.5" customHeight="1">
      <c r="A292" s="14">
        <v>288</v>
      </c>
      <c r="B292" s="15" t="s">
        <v>1427</v>
      </c>
      <c r="C292" s="16" t="s">
        <v>1363</v>
      </c>
    </row>
    <row r="293" spans="1:3" ht="19.5" customHeight="1">
      <c r="A293" s="14">
        <f aca="true" t="shared" si="13" ref="A293:A297">290</f>
        <v>290</v>
      </c>
      <c r="B293" s="15" t="s">
        <v>468</v>
      </c>
      <c r="C293" s="16" t="s">
        <v>1280</v>
      </c>
    </row>
    <row r="294" spans="1:3" ht="19.5" customHeight="1">
      <c r="A294" s="14">
        <f t="shared" si="13"/>
        <v>290</v>
      </c>
      <c r="B294" s="15" t="s">
        <v>1428</v>
      </c>
      <c r="C294" s="16" t="s">
        <v>1307</v>
      </c>
    </row>
    <row r="295" spans="1:3" ht="19.5" customHeight="1">
      <c r="A295" s="14">
        <f t="shared" si="13"/>
        <v>290</v>
      </c>
      <c r="B295" s="15" t="s">
        <v>1429</v>
      </c>
      <c r="C295" s="16" t="s">
        <v>1405</v>
      </c>
    </row>
    <row r="296" spans="1:3" ht="19.5" customHeight="1">
      <c r="A296" s="14">
        <f t="shared" si="13"/>
        <v>290</v>
      </c>
      <c r="B296" s="15" t="s">
        <v>1430</v>
      </c>
      <c r="C296" s="16" t="s">
        <v>1288</v>
      </c>
    </row>
    <row r="297" spans="1:3" ht="19.5" customHeight="1">
      <c r="A297" s="14">
        <f t="shared" si="13"/>
        <v>290</v>
      </c>
      <c r="B297" s="15" t="s">
        <v>328</v>
      </c>
      <c r="C297" s="16" t="s">
        <v>1273</v>
      </c>
    </row>
    <row r="298" spans="1:3" ht="19.5" customHeight="1">
      <c r="A298" s="14">
        <f aca="true" t="shared" si="14" ref="A298:A300">295</f>
        <v>295</v>
      </c>
      <c r="B298" s="15" t="s">
        <v>1431</v>
      </c>
      <c r="C298" s="16" t="s">
        <v>1432</v>
      </c>
    </row>
    <row r="299" spans="1:3" ht="19.5" customHeight="1">
      <c r="A299" s="14">
        <f t="shared" si="14"/>
        <v>295</v>
      </c>
      <c r="B299" s="15" t="s">
        <v>606</v>
      </c>
      <c r="C299" s="16" t="s">
        <v>1433</v>
      </c>
    </row>
    <row r="300" spans="1:3" ht="19.5" customHeight="1">
      <c r="A300" s="14">
        <f t="shared" si="14"/>
        <v>295</v>
      </c>
      <c r="B300" s="15" t="s">
        <v>1434</v>
      </c>
      <c r="C300" s="16" t="s">
        <v>1323</v>
      </c>
    </row>
    <row r="301" spans="1:3" ht="19.5" customHeight="1">
      <c r="A301" s="14">
        <f>298</f>
        <v>298</v>
      </c>
      <c r="B301" s="15" t="s">
        <v>1435</v>
      </c>
      <c r="C301" s="16" t="s">
        <v>1278</v>
      </c>
    </row>
    <row r="302" spans="1:3" ht="19.5" customHeight="1">
      <c r="A302" s="14">
        <f>298</f>
        <v>298</v>
      </c>
      <c r="B302" s="15" t="s">
        <v>1436</v>
      </c>
      <c r="C302" s="16" t="s">
        <v>1321</v>
      </c>
    </row>
    <row r="303" spans="1:3" ht="19.5" customHeight="1">
      <c r="A303" s="14">
        <f>300</f>
        <v>300</v>
      </c>
      <c r="B303" s="15" t="s">
        <v>507</v>
      </c>
      <c r="C303" s="16" t="s">
        <v>1266</v>
      </c>
    </row>
    <row r="304" spans="1:3" ht="19.5" customHeight="1">
      <c r="A304" s="14">
        <f>300</f>
        <v>300</v>
      </c>
      <c r="B304" s="15" t="s">
        <v>1234</v>
      </c>
      <c r="C304" s="16" t="s">
        <v>1437</v>
      </c>
    </row>
    <row r="305" spans="1:3" ht="19.5" customHeight="1">
      <c r="A305" s="14">
        <v>302</v>
      </c>
      <c r="B305" s="15" t="s">
        <v>1438</v>
      </c>
      <c r="C305" s="16" t="s">
        <v>1267</v>
      </c>
    </row>
    <row r="306" spans="1:3" ht="19.5" customHeight="1">
      <c r="A306" s="14">
        <f>303</f>
        <v>303</v>
      </c>
      <c r="B306" s="15" t="s">
        <v>1439</v>
      </c>
      <c r="C306" s="16" t="s">
        <v>1405</v>
      </c>
    </row>
    <row r="307" spans="1:3" ht="19.5" customHeight="1">
      <c r="A307" s="14">
        <f>303</f>
        <v>303</v>
      </c>
      <c r="B307" s="15" t="s">
        <v>1440</v>
      </c>
      <c r="C307" s="16" t="s">
        <v>1280</v>
      </c>
    </row>
    <row r="308" spans="1:3" ht="19.5" customHeight="1">
      <c r="A308" s="14">
        <f>305</f>
        <v>305</v>
      </c>
      <c r="B308" s="15" t="s">
        <v>1441</v>
      </c>
      <c r="C308" s="16" t="s">
        <v>1283</v>
      </c>
    </row>
    <row r="309" spans="1:3" ht="19.5" customHeight="1">
      <c r="A309" s="14">
        <f>305</f>
        <v>305</v>
      </c>
      <c r="B309" s="15" t="s">
        <v>1442</v>
      </c>
      <c r="C309" s="16" t="s">
        <v>1307</v>
      </c>
    </row>
    <row r="310" spans="1:3" ht="19.5" customHeight="1">
      <c r="A310" s="14">
        <v>307</v>
      </c>
      <c r="B310" s="15" t="s">
        <v>1443</v>
      </c>
      <c r="C310" s="16" t="s">
        <v>1267</v>
      </c>
    </row>
    <row r="311" spans="1:3" ht="19.5" customHeight="1">
      <c r="A311" s="14">
        <v>308</v>
      </c>
      <c r="B311" s="15" t="s">
        <v>1036</v>
      </c>
      <c r="C311" s="16" t="s">
        <v>1444</v>
      </c>
    </row>
    <row r="312" spans="1:3" ht="19.5" customHeight="1">
      <c r="A312" s="14">
        <f>309</f>
        <v>309</v>
      </c>
      <c r="B312" s="15" t="s">
        <v>893</v>
      </c>
      <c r="C312" s="16" t="s">
        <v>1444</v>
      </c>
    </row>
    <row r="313" spans="1:3" ht="19.5" customHeight="1">
      <c r="A313" s="14">
        <f>309</f>
        <v>309</v>
      </c>
      <c r="B313" s="15" t="s">
        <v>1445</v>
      </c>
      <c r="C313" s="16" t="s">
        <v>1308</v>
      </c>
    </row>
    <row r="314" spans="1:3" ht="19.5" customHeight="1">
      <c r="A314" s="14">
        <f aca="true" t="shared" si="15" ref="A314:A316">311</f>
        <v>311</v>
      </c>
      <c r="B314" s="15" t="s">
        <v>242</v>
      </c>
      <c r="C314" s="16" t="s">
        <v>1266</v>
      </c>
    </row>
    <row r="315" spans="1:3" ht="19.5" customHeight="1">
      <c r="A315" s="14">
        <f t="shared" si="15"/>
        <v>311</v>
      </c>
      <c r="B315" s="15" t="s">
        <v>397</v>
      </c>
      <c r="C315" s="16" t="s">
        <v>1292</v>
      </c>
    </row>
    <row r="316" spans="1:3" ht="19.5" customHeight="1">
      <c r="A316" s="14">
        <f t="shared" si="15"/>
        <v>311</v>
      </c>
      <c r="B316" s="15" t="s">
        <v>594</v>
      </c>
      <c r="C316" s="16" t="s">
        <v>1266</v>
      </c>
    </row>
    <row r="317" spans="1:3" ht="19.5" customHeight="1">
      <c r="A317" s="14">
        <f>314</f>
        <v>314</v>
      </c>
      <c r="B317" s="15" t="s">
        <v>1446</v>
      </c>
      <c r="C317" s="16" t="s">
        <v>1301</v>
      </c>
    </row>
    <row r="318" spans="1:3" ht="19.5" customHeight="1">
      <c r="A318" s="14">
        <f>314</f>
        <v>314</v>
      </c>
      <c r="B318" s="15" t="s">
        <v>1447</v>
      </c>
      <c r="C318" s="16" t="s">
        <v>1288</v>
      </c>
    </row>
    <row r="319" spans="1:3" ht="19.5" customHeight="1">
      <c r="A319" s="14">
        <v>316</v>
      </c>
      <c r="B319" s="15" t="s">
        <v>407</v>
      </c>
      <c r="C319" s="16" t="s">
        <v>1341</v>
      </c>
    </row>
    <row r="320" spans="1:3" ht="19.5" customHeight="1">
      <c r="A320" s="14">
        <f>317</f>
        <v>317</v>
      </c>
      <c r="B320" s="16" t="s">
        <v>1448</v>
      </c>
      <c r="C320" s="16" t="s">
        <v>1352</v>
      </c>
    </row>
    <row r="321" spans="1:3" ht="19.5" customHeight="1">
      <c r="A321" s="14">
        <f>317</f>
        <v>317</v>
      </c>
      <c r="B321" s="15" t="s">
        <v>1449</v>
      </c>
      <c r="C321" s="16" t="s">
        <v>1307</v>
      </c>
    </row>
    <row r="322" spans="1:3" ht="19.5" customHeight="1">
      <c r="A322" s="14">
        <f>319</f>
        <v>319</v>
      </c>
      <c r="B322" s="15" t="s">
        <v>1450</v>
      </c>
      <c r="C322" s="16" t="s">
        <v>1307</v>
      </c>
    </row>
    <row r="323" spans="1:3" ht="19.5" customHeight="1">
      <c r="A323" s="14">
        <f>319</f>
        <v>319</v>
      </c>
      <c r="B323" s="15" t="s">
        <v>1451</v>
      </c>
      <c r="C323" s="16" t="s">
        <v>1352</v>
      </c>
    </row>
    <row r="324" spans="1:3" ht="19.5" customHeight="1">
      <c r="A324" s="14">
        <v>321</v>
      </c>
      <c r="B324" s="15" t="s">
        <v>1452</v>
      </c>
      <c r="C324" s="16" t="s">
        <v>1280</v>
      </c>
    </row>
    <row r="325" spans="1:3" ht="19.5" customHeight="1">
      <c r="A325" s="14">
        <f aca="true" t="shared" si="16" ref="A325:A328">322</f>
        <v>322</v>
      </c>
      <c r="B325" s="15" t="s">
        <v>755</v>
      </c>
      <c r="C325" s="16" t="s">
        <v>1267</v>
      </c>
    </row>
    <row r="326" spans="1:3" ht="19.5" customHeight="1">
      <c r="A326" s="14">
        <f t="shared" si="16"/>
        <v>322</v>
      </c>
      <c r="B326" s="15" t="s">
        <v>1453</v>
      </c>
      <c r="C326" s="16" t="s">
        <v>1292</v>
      </c>
    </row>
    <row r="327" spans="1:3" ht="19.5" customHeight="1">
      <c r="A327" s="14">
        <f t="shared" si="16"/>
        <v>322</v>
      </c>
      <c r="B327" s="15" t="s">
        <v>1454</v>
      </c>
      <c r="C327" s="16" t="s">
        <v>1302</v>
      </c>
    </row>
    <row r="328" spans="1:3" ht="19.5" customHeight="1">
      <c r="A328" s="14">
        <f t="shared" si="16"/>
        <v>322</v>
      </c>
      <c r="B328" s="15" t="s">
        <v>995</v>
      </c>
      <c r="C328" s="16" t="s">
        <v>1455</v>
      </c>
    </row>
    <row r="329" spans="1:3" ht="19.5" customHeight="1">
      <c r="A329" s="14">
        <f>326</f>
        <v>326</v>
      </c>
      <c r="B329" s="15" t="s">
        <v>643</v>
      </c>
      <c r="C329" s="16" t="s">
        <v>1308</v>
      </c>
    </row>
    <row r="330" spans="1:3" ht="19.5" customHeight="1">
      <c r="A330" s="14">
        <f>326</f>
        <v>326</v>
      </c>
      <c r="B330" s="15" t="s">
        <v>1456</v>
      </c>
      <c r="C330" s="16" t="s">
        <v>1280</v>
      </c>
    </row>
    <row r="331" spans="1:3" ht="19.5" customHeight="1">
      <c r="A331" s="14">
        <v>328</v>
      </c>
      <c r="B331" s="15" t="s">
        <v>1457</v>
      </c>
      <c r="C331" s="16" t="s">
        <v>1357</v>
      </c>
    </row>
    <row r="332" spans="1:3" ht="19.5" customHeight="1">
      <c r="A332" s="14">
        <v>329</v>
      </c>
      <c r="B332" s="15" t="s">
        <v>712</v>
      </c>
      <c r="C332" s="16" t="s">
        <v>1312</v>
      </c>
    </row>
    <row r="333" spans="1:3" ht="19.5" customHeight="1">
      <c r="A333" s="14">
        <f>330</f>
        <v>330</v>
      </c>
      <c r="B333" s="15" t="s">
        <v>1458</v>
      </c>
      <c r="C333" s="16" t="s">
        <v>1267</v>
      </c>
    </row>
    <row r="334" spans="1:3" ht="19.5" customHeight="1">
      <c r="A334" s="14">
        <f>330</f>
        <v>330</v>
      </c>
      <c r="B334" s="15" t="s">
        <v>188</v>
      </c>
      <c r="C334" s="16" t="s">
        <v>1373</v>
      </c>
    </row>
    <row r="335" spans="1:3" ht="19.5" customHeight="1">
      <c r="A335" s="14">
        <f>332</f>
        <v>332</v>
      </c>
      <c r="B335" s="15" t="s">
        <v>1459</v>
      </c>
      <c r="C335" s="16" t="s">
        <v>1267</v>
      </c>
    </row>
    <row r="336" spans="1:3" ht="19.5" customHeight="1">
      <c r="A336" s="14">
        <f>332</f>
        <v>332</v>
      </c>
      <c r="B336" s="15" t="s">
        <v>1460</v>
      </c>
      <c r="C336" s="16" t="s">
        <v>1299</v>
      </c>
    </row>
    <row r="337" spans="1:3" ht="19.5" customHeight="1">
      <c r="A337" s="14">
        <f aca="true" t="shared" si="17" ref="A337:A342">334</f>
        <v>334</v>
      </c>
      <c r="B337" s="15" t="s">
        <v>213</v>
      </c>
      <c r="C337" s="16" t="s">
        <v>1273</v>
      </c>
    </row>
    <row r="338" spans="1:3" ht="19.5" customHeight="1">
      <c r="A338" s="14">
        <f t="shared" si="17"/>
        <v>334</v>
      </c>
      <c r="B338" s="15" t="s">
        <v>1461</v>
      </c>
      <c r="C338" s="16" t="s">
        <v>1301</v>
      </c>
    </row>
    <row r="339" spans="1:3" ht="19.5" customHeight="1">
      <c r="A339" s="14">
        <f t="shared" si="17"/>
        <v>334</v>
      </c>
      <c r="B339" s="15" t="s">
        <v>1462</v>
      </c>
      <c r="C339" s="16" t="s">
        <v>1341</v>
      </c>
    </row>
    <row r="340" spans="1:3" ht="19.5" customHeight="1">
      <c r="A340" s="14">
        <f t="shared" si="17"/>
        <v>334</v>
      </c>
      <c r="B340" s="15" t="s">
        <v>1463</v>
      </c>
      <c r="C340" s="16" t="s">
        <v>1267</v>
      </c>
    </row>
    <row r="341" spans="1:3" ht="19.5" customHeight="1">
      <c r="A341" s="14">
        <f t="shared" si="17"/>
        <v>334</v>
      </c>
      <c r="B341" s="15" t="s">
        <v>379</v>
      </c>
      <c r="C341" s="16" t="s">
        <v>1273</v>
      </c>
    </row>
    <row r="342" spans="1:3" ht="19.5" customHeight="1">
      <c r="A342" s="14">
        <f t="shared" si="17"/>
        <v>334</v>
      </c>
      <c r="B342" s="15" t="s">
        <v>1464</v>
      </c>
      <c r="C342" s="16" t="s">
        <v>1278</v>
      </c>
    </row>
    <row r="343" spans="1:3" ht="19.5" customHeight="1">
      <c r="A343" s="14">
        <f>340</f>
        <v>340</v>
      </c>
      <c r="B343" s="15" t="s">
        <v>343</v>
      </c>
      <c r="C343" s="16" t="s">
        <v>1292</v>
      </c>
    </row>
    <row r="344" spans="1:3" ht="19.5" customHeight="1">
      <c r="A344" s="14">
        <f>340</f>
        <v>340</v>
      </c>
      <c r="B344" s="15" t="s">
        <v>1465</v>
      </c>
      <c r="C344" s="16" t="s">
        <v>1266</v>
      </c>
    </row>
    <row r="345" spans="1:3" ht="19.5" customHeight="1">
      <c r="A345" s="14">
        <v>342</v>
      </c>
      <c r="B345" s="15" t="s">
        <v>509</v>
      </c>
      <c r="C345" s="16" t="s">
        <v>1266</v>
      </c>
    </row>
    <row r="346" spans="1:3" ht="19.5" customHeight="1">
      <c r="A346" s="14">
        <v>343</v>
      </c>
      <c r="B346" s="15" t="s">
        <v>886</v>
      </c>
      <c r="C346" s="16" t="s">
        <v>1276</v>
      </c>
    </row>
    <row r="347" spans="1:3" ht="19.5" customHeight="1">
      <c r="A347" s="14">
        <f>344</f>
        <v>344</v>
      </c>
      <c r="B347" s="15" t="s">
        <v>1466</v>
      </c>
      <c r="C347" s="16" t="s">
        <v>1402</v>
      </c>
    </row>
    <row r="348" spans="1:3" ht="19.5" customHeight="1">
      <c r="A348" s="14">
        <f>344</f>
        <v>344</v>
      </c>
      <c r="B348" s="15" t="s">
        <v>986</v>
      </c>
      <c r="C348" s="16" t="s">
        <v>1292</v>
      </c>
    </row>
    <row r="349" spans="1:3" ht="19.5" customHeight="1">
      <c r="A349" s="14">
        <v>346</v>
      </c>
      <c r="B349" s="15" t="s">
        <v>1467</v>
      </c>
      <c r="C349" s="16" t="s">
        <v>1266</v>
      </c>
    </row>
    <row r="350" spans="1:3" ht="19.5" customHeight="1">
      <c r="A350" s="14">
        <f aca="true" t="shared" si="18" ref="A350:A353">347</f>
        <v>347</v>
      </c>
      <c r="B350" s="15" t="s">
        <v>1468</v>
      </c>
      <c r="C350" s="16" t="s">
        <v>1307</v>
      </c>
    </row>
    <row r="351" spans="1:3" ht="19.5" customHeight="1">
      <c r="A351" s="14">
        <f t="shared" si="18"/>
        <v>347</v>
      </c>
      <c r="B351" s="16" t="s">
        <v>1469</v>
      </c>
      <c r="C351" s="16" t="s">
        <v>1299</v>
      </c>
    </row>
    <row r="352" spans="1:3" ht="19.5" customHeight="1">
      <c r="A352" s="14">
        <f t="shared" si="18"/>
        <v>347</v>
      </c>
      <c r="B352" s="15" t="s">
        <v>395</v>
      </c>
      <c r="C352" s="16" t="s">
        <v>1266</v>
      </c>
    </row>
    <row r="353" spans="1:3" ht="19.5" customHeight="1">
      <c r="A353" s="14">
        <f t="shared" si="18"/>
        <v>347</v>
      </c>
      <c r="B353" s="15" t="s">
        <v>822</v>
      </c>
      <c r="C353" s="16" t="s">
        <v>1292</v>
      </c>
    </row>
    <row r="354" spans="1:3" ht="19.5" customHeight="1">
      <c r="A354" s="14">
        <f aca="true" t="shared" si="19" ref="A354:A356">351</f>
        <v>351</v>
      </c>
      <c r="B354" s="15" t="s">
        <v>1470</v>
      </c>
      <c r="C354" s="16" t="s">
        <v>1267</v>
      </c>
    </row>
    <row r="355" spans="1:3" ht="19.5" customHeight="1">
      <c r="A355" s="14">
        <f t="shared" si="19"/>
        <v>351</v>
      </c>
      <c r="B355" s="15" t="s">
        <v>1471</v>
      </c>
      <c r="C355" s="16" t="s">
        <v>1352</v>
      </c>
    </row>
    <row r="356" spans="1:3" ht="19.5" customHeight="1">
      <c r="A356" s="14">
        <f t="shared" si="19"/>
        <v>351</v>
      </c>
      <c r="B356" s="15" t="s">
        <v>1472</v>
      </c>
      <c r="C356" s="16" t="s">
        <v>1307</v>
      </c>
    </row>
    <row r="357" spans="1:3" ht="19.5" customHeight="1">
      <c r="A357" s="14">
        <v>354</v>
      </c>
      <c r="B357" s="15" t="s">
        <v>1473</v>
      </c>
      <c r="C357" s="16" t="s">
        <v>1346</v>
      </c>
    </row>
    <row r="358" spans="1:3" ht="19.5" customHeight="1">
      <c r="A358" s="14">
        <v>355</v>
      </c>
      <c r="B358" s="15" t="s">
        <v>535</v>
      </c>
      <c r="C358" s="16" t="s">
        <v>1266</v>
      </c>
    </row>
    <row r="359" spans="1:3" ht="19.5" customHeight="1">
      <c r="A359" s="14">
        <f>356</f>
        <v>356</v>
      </c>
      <c r="B359" s="15" t="s">
        <v>1474</v>
      </c>
      <c r="C359" s="16" t="s">
        <v>1294</v>
      </c>
    </row>
    <row r="360" spans="1:3" ht="19.5" customHeight="1">
      <c r="A360" s="14">
        <f>356</f>
        <v>356</v>
      </c>
      <c r="B360" s="15" t="s">
        <v>583</v>
      </c>
      <c r="C360" s="16" t="s">
        <v>1433</v>
      </c>
    </row>
    <row r="361" spans="1:3" ht="19.5" customHeight="1">
      <c r="A361" s="14">
        <f aca="true" t="shared" si="20" ref="A361:A364">358</f>
        <v>358</v>
      </c>
      <c r="B361" s="15" t="s">
        <v>498</v>
      </c>
      <c r="C361" s="16" t="s">
        <v>1273</v>
      </c>
    </row>
    <row r="362" spans="1:3" ht="19.5" customHeight="1">
      <c r="A362" s="14">
        <f t="shared" si="20"/>
        <v>358</v>
      </c>
      <c r="B362" s="15" t="s">
        <v>1475</v>
      </c>
      <c r="C362" s="16" t="s">
        <v>1476</v>
      </c>
    </row>
    <row r="363" spans="1:3" ht="19.5" customHeight="1">
      <c r="A363" s="14">
        <f t="shared" si="20"/>
        <v>358</v>
      </c>
      <c r="B363" s="15" t="s">
        <v>1477</v>
      </c>
      <c r="C363" s="16" t="s">
        <v>1323</v>
      </c>
    </row>
    <row r="364" spans="1:3" ht="19.5" customHeight="1">
      <c r="A364" s="14">
        <f t="shared" si="20"/>
        <v>358</v>
      </c>
      <c r="B364" s="15" t="s">
        <v>322</v>
      </c>
      <c r="C364" s="16" t="s">
        <v>1266</v>
      </c>
    </row>
    <row r="365" spans="1:3" ht="19.5" customHeight="1">
      <c r="A365" s="14">
        <f aca="true" t="shared" si="21" ref="A365:A367">362</f>
        <v>362</v>
      </c>
      <c r="B365" s="15" t="s">
        <v>1478</v>
      </c>
      <c r="C365" s="16" t="s">
        <v>1283</v>
      </c>
    </row>
    <row r="366" spans="1:3" ht="19.5" customHeight="1">
      <c r="A366" s="14">
        <f t="shared" si="21"/>
        <v>362</v>
      </c>
      <c r="B366" s="15" t="s">
        <v>1479</v>
      </c>
      <c r="C366" s="16" t="s">
        <v>1280</v>
      </c>
    </row>
    <row r="367" spans="1:3" ht="19.5" customHeight="1">
      <c r="A367" s="14">
        <f t="shared" si="21"/>
        <v>362</v>
      </c>
      <c r="B367" s="15" t="s">
        <v>1480</v>
      </c>
      <c r="C367" s="16" t="s">
        <v>1307</v>
      </c>
    </row>
    <row r="368" spans="1:3" ht="19.5" customHeight="1">
      <c r="A368" s="14">
        <f aca="true" t="shared" si="22" ref="A368:A370">365</f>
        <v>365</v>
      </c>
      <c r="B368" s="16" t="s">
        <v>1481</v>
      </c>
      <c r="C368" s="16" t="s">
        <v>1307</v>
      </c>
    </row>
    <row r="369" spans="1:3" ht="19.5" customHeight="1">
      <c r="A369" s="14">
        <f t="shared" si="22"/>
        <v>365</v>
      </c>
      <c r="B369" s="15" t="s">
        <v>1482</v>
      </c>
      <c r="C369" s="16" t="s">
        <v>1312</v>
      </c>
    </row>
    <row r="370" spans="1:3" ht="19.5" customHeight="1">
      <c r="A370" s="14">
        <f t="shared" si="22"/>
        <v>365</v>
      </c>
      <c r="B370" s="15" t="s">
        <v>835</v>
      </c>
      <c r="C370" s="16" t="s">
        <v>1292</v>
      </c>
    </row>
    <row r="371" spans="1:3" ht="19.5" customHeight="1">
      <c r="A371" s="14">
        <v>368</v>
      </c>
      <c r="B371" s="15" t="s">
        <v>1483</v>
      </c>
      <c r="C371" s="16" t="s">
        <v>1484</v>
      </c>
    </row>
    <row r="372" spans="1:3" ht="19.5" customHeight="1">
      <c r="A372" s="14">
        <f>369</f>
        <v>369</v>
      </c>
      <c r="B372" s="15" t="s">
        <v>1485</v>
      </c>
      <c r="C372" s="16" t="s">
        <v>1322</v>
      </c>
    </row>
    <row r="373" spans="1:3" ht="19.5" customHeight="1">
      <c r="A373" s="14">
        <f>369</f>
        <v>369</v>
      </c>
      <c r="B373" s="15" t="s">
        <v>872</v>
      </c>
      <c r="C373" s="16" t="s">
        <v>1332</v>
      </c>
    </row>
    <row r="374" spans="1:3" ht="19.5" customHeight="1">
      <c r="A374" s="14">
        <v>371</v>
      </c>
      <c r="B374" s="15" t="s">
        <v>1486</v>
      </c>
      <c r="C374" s="16" t="s">
        <v>1352</v>
      </c>
    </row>
    <row r="375" spans="1:3" ht="19.5" customHeight="1">
      <c r="A375" s="14">
        <v>372</v>
      </c>
      <c r="B375" s="15" t="s">
        <v>1487</v>
      </c>
      <c r="C375" s="16" t="s">
        <v>1310</v>
      </c>
    </row>
    <row r="376" spans="1:3" ht="19.5" customHeight="1">
      <c r="A376" s="14">
        <f aca="true" t="shared" si="23" ref="A376:A379">373</f>
        <v>373</v>
      </c>
      <c r="B376" s="15" t="s">
        <v>333</v>
      </c>
      <c r="C376" s="16" t="s">
        <v>1273</v>
      </c>
    </row>
    <row r="377" spans="1:3" ht="19.5" customHeight="1">
      <c r="A377" s="14">
        <f t="shared" si="23"/>
        <v>373</v>
      </c>
      <c r="B377" s="15" t="s">
        <v>1488</v>
      </c>
      <c r="C377" s="16" t="s">
        <v>1415</v>
      </c>
    </row>
    <row r="378" spans="1:3" ht="19.5" customHeight="1">
      <c r="A378" s="14">
        <f t="shared" si="23"/>
        <v>373</v>
      </c>
      <c r="B378" s="15" t="s">
        <v>785</v>
      </c>
      <c r="C378" s="16" t="s">
        <v>1266</v>
      </c>
    </row>
    <row r="379" spans="1:3" ht="19.5" customHeight="1">
      <c r="A379" s="14">
        <f t="shared" si="23"/>
        <v>373</v>
      </c>
      <c r="B379" s="15" t="s">
        <v>1489</v>
      </c>
      <c r="C379" s="16" t="s">
        <v>1310</v>
      </c>
    </row>
    <row r="380" spans="1:3" ht="19.5" customHeight="1">
      <c r="A380" s="14">
        <v>377</v>
      </c>
      <c r="B380" s="15" t="s">
        <v>1008</v>
      </c>
      <c r="C380" s="16" t="s">
        <v>1323</v>
      </c>
    </row>
    <row r="381" spans="1:3" ht="19.5" customHeight="1">
      <c r="A381" s="14">
        <f aca="true" t="shared" si="24" ref="A381:A383">378</f>
        <v>378</v>
      </c>
      <c r="B381" s="15" t="s">
        <v>1490</v>
      </c>
      <c r="C381" s="16" t="s">
        <v>1292</v>
      </c>
    </row>
    <row r="382" spans="1:3" ht="19.5" customHeight="1">
      <c r="A382" s="14">
        <f t="shared" si="24"/>
        <v>378</v>
      </c>
      <c r="B382" s="15" t="s">
        <v>1491</v>
      </c>
      <c r="C382" s="16" t="s">
        <v>1476</v>
      </c>
    </row>
    <row r="383" spans="1:3" ht="19.5" customHeight="1">
      <c r="A383" s="14">
        <f t="shared" si="24"/>
        <v>378</v>
      </c>
      <c r="B383" s="15" t="s">
        <v>1492</v>
      </c>
      <c r="C383" s="16" t="s">
        <v>1266</v>
      </c>
    </row>
    <row r="384" spans="1:3" ht="19.5" customHeight="1">
      <c r="A384" s="14">
        <f>381</f>
        <v>381</v>
      </c>
      <c r="B384" s="15" t="s">
        <v>1493</v>
      </c>
      <c r="C384" s="16" t="s">
        <v>1494</v>
      </c>
    </row>
    <row r="385" spans="1:3" ht="19.5" customHeight="1">
      <c r="A385" s="14">
        <f>381</f>
        <v>381</v>
      </c>
      <c r="B385" s="15" t="s">
        <v>1495</v>
      </c>
      <c r="C385" s="16" t="s">
        <v>1276</v>
      </c>
    </row>
    <row r="386" spans="1:3" ht="19.5" customHeight="1">
      <c r="A386" s="14">
        <f aca="true" t="shared" si="25" ref="A386:A388">383</f>
        <v>383</v>
      </c>
      <c r="B386" s="15" t="s">
        <v>1496</v>
      </c>
      <c r="C386" s="16" t="s">
        <v>1363</v>
      </c>
    </row>
    <row r="387" spans="1:3" ht="19.5" customHeight="1">
      <c r="A387" s="14">
        <f t="shared" si="25"/>
        <v>383</v>
      </c>
      <c r="B387" s="15" t="s">
        <v>437</v>
      </c>
      <c r="C387" s="16" t="s">
        <v>1273</v>
      </c>
    </row>
    <row r="388" spans="1:3" ht="19.5" customHeight="1">
      <c r="A388" s="14">
        <f t="shared" si="25"/>
        <v>383</v>
      </c>
      <c r="B388" s="15" t="s">
        <v>990</v>
      </c>
      <c r="C388" s="16" t="s">
        <v>1267</v>
      </c>
    </row>
    <row r="389" spans="1:3" ht="19.5" customHeight="1">
      <c r="A389" s="14">
        <v>386</v>
      </c>
      <c r="B389" s="15" t="s">
        <v>900</v>
      </c>
      <c r="C389" s="16" t="s">
        <v>1276</v>
      </c>
    </row>
    <row r="390" spans="1:3" ht="19.5" customHeight="1">
      <c r="A390" s="14">
        <v>387</v>
      </c>
      <c r="B390" s="15" t="s">
        <v>577</v>
      </c>
      <c r="C390" s="16" t="s">
        <v>1266</v>
      </c>
    </row>
    <row r="391" spans="1:3" ht="19.5" customHeight="1">
      <c r="A391" s="14">
        <f>388</f>
        <v>388</v>
      </c>
      <c r="B391" s="15" t="s">
        <v>1497</v>
      </c>
      <c r="C391" s="16" t="s">
        <v>1266</v>
      </c>
    </row>
    <row r="392" spans="1:3" ht="19.5" customHeight="1">
      <c r="A392" s="14">
        <f>388</f>
        <v>388</v>
      </c>
      <c r="B392" s="15" t="s">
        <v>413</v>
      </c>
      <c r="C392" s="16" t="s">
        <v>1341</v>
      </c>
    </row>
    <row r="393" spans="1:3" ht="19.5" customHeight="1">
      <c r="A393" s="14">
        <v>390</v>
      </c>
      <c r="B393" s="15" t="s">
        <v>1498</v>
      </c>
      <c r="C393" s="16" t="s">
        <v>1341</v>
      </c>
    </row>
    <row r="394" spans="1:3" ht="19.5" customHeight="1">
      <c r="A394" s="14">
        <f>391</f>
        <v>391</v>
      </c>
      <c r="B394" s="16" t="s">
        <v>1499</v>
      </c>
      <c r="C394" s="16" t="s">
        <v>1267</v>
      </c>
    </row>
    <row r="395" spans="1:3" ht="19.5" customHeight="1">
      <c r="A395" s="14">
        <f>391</f>
        <v>391</v>
      </c>
      <c r="B395" s="15" t="s">
        <v>1500</v>
      </c>
      <c r="C395" s="16" t="s">
        <v>1302</v>
      </c>
    </row>
    <row r="396" spans="1:3" ht="19.5" customHeight="1">
      <c r="A396" s="14">
        <f>393</f>
        <v>393</v>
      </c>
      <c r="B396" s="15" t="s">
        <v>1501</v>
      </c>
      <c r="C396" s="16" t="s">
        <v>1307</v>
      </c>
    </row>
    <row r="397" spans="1:3" ht="19.5" customHeight="1">
      <c r="A397" s="14">
        <f>393</f>
        <v>393</v>
      </c>
      <c r="B397" s="15" t="s">
        <v>1502</v>
      </c>
      <c r="C397" s="16" t="s">
        <v>1292</v>
      </c>
    </row>
    <row r="398" spans="1:3" ht="19.5" customHeight="1">
      <c r="A398" s="14">
        <f aca="true" t="shared" si="26" ref="A398:A400">395</f>
        <v>395</v>
      </c>
      <c r="B398" s="15" t="s">
        <v>1503</v>
      </c>
      <c r="C398" s="16" t="s">
        <v>1359</v>
      </c>
    </row>
    <row r="399" spans="1:3" ht="19.5" customHeight="1">
      <c r="A399" s="14">
        <f t="shared" si="26"/>
        <v>395</v>
      </c>
      <c r="B399" s="15" t="s">
        <v>1504</v>
      </c>
      <c r="C399" s="16" t="s">
        <v>1307</v>
      </c>
    </row>
    <row r="400" spans="1:3" ht="19.5" customHeight="1">
      <c r="A400" s="14">
        <f t="shared" si="26"/>
        <v>395</v>
      </c>
      <c r="B400" s="15" t="s">
        <v>1505</v>
      </c>
      <c r="C400" s="16" t="s">
        <v>1506</v>
      </c>
    </row>
    <row r="401" spans="1:3" ht="19.5" customHeight="1">
      <c r="A401" s="14">
        <v>398</v>
      </c>
      <c r="B401" s="15" t="s">
        <v>1507</v>
      </c>
      <c r="C401" s="16" t="s">
        <v>1476</v>
      </c>
    </row>
    <row r="402" spans="1:3" ht="19.5" customHeight="1">
      <c r="A402" s="14">
        <v>399</v>
      </c>
      <c r="B402" s="15" t="s">
        <v>1508</v>
      </c>
      <c r="C402" s="16" t="s">
        <v>1509</v>
      </c>
    </row>
    <row r="403" spans="1:3" ht="19.5" customHeight="1">
      <c r="A403" s="14">
        <f aca="true" t="shared" si="27" ref="A403:A405">400</f>
        <v>400</v>
      </c>
      <c r="B403" s="15" t="s">
        <v>1510</v>
      </c>
      <c r="C403" s="16" t="s">
        <v>1359</v>
      </c>
    </row>
    <row r="404" spans="1:3" ht="19.5" customHeight="1">
      <c r="A404" s="14">
        <f t="shared" si="27"/>
        <v>400</v>
      </c>
      <c r="B404" s="15" t="s">
        <v>1511</v>
      </c>
      <c r="C404" s="16" t="s">
        <v>1302</v>
      </c>
    </row>
    <row r="405" spans="1:3" ht="19.5" customHeight="1">
      <c r="A405" s="14">
        <f t="shared" si="27"/>
        <v>400</v>
      </c>
      <c r="B405" s="15" t="s">
        <v>1512</v>
      </c>
      <c r="C405" s="16" t="s">
        <v>1513</v>
      </c>
    </row>
    <row r="406" spans="1:3" ht="19.5" customHeight="1">
      <c r="A406" s="14">
        <f aca="true" t="shared" si="28" ref="A406:A408">403</f>
        <v>403</v>
      </c>
      <c r="B406" s="15" t="s">
        <v>1514</v>
      </c>
      <c r="C406" s="16" t="s">
        <v>1415</v>
      </c>
    </row>
    <row r="407" spans="1:3" ht="19.5" customHeight="1">
      <c r="A407" s="14">
        <f t="shared" si="28"/>
        <v>403</v>
      </c>
      <c r="B407" s="15" t="s">
        <v>359</v>
      </c>
      <c r="C407" s="16" t="s">
        <v>1273</v>
      </c>
    </row>
    <row r="408" spans="1:3" ht="19.5" customHeight="1">
      <c r="A408" s="14">
        <f t="shared" si="28"/>
        <v>403</v>
      </c>
      <c r="B408" s="15" t="s">
        <v>556</v>
      </c>
      <c r="C408" s="16" t="s">
        <v>1266</v>
      </c>
    </row>
    <row r="409" spans="1:3" ht="19.5" customHeight="1">
      <c r="A409" s="14">
        <f aca="true" t="shared" si="29" ref="A409:A412">407</f>
        <v>407</v>
      </c>
      <c r="B409" s="15" t="s">
        <v>876</v>
      </c>
      <c r="C409" s="16" t="s">
        <v>1280</v>
      </c>
    </row>
    <row r="410" spans="1:3" ht="19.5" customHeight="1">
      <c r="A410" s="14">
        <f t="shared" si="29"/>
        <v>407</v>
      </c>
      <c r="B410" s="15" t="s">
        <v>363</v>
      </c>
      <c r="C410" s="16" t="s">
        <v>1273</v>
      </c>
    </row>
    <row r="411" spans="1:3" ht="19.5" customHeight="1">
      <c r="A411" s="14">
        <f t="shared" si="29"/>
        <v>407</v>
      </c>
      <c r="B411" s="15" t="s">
        <v>1515</v>
      </c>
      <c r="C411" s="16" t="s">
        <v>1301</v>
      </c>
    </row>
    <row r="412" spans="1:3" ht="19.5" customHeight="1">
      <c r="A412" s="14">
        <f t="shared" si="29"/>
        <v>407</v>
      </c>
      <c r="B412" s="15" t="s">
        <v>432</v>
      </c>
      <c r="C412" s="16" t="s">
        <v>1273</v>
      </c>
    </row>
    <row r="413" spans="1:3" ht="19.5" customHeight="1">
      <c r="A413" s="14">
        <v>411</v>
      </c>
      <c r="B413" s="15" t="s">
        <v>1516</v>
      </c>
      <c r="C413" s="16" t="s">
        <v>1292</v>
      </c>
    </row>
    <row r="414" spans="1:3" ht="19.5" customHeight="1">
      <c r="A414" s="14">
        <f>412</f>
        <v>412</v>
      </c>
      <c r="B414" s="15" t="s">
        <v>1517</v>
      </c>
      <c r="C414" s="16" t="s">
        <v>1301</v>
      </c>
    </row>
    <row r="415" spans="1:3" ht="19.5" customHeight="1">
      <c r="A415" s="14">
        <f>412</f>
        <v>412</v>
      </c>
      <c r="B415" s="15" t="s">
        <v>1518</v>
      </c>
      <c r="C415" s="16" t="s">
        <v>1391</v>
      </c>
    </row>
    <row r="416" spans="1:3" ht="19.5" customHeight="1">
      <c r="A416" s="14">
        <f aca="true" t="shared" si="30" ref="A416:A422">414</f>
        <v>414</v>
      </c>
      <c r="B416" s="15" t="s">
        <v>1519</v>
      </c>
      <c r="C416" s="16" t="s">
        <v>1283</v>
      </c>
    </row>
    <row r="417" spans="1:3" ht="19.5" customHeight="1">
      <c r="A417" s="14">
        <f t="shared" si="30"/>
        <v>414</v>
      </c>
      <c r="B417" s="15" t="s">
        <v>1520</v>
      </c>
      <c r="C417" s="16" t="s">
        <v>1323</v>
      </c>
    </row>
    <row r="418" spans="1:3" ht="19.5" customHeight="1">
      <c r="A418" s="14">
        <f t="shared" si="30"/>
        <v>414</v>
      </c>
      <c r="B418" s="15" t="s">
        <v>1521</v>
      </c>
      <c r="C418" s="16" t="s">
        <v>1323</v>
      </c>
    </row>
    <row r="419" spans="1:3" ht="19.5" customHeight="1">
      <c r="A419" s="14">
        <f t="shared" si="30"/>
        <v>414</v>
      </c>
      <c r="B419" s="15" t="s">
        <v>1522</v>
      </c>
      <c r="C419" s="16" t="s">
        <v>1299</v>
      </c>
    </row>
    <row r="420" spans="1:3" ht="19.5" customHeight="1">
      <c r="A420" s="14">
        <f t="shared" si="30"/>
        <v>414</v>
      </c>
      <c r="B420" s="15" t="s">
        <v>561</v>
      </c>
      <c r="C420" s="16" t="s">
        <v>1266</v>
      </c>
    </row>
    <row r="421" spans="1:3" ht="19.5" customHeight="1">
      <c r="A421" s="14">
        <f t="shared" si="30"/>
        <v>414</v>
      </c>
      <c r="B421" s="15" t="s">
        <v>608</v>
      </c>
      <c r="C421" s="16" t="s">
        <v>1273</v>
      </c>
    </row>
    <row r="422" spans="1:3" ht="19.5" customHeight="1">
      <c r="A422" s="14">
        <f t="shared" si="30"/>
        <v>414</v>
      </c>
      <c r="B422" s="15" t="s">
        <v>710</v>
      </c>
      <c r="C422" s="16" t="s">
        <v>1278</v>
      </c>
    </row>
    <row r="423" spans="1:3" ht="19.5" customHeight="1">
      <c r="A423" s="14">
        <f>421</f>
        <v>421</v>
      </c>
      <c r="B423" s="15" t="s">
        <v>1523</v>
      </c>
      <c r="C423" s="16" t="s">
        <v>1524</v>
      </c>
    </row>
    <row r="424" spans="1:3" ht="19.5" customHeight="1">
      <c r="A424" s="14">
        <f>421</f>
        <v>421</v>
      </c>
      <c r="B424" s="15" t="s">
        <v>320</v>
      </c>
      <c r="C424" s="16" t="s">
        <v>1288</v>
      </c>
    </row>
    <row r="425" spans="1:3" ht="19.5" customHeight="1">
      <c r="A425" s="14">
        <v>423</v>
      </c>
      <c r="B425" s="15" t="s">
        <v>1525</v>
      </c>
      <c r="C425" s="16" t="s">
        <v>1292</v>
      </c>
    </row>
    <row r="426" spans="1:3" ht="19.5" customHeight="1">
      <c r="A426" s="14">
        <f aca="true" t="shared" si="31" ref="A426:A428">424</f>
        <v>424</v>
      </c>
      <c r="B426" s="15" t="s">
        <v>1526</v>
      </c>
      <c r="C426" s="16" t="s">
        <v>1280</v>
      </c>
    </row>
    <row r="427" spans="1:3" ht="19.5" customHeight="1">
      <c r="A427" s="14">
        <f t="shared" si="31"/>
        <v>424</v>
      </c>
      <c r="B427" s="15" t="s">
        <v>600</v>
      </c>
      <c r="C427" s="16" t="s">
        <v>1341</v>
      </c>
    </row>
    <row r="428" spans="1:3" ht="19.5" customHeight="1">
      <c r="A428" s="14">
        <f t="shared" si="31"/>
        <v>424</v>
      </c>
      <c r="B428" s="15" t="s">
        <v>1527</v>
      </c>
      <c r="C428" s="16" t="s">
        <v>1386</v>
      </c>
    </row>
    <row r="429" spans="1:3" ht="19.5" customHeight="1">
      <c r="A429" s="14">
        <f>427</f>
        <v>427</v>
      </c>
      <c r="B429" s="15" t="s">
        <v>588</v>
      </c>
      <c r="C429" s="16" t="s">
        <v>1292</v>
      </c>
    </row>
    <row r="430" spans="1:3" ht="19.5" customHeight="1">
      <c r="A430" s="14">
        <f>427</f>
        <v>427</v>
      </c>
      <c r="B430" s="15" t="s">
        <v>843</v>
      </c>
      <c r="C430" s="16" t="s">
        <v>1266</v>
      </c>
    </row>
    <row r="431" spans="1:3" ht="19.5" customHeight="1">
      <c r="A431" s="14">
        <f>429</f>
        <v>429</v>
      </c>
      <c r="B431" s="15" t="s">
        <v>1528</v>
      </c>
      <c r="C431" s="16" t="s">
        <v>1267</v>
      </c>
    </row>
    <row r="432" spans="1:3" ht="19.5" customHeight="1">
      <c r="A432" s="14">
        <f>429</f>
        <v>429</v>
      </c>
      <c r="B432" s="15" t="s">
        <v>1249</v>
      </c>
      <c r="C432" s="16" t="s">
        <v>1266</v>
      </c>
    </row>
    <row r="433" spans="1:3" ht="19.5" customHeight="1">
      <c r="A433" s="14">
        <f aca="true" t="shared" si="32" ref="A433:A435">431</f>
        <v>431</v>
      </c>
      <c r="B433" s="15" t="s">
        <v>452</v>
      </c>
      <c r="C433" s="16" t="s">
        <v>1266</v>
      </c>
    </row>
    <row r="434" spans="1:3" ht="19.5" customHeight="1">
      <c r="A434" s="14">
        <f t="shared" si="32"/>
        <v>431</v>
      </c>
      <c r="B434" s="15" t="s">
        <v>932</v>
      </c>
      <c r="C434" s="16" t="s">
        <v>1266</v>
      </c>
    </row>
    <row r="435" spans="1:3" ht="19.5" customHeight="1">
      <c r="A435" s="14">
        <f t="shared" si="32"/>
        <v>431</v>
      </c>
      <c r="B435" s="15" t="s">
        <v>1128</v>
      </c>
      <c r="C435" s="16" t="s">
        <v>1433</v>
      </c>
    </row>
    <row r="436" spans="1:3" ht="19.5" customHeight="1">
      <c r="A436" s="14">
        <f>434</f>
        <v>434</v>
      </c>
      <c r="B436" s="15" t="s">
        <v>1529</v>
      </c>
      <c r="C436" s="16" t="s">
        <v>1332</v>
      </c>
    </row>
    <row r="437" spans="1:3" ht="19.5" customHeight="1">
      <c r="A437" s="14">
        <f>434</f>
        <v>434</v>
      </c>
      <c r="B437" s="15" t="s">
        <v>988</v>
      </c>
      <c r="C437" s="16" t="s">
        <v>1386</v>
      </c>
    </row>
    <row r="438" spans="1:3" ht="19.5" customHeight="1">
      <c r="A438" s="14">
        <f aca="true" t="shared" si="33" ref="A438:A440">436</f>
        <v>436</v>
      </c>
      <c r="B438" s="15" t="s">
        <v>527</v>
      </c>
      <c r="C438" s="16" t="s">
        <v>1273</v>
      </c>
    </row>
    <row r="439" spans="1:3" ht="19.5" customHeight="1">
      <c r="A439" s="14">
        <f t="shared" si="33"/>
        <v>436</v>
      </c>
      <c r="B439" s="15" t="s">
        <v>1530</v>
      </c>
      <c r="C439" s="16" t="s">
        <v>1266</v>
      </c>
    </row>
    <row r="440" spans="1:3" ht="19.5" customHeight="1">
      <c r="A440" s="14">
        <f t="shared" si="33"/>
        <v>436</v>
      </c>
      <c r="B440" s="15" t="s">
        <v>1531</v>
      </c>
      <c r="C440" s="16" t="s">
        <v>1280</v>
      </c>
    </row>
    <row r="441" spans="1:3" ht="19.5" customHeight="1">
      <c r="A441" s="14">
        <v>439</v>
      </c>
      <c r="B441" s="15" t="s">
        <v>1532</v>
      </c>
      <c r="C441" s="16" t="s">
        <v>1267</v>
      </c>
    </row>
    <row r="442" spans="1:3" ht="19.5" customHeight="1">
      <c r="A442" s="14">
        <f aca="true" t="shared" si="34" ref="A442:A445">440</f>
        <v>440</v>
      </c>
      <c r="B442" s="15" t="s">
        <v>1161</v>
      </c>
      <c r="C442" s="16" t="s">
        <v>1267</v>
      </c>
    </row>
    <row r="443" spans="1:3" ht="19.5" customHeight="1">
      <c r="A443" s="14">
        <f t="shared" si="34"/>
        <v>440</v>
      </c>
      <c r="B443" s="15" t="s">
        <v>1189</v>
      </c>
      <c r="C443" s="16" t="s">
        <v>1533</v>
      </c>
    </row>
    <row r="444" spans="1:3" ht="19.5" customHeight="1">
      <c r="A444" s="14">
        <f t="shared" si="34"/>
        <v>440</v>
      </c>
      <c r="B444" s="15" t="s">
        <v>1028</v>
      </c>
      <c r="C444" s="16" t="s">
        <v>1341</v>
      </c>
    </row>
    <row r="445" spans="1:3" ht="19.5" customHeight="1">
      <c r="A445" s="14">
        <f t="shared" si="34"/>
        <v>440</v>
      </c>
      <c r="B445" s="15" t="s">
        <v>1237</v>
      </c>
      <c r="C445" s="16" t="s">
        <v>1322</v>
      </c>
    </row>
    <row r="446" spans="1:3" ht="19.5" customHeight="1">
      <c r="A446" s="14">
        <v>444</v>
      </c>
      <c r="B446" s="15" t="s">
        <v>1534</v>
      </c>
      <c r="C446" s="16" t="s">
        <v>1266</v>
      </c>
    </row>
    <row r="447" spans="1:3" ht="19.5" customHeight="1">
      <c r="A447" s="14">
        <f>445</f>
        <v>445</v>
      </c>
      <c r="B447" s="15" t="s">
        <v>1535</v>
      </c>
      <c r="C447" s="16" t="s">
        <v>1283</v>
      </c>
    </row>
    <row r="448" spans="1:3" ht="19.5" customHeight="1">
      <c r="A448" s="14">
        <f>445</f>
        <v>445</v>
      </c>
      <c r="B448" s="15" t="s">
        <v>1536</v>
      </c>
      <c r="C448" s="16" t="s">
        <v>1537</v>
      </c>
    </row>
    <row r="449" spans="1:3" ht="19.5" customHeight="1">
      <c r="A449" s="14">
        <f aca="true" t="shared" si="35" ref="A449:A451">447</f>
        <v>447</v>
      </c>
      <c r="B449" s="15" t="s">
        <v>1538</v>
      </c>
      <c r="C449" s="16" t="s">
        <v>1328</v>
      </c>
    </row>
    <row r="450" spans="1:3" ht="19.5" customHeight="1">
      <c r="A450" s="14">
        <f t="shared" si="35"/>
        <v>447</v>
      </c>
      <c r="B450" s="15" t="s">
        <v>581</v>
      </c>
      <c r="C450" s="16" t="s">
        <v>1292</v>
      </c>
    </row>
    <row r="451" spans="1:3" ht="19.5" customHeight="1">
      <c r="A451" s="14">
        <f t="shared" si="35"/>
        <v>447</v>
      </c>
      <c r="B451" s="15" t="s">
        <v>1143</v>
      </c>
      <c r="C451" s="16" t="s">
        <v>1292</v>
      </c>
    </row>
    <row r="452" spans="1:3" ht="19.5" customHeight="1">
      <c r="A452" s="14">
        <v>450</v>
      </c>
      <c r="B452" s="15" t="s">
        <v>1539</v>
      </c>
      <c r="C452" s="16" t="s">
        <v>1341</v>
      </c>
    </row>
    <row r="453" spans="1:3" ht="19.5" customHeight="1">
      <c r="A453" s="14">
        <f aca="true" t="shared" si="36" ref="A453:A456">451</f>
        <v>451</v>
      </c>
      <c r="B453" s="15" t="s">
        <v>1540</v>
      </c>
      <c r="C453" s="16" t="s">
        <v>1310</v>
      </c>
    </row>
    <row r="454" spans="1:3" ht="19.5" customHeight="1">
      <c r="A454" s="14">
        <f t="shared" si="36"/>
        <v>451</v>
      </c>
      <c r="B454" s="15" t="s">
        <v>1541</v>
      </c>
      <c r="C454" s="16" t="s">
        <v>1280</v>
      </c>
    </row>
    <row r="455" spans="1:3" ht="19.5" customHeight="1">
      <c r="A455" s="14">
        <f t="shared" si="36"/>
        <v>451</v>
      </c>
      <c r="B455" s="15" t="s">
        <v>273</v>
      </c>
      <c r="C455" s="16" t="s">
        <v>1273</v>
      </c>
    </row>
    <row r="456" spans="1:3" ht="19.5" customHeight="1">
      <c r="A456" s="14">
        <f t="shared" si="36"/>
        <v>451</v>
      </c>
      <c r="B456" s="15" t="s">
        <v>789</v>
      </c>
      <c r="C456" s="16" t="s">
        <v>1341</v>
      </c>
    </row>
    <row r="457" spans="1:3" ht="19.5" customHeight="1">
      <c r="A457" s="14">
        <f aca="true" t="shared" si="37" ref="A457:A459">455</f>
        <v>455</v>
      </c>
      <c r="B457" s="15" t="s">
        <v>655</v>
      </c>
      <c r="C457" s="16" t="s">
        <v>1266</v>
      </c>
    </row>
    <row r="458" spans="1:3" ht="19.5" customHeight="1">
      <c r="A458" s="14">
        <f t="shared" si="37"/>
        <v>455</v>
      </c>
      <c r="B458" s="15" t="s">
        <v>1185</v>
      </c>
      <c r="C458" s="16" t="s">
        <v>1433</v>
      </c>
    </row>
    <row r="459" spans="1:3" ht="19.5" customHeight="1">
      <c r="A459" s="14">
        <f t="shared" si="37"/>
        <v>455</v>
      </c>
      <c r="B459" s="15" t="s">
        <v>575</v>
      </c>
      <c r="C459" s="16" t="s">
        <v>1266</v>
      </c>
    </row>
    <row r="460" spans="1:3" ht="19.5" customHeight="1">
      <c r="A460" s="14">
        <v>458</v>
      </c>
      <c r="B460" s="15" t="s">
        <v>818</v>
      </c>
      <c r="C460" s="16" t="s">
        <v>1278</v>
      </c>
    </row>
    <row r="461" spans="1:3" ht="19.5" customHeight="1">
      <c r="A461" s="14">
        <f>459</f>
        <v>459</v>
      </c>
      <c r="B461" s="15" t="s">
        <v>1542</v>
      </c>
      <c r="C461" s="16" t="s">
        <v>1352</v>
      </c>
    </row>
    <row r="462" spans="1:3" ht="19.5" customHeight="1">
      <c r="A462" s="14">
        <f>459</f>
        <v>459</v>
      </c>
      <c r="B462" s="15" t="s">
        <v>1543</v>
      </c>
      <c r="C462" s="16" t="s">
        <v>1270</v>
      </c>
    </row>
    <row r="463" spans="1:3" ht="19.5" customHeight="1">
      <c r="A463" s="14">
        <f aca="true" t="shared" si="38" ref="A463:A466">461</f>
        <v>461</v>
      </c>
      <c r="B463" s="15" t="s">
        <v>1544</v>
      </c>
      <c r="C463" s="16" t="s">
        <v>1266</v>
      </c>
    </row>
    <row r="464" spans="1:3" ht="19.5" customHeight="1">
      <c r="A464" s="14">
        <f t="shared" si="38"/>
        <v>461</v>
      </c>
      <c r="B464" s="15" t="s">
        <v>1545</v>
      </c>
      <c r="C464" s="16" t="s">
        <v>1307</v>
      </c>
    </row>
    <row r="465" spans="1:3" ht="19.5" customHeight="1">
      <c r="A465" s="14">
        <f t="shared" si="38"/>
        <v>461</v>
      </c>
      <c r="B465" s="15" t="s">
        <v>1546</v>
      </c>
      <c r="C465" s="16" t="s">
        <v>1267</v>
      </c>
    </row>
    <row r="466" spans="1:3" ht="19.5" customHeight="1">
      <c r="A466" s="14">
        <f t="shared" si="38"/>
        <v>461</v>
      </c>
      <c r="B466" s="15" t="s">
        <v>1547</v>
      </c>
      <c r="C466" s="16" t="s">
        <v>1292</v>
      </c>
    </row>
    <row r="467" spans="1:3" ht="19.5" customHeight="1">
      <c r="A467" s="14">
        <f aca="true" t="shared" si="39" ref="A467:A470">465</f>
        <v>465</v>
      </c>
      <c r="B467" s="15" t="s">
        <v>1548</v>
      </c>
      <c r="C467" s="16" t="s">
        <v>1405</v>
      </c>
    </row>
    <row r="468" spans="1:3" ht="19.5" customHeight="1">
      <c r="A468" s="14">
        <f t="shared" si="39"/>
        <v>465</v>
      </c>
      <c r="B468" s="15" t="s">
        <v>1549</v>
      </c>
      <c r="C468" s="16" t="s">
        <v>1494</v>
      </c>
    </row>
    <row r="469" spans="1:3" ht="19.5" customHeight="1">
      <c r="A469" s="14">
        <f t="shared" si="39"/>
        <v>465</v>
      </c>
      <c r="B469" s="15" t="s">
        <v>365</v>
      </c>
      <c r="C469" s="16" t="s">
        <v>1273</v>
      </c>
    </row>
    <row r="470" spans="1:3" ht="19.5" customHeight="1">
      <c r="A470" s="14">
        <f t="shared" si="39"/>
        <v>465</v>
      </c>
      <c r="B470" s="15" t="s">
        <v>1550</v>
      </c>
      <c r="C470" s="16" t="s">
        <v>1302</v>
      </c>
    </row>
    <row r="471" spans="1:3" ht="19.5" customHeight="1">
      <c r="A471" s="14">
        <f>469</f>
        <v>469</v>
      </c>
      <c r="B471" s="15" t="s">
        <v>1551</v>
      </c>
      <c r="C471" s="16" t="s">
        <v>1301</v>
      </c>
    </row>
    <row r="472" spans="1:3" ht="19.5" customHeight="1">
      <c r="A472" s="14">
        <f>469</f>
        <v>469</v>
      </c>
      <c r="B472" s="15" t="s">
        <v>1552</v>
      </c>
      <c r="C472" s="16" t="s">
        <v>1553</v>
      </c>
    </row>
    <row r="473" spans="1:3" ht="19.5" customHeight="1">
      <c r="A473" s="14">
        <f aca="true" t="shared" si="40" ref="A473:A476">471</f>
        <v>471</v>
      </c>
      <c r="B473" s="15" t="s">
        <v>1554</v>
      </c>
      <c r="C473" s="16" t="s">
        <v>1373</v>
      </c>
    </row>
    <row r="474" spans="1:3" ht="19.5" customHeight="1">
      <c r="A474" s="14">
        <f t="shared" si="40"/>
        <v>471</v>
      </c>
      <c r="B474" s="15" t="s">
        <v>1555</v>
      </c>
      <c r="C474" s="16" t="s">
        <v>1304</v>
      </c>
    </row>
    <row r="475" spans="1:3" ht="19.5" customHeight="1">
      <c r="A475" s="14">
        <f t="shared" si="40"/>
        <v>471</v>
      </c>
      <c r="B475" s="15" t="s">
        <v>1556</v>
      </c>
      <c r="C475" s="16" t="s">
        <v>1553</v>
      </c>
    </row>
    <row r="476" spans="1:3" ht="19.5" customHeight="1">
      <c r="A476" s="14">
        <f t="shared" si="40"/>
        <v>471</v>
      </c>
      <c r="B476" s="15" t="s">
        <v>1557</v>
      </c>
      <c r="C476" s="16" t="s">
        <v>1267</v>
      </c>
    </row>
    <row r="477" spans="1:3" ht="19.5" customHeight="1">
      <c r="A477" s="14">
        <v>475</v>
      </c>
      <c r="B477" s="15" t="s">
        <v>464</v>
      </c>
      <c r="C477" s="16" t="s">
        <v>1266</v>
      </c>
    </row>
    <row r="478" spans="1:3" ht="19.5" customHeight="1">
      <c r="A478" s="14">
        <v>476</v>
      </c>
      <c r="B478" s="15" t="s">
        <v>596</v>
      </c>
      <c r="C478" s="16" t="s">
        <v>1266</v>
      </c>
    </row>
    <row r="479" spans="1:3" ht="19.5" customHeight="1">
      <c r="A479" s="14">
        <f aca="true" t="shared" si="41" ref="A479:A481">477</f>
        <v>477</v>
      </c>
      <c r="B479" s="15" t="s">
        <v>651</v>
      </c>
      <c r="C479" s="16" t="s">
        <v>1373</v>
      </c>
    </row>
    <row r="480" spans="1:3" ht="19.5" customHeight="1">
      <c r="A480" s="14">
        <f t="shared" si="41"/>
        <v>477</v>
      </c>
      <c r="B480" s="15" t="s">
        <v>1558</v>
      </c>
      <c r="C480" s="16" t="s">
        <v>1276</v>
      </c>
    </row>
    <row r="481" spans="1:3" ht="19.5" customHeight="1">
      <c r="A481" s="14">
        <f t="shared" si="41"/>
        <v>477</v>
      </c>
      <c r="B481" s="15" t="s">
        <v>763</v>
      </c>
      <c r="C481" s="16" t="s">
        <v>1266</v>
      </c>
    </row>
    <row r="482" spans="1:3" ht="19.5" customHeight="1">
      <c r="A482" s="14">
        <f>480</f>
        <v>480</v>
      </c>
      <c r="B482" s="15" t="s">
        <v>860</v>
      </c>
      <c r="C482" s="16" t="s">
        <v>1301</v>
      </c>
    </row>
    <row r="483" spans="1:3" ht="19.5" customHeight="1">
      <c r="A483" s="14">
        <f>480</f>
        <v>480</v>
      </c>
      <c r="B483" s="15" t="s">
        <v>801</v>
      </c>
      <c r="C483" s="16" t="s">
        <v>1304</v>
      </c>
    </row>
    <row r="484" spans="1:3" ht="19.5" customHeight="1">
      <c r="A484" s="14">
        <f aca="true" t="shared" si="42" ref="A484:A486">482</f>
        <v>482</v>
      </c>
      <c r="B484" s="15" t="s">
        <v>1559</v>
      </c>
      <c r="C484" s="16" t="s">
        <v>1357</v>
      </c>
    </row>
    <row r="485" spans="1:3" ht="19.5" customHeight="1">
      <c r="A485" s="14">
        <f t="shared" si="42"/>
        <v>482</v>
      </c>
      <c r="B485" s="15" t="s">
        <v>940</v>
      </c>
      <c r="C485" s="16" t="s">
        <v>1386</v>
      </c>
    </row>
    <row r="486" spans="1:3" ht="19.5" customHeight="1">
      <c r="A486" s="14">
        <f t="shared" si="42"/>
        <v>482</v>
      </c>
      <c r="B486" s="15" t="s">
        <v>1560</v>
      </c>
      <c r="C486" s="16" t="s">
        <v>1283</v>
      </c>
    </row>
    <row r="487" spans="1:3" ht="19.5" customHeight="1">
      <c r="A487" s="14">
        <f>485</f>
        <v>485</v>
      </c>
      <c r="B487" s="15" t="s">
        <v>1561</v>
      </c>
      <c r="C487" s="16" t="s">
        <v>1267</v>
      </c>
    </row>
    <row r="488" spans="1:3" ht="19.5" customHeight="1">
      <c r="A488" s="14">
        <f>485</f>
        <v>485</v>
      </c>
      <c r="B488" s="15" t="s">
        <v>1562</v>
      </c>
      <c r="C488" s="16" t="s">
        <v>1341</v>
      </c>
    </row>
    <row r="489" spans="1:3" ht="19.5" customHeight="1">
      <c r="A489" s="14">
        <f aca="true" t="shared" si="43" ref="A489:A491">487</f>
        <v>487</v>
      </c>
      <c r="B489" s="15" t="s">
        <v>1563</v>
      </c>
      <c r="C489" s="16" t="s">
        <v>1307</v>
      </c>
    </row>
    <row r="490" spans="1:3" ht="19.5" customHeight="1">
      <c r="A490" s="14">
        <f t="shared" si="43"/>
        <v>487</v>
      </c>
      <c r="B490" s="15" t="s">
        <v>1564</v>
      </c>
      <c r="C490" s="16" t="s">
        <v>1340</v>
      </c>
    </row>
    <row r="491" spans="1:3" ht="19.5" customHeight="1">
      <c r="A491" s="14">
        <f t="shared" si="43"/>
        <v>487</v>
      </c>
      <c r="B491" s="15" t="s">
        <v>1565</v>
      </c>
      <c r="C491" s="16" t="s">
        <v>1276</v>
      </c>
    </row>
    <row r="492" spans="1:3" ht="19.5" customHeight="1">
      <c r="A492" s="14">
        <f>490</f>
        <v>490</v>
      </c>
      <c r="B492" s="15" t="s">
        <v>1566</v>
      </c>
      <c r="C492" s="16" t="s">
        <v>1321</v>
      </c>
    </row>
    <row r="493" spans="1:3" ht="19.5" customHeight="1">
      <c r="A493" s="14">
        <f>490</f>
        <v>490</v>
      </c>
      <c r="B493" s="15" t="s">
        <v>1196</v>
      </c>
      <c r="C493" s="16" t="s">
        <v>1292</v>
      </c>
    </row>
    <row r="494" spans="1:3" ht="19.5" customHeight="1">
      <c r="A494" s="14">
        <f>492</f>
        <v>492</v>
      </c>
      <c r="B494" s="15" t="s">
        <v>964</v>
      </c>
      <c r="C494" s="16" t="s">
        <v>1332</v>
      </c>
    </row>
    <row r="495" spans="1:3" ht="19.5" customHeight="1">
      <c r="A495" s="14">
        <f>492</f>
        <v>492</v>
      </c>
      <c r="B495" s="15" t="s">
        <v>569</v>
      </c>
      <c r="C495" s="16" t="s">
        <v>1352</v>
      </c>
    </row>
    <row r="496" spans="1:3" ht="19.5" customHeight="1">
      <c r="A496" s="14">
        <f aca="true" t="shared" si="44" ref="A496:A503">494</f>
        <v>494</v>
      </c>
      <c r="B496" s="15" t="s">
        <v>845</v>
      </c>
      <c r="C496" s="16" t="s">
        <v>1280</v>
      </c>
    </row>
    <row r="497" spans="1:3" ht="19.5" customHeight="1">
      <c r="A497" s="14">
        <f t="shared" si="44"/>
        <v>494</v>
      </c>
      <c r="B497" s="15" t="s">
        <v>854</v>
      </c>
      <c r="C497" s="16" t="s">
        <v>1266</v>
      </c>
    </row>
    <row r="498" spans="1:3" ht="19.5" customHeight="1">
      <c r="A498" s="14">
        <f t="shared" si="44"/>
        <v>494</v>
      </c>
      <c r="B498" s="15" t="s">
        <v>579</v>
      </c>
      <c r="C498" s="16" t="s">
        <v>1292</v>
      </c>
    </row>
    <row r="499" spans="1:3" ht="19.5" customHeight="1">
      <c r="A499" s="14">
        <f t="shared" si="44"/>
        <v>494</v>
      </c>
      <c r="B499" s="15" t="s">
        <v>1567</v>
      </c>
      <c r="C499" s="16" t="s">
        <v>1283</v>
      </c>
    </row>
    <row r="500" spans="1:3" ht="19.5" customHeight="1">
      <c r="A500" s="14">
        <f t="shared" si="44"/>
        <v>494</v>
      </c>
      <c r="B500" s="15" t="s">
        <v>1106</v>
      </c>
      <c r="C500" s="16" t="s">
        <v>1266</v>
      </c>
    </row>
    <row r="501" spans="1:3" ht="19.5" customHeight="1">
      <c r="A501" s="14">
        <f t="shared" si="44"/>
        <v>494</v>
      </c>
      <c r="B501" s="15" t="s">
        <v>1568</v>
      </c>
      <c r="C501" s="16" t="s">
        <v>1283</v>
      </c>
    </row>
    <row r="502" spans="1:3" ht="19.5" customHeight="1">
      <c r="A502" s="14">
        <f t="shared" si="44"/>
        <v>494</v>
      </c>
      <c r="B502" s="15" t="s">
        <v>1220</v>
      </c>
      <c r="C502" s="16" t="s">
        <v>1341</v>
      </c>
    </row>
    <row r="503" spans="1:3" ht="19.5" customHeight="1">
      <c r="A503" s="14">
        <f t="shared" si="44"/>
        <v>494</v>
      </c>
      <c r="B503" s="15" t="s">
        <v>1347</v>
      </c>
      <c r="C503" s="16" t="s">
        <v>1278</v>
      </c>
    </row>
    <row r="504" spans="1:3" ht="19.5" customHeight="1">
      <c r="A504" s="16" t="s">
        <v>1569</v>
      </c>
      <c r="B504" s="15" t="s">
        <v>226</v>
      </c>
      <c r="C504" s="16" t="s">
        <v>1288</v>
      </c>
    </row>
    <row r="505" spans="1:3" ht="19.5" customHeight="1">
      <c r="A505" s="16" t="s">
        <v>1569</v>
      </c>
      <c r="B505" s="15" t="s">
        <v>347</v>
      </c>
      <c r="C505" s="16" t="s">
        <v>1273</v>
      </c>
    </row>
    <row r="506" spans="1:3" ht="19.5" customHeight="1">
      <c r="A506" s="16" t="s">
        <v>1569</v>
      </c>
      <c r="B506" s="15" t="s">
        <v>1570</v>
      </c>
      <c r="C506" s="16" t="s">
        <v>1357</v>
      </c>
    </row>
    <row r="507" spans="1:3" ht="19.5" customHeight="1">
      <c r="A507" s="16" t="s">
        <v>1569</v>
      </c>
      <c r="B507" s="15" t="s">
        <v>1571</v>
      </c>
      <c r="C507" s="16" t="s">
        <v>1572</v>
      </c>
    </row>
    <row r="508" spans="1:3" ht="19.5" customHeight="1">
      <c r="A508" s="16" t="s">
        <v>1569</v>
      </c>
      <c r="B508" s="15" t="s">
        <v>551</v>
      </c>
      <c r="C508" s="16" t="s">
        <v>1288</v>
      </c>
    </row>
    <row r="509" spans="1:3" ht="19.5" customHeight="1">
      <c r="A509" s="16" t="s">
        <v>1569</v>
      </c>
      <c r="B509" s="15" t="s">
        <v>1573</v>
      </c>
      <c r="C509" s="16" t="s">
        <v>1359</v>
      </c>
    </row>
    <row r="510" spans="1:3" ht="19.5" customHeight="1">
      <c r="A510" s="16" t="s">
        <v>1569</v>
      </c>
      <c r="B510" s="15" t="s">
        <v>1574</v>
      </c>
      <c r="C510" s="16" t="s">
        <v>1346</v>
      </c>
    </row>
    <row r="511" spans="1:3" ht="19.5" customHeight="1">
      <c r="A511" s="16" t="s">
        <v>1569</v>
      </c>
      <c r="B511" s="15" t="s">
        <v>1575</v>
      </c>
      <c r="C511" s="16" t="s">
        <v>1321</v>
      </c>
    </row>
    <row r="512" spans="1:3" ht="19.5" customHeight="1">
      <c r="A512" s="16" t="s">
        <v>1569</v>
      </c>
      <c r="B512" s="15" t="s">
        <v>1200</v>
      </c>
      <c r="C512" s="16" t="s">
        <v>1292</v>
      </c>
    </row>
    <row r="513" spans="1:3" ht="19.5" customHeight="1">
      <c r="A513" s="16" t="s">
        <v>1569</v>
      </c>
      <c r="B513" s="15" t="s">
        <v>1576</v>
      </c>
      <c r="C513" s="16" t="s">
        <v>1444</v>
      </c>
    </row>
    <row r="514" spans="1:3" ht="19.5" customHeight="1">
      <c r="A514" s="16" t="s">
        <v>1577</v>
      </c>
      <c r="B514" s="15" t="s">
        <v>1578</v>
      </c>
      <c r="C514" s="16" t="s">
        <v>1405</v>
      </c>
    </row>
    <row r="515" spans="1:3" ht="19.5" customHeight="1">
      <c r="A515" s="16" t="s">
        <v>1577</v>
      </c>
      <c r="B515" s="15" t="s">
        <v>1579</v>
      </c>
      <c r="C515" s="16" t="s">
        <v>1580</v>
      </c>
    </row>
    <row r="516" spans="1:3" ht="19.5" customHeight="1">
      <c r="A516" s="16" t="s">
        <v>1577</v>
      </c>
      <c r="B516" s="15" t="s">
        <v>1581</v>
      </c>
      <c r="C516" s="16" t="s">
        <v>1266</v>
      </c>
    </row>
    <row r="517" spans="1:3" ht="19.5" customHeight="1">
      <c r="A517" s="16" t="s">
        <v>1577</v>
      </c>
      <c r="B517" s="15" t="s">
        <v>1582</v>
      </c>
      <c r="C517" s="16" t="s">
        <v>1271</v>
      </c>
    </row>
    <row r="518" spans="1:3" ht="19.5" customHeight="1">
      <c r="A518" s="16" t="s">
        <v>1577</v>
      </c>
      <c r="B518" s="15" t="s">
        <v>1583</v>
      </c>
      <c r="C518" s="16" t="s">
        <v>1352</v>
      </c>
    </row>
    <row r="519" spans="1:3" ht="19.5" customHeight="1">
      <c r="A519" s="16" t="s">
        <v>1577</v>
      </c>
      <c r="B519" s="15" t="s">
        <v>1584</v>
      </c>
      <c r="C519" s="16" t="s">
        <v>1299</v>
      </c>
    </row>
    <row r="520" spans="1:3" ht="19.5" customHeight="1">
      <c r="A520" s="16" t="s">
        <v>1577</v>
      </c>
      <c r="B520" s="15" t="s">
        <v>1585</v>
      </c>
      <c r="C520" s="16" t="s">
        <v>1394</v>
      </c>
    </row>
    <row r="521" spans="1:3" ht="19.5" customHeight="1">
      <c r="A521" s="16" t="s">
        <v>1577</v>
      </c>
      <c r="B521" s="16" t="s">
        <v>1586</v>
      </c>
      <c r="C521" s="16" t="s">
        <v>1587</v>
      </c>
    </row>
    <row r="522" spans="1:3" ht="19.5" customHeight="1">
      <c r="A522" s="16" t="s">
        <v>1577</v>
      </c>
      <c r="B522" s="15" t="s">
        <v>1251</v>
      </c>
      <c r="C522" s="16" t="s">
        <v>1266</v>
      </c>
    </row>
    <row r="523" spans="1:3" ht="19.5" customHeight="1">
      <c r="A523" s="16" t="s">
        <v>1588</v>
      </c>
      <c r="B523" s="15" t="s">
        <v>236</v>
      </c>
      <c r="C523" s="16" t="s">
        <v>1273</v>
      </c>
    </row>
    <row r="524" spans="1:3" ht="19.5" customHeight="1">
      <c r="A524" s="16" t="s">
        <v>1588</v>
      </c>
      <c r="B524" s="15" t="s">
        <v>1589</v>
      </c>
      <c r="C524" s="16" t="s">
        <v>1273</v>
      </c>
    </row>
    <row r="525" spans="1:3" ht="19.5" customHeight="1">
      <c r="A525" s="16" t="s">
        <v>1588</v>
      </c>
      <c r="B525" s="15" t="s">
        <v>1086</v>
      </c>
      <c r="C525" s="16" t="s">
        <v>1278</v>
      </c>
    </row>
    <row r="526" spans="1:3" ht="19.5" customHeight="1">
      <c r="A526" s="16" t="s">
        <v>1588</v>
      </c>
      <c r="B526" s="15" t="s">
        <v>1590</v>
      </c>
      <c r="C526" s="16" t="s">
        <v>1328</v>
      </c>
    </row>
    <row r="527" spans="1:3" ht="19.5" customHeight="1">
      <c r="A527" s="16" t="s">
        <v>1588</v>
      </c>
      <c r="B527" s="15" t="s">
        <v>1591</v>
      </c>
      <c r="C527" s="16" t="s">
        <v>1301</v>
      </c>
    </row>
    <row r="528" spans="1:3" ht="19.5" customHeight="1">
      <c r="A528" s="16" t="s">
        <v>1588</v>
      </c>
      <c r="B528" s="15" t="s">
        <v>1592</v>
      </c>
      <c r="C528" s="16" t="s">
        <v>1572</v>
      </c>
    </row>
    <row r="529" spans="1:3" ht="19.5" customHeight="1">
      <c r="A529" s="16" t="s">
        <v>1588</v>
      </c>
      <c r="B529" s="15" t="s">
        <v>1593</v>
      </c>
      <c r="C529" s="16" t="s">
        <v>1292</v>
      </c>
    </row>
    <row r="530" spans="1:3" ht="19.5" customHeight="1">
      <c r="A530" s="16" t="s">
        <v>1588</v>
      </c>
      <c r="B530" s="15" t="s">
        <v>1594</v>
      </c>
      <c r="C530" s="16" t="s">
        <v>1323</v>
      </c>
    </row>
    <row r="531" spans="1:3" ht="19.5" customHeight="1">
      <c r="A531" s="16" t="s">
        <v>1588</v>
      </c>
      <c r="B531" s="15" t="s">
        <v>826</v>
      </c>
      <c r="C531" s="16" t="s">
        <v>1494</v>
      </c>
    </row>
    <row r="532" spans="1:3" ht="19.5" customHeight="1">
      <c r="A532" s="16" t="s">
        <v>1588</v>
      </c>
      <c r="B532" s="15" t="s">
        <v>409</v>
      </c>
      <c r="C532" s="16" t="s">
        <v>1288</v>
      </c>
    </row>
    <row r="533" spans="1:3" ht="19.5" customHeight="1">
      <c r="A533" s="16" t="s">
        <v>1595</v>
      </c>
      <c r="B533" s="15" t="s">
        <v>1596</v>
      </c>
      <c r="C533" s="16" t="s">
        <v>1283</v>
      </c>
    </row>
    <row r="534" spans="1:3" ht="19.5" customHeight="1">
      <c r="A534" s="16" t="s">
        <v>1595</v>
      </c>
      <c r="B534" s="15" t="s">
        <v>462</v>
      </c>
      <c r="C534" s="16" t="s">
        <v>1273</v>
      </c>
    </row>
    <row r="535" spans="1:3" ht="19.5" customHeight="1">
      <c r="A535" s="16" t="s">
        <v>1595</v>
      </c>
      <c r="B535" s="15" t="s">
        <v>1597</v>
      </c>
      <c r="C535" s="16" t="s">
        <v>1276</v>
      </c>
    </row>
    <row r="536" spans="1:3" ht="19.5" customHeight="1">
      <c r="A536" s="16" t="s">
        <v>1595</v>
      </c>
      <c r="B536" s="15" t="s">
        <v>1598</v>
      </c>
      <c r="C536" s="16" t="s">
        <v>1288</v>
      </c>
    </row>
    <row r="537" spans="1:3" ht="19.5" customHeight="1">
      <c r="A537" s="16" t="s">
        <v>1595</v>
      </c>
      <c r="B537" s="15" t="s">
        <v>1599</v>
      </c>
      <c r="C537" s="16" t="s">
        <v>1266</v>
      </c>
    </row>
    <row r="538" spans="1:3" ht="19.5" customHeight="1">
      <c r="A538" s="16" t="s">
        <v>1595</v>
      </c>
      <c r="B538" s="15" t="s">
        <v>1600</v>
      </c>
      <c r="C538" s="16" t="s">
        <v>1276</v>
      </c>
    </row>
    <row r="539" spans="1:3" ht="19.5" customHeight="1">
      <c r="A539" s="16" t="s">
        <v>1595</v>
      </c>
      <c r="B539" s="15" t="s">
        <v>1601</v>
      </c>
      <c r="C539" s="16" t="s">
        <v>1307</v>
      </c>
    </row>
    <row r="540" spans="1:3" ht="19.5" customHeight="1">
      <c r="A540" s="16" t="s">
        <v>1595</v>
      </c>
      <c r="B540" s="15" t="s">
        <v>513</v>
      </c>
      <c r="C540" s="16" t="s">
        <v>1266</v>
      </c>
    </row>
    <row r="541" spans="1:3" ht="19.5" customHeight="1">
      <c r="A541" s="16" t="s">
        <v>1595</v>
      </c>
      <c r="B541" s="15" t="s">
        <v>1602</v>
      </c>
      <c r="C541" s="16" t="s">
        <v>1394</v>
      </c>
    </row>
    <row r="542" spans="1:3" ht="19.5" customHeight="1">
      <c r="A542" s="16" t="s">
        <v>1595</v>
      </c>
      <c r="B542" s="15" t="s">
        <v>1603</v>
      </c>
      <c r="C542" s="16" t="s">
        <v>1307</v>
      </c>
    </row>
    <row r="543" spans="1:3" ht="19.5" customHeight="1">
      <c r="A543" s="16" t="s">
        <v>1595</v>
      </c>
      <c r="B543" s="15" t="s">
        <v>1604</v>
      </c>
      <c r="C543" s="16" t="s">
        <v>1605</v>
      </c>
    </row>
    <row r="544" spans="1:3" ht="19.5" customHeight="1">
      <c r="A544" s="16" t="s">
        <v>1595</v>
      </c>
      <c r="B544" s="15" t="s">
        <v>1247</v>
      </c>
      <c r="C544" s="16" t="s">
        <v>1352</v>
      </c>
    </row>
    <row r="545" spans="1:3" ht="19.5" customHeight="1">
      <c r="A545" s="16" t="s">
        <v>1595</v>
      </c>
      <c r="B545" s="15" t="s">
        <v>563</v>
      </c>
      <c r="C545" s="16" t="s">
        <v>1266</v>
      </c>
    </row>
    <row r="546" spans="1:3" ht="19.5" customHeight="1">
      <c r="A546" s="16" t="s">
        <v>1606</v>
      </c>
      <c r="B546" s="15" t="s">
        <v>1607</v>
      </c>
      <c r="C546" s="16" t="s">
        <v>1267</v>
      </c>
    </row>
    <row r="547" spans="1:3" ht="19.5" customHeight="1">
      <c r="A547" s="16" t="s">
        <v>1606</v>
      </c>
      <c r="B547" s="15" t="s">
        <v>1608</v>
      </c>
      <c r="C547" s="16" t="s">
        <v>1494</v>
      </c>
    </row>
    <row r="548" spans="1:3" ht="19.5" customHeight="1">
      <c r="A548" s="16" t="s">
        <v>1606</v>
      </c>
      <c r="B548" s="15" t="s">
        <v>904</v>
      </c>
      <c r="C548" s="16" t="s">
        <v>1283</v>
      </c>
    </row>
    <row r="549" spans="1:3" ht="19.5" customHeight="1">
      <c r="A549" s="16" t="s">
        <v>1606</v>
      </c>
      <c r="B549" s="15" t="s">
        <v>1609</v>
      </c>
      <c r="C549" s="16" t="s">
        <v>1276</v>
      </c>
    </row>
    <row r="550" spans="1:3" ht="19.5" customHeight="1">
      <c r="A550" s="16" t="s">
        <v>1606</v>
      </c>
      <c r="B550" s="15" t="s">
        <v>355</v>
      </c>
      <c r="C550" s="16" t="s">
        <v>1273</v>
      </c>
    </row>
    <row r="551" spans="1:3" ht="19.5" customHeight="1">
      <c r="A551" s="16" t="s">
        <v>1606</v>
      </c>
      <c r="B551" s="15" t="s">
        <v>1610</v>
      </c>
      <c r="C551" s="16" t="s">
        <v>1580</v>
      </c>
    </row>
    <row r="552" spans="1:3" ht="19.5" customHeight="1">
      <c r="A552" s="16" t="s">
        <v>1606</v>
      </c>
      <c r="B552" s="15" t="s">
        <v>757</v>
      </c>
      <c r="C552" s="16" t="s">
        <v>1266</v>
      </c>
    </row>
    <row r="553" spans="1:3" ht="19.5" customHeight="1">
      <c r="A553" s="16" t="s">
        <v>1606</v>
      </c>
      <c r="B553" s="15" t="s">
        <v>618</v>
      </c>
      <c r="C553" s="16" t="s">
        <v>1266</v>
      </c>
    </row>
    <row r="554" spans="1:3" ht="19.5" customHeight="1">
      <c r="A554" s="16" t="s">
        <v>1606</v>
      </c>
      <c r="B554" s="15" t="s">
        <v>1239</v>
      </c>
      <c r="C554" s="16" t="s">
        <v>1283</v>
      </c>
    </row>
    <row r="555" spans="1:3" ht="19.5" customHeight="1">
      <c r="A555" s="16" t="s">
        <v>1611</v>
      </c>
      <c r="B555" s="15" t="s">
        <v>1612</v>
      </c>
      <c r="C555" s="16" t="s">
        <v>1357</v>
      </c>
    </row>
    <row r="556" spans="1:3" ht="19.5" customHeight="1">
      <c r="A556" s="16" t="s">
        <v>1611</v>
      </c>
      <c r="B556" s="15" t="s">
        <v>1060</v>
      </c>
      <c r="C556" s="16" t="s">
        <v>1524</v>
      </c>
    </row>
    <row r="557" spans="1:3" ht="19.5" customHeight="1">
      <c r="A557" s="16" t="s">
        <v>1611</v>
      </c>
      <c r="B557" s="15" t="s">
        <v>1613</v>
      </c>
      <c r="C557" s="16" t="s">
        <v>1357</v>
      </c>
    </row>
    <row r="558" spans="1:3" ht="19.5" customHeight="1">
      <c r="A558" s="16" t="s">
        <v>1611</v>
      </c>
      <c r="B558" s="15" t="s">
        <v>908</v>
      </c>
      <c r="C558" s="16" t="s">
        <v>1415</v>
      </c>
    </row>
    <row r="559" spans="1:3" ht="19.5" customHeight="1">
      <c r="A559" s="16" t="s">
        <v>1611</v>
      </c>
      <c r="B559" s="15" t="s">
        <v>1614</v>
      </c>
      <c r="C559" s="16" t="s">
        <v>1580</v>
      </c>
    </row>
    <row r="560" spans="1:3" ht="19.5" customHeight="1">
      <c r="A560" s="16" t="s">
        <v>1611</v>
      </c>
      <c r="B560" s="15" t="s">
        <v>1615</v>
      </c>
      <c r="C560" s="16" t="s">
        <v>1324</v>
      </c>
    </row>
    <row r="561" spans="1:3" ht="19.5" customHeight="1">
      <c r="A561" s="16" t="s">
        <v>1611</v>
      </c>
      <c r="B561" s="15" t="s">
        <v>1022</v>
      </c>
      <c r="C561" s="16" t="s">
        <v>1352</v>
      </c>
    </row>
    <row r="562" spans="1:3" ht="19.5" customHeight="1">
      <c r="A562" s="16" t="s">
        <v>1611</v>
      </c>
      <c r="B562" s="15" t="s">
        <v>1616</v>
      </c>
      <c r="C562" s="16" t="s">
        <v>1617</v>
      </c>
    </row>
    <row r="563" spans="1:3" ht="19.5" customHeight="1">
      <c r="A563" s="16" t="s">
        <v>1611</v>
      </c>
      <c r="B563" s="15" t="s">
        <v>1618</v>
      </c>
      <c r="C563" s="16" t="s">
        <v>1341</v>
      </c>
    </row>
    <row r="564" spans="1:3" ht="19.5" customHeight="1">
      <c r="A564" s="16" t="s">
        <v>1611</v>
      </c>
      <c r="B564" s="15" t="s">
        <v>515</v>
      </c>
      <c r="C564" s="16" t="s">
        <v>1288</v>
      </c>
    </row>
    <row r="565" spans="1:3" ht="19.5" customHeight="1">
      <c r="A565" s="16" t="s">
        <v>1619</v>
      </c>
      <c r="B565" s="15" t="s">
        <v>1620</v>
      </c>
      <c r="C565" s="16" t="s">
        <v>1307</v>
      </c>
    </row>
    <row r="566" spans="1:3" ht="19.5" customHeight="1">
      <c r="A566" s="16" t="s">
        <v>1619</v>
      </c>
      <c r="B566" s="15" t="s">
        <v>1621</v>
      </c>
      <c r="C566" s="16" t="s">
        <v>1283</v>
      </c>
    </row>
    <row r="567" spans="1:3" ht="19.5" customHeight="1">
      <c r="A567" s="16" t="s">
        <v>1619</v>
      </c>
      <c r="B567" s="15" t="s">
        <v>1622</v>
      </c>
      <c r="C567" s="16" t="s">
        <v>1283</v>
      </c>
    </row>
    <row r="568" spans="1:3" ht="19.5" customHeight="1">
      <c r="A568" s="16" t="s">
        <v>1619</v>
      </c>
      <c r="B568" s="15" t="s">
        <v>1623</v>
      </c>
      <c r="C568" s="16" t="s">
        <v>1359</v>
      </c>
    </row>
    <row r="569" spans="1:3" ht="19.5" customHeight="1">
      <c r="A569" s="16" t="s">
        <v>1619</v>
      </c>
      <c r="B569" s="15" t="s">
        <v>1624</v>
      </c>
      <c r="C569" s="16" t="s">
        <v>1292</v>
      </c>
    </row>
    <row r="570" spans="1:3" ht="19.5" customHeight="1">
      <c r="A570" s="16" t="s">
        <v>1619</v>
      </c>
      <c r="B570" s="15" t="s">
        <v>1625</v>
      </c>
      <c r="C570" s="16" t="s">
        <v>1266</v>
      </c>
    </row>
    <row r="571" spans="1:3" ht="19.5" customHeight="1">
      <c r="A571" s="16" t="s">
        <v>1619</v>
      </c>
      <c r="B571" s="15" t="s">
        <v>1010</v>
      </c>
      <c r="C571" s="16" t="s">
        <v>1341</v>
      </c>
    </row>
    <row r="572" spans="1:3" ht="19.5" customHeight="1">
      <c r="A572" s="16" t="s">
        <v>1619</v>
      </c>
      <c r="B572" s="15" t="s">
        <v>1192</v>
      </c>
      <c r="C572" s="16" t="s">
        <v>1270</v>
      </c>
    </row>
    <row r="573" spans="1:3" ht="19.5" customHeight="1">
      <c r="A573" s="16" t="s">
        <v>1626</v>
      </c>
      <c r="B573" s="15" t="s">
        <v>657</v>
      </c>
      <c r="C573" s="16" t="s">
        <v>1537</v>
      </c>
    </row>
    <row r="574" spans="1:3" ht="19.5" customHeight="1">
      <c r="A574" s="16" t="s">
        <v>1626</v>
      </c>
      <c r="B574" s="15" t="s">
        <v>458</v>
      </c>
      <c r="C574" s="16" t="s">
        <v>1273</v>
      </c>
    </row>
    <row r="575" spans="1:3" ht="19.5" customHeight="1">
      <c r="A575" s="16" t="s">
        <v>1626</v>
      </c>
      <c r="B575" s="15" t="s">
        <v>679</v>
      </c>
      <c r="C575" s="16" t="s">
        <v>1273</v>
      </c>
    </row>
    <row r="576" spans="1:3" ht="19.5" customHeight="1">
      <c r="A576" s="16" t="s">
        <v>1626</v>
      </c>
      <c r="B576" s="15" t="s">
        <v>1627</v>
      </c>
      <c r="C576" s="16" t="s">
        <v>1394</v>
      </c>
    </row>
    <row r="577" spans="1:3" ht="19.5" customHeight="1">
      <c r="A577" s="16" t="s">
        <v>1626</v>
      </c>
      <c r="B577" s="15" t="s">
        <v>474</v>
      </c>
      <c r="C577" s="16" t="s">
        <v>1273</v>
      </c>
    </row>
    <row r="578" spans="1:3" ht="19.5" customHeight="1">
      <c r="A578" s="16" t="s">
        <v>1626</v>
      </c>
      <c r="B578" s="15" t="s">
        <v>1628</v>
      </c>
      <c r="C578" s="16" t="s">
        <v>1629</v>
      </c>
    </row>
    <row r="579" spans="1:3" ht="19.5" customHeight="1">
      <c r="A579" s="16" t="s">
        <v>1626</v>
      </c>
      <c r="B579" s="15" t="s">
        <v>1630</v>
      </c>
      <c r="C579" s="16" t="s">
        <v>1283</v>
      </c>
    </row>
    <row r="580" spans="1:3" ht="19.5" customHeight="1">
      <c r="A580" s="16" t="s">
        <v>1626</v>
      </c>
      <c r="B580" s="15" t="s">
        <v>1631</v>
      </c>
      <c r="C580" s="16" t="s">
        <v>1276</v>
      </c>
    </row>
    <row r="581" spans="1:3" ht="19.5" customHeight="1">
      <c r="A581" s="16" t="s">
        <v>1626</v>
      </c>
      <c r="B581" s="15" t="s">
        <v>624</v>
      </c>
      <c r="C581" s="16" t="s">
        <v>1352</v>
      </c>
    </row>
    <row r="582" spans="1:3" ht="19.5" customHeight="1">
      <c r="A582" s="16" t="s">
        <v>1626</v>
      </c>
      <c r="B582" s="15" t="s">
        <v>1002</v>
      </c>
      <c r="C582" s="16" t="s">
        <v>1433</v>
      </c>
    </row>
    <row r="583" spans="1:3" ht="19.5" customHeight="1">
      <c r="A583" s="16" t="s">
        <v>1626</v>
      </c>
      <c r="B583" s="15" t="s">
        <v>1632</v>
      </c>
      <c r="C583" s="16" t="s">
        <v>1266</v>
      </c>
    </row>
    <row r="584" spans="1:3" ht="19.5" customHeight="1">
      <c r="A584" s="16" t="s">
        <v>1626</v>
      </c>
      <c r="B584" s="15" t="s">
        <v>1177</v>
      </c>
      <c r="C584" s="16" t="s">
        <v>1292</v>
      </c>
    </row>
    <row r="585" spans="1:3" ht="19.5" customHeight="1">
      <c r="A585" s="16" t="s">
        <v>1633</v>
      </c>
      <c r="B585" s="15" t="s">
        <v>1634</v>
      </c>
      <c r="C585" s="16" t="s">
        <v>1394</v>
      </c>
    </row>
    <row r="586" spans="1:3" ht="19.5" customHeight="1">
      <c r="A586" s="16" t="s">
        <v>1633</v>
      </c>
      <c r="B586" s="15" t="s">
        <v>1635</v>
      </c>
      <c r="C586" s="16" t="s">
        <v>1275</v>
      </c>
    </row>
    <row r="587" spans="1:3" ht="19.5" customHeight="1">
      <c r="A587" s="16" t="s">
        <v>1633</v>
      </c>
      <c r="B587" s="15" t="s">
        <v>914</v>
      </c>
      <c r="C587" s="16" t="s">
        <v>1280</v>
      </c>
    </row>
    <row r="588" spans="1:3" ht="19.5" customHeight="1">
      <c r="A588" s="16" t="s">
        <v>1633</v>
      </c>
      <c r="B588" s="15" t="s">
        <v>926</v>
      </c>
      <c r="C588" s="16" t="s">
        <v>1276</v>
      </c>
    </row>
    <row r="589" spans="1:3" ht="19.5" customHeight="1">
      <c r="A589" s="16" t="s">
        <v>1633</v>
      </c>
      <c r="B589" s="15" t="s">
        <v>1636</v>
      </c>
      <c r="C589" s="16" t="s">
        <v>1307</v>
      </c>
    </row>
    <row r="590" spans="1:3" ht="19.5" customHeight="1">
      <c r="A590" s="16" t="s">
        <v>1633</v>
      </c>
      <c r="B590" s="15" t="s">
        <v>1637</v>
      </c>
      <c r="C590" s="16" t="s">
        <v>1302</v>
      </c>
    </row>
    <row r="591" spans="1:3" ht="19.5" customHeight="1">
      <c r="A591" s="16" t="s">
        <v>1633</v>
      </c>
      <c r="B591" s="15" t="s">
        <v>1638</v>
      </c>
      <c r="C591" s="16" t="s">
        <v>1278</v>
      </c>
    </row>
    <row r="592" spans="1:3" ht="19.5" customHeight="1">
      <c r="A592" s="16" t="s">
        <v>1633</v>
      </c>
      <c r="B592" s="15" t="s">
        <v>610</v>
      </c>
      <c r="C592" s="16" t="s">
        <v>1266</v>
      </c>
    </row>
    <row r="593" spans="1:3" ht="19.5" customHeight="1">
      <c r="A593" s="16" t="s">
        <v>1639</v>
      </c>
      <c r="B593" s="15" t="s">
        <v>1640</v>
      </c>
      <c r="C593" s="16" t="s">
        <v>1641</v>
      </c>
    </row>
    <row r="594" spans="1:3" ht="19.5" customHeight="1">
      <c r="A594" s="16" t="s">
        <v>1639</v>
      </c>
      <c r="B594" s="15" t="s">
        <v>1642</v>
      </c>
      <c r="C594" s="16" t="s">
        <v>1580</v>
      </c>
    </row>
    <row r="595" spans="1:3" ht="19.5" customHeight="1">
      <c r="A595" s="16" t="s">
        <v>1639</v>
      </c>
      <c r="B595" s="15" t="s">
        <v>1643</v>
      </c>
      <c r="C595" s="16" t="s">
        <v>1359</v>
      </c>
    </row>
    <row r="596" spans="1:3" ht="19.5" customHeight="1">
      <c r="A596" s="16" t="s">
        <v>1639</v>
      </c>
      <c r="B596" s="15" t="s">
        <v>1644</v>
      </c>
      <c r="C596" s="16" t="s">
        <v>1276</v>
      </c>
    </row>
    <row r="597" spans="1:3" ht="19.5" customHeight="1">
      <c r="A597" s="16" t="s">
        <v>1639</v>
      </c>
      <c r="B597" s="15" t="s">
        <v>1645</v>
      </c>
      <c r="C597" s="16" t="s">
        <v>1301</v>
      </c>
    </row>
    <row r="598" spans="1:3" ht="19.5" customHeight="1">
      <c r="A598" s="16" t="s">
        <v>1639</v>
      </c>
      <c r="B598" s="15" t="s">
        <v>1646</v>
      </c>
      <c r="C598" s="16" t="s">
        <v>1359</v>
      </c>
    </row>
    <row r="599" spans="1:3" ht="19.5" customHeight="1">
      <c r="A599" s="16" t="s">
        <v>1639</v>
      </c>
      <c r="B599" s="15" t="s">
        <v>1647</v>
      </c>
      <c r="C599" s="16" t="s">
        <v>1648</v>
      </c>
    </row>
    <row r="600" spans="1:3" ht="19.5" customHeight="1">
      <c r="A600" s="16" t="s">
        <v>1639</v>
      </c>
      <c r="B600" s="15" t="s">
        <v>22</v>
      </c>
      <c r="C600" s="16" t="s">
        <v>1391</v>
      </c>
    </row>
    <row r="601" spans="1:3" ht="19.5" customHeight="1">
      <c r="A601" s="16" t="s">
        <v>1639</v>
      </c>
      <c r="B601" s="15" t="s">
        <v>1649</v>
      </c>
      <c r="C601" s="16" t="s">
        <v>1617</v>
      </c>
    </row>
    <row r="602" spans="1:3" ht="19.5" customHeight="1">
      <c r="A602" s="16" t="s">
        <v>1639</v>
      </c>
      <c r="B602" s="15" t="s">
        <v>1650</v>
      </c>
      <c r="C602" s="16" t="s">
        <v>1273</v>
      </c>
    </row>
    <row r="603" spans="1:3" ht="19.5" customHeight="1">
      <c r="A603" s="16" t="s">
        <v>1639</v>
      </c>
      <c r="B603" s="15" t="s">
        <v>992</v>
      </c>
      <c r="C603" s="16" t="s">
        <v>1651</v>
      </c>
    </row>
    <row r="604" spans="1:3" ht="19.5" customHeight="1">
      <c r="A604" s="16" t="s">
        <v>1639</v>
      </c>
      <c r="B604" s="15" t="s">
        <v>1018</v>
      </c>
      <c r="C604" s="16" t="s">
        <v>1292</v>
      </c>
    </row>
    <row r="605" spans="1:3" ht="19.5" customHeight="1">
      <c r="A605" s="16" t="s">
        <v>1639</v>
      </c>
      <c r="B605" s="15" t="s">
        <v>1652</v>
      </c>
      <c r="C605" s="16" t="s">
        <v>1278</v>
      </c>
    </row>
  </sheetData>
  <sheetProtection/>
  <mergeCells count="1">
    <mergeCell ref="A1:C1"/>
  </mergeCells>
  <hyperlinks>
    <hyperlink ref="B24" r:id="rId1" display="香港大学（HKU）"/>
    <hyperlink ref="B245" r:id="rId2" display="贝鲁特美国大学（AUB）"/>
    <hyperlink ref="B448" r:id="rId3" display="开罗美国大学"/>
  </hyperlinks>
  <printOptions/>
  <pageMargins left="0.7868055555555555" right="0.7868055555555555" top="1" bottom="1" header="0.5118055555555555" footer="0.7479166666666667"/>
  <pageSetup horizontalDpi="600" verticalDpi="600" orientation="portrait" paperSize="9"/>
  <headerFooter differentOddEven="1" scaleWithDoc="0" alignWithMargins="0">
    <oddFooter>&amp;R&amp;14—&amp;P—</oddFooter>
    <evenFooter>&amp;L&amp;14—&amp;P—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02"/>
  <sheetViews>
    <sheetView view="pageBreakPreview" zoomScale="175" zoomScaleSheetLayoutView="175" workbookViewId="0" topLeftCell="A1">
      <selection activeCell="B4" sqref="B4"/>
    </sheetView>
  </sheetViews>
  <sheetFormatPr defaultColWidth="9.00390625" defaultRowHeight="19.5" customHeight="1"/>
  <cols>
    <col min="1" max="1" width="12.25390625" style="1" customWidth="1"/>
    <col min="2" max="2" width="50.00390625" style="1" customWidth="1"/>
    <col min="3" max="3" width="17.875" style="1" customWidth="1"/>
    <col min="4" max="16384" width="9.00390625" style="1" customWidth="1"/>
  </cols>
  <sheetData>
    <row r="1" spans="1:3" ht="28.5" customHeight="1">
      <c r="A1" s="2" t="s">
        <v>1653</v>
      </c>
      <c r="B1" s="3"/>
      <c r="C1" s="3"/>
    </row>
    <row r="2" spans="1:3" ht="19.5" customHeight="1">
      <c r="A2" s="4" t="s">
        <v>2</v>
      </c>
      <c r="B2" s="4" t="s">
        <v>1654</v>
      </c>
      <c r="C2" s="4" t="s">
        <v>1265</v>
      </c>
    </row>
    <row r="3" spans="1:3" ht="19.5" customHeight="1">
      <c r="A3" s="5">
        <v>1</v>
      </c>
      <c r="B3" s="6" t="s">
        <v>1655</v>
      </c>
      <c r="C3" s="6" t="s">
        <v>1656</v>
      </c>
    </row>
    <row r="4" spans="1:3" ht="19.5" customHeight="1">
      <c r="A4" s="5">
        <f>2</f>
        <v>2</v>
      </c>
      <c r="B4" s="6" t="s">
        <v>1657</v>
      </c>
      <c r="C4" s="6" t="s">
        <v>1658</v>
      </c>
    </row>
    <row r="5" spans="1:3" ht="19.5" customHeight="1">
      <c r="A5" s="5">
        <f>2</f>
        <v>2</v>
      </c>
      <c r="B5" s="6" t="s">
        <v>1659</v>
      </c>
      <c r="C5" s="6" t="s">
        <v>1658</v>
      </c>
    </row>
    <row r="6" spans="1:3" ht="19.5" customHeight="1">
      <c r="A6" s="5">
        <v>4</v>
      </c>
      <c r="B6" s="6" t="s">
        <v>1660</v>
      </c>
      <c r="C6" s="6" t="s">
        <v>1658</v>
      </c>
    </row>
    <row r="7" spans="1:3" ht="19.5" customHeight="1">
      <c r="A7" s="5">
        <f>5</f>
        <v>5</v>
      </c>
      <c r="B7" s="6" t="s">
        <v>1661</v>
      </c>
      <c r="C7" s="6" t="s">
        <v>1656</v>
      </c>
    </row>
    <row r="8" spans="1:3" ht="19.5" customHeight="1">
      <c r="A8" s="5">
        <f>5</f>
        <v>5</v>
      </c>
      <c r="B8" s="6" t="s">
        <v>1662</v>
      </c>
      <c r="C8" s="6" t="s">
        <v>1658</v>
      </c>
    </row>
    <row r="9" spans="1:3" ht="19.5" customHeight="1">
      <c r="A9" s="5">
        <v>7</v>
      </c>
      <c r="B9" s="6" t="s">
        <v>1663</v>
      </c>
      <c r="C9" s="6" t="s">
        <v>1658</v>
      </c>
    </row>
    <row r="10" spans="1:3" ht="19.5" customHeight="1">
      <c r="A10" s="5">
        <v>8</v>
      </c>
      <c r="B10" s="6" t="s">
        <v>1664</v>
      </c>
      <c r="C10" s="6" t="s">
        <v>1658</v>
      </c>
    </row>
    <row r="11" spans="1:3" ht="19.5" customHeight="1">
      <c r="A11" s="5">
        <v>9</v>
      </c>
      <c r="B11" s="6" t="s">
        <v>1665</v>
      </c>
      <c r="C11" s="6" t="s">
        <v>1658</v>
      </c>
    </row>
    <row r="12" spans="1:3" ht="19.5" customHeight="1">
      <c r="A12" s="5">
        <v>10</v>
      </c>
      <c r="B12" s="6" t="s">
        <v>1666</v>
      </c>
      <c r="C12" s="6" t="s">
        <v>1658</v>
      </c>
    </row>
    <row r="13" spans="1:3" ht="19.5" customHeight="1">
      <c r="A13" s="5">
        <v>11</v>
      </c>
      <c r="B13" s="6" t="s">
        <v>1667</v>
      </c>
      <c r="C13" s="6" t="s">
        <v>1658</v>
      </c>
    </row>
    <row r="14" spans="1:3" ht="19.5" customHeight="1">
      <c r="A14" s="5">
        <v>12</v>
      </c>
      <c r="B14" s="6" t="s">
        <v>1668</v>
      </c>
      <c r="C14" s="6" t="s">
        <v>1656</v>
      </c>
    </row>
    <row r="15" spans="1:3" ht="19.5" customHeight="1">
      <c r="A15" s="5">
        <f>13</f>
        <v>13</v>
      </c>
      <c r="B15" s="6" t="s">
        <v>1669</v>
      </c>
      <c r="C15" s="6" t="s">
        <v>1658</v>
      </c>
    </row>
    <row r="16" spans="1:3" ht="19.5" customHeight="1">
      <c r="A16" s="5">
        <f>13</f>
        <v>13</v>
      </c>
      <c r="B16" s="6" t="s">
        <v>1670</v>
      </c>
      <c r="C16" s="6" t="s">
        <v>1658</v>
      </c>
    </row>
    <row r="17" spans="1:3" ht="19.5" customHeight="1">
      <c r="A17" s="5">
        <v>15</v>
      </c>
      <c r="B17" s="6" t="s">
        <v>1671</v>
      </c>
      <c r="C17" s="6" t="s">
        <v>1672</v>
      </c>
    </row>
    <row r="18" spans="1:3" ht="19.5" customHeight="1">
      <c r="A18" s="5">
        <f>16</f>
        <v>16</v>
      </c>
      <c r="B18" s="6" t="s">
        <v>1673</v>
      </c>
      <c r="C18" s="6" t="s">
        <v>1674</v>
      </c>
    </row>
    <row r="19" spans="1:3" ht="19.5" customHeight="1">
      <c r="A19" s="5">
        <f>16</f>
        <v>16</v>
      </c>
      <c r="B19" s="6" t="s">
        <v>1675</v>
      </c>
      <c r="C19" s="6" t="s">
        <v>1674</v>
      </c>
    </row>
    <row r="20" spans="1:3" ht="19.5" customHeight="1">
      <c r="A20" s="5">
        <f>18</f>
        <v>18</v>
      </c>
      <c r="B20" s="6" t="s">
        <v>1676</v>
      </c>
      <c r="C20" s="6" t="s">
        <v>1677</v>
      </c>
    </row>
    <row r="21" spans="1:3" ht="19.5" customHeight="1">
      <c r="A21" s="5">
        <f>18</f>
        <v>18</v>
      </c>
      <c r="B21" s="6" t="s">
        <v>1678</v>
      </c>
      <c r="C21" s="6" t="s">
        <v>1656</v>
      </c>
    </row>
    <row r="22" spans="1:3" ht="19.5" customHeight="1">
      <c r="A22" s="5">
        <v>20</v>
      </c>
      <c r="B22" s="6" t="s">
        <v>1679</v>
      </c>
      <c r="C22" s="6" t="s">
        <v>1658</v>
      </c>
    </row>
    <row r="23" spans="1:3" ht="19.5" customHeight="1">
      <c r="A23" s="5">
        <v>21</v>
      </c>
      <c r="B23" s="6" t="s">
        <v>1680</v>
      </c>
      <c r="C23" s="6" t="s">
        <v>1681</v>
      </c>
    </row>
    <row r="24" spans="1:3" ht="19.5" customHeight="1">
      <c r="A24" s="5">
        <v>22</v>
      </c>
      <c r="B24" s="6" t="s">
        <v>1682</v>
      </c>
      <c r="C24" s="6" t="s">
        <v>1658</v>
      </c>
    </row>
    <row r="25" spans="1:3" ht="19.5" customHeight="1">
      <c r="A25" s="5">
        <v>23</v>
      </c>
      <c r="B25" s="6" t="s">
        <v>1683</v>
      </c>
      <c r="C25" s="6" t="s">
        <v>1658</v>
      </c>
    </row>
    <row r="26" spans="1:3" ht="19.5" customHeight="1">
      <c r="A26" s="5">
        <f>24</f>
        <v>24</v>
      </c>
      <c r="B26" s="6" t="s">
        <v>1684</v>
      </c>
      <c r="C26" s="6" t="s">
        <v>1658</v>
      </c>
    </row>
    <row r="27" spans="1:3" ht="19.5" customHeight="1">
      <c r="A27" s="5">
        <f>24</f>
        <v>24</v>
      </c>
      <c r="B27" s="6" t="s">
        <v>1685</v>
      </c>
      <c r="C27" s="6" t="s">
        <v>1658</v>
      </c>
    </row>
    <row r="28" spans="1:3" ht="19.5" customHeight="1">
      <c r="A28" s="5">
        <v>26</v>
      </c>
      <c r="B28" s="6" t="s">
        <v>1686</v>
      </c>
      <c r="C28" s="6" t="s">
        <v>1658</v>
      </c>
    </row>
    <row r="29" spans="1:3" ht="19.5" customHeight="1">
      <c r="A29" s="5">
        <v>27</v>
      </c>
      <c r="B29" s="6" t="s">
        <v>1687</v>
      </c>
      <c r="C29" s="6" t="s">
        <v>1656</v>
      </c>
    </row>
    <row r="30" spans="1:3" ht="19.5" customHeight="1">
      <c r="A30" s="5">
        <v>28</v>
      </c>
      <c r="B30" s="6" t="s">
        <v>1688</v>
      </c>
      <c r="C30" s="6" t="s">
        <v>1658</v>
      </c>
    </row>
    <row r="31" spans="1:3" ht="19.5" customHeight="1">
      <c r="A31" s="5">
        <v>29</v>
      </c>
      <c r="B31" s="6" t="s">
        <v>1689</v>
      </c>
      <c r="C31" s="6" t="s">
        <v>1658</v>
      </c>
    </row>
    <row r="32" spans="1:3" ht="19.5" customHeight="1">
      <c r="A32" s="5">
        <f>30</f>
        <v>30</v>
      </c>
      <c r="B32" s="6" t="s">
        <v>1690</v>
      </c>
      <c r="C32" s="6" t="s">
        <v>1656</v>
      </c>
    </row>
    <row r="33" spans="1:3" ht="19.5" customHeight="1">
      <c r="A33" s="5">
        <f>30</f>
        <v>30</v>
      </c>
      <c r="B33" s="6" t="s">
        <v>1691</v>
      </c>
      <c r="C33" s="6" t="s">
        <v>1692</v>
      </c>
    </row>
    <row r="34" spans="1:3" ht="19.5" customHeight="1">
      <c r="A34" s="5">
        <v>32</v>
      </c>
      <c r="B34" s="6" t="s">
        <v>1693</v>
      </c>
      <c r="C34" s="6" t="s">
        <v>1694</v>
      </c>
    </row>
    <row r="35" spans="1:3" ht="19.5" customHeight="1">
      <c r="A35" s="5">
        <v>33</v>
      </c>
      <c r="B35" s="6" t="s">
        <v>1695</v>
      </c>
      <c r="C35" s="6" t="s">
        <v>1696</v>
      </c>
    </row>
    <row r="36" spans="1:3" ht="19.5" customHeight="1">
      <c r="A36" s="5">
        <v>34</v>
      </c>
      <c r="B36" s="6" t="s">
        <v>1697</v>
      </c>
      <c r="C36" s="6" t="s">
        <v>1658</v>
      </c>
    </row>
    <row r="37" spans="1:3" ht="19.5" customHeight="1">
      <c r="A37" s="5">
        <f>35</f>
        <v>35</v>
      </c>
      <c r="B37" s="6" t="s">
        <v>1698</v>
      </c>
      <c r="C37" s="6" t="s">
        <v>1656</v>
      </c>
    </row>
    <row r="38" spans="1:3" ht="19.5" customHeight="1">
      <c r="A38" s="5">
        <f>35</f>
        <v>35</v>
      </c>
      <c r="B38" s="6" t="s">
        <v>1699</v>
      </c>
      <c r="C38" s="6" t="s">
        <v>1700</v>
      </c>
    </row>
    <row r="39" spans="1:3" ht="19.5" customHeight="1">
      <c r="A39" s="5">
        <v>37</v>
      </c>
      <c r="B39" s="6" t="s">
        <v>1701</v>
      </c>
      <c r="C39" s="6" t="s">
        <v>1677</v>
      </c>
    </row>
    <row r="40" spans="1:3" ht="19.5" customHeight="1">
      <c r="A40" s="5">
        <v>38</v>
      </c>
      <c r="B40" s="6" t="s">
        <v>1702</v>
      </c>
      <c r="C40" s="6" t="s">
        <v>1694</v>
      </c>
    </row>
    <row r="41" spans="1:3" ht="19.5" customHeight="1">
      <c r="A41" s="5">
        <v>39</v>
      </c>
      <c r="B41" s="6" t="s">
        <v>1703</v>
      </c>
      <c r="C41" s="6" t="s">
        <v>1704</v>
      </c>
    </row>
    <row r="42" spans="1:3" ht="19.5" customHeight="1">
      <c r="A42" s="5">
        <f>40</f>
        <v>40</v>
      </c>
      <c r="B42" s="6" t="s">
        <v>1705</v>
      </c>
      <c r="C42" s="6" t="s">
        <v>1672</v>
      </c>
    </row>
    <row r="43" spans="1:3" ht="19.5" customHeight="1">
      <c r="A43" s="5">
        <f>40</f>
        <v>40</v>
      </c>
      <c r="B43" s="6" t="s">
        <v>1706</v>
      </c>
      <c r="C43" s="6" t="s">
        <v>1707</v>
      </c>
    </row>
    <row r="44" spans="1:3" ht="19.5" customHeight="1">
      <c r="A44" s="5">
        <f>42</f>
        <v>42</v>
      </c>
      <c r="B44" s="6" t="s">
        <v>1708</v>
      </c>
      <c r="C44" s="6" t="s">
        <v>1694</v>
      </c>
    </row>
    <row r="45" spans="1:3" ht="19.5" customHeight="1">
      <c r="A45" s="5">
        <f>42</f>
        <v>42</v>
      </c>
      <c r="B45" s="6" t="s">
        <v>1709</v>
      </c>
      <c r="C45" s="6" t="s">
        <v>1710</v>
      </c>
    </row>
    <row r="46" spans="1:3" ht="19.5" customHeight="1">
      <c r="A46" s="5">
        <v>44</v>
      </c>
      <c r="B46" s="6" t="s">
        <v>1711</v>
      </c>
      <c r="C46" s="6" t="s">
        <v>1677</v>
      </c>
    </row>
    <row r="47" spans="1:3" ht="19.5" customHeight="1">
      <c r="A47" s="5">
        <v>45</v>
      </c>
      <c r="B47" s="6" t="s">
        <v>1712</v>
      </c>
      <c r="C47" s="6" t="s">
        <v>1658</v>
      </c>
    </row>
    <row r="48" spans="1:3" ht="19.5" customHeight="1">
      <c r="A48" s="5">
        <v>46</v>
      </c>
      <c r="B48" s="6" t="s">
        <v>1713</v>
      </c>
      <c r="C48" s="6" t="s">
        <v>1681</v>
      </c>
    </row>
    <row r="49" spans="1:3" ht="19.5" customHeight="1">
      <c r="A49" s="5">
        <v>47</v>
      </c>
      <c r="B49" s="6" t="s">
        <v>1714</v>
      </c>
      <c r="C49" s="6" t="s">
        <v>1658</v>
      </c>
    </row>
    <row r="50" spans="1:3" ht="19.5" customHeight="1">
      <c r="A50" s="5">
        <v>48</v>
      </c>
      <c r="B50" s="6" t="s">
        <v>1715</v>
      </c>
      <c r="C50" s="6" t="s">
        <v>1658</v>
      </c>
    </row>
    <row r="51" spans="1:3" ht="19.5" customHeight="1">
      <c r="A51" s="5">
        <v>49</v>
      </c>
      <c r="B51" s="6" t="s">
        <v>1716</v>
      </c>
      <c r="C51" s="6" t="s">
        <v>1692</v>
      </c>
    </row>
    <row r="52" spans="1:3" ht="19.5" customHeight="1">
      <c r="A52" s="5">
        <v>50</v>
      </c>
      <c r="B52" s="6" t="s">
        <v>1717</v>
      </c>
      <c r="C52" s="6" t="s">
        <v>1656</v>
      </c>
    </row>
    <row r="53" spans="1:3" ht="19.5" customHeight="1">
      <c r="A53" s="5">
        <v>51</v>
      </c>
      <c r="B53" s="6" t="s">
        <v>1718</v>
      </c>
      <c r="C53" s="6" t="s">
        <v>1658</v>
      </c>
    </row>
    <row r="54" spans="1:3" ht="19.5" customHeight="1">
      <c r="A54" s="5">
        <v>52</v>
      </c>
      <c r="B54" s="6" t="s">
        <v>1719</v>
      </c>
      <c r="C54" s="6" t="s">
        <v>1658</v>
      </c>
    </row>
    <row r="55" spans="1:3" ht="19.5" customHeight="1">
      <c r="A55" s="5">
        <v>53</v>
      </c>
      <c r="B55" s="6" t="s">
        <v>1720</v>
      </c>
      <c r="C55" s="6" t="s">
        <v>1721</v>
      </c>
    </row>
    <row r="56" spans="1:3" ht="19.5" customHeight="1">
      <c r="A56" s="5">
        <f aca="true" t="shared" si="0" ref="A56:A58">54</f>
        <v>54</v>
      </c>
      <c r="B56" s="6" t="s">
        <v>1722</v>
      </c>
      <c r="C56" s="6" t="s">
        <v>1696</v>
      </c>
    </row>
    <row r="57" spans="1:3" ht="19.5" customHeight="1">
      <c r="A57" s="5">
        <f t="shared" si="0"/>
        <v>54</v>
      </c>
      <c r="B57" s="6" t="s">
        <v>1723</v>
      </c>
      <c r="C57" s="6" t="s">
        <v>1696</v>
      </c>
    </row>
    <row r="58" spans="1:3" ht="19.5" customHeight="1">
      <c r="A58" s="5">
        <f t="shared" si="0"/>
        <v>54</v>
      </c>
      <c r="B58" s="6" t="s">
        <v>1724</v>
      </c>
      <c r="C58" s="6" t="s">
        <v>1725</v>
      </c>
    </row>
    <row r="59" spans="1:3" ht="19.5" customHeight="1">
      <c r="A59" s="5">
        <v>57</v>
      </c>
      <c r="B59" s="6" t="s">
        <v>1726</v>
      </c>
      <c r="C59" s="6" t="s">
        <v>1696</v>
      </c>
    </row>
    <row r="60" spans="1:3" ht="19.5" customHeight="1">
      <c r="A60" s="5">
        <f>58</f>
        <v>58</v>
      </c>
      <c r="B60" s="6" t="s">
        <v>1727</v>
      </c>
      <c r="C60" s="6" t="s">
        <v>1696</v>
      </c>
    </row>
    <row r="61" spans="1:3" ht="19.5" customHeight="1">
      <c r="A61" s="5">
        <f>58</f>
        <v>58</v>
      </c>
      <c r="B61" s="6" t="s">
        <v>1728</v>
      </c>
      <c r="C61" s="6" t="s">
        <v>1658</v>
      </c>
    </row>
    <row r="62" spans="1:3" ht="19.5" customHeight="1">
      <c r="A62" s="5">
        <v>60</v>
      </c>
      <c r="B62" s="6" t="s">
        <v>1729</v>
      </c>
      <c r="C62" s="6" t="s">
        <v>1674</v>
      </c>
    </row>
    <row r="63" spans="1:3" ht="19.5" customHeight="1">
      <c r="A63" s="5">
        <v>61</v>
      </c>
      <c r="B63" s="6" t="s">
        <v>1730</v>
      </c>
      <c r="C63" s="6" t="s">
        <v>1700</v>
      </c>
    </row>
    <row r="64" spans="1:3" ht="19.5" customHeight="1">
      <c r="A64" s="5">
        <v>62</v>
      </c>
      <c r="B64" s="6" t="s">
        <v>1731</v>
      </c>
      <c r="C64" s="6" t="s">
        <v>1658</v>
      </c>
    </row>
    <row r="65" spans="1:3" ht="19.5" customHeight="1">
      <c r="A65" s="5">
        <v>63</v>
      </c>
      <c r="B65" s="6" t="s">
        <v>1732</v>
      </c>
      <c r="C65" s="6" t="s">
        <v>1658</v>
      </c>
    </row>
    <row r="66" spans="1:3" ht="19.5" customHeight="1">
      <c r="A66" s="5">
        <v>64</v>
      </c>
      <c r="B66" s="6" t="s">
        <v>1733</v>
      </c>
      <c r="C66" s="6" t="s">
        <v>1658</v>
      </c>
    </row>
    <row r="67" spans="1:3" ht="19.5" customHeight="1">
      <c r="A67" s="5">
        <v>65</v>
      </c>
      <c r="B67" s="6" t="s">
        <v>1734</v>
      </c>
      <c r="C67" s="6" t="s">
        <v>1721</v>
      </c>
    </row>
    <row r="68" spans="1:3" ht="19.5" customHeight="1">
      <c r="A68" s="5">
        <v>66</v>
      </c>
      <c r="B68" s="6" t="s">
        <v>1735</v>
      </c>
      <c r="C68" s="6" t="s">
        <v>1692</v>
      </c>
    </row>
    <row r="69" spans="1:3" ht="19.5" customHeight="1">
      <c r="A69" s="5">
        <v>67</v>
      </c>
      <c r="B69" s="6" t="s">
        <v>1736</v>
      </c>
      <c r="C69" s="6" t="s">
        <v>1658</v>
      </c>
    </row>
    <row r="70" spans="1:3" ht="19.5" customHeight="1">
      <c r="A70" s="5">
        <v>68</v>
      </c>
      <c r="B70" s="6" t="s">
        <v>1737</v>
      </c>
      <c r="C70" s="6" t="s">
        <v>1658</v>
      </c>
    </row>
    <row r="71" spans="1:3" ht="19.5" customHeight="1">
      <c r="A71" s="5">
        <v>69</v>
      </c>
      <c r="B71" s="6" t="s">
        <v>1738</v>
      </c>
      <c r="C71" s="6" t="s">
        <v>1721</v>
      </c>
    </row>
    <row r="72" spans="1:3" ht="19.5" customHeight="1">
      <c r="A72" s="5">
        <v>70</v>
      </c>
      <c r="B72" s="6" t="s">
        <v>1739</v>
      </c>
      <c r="C72" s="6" t="s">
        <v>1696</v>
      </c>
    </row>
    <row r="73" spans="1:3" ht="19.5" customHeight="1">
      <c r="A73" s="5">
        <v>71</v>
      </c>
      <c r="B73" s="6" t="s">
        <v>1740</v>
      </c>
      <c r="C73" s="6" t="s">
        <v>1721</v>
      </c>
    </row>
    <row r="74" spans="1:3" ht="19.5" customHeight="1">
      <c r="A74" s="5">
        <v>72</v>
      </c>
      <c r="B74" s="6" t="s">
        <v>1741</v>
      </c>
      <c r="C74" s="6" t="s">
        <v>1721</v>
      </c>
    </row>
    <row r="75" spans="1:3" ht="19.5" customHeight="1">
      <c r="A75" s="5">
        <v>73</v>
      </c>
      <c r="B75" s="6" t="s">
        <v>1742</v>
      </c>
      <c r="C75" s="6" t="s">
        <v>1694</v>
      </c>
    </row>
    <row r="76" spans="1:3" ht="19.5" customHeight="1">
      <c r="A76" s="5">
        <v>74</v>
      </c>
      <c r="B76" s="6" t="s">
        <v>1743</v>
      </c>
      <c r="C76" s="6" t="s">
        <v>1694</v>
      </c>
    </row>
    <row r="77" spans="1:3" ht="19.5" customHeight="1">
      <c r="A77" s="5">
        <f aca="true" t="shared" si="1" ref="A77:A79">75</f>
        <v>75</v>
      </c>
      <c r="B77" s="6" t="s">
        <v>1744</v>
      </c>
      <c r="C77" s="6" t="s">
        <v>1721</v>
      </c>
    </row>
    <row r="78" spans="1:3" ht="19.5" customHeight="1">
      <c r="A78" s="5">
        <f t="shared" si="1"/>
        <v>75</v>
      </c>
      <c r="B78" s="6" t="s">
        <v>1745</v>
      </c>
      <c r="C78" s="6" t="s">
        <v>1674</v>
      </c>
    </row>
    <row r="79" spans="1:3" ht="19.5" customHeight="1">
      <c r="A79" s="5">
        <f t="shared" si="1"/>
        <v>75</v>
      </c>
      <c r="B79" s="6" t="s">
        <v>1746</v>
      </c>
      <c r="C79" s="6" t="s">
        <v>1672</v>
      </c>
    </row>
    <row r="80" spans="1:3" ht="19.5" customHeight="1">
      <c r="A80" s="5">
        <f>78</f>
        <v>78</v>
      </c>
      <c r="B80" s="6" t="s">
        <v>1747</v>
      </c>
      <c r="C80" s="6" t="s">
        <v>1694</v>
      </c>
    </row>
    <row r="81" spans="1:3" ht="19.5" customHeight="1">
      <c r="A81" s="5">
        <f>78</f>
        <v>78</v>
      </c>
      <c r="B81" s="6" t="s">
        <v>1748</v>
      </c>
      <c r="C81" s="6" t="s">
        <v>1656</v>
      </c>
    </row>
    <row r="82" spans="1:3" ht="19.5" customHeight="1">
      <c r="A82" s="5">
        <f>80</f>
        <v>80</v>
      </c>
      <c r="B82" s="6" t="s">
        <v>1749</v>
      </c>
      <c r="C82" s="6" t="s">
        <v>1721</v>
      </c>
    </row>
    <row r="83" spans="1:3" ht="19.5" customHeight="1">
      <c r="A83" s="5">
        <f>80</f>
        <v>80</v>
      </c>
      <c r="B83" s="6" t="s">
        <v>1750</v>
      </c>
      <c r="C83" s="6" t="s">
        <v>1677</v>
      </c>
    </row>
    <row r="84" spans="1:3" ht="19.5" customHeight="1">
      <c r="A84" s="5">
        <v>82</v>
      </c>
      <c r="B84" s="6" t="s">
        <v>1751</v>
      </c>
      <c r="C84" s="6" t="s">
        <v>1658</v>
      </c>
    </row>
    <row r="85" spans="1:3" ht="19.5" customHeight="1">
      <c r="A85" s="5">
        <v>83</v>
      </c>
      <c r="B85" s="6" t="s">
        <v>1752</v>
      </c>
      <c r="C85" s="6" t="s">
        <v>1694</v>
      </c>
    </row>
    <row r="86" spans="1:3" ht="19.5" customHeight="1">
      <c r="A86" s="5">
        <v>84</v>
      </c>
      <c r="B86" s="6" t="s">
        <v>1753</v>
      </c>
      <c r="C86" s="6" t="s">
        <v>1674</v>
      </c>
    </row>
    <row r="87" spans="1:3" ht="19.5" customHeight="1">
      <c r="A87" s="5">
        <v>85</v>
      </c>
      <c r="B87" s="6" t="s">
        <v>1754</v>
      </c>
      <c r="C87" s="6" t="s">
        <v>1658</v>
      </c>
    </row>
    <row r="88" spans="1:3" ht="19.5" customHeight="1">
      <c r="A88" s="5">
        <f>86</f>
        <v>86</v>
      </c>
      <c r="B88" s="6" t="s">
        <v>1755</v>
      </c>
      <c r="C88" s="6" t="s">
        <v>1656</v>
      </c>
    </row>
    <row r="89" spans="1:3" ht="19.5" customHeight="1">
      <c r="A89" s="5">
        <f>86</f>
        <v>86</v>
      </c>
      <c r="B89" s="6" t="s">
        <v>1756</v>
      </c>
      <c r="C89" s="6" t="s">
        <v>1658</v>
      </c>
    </row>
    <row r="90" spans="1:3" ht="19.5" customHeight="1">
      <c r="A90" s="5">
        <f aca="true" t="shared" si="2" ref="A90:A92">88</f>
        <v>88</v>
      </c>
      <c r="B90" s="6" t="s">
        <v>1757</v>
      </c>
      <c r="C90" s="6" t="s">
        <v>1677</v>
      </c>
    </row>
    <row r="91" spans="1:3" ht="19.5" customHeight="1">
      <c r="A91" s="5">
        <f t="shared" si="2"/>
        <v>88</v>
      </c>
      <c r="B91" s="6" t="s">
        <v>1758</v>
      </c>
      <c r="C91" s="6" t="s">
        <v>1674</v>
      </c>
    </row>
    <row r="92" spans="1:3" ht="19.5" customHeight="1">
      <c r="A92" s="5">
        <f t="shared" si="2"/>
        <v>88</v>
      </c>
      <c r="B92" s="6" t="s">
        <v>1759</v>
      </c>
      <c r="C92" s="6" t="s">
        <v>1707</v>
      </c>
    </row>
    <row r="93" spans="1:3" ht="19.5" customHeight="1">
      <c r="A93" s="5">
        <v>91</v>
      </c>
      <c r="B93" s="6" t="s">
        <v>1760</v>
      </c>
      <c r="C93" s="6" t="s">
        <v>1692</v>
      </c>
    </row>
    <row r="94" spans="1:3" ht="19.5" customHeight="1">
      <c r="A94" s="5">
        <v>92</v>
      </c>
      <c r="B94" s="6" t="s">
        <v>1761</v>
      </c>
      <c r="C94" s="6" t="s">
        <v>1656</v>
      </c>
    </row>
    <row r="95" spans="1:3" ht="19.5" customHeight="1">
      <c r="A95" s="5">
        <f>93</f>
        <v>93</v>
      </c>
      <c r="B95" s="6" t="s">
        <v>1762</v>
      </c>
      <c r="C95" s="6" t="s">
        <v>1658</v>
      </c>
    </row>
    <row r="96" spans="1:3" ht="19.5" customHeight="1">
      <c r="A96" s="5">
        <f>93</f>
        <v>93</v>
      </c>
      <c r="B96" s="6" t="s">
        <v>1763</v>
      </c>
      <c r="C96" s="6" t="s">
        <v>1658</v>
      </c>
    </row>
    <row r="97" spans="1:3" ht="19.5" customHeight="1">
      <c r="A97" s="5">
        <v>95</v>
      </c>
      <c r="B97" s="6" t="s">
        <v>1764</v>
      </c>
      <c r="C97" s="6" t="s">
        <v>1707</v>
      </c>
    </row>
    <row r="98" spans="1:3" ht="19.5" customHeight="1">
      <c r="A98" s="5">
        <f>96</f>
        <v>96</v>
      </c>
      <c r="B98" s="6" t="s">
        <v>1765</v>
      </c>
      <c r="C98" s="6" t="s">
        <v>1766</v>
      </c>
    </row>
    <row r="99" spans="1:3" ht="19.5" customHeight="1">
      <c r="A99" s="5">
        <f>96</f>
        <v>96</v>
      </c>
      <c r="B99" s="6" t="s">
        <v>1767</v>
      </c>
      <c r="C99" s="6" t="s">
        <v>1710</v>
      </c>
    </row>
    <row r="100" spans="1:3" ht="19.5" customHeight="1">
      <c r="A100" s="5">
        <v>98</v>
      </c>
      <c r="B100" s="6" t="s">
        <v>1768</v>
      </c>
      <c r="C100" s="6" t="s">
        <v>1658</v>
      </c>
    </row>
    <row r="101" spans="1:3" ht="19.5" customHeight="1">
      <c r="A101" s="5">
        <f>99</f>
        <v>99</v>
      </c>
      <c r="B101" s="6" t="s">
        <v>1769</v>
      </c>
      <c r="C101" s="6" t="s">
        <v>1658</v>
      </c>
    </row>
    <row r="102" spans="1:3" ht="19.5" customHeight="1">
      <c r="A102" s="5">
        <f>99</f>
        <v>99</v>
      </c>
      <c r="B102" s="6" t="s">
        <v>1770</v>
      </c>
      <c r="C102" s="6" t="s">
        <v>1725</v>
      </c>
    </row>
    <row r="103" spans="1:3" ht="19.5" customHeight="1">
      <c r="A103" s="5">
        <f>101</f>
        <v>101</v>
      </c>
      <c r="B103" s="6" t="s">
        <v>1771</v>
      </c>
      <c r="C103" s="6" t="s">
        <v>1672</v>
      </c>
    </row>
    <row r="104" spans="1:3" ht="19.5" customHeight="1">
      <c r="A104" s="5">
        <f>101</f>
        <v>101</v>
      </c>
      <c r="B104" s="6" t="s">
        <v>1772</v>
      </c>
      <c r="C104" s="6" t="s">
        <v>1773</v>
      </c>
    </row>
    <row r="105" spans="1:3" ht="19.5" customHeight="1">
      <c r="A105" s="5">
        <v>103</v>
      </c>
      <c r="B105" s="6" t="s">
        <v>1774</v>
      </c>
      <c r="C105" s="6" t="s">
        <v>1672</v>
      </c>
    </row>
    <row r="106" spans="1:3" ht="19.5" customHeight="1">
      <c r="A106" s="5">
        <v>104</v>
      </c>
      <c r="B106" s="6" t="s">
        <v>1775</v>
      </c>
      <c r="C106" s="6" t="s">
        <v>1766</v>
      </c>
    </row>
    <row r="107" spans="1:3" ht="19.5" customHeight="1">
      <c r="A107" s="5">
        <f aca="true" t="shared" si="3" ref="A107:A109">105</f>
        <v>105</v>
      </c>
      <c r="B107" s="6" t="s">
        <v>1776</v>
      </c>
      <c r="C107" s="6" t="s">
        <v>1656</v>
      </c>
    </row>
    <row r="108" spans="1:3" ht="19.5" customHeight="1">
      <c r="A108" s="5">
        <f t="shared" si="3"/>
        <v>105</v>
      </c>
      <c r="B108" s="6" t="s">
        <v>1777</v>
      </c>
      <c r="C108" s="6" t="s">
        <v>1674</v>
      </c>
    </row>
    <row r="109" spans="1:3" ht="19.5" customHeight="1">
      <c r="A109" s="5">
        <f t="shared" si="3"/>
        <v>105</v>
      </c>
      <c r="B109" s="6" t="s">
        <v>1778</v>
      </c>
      <c r="C109" s="6" t="s">
        <v>1658</v>
      </c>
    </row>
    <row r="110" spans="1:3" ht="19.5" customHeight="1">
      <c r="A110" s="5">
        <f>108</f>
        <v>108</v>
      </c>
      <c r="B110" s="6" t="s">
        <v>1779</v>
      </c>
      <c r="C110" s="6" t="s">
        <v>1694</v>
      </c>
    </row>
    <row r="111" spans="1:3" ht="19.5" customHeight="1">
      <c r="A111" s="5">
        <f>108</f>
        <v>108</v>
      </c>
      <c r="B111" s="6" t="s">
        <v>1780</v>
      </c>
      <c r="C111" s="6" t="s">
        <v>1694</v>
      </c>
    </row>
    <row r="112" spans="1:3" ht="19.5" customHeight="1">
      <c r="A112" s="5">
        <v>110</v>
      </c>
      <c r="B112" s="6" t="s">
        <v>1781</v>
      </c>
      <c r="C112" s="6" t="s">
        <v>1656</v>
      </c>
    </row>
    <row r="113" spans="1:3" ht="19.5" customHeight="1">
      <c r="A113" s="5">
        <v>111</v>
      </c>
      <c r="B113" s="6" t="s">
        <v>1782</v>
      </c>
      <c r="C113" s="6" t="s">
        <v>1696</v>
      </c>
    </row>
    <row r="114" spans="1:3" ht="19.5" customHeight="1">
      <c r="A114" s="5">
        <v>112</v>
      </c>
      <c r="B114" s="6" t="s">
        <v>1783</v>
      </c>
      <c r="C114" s="6" t="s">
        <v>1694</v>
      </c>
    </row>
    <row r="115" spans="1:3" ht="19.5" customHeight="1">
      <c r="A115" s="5">
        <f>113</f>
        <v>113</v>
      </c>
      <c r="B115" s="6" t="s">
        <v>1784</v>
      </c>
      <c r="C115" s="6" t="s">
        <v>1785</v>
      </c>
    </row>
    <row r="116" spans="1:3" ht="19.5" customHeight="1">
      <c r="A116" s="5">
        <f>113</f>
        <v>113</v>
      </c>
      <c r="B116" s="6" t="s">
        <v>1786</v>
      </c>
      <c r="C116" s="6" t="s">
        <v>1658</v>
      </c>
    </row>
    <row r="117" spans="1:3" ht="19.5" customHeight="1">
      <c r="A117" s="5">
        <v>115</v>
      </c>
      <c r="B117" s="6" t="s">
        <v>1787</v>
      </c>
      <c r="C117" s="6" t="s">
        <v>1721</v>
      </c>
    </row>
    <row r="118" spans="1:3" ht="19.5" customHeight="1">
      <c r="A118" s="5">
        <v>116</v>
      </c>
      <c r="B118" s="6" t="s">
        <v>1788</v>
      </c>
      <c r="C118" s="6" t="s">
        <v>1704</v>
      </c>
    </row>
    <row r="119" spans="1:3" ht="19.5" customHeight="1">
      <c r="A119" s="5">
        <f>117</f>
        <v>117</v>
      </c>
      <c r="B119" s="6" t="s">
        <v>1789</v>
      </c>
      <c r="C119" s="6" t="s">
        <v>1707</v>
      </c>
    </row>
    <row r="120" spans="1:3" ht="19.5" customHeight="1">
      <c r="A120" s="5">
        <f>117</f>
        <v>117</v>
      </c>
      <c r="B120" s="6" t="s">
        <v>1790</v>
      </c>
      <c r="C120" s="6" t="s">
        <v>1656</v>
      </c>
    </row>
    <row r="121" spans="1:3" ht="19.5" customHeight="1">
      <c r="A121" s="5">
        <f aca="true" t="shared" si="4" ref="A121:A123">119</f>
        <v>119</v>
      </c>
      <c r="B121" s="6" t="s">
        <v>1791</v>
      </c>
      <c r="C121" s="6" t="s">
        <v>1694</v>
      </c>
    </row>
    <row r="122" spans="1:3" ht="19.5" customHeight="1">
      <c r="A122" s="5">
        <f t="shared" si="4"/>
        <v>119</v>
      </c>
      <c r="B122" s="6" t="s">
        <v>1792</v>
      </c>
      <c r="C122" s="6" t="s">
        <v>1793</v>
      </c>
    </row>
    <row r="123" spans="1:3" ht="19.5" customHeight="1">
      <c r="A123" s="5">
        <f t="shared" si="4"/>
        <v>119</v>
      </c>
      <c r="B123" s="6" t="s">
        <v>1794</v>
      </c>
      <c r="C123" s="6" t="s">
        <v>1658</v>
      </c>
    </row>
    <row r="124" spans="1:3" ht="19.5" customHeight="1">
      <c r="A124" s="5">
        <f>122</f>
        <v>122</v>
      </c>
      <c r="B124" s="6" t="s">
        <v>1795</v>
      </c>
      <c r="C124" s="6" t="s">
        <v>1656</v>
      </c>
    </row>
    <row r="125" spans="1:3" ht="19.5" customHeight="1">
      <c r="A125" s="5">
        <f>122</f>
        <v>122</v>
      </c>
      <c r="B125" s="6" t="s">
        <v>1796</v>
      </c>
      <c r="C125" s="6" t="s">
        <v>1725</v>
      </c>
    </row>
    <row r="126" spans="1:3" ht="19.5" customHeight="1">
      <c r="A126" s="5">
        <v>124</v>
      </c>
      <c r="B126" s="6" t="s">
        <v>1797</v>
      </c>
      <c r="C126" s="6" t="s">
        <v>1656</v>
      </c>
    </row>
    <row r="127" spans="1:3" ht="19.5" customHeight="1">
      <c r="A127" s="5">
        <v>125</v>
      </c>
      <c r="B127" s="6" t="s">
        <v>1798</v>
      </c>
      <c r="C127" s="6" t="s">
        <v>1677</v>
      </c>
    </row>
    <row r="128" spans="1:3" ht="19.5" customHeight="1">
      <c r="A128" s="5">
        <v>126</v>
      </c>
      <c r="B128" s="6" t="s">
        <v>1799</v>
      </c>
      <c r="C128" s="6" t="s">
        <v>1658</v>
      </c>
    </row>
    <row r="129" spans="1:3" ht="19.5" customHeight="1">
      <c r="A129" s="5">
        <f aca="true" t="shared" si="5" ref="A129:A131">127</f>
        <v>127</v>
      </c>
      <c r="B129" s="6" t="s">
        <v>1800</v>
      </c>
      <c r="C129" s="6" t="s">
        <v>1656</v>
      </c>
    </row>
    <row r="130" spans="1:3" ht="19.5" customHeight="1">
      <c r="A130" s="5">
        <f t="shared" si="5"/>
        <v>127</v>
      </c>
      <c r="B130" s="6" t="s">
        <v>1801</v>
      </c>
      <c r="C130" s="6" t="s">
        <v>1721</v>
      </c>
    </row>
    <row r="131" spans="1:3" ht="19.5" customHeight="1">
      <c r="A131" s="5">
        <f t="shared" si="5"/>
        <v>127</v>
      </c>
      <c r="B131" s="6" t="s">
        <v>1802</v>
      </c>
      <c r="C131" s="6" t="s">
        <v>1658</v>
      </c>
    </row>
    <row r="132" spans="1:3" ht="19.5" customHeight="1">
      <c r="A132" s="5">
        <v>130</v>
      </c>
      <c r="B132" s="6" t="s">
        <v>1803</v>
      </c>
      <c r="C132" s="6" t="s">
        <v>1658</v>
      </c>
    </row>
    <row r="133" spans="1:3" ht="19.5" customHeight="1">
      <c r="A133" s="5">
        <v>131</v>
      </c>
      <c r="B133" s="6" t="s">
        <v>1804</v>
      </c>
      <c r="C133" s="6" t="s">
        <v>1704</v>
      </c>
    </row>
    <row r="134" spans="1:3" ht="19.5" customHeight="1">
      <c r="A134" s="5">
        <f aca="true" t="shared" si="6" ref="A134:A137">132</f>
        <v>132</v>
      </c>
      <c r="B134" s="6" t="s">
        <v>1805</v>
      </c>
      <c r="C134" s="6" t="s">
        <v>1658</v>
      </c>
    </row>
    <row r="135" spans="1:3" ht="19.5" customHeight="1">
      <c r="A135" s="5">
        <f t="shared" si="6"/>
        <v>132</v>
      </c>
      <c r="B135" s="6" t="s">
        <v>1806</v>
      </c>
      <c r="C135" s="6" t="s">
        <v>1694</v>
      </c>
    </row>
    <row r="136" spans="1:3" ht="19.5" customHeight="1">
      <c r="A136" s="5">
        <f t="shared" si="6"/>
        <v>132</v>
      </c>
      <c r="B136" s="6" t="s">
        <v>1807</v>
      </c>
      <c r="C136" s="6" t="s">
        <v>1721</v>
      </c>
    </row>
    <row r="137" spans="1:3" ht="19.5" customHeight="1">
      <c r="A137" s="5">
        <f t="shared" si="6"/>
        <v>132</v>
      </c>
      <c r="B137" s="6" t="s">
        <v>1808</v>
      </c>
      <c r="C137" s="6" t="s">
        <v>1696</v>
      </c>
    </row>
    <row r="138" spans="1:3" ht="19.5" customHeight="1">
      <c r="A138" s="5">
        <v>136</v>
      </c>
      <c r="B138" s="6" t="s">
        <v>1809</v>
      </c>
      <c r="C138" s="6" t="s">
        <v>1658</v>
      </c>
    </row>
    <row r="139" spans="1:3" ht="19.5" customHeight="1">
      <c r="A139" s="5">
        <f>137</f>
        <v>137</v>
      </c>
      <c r="B139" s="6" t="s">
        <v>1810</v>
      </c>
      <c r="C139" s="6" t="s">
        <v>1811</v>
      </c>
    </row>
    <row r="140" spans="1:3" ht="19.5" customHeight="1">
      <c r="A140" s="5">
        <f>137</f>
        <v>137</v>
      </c>
      <c r="B140" s="6" t="s">
        <v>1812</v>
      </c>
      <c r="C140" s="6" t="s">
        <v>1813</v>
      </c>
    </row>
    <row r="141" spans="1:3" ht="19.5" customHeight="1">
      <c r="A141" s="5">
        <v>139</v>
      </c>
      <c r="B141" s="6" t="s">
        <v>1814</v>
      </c>
      <c r="C141" s="6" t="s">
        <v>1694</v>
      </c>
    </row>
    <row r="142" spans="1:3" ht="19.5" customHeight="1">
      <c r="A142" s="5">
        <v>140</v>
      </c>
      <c r="B142" s="6" t="s">
        <v>1815</v>
      </c>
      <c r="C142" s="6" t="s">
        <v>1658</v>
      </c>
    </row>
    <row r="143" spans="1:3" ht="19.5" customHeight="1">
      <c r="A143" s="5">
        <v>141</v>
      </c>
      <c r="B143" s="6" t="s">
        <v>1816</v>
      </c>
      <c r="C143" s="6" t="s">
        <v>1656</v>
      </c>
    </row>
    <row r="144" spans="1:3" ht="19.5" customHeight="1">
      <c r="A144" s="5">
        <v>142</v>
      </c>
      <c r="B144" s="6" t="s">
        <v>1817</v>
      </c>
      <c r="C144" s="6" t="s">
        <v>1658</v>
      </c>
    </row>
    <row r="145" spans="1:3" ht="19.5" customHeight="1">
      <c r="A145" s="5">
        <f aca="true" t="shared" si="7" ref="A145:A147">143</f>
        <v>143</v>
      </c>
      <c r="B145" s="6" t="s">
        <v>1818</v>
      </c>
      <c r="C145" s="6" t="s">
        <v>1710</v>
      </c>
    </row>
    <row r="146" spans="1:3" ht="19.5" customHeight="1">
      <c r="A146" s="5">
        <f t="shared" si="7"/>
        <v>143</v>
      </c>
      <c r="B146" s="6" t="s">
        <v>1819</v>
      </c>
      <c r="C146" s="6" t="s">
        <v>1656</v>
      </c>
    </row>
    <row r="147" spans="1:3" ht="19.5" customHeight="1">
      <c r="A147" s="5">
        <f t="shared" si="7"/>
        <v>143</v>
      </c>
      <c r="B147" s="6" t="s">
        <v>1820</v>
      </c>
      <c r="C147" s="6" t="s">
        <v>1696</v>
      </c>
    </row>
    <row r="148" spans="1:3" ht="19.5" customHeight="1">
      <c r="A148" s="5">
        <f aca="true" t="shared" si="8" ref="A148:A151">146</f>
        <v>146</v>
      </c>
      <c r="B148" s="6" t="s">
        <v>1821</v>
      </c>
      <c r="C148" s="6" t="s">
        <v>1694</v>
      </c>
    </row>
    <row r="149" spans="1:3" ht="19.5" customHeight="1">
      <c r="A149" s="5">
        <f t="shared" si="8"/>
        <v>146</v>
      </c>
      <c r="B149" s="6" t="s">
        <v>1822</v>
      </c>
      <c r="C149" s="6" t="s">
        <v>1656</v>
      </c>
    </row>
    <row r="150" spans="1:3" ht="19.5" customHeight="1">
      <c r="A150" s="5">
        <f t="shared" si="8"/>
        <v>146</v>
      </c>
      <c r="B150" s="6" t="s">
        <v>1823</v>
      </c>
      <c r="C150" s="6" t="s">
        <v>1824</v>
      </c>
    </row>
    <row r="151" spans="1:3" ht="19.5" customHeight="1">
      <c r="A151" s="5">
        <f t="shared" si="8"/>
        <v>146</v>
      </c>
      <c r="B151" s="6" t="s">
        <v>1825</v>
      </c>
      <c r="C151" s="6" t="s">
        <v>1694</v>
      </c>
    </row>
    <row r="152" spans="1:3" ht="19.5" customHeight="1">
      <c r="A152" s="5">
        <v>150</v>
      </c>
      <c r="B152" s="6" t="s">
        <v>1826</v>
      </c>
      <c r="C152" s="6" t="s">
        <v>1658</v>
      </c>
    </row>
    <row r="153" spans="1:3" ht="19.5" customHeight="1">
      <c r="A153" s="5">
        <f aca="true" t="shared" si="9" ref="A153:A155">151</f>
        <v>151</v>
      </c>
      <c r="B153" s="6" t="s">
        <v>1827</v>
      </c>
      <c r="C153" s="6" t="s">
        <v>1692</v>
      </c>
    </row>
    <row r="154" spans="1:3" ht="19.5" customHeight="1">
      <c r="A154" s="5">
        <f t="shared" si="9"/>
        <v>151</v>
      </c>
      <c r="B154" s="6" t="s">
        <v>1828</v>
      </c>
      <c r="C154" s="6" t="s">
        <v>1656</v>
      </c>
    </row>
    <row r="155" spans="1:3" ht="19.5" customHeight="1">
      <c r="A155" s="5">
        <f t="shared" si="9"/>
        <v>151</v>
      </c>
      <c r="B155" s="6" t="s">
        <v>1829</v>
      </c>
      <c r="C155" s="6" t="s">
        <v>1725</v>
      </c>
    </row>
    <row r="156" spans="1:3" ht="19.5" customHeight="1">
      <c r="A156" s="5">
        <v>154</v>
      </c>
      <c r="B156" s="6" t="s">
        <v>1830</v>
      </c>
      <c r="C156" s="6" t="s">
        <v>1658</v>
      </c>
    </row>
    <row r="157" spans="1:3" ht="19.5" customHeight="1">
      <c r="A157" s="5">
        <v>155</v>
      </c>
      <c r="B157" s="6" t="s">
        <v>1831</v>
      </c>
      <c r="C157" s="6" t="s">
        <v>1707</v>
      </c>
    </row>
    <row r="158" spans="1:3" ht="19.5" customHeight="1">
      <c r="A158" s="5">
        <v>156</v>
      </c>
      <c r="B158" s="6" t="s">
        <v>1832</v>
      </c>
      <c r="C158" s="6" t="s">
        <v>1833</v>
      </c>
    </row>
    <row r="159" spans="1:3" ht="19.5" customHeight="1">
      <c r="A159" s="5">
        <v>157</v>
      </c>
      <c r="B159" s="6" t="s">
        <v>1834</v>
      </c>
      <c r="C159" s="6" t="s">
        <v>1674</v>
      </c>
    </row>
    <row r="160" spans="1:3" ht="19.5" customHeight="1">
      <c r="A160" s="5">
        <f aca="true" t="shared" si="10" ref="A160:A163">158</f>
        <v>158</v>
      </c>
      <c r="B160" s="6" t="s">
        <v>1835</v>
      </c>
      <c r="C160" s="6" t="s">
        <v>1656</v>
      </c>
    </row>
    <row r="161" spans="1:3" ht="19.5" customHeight="1">
      <c r="A161" s="5">
        <f t="shared" si="10"/>
        <v>158</v>
      </c>
      <c r="B161" s="6" t="s">
        <v>1836</v>
      </c>
      <c r="C161" s="6" t="s">
        <v>1658</v>
      </c>
    </row>
    <row r="162" spans="1:3" ht="19.5" customHeight="1">
      <c r="A162" s="5">
        <f t="shared" si="10"/>
        <v>158</v>
      </c>
      <c r="B162" s="6" t="s">
        <v>1837</v>
      </c>
      <c r="C162" s="6" t="s">
        <v>1838</v>
      </c>
    </row>
    <row r="163" spans="1:3" ht="19.5" customHeight="1">
      <c r="A163" s="5">
        <f t="shared" si="10"/>
        <v>158</v>
      </c>
      <c r="B163" s="6" t="s">
        <v>1709</v>
      </c>
      <c r="C163" s="6" t="s">
        <v>1710</v>
      </c>
    </row>
    <row r="164" spans="1:3" ht="19.5" customHeight="1">
      <c r="A164" s="5">
        <f aca="true" t="shared" si="11" ref="A164:A166">162</f>
        <v>162</v>
      </c>
      <c r="B164" s="6" t="s">
        <v>1839</v>
      </c>
      <c r="C164" s="6" t="s">
        <v>1656</v>
      </c>
    </row>
    <row r="165" spans="1:3" ht="19.5" customHeight="1">
      <c r="A165" s="5">
        <f t="shared" si="11"/>
        <v>162</v>
      </c>
      <c r="B165" s="6" t="s">
        <v>1840</v>
      </c>
      <c r="C165" s="6" t="s">
        <v>1677</v>
      </c>
    </row>
    <row r="166" spans="1:3" ht="19.5" customHeight="1">
      <c r="A166" s="5">
        <f t="shared" si="11"/>
        <v>162</v>
      </c>
      <c r="B166" s="6" t="s">
        <v>1841</v>
      </c>
      <c r="C166" s="6" t="s">
        <v>1674</v>
      </c>
    </row>
    <row r="167" spans="1:3" ht="19.5" customHeight="1">
      <c r="A167" s="5">
        <v>165</v>
      </c>
      <c r="B167" s="6" t="s">
        <v>1842</v>
      </c>
      <c r="C167" s="6" t="s">
        <v>1694</v>
      </c>
    </row>
    <row r="168" spans="1:3" ht="19.5" customHeight="1">
      <c r="A168" s="5">
        <v>166</v>
      </c>
      <c r="B168" s="6" t="s">
        <v>1843</v>
      </c>
      <c r="C168" s="6" t="s">
        <v>1694</v>
      </c>
    </row>
    <row r="169" spans="1:3" ht="19.5" customHeight="1">
      <c r="A169" s="5">
        <v>167</v>
      </c>
      <c r="B169" s="6" t="s">
        <v>1844</v>
      </c>
      <c r="C169" s="6" t="s">
        <v>1658</v>
      </c>
    </row>
    <row r="170" spans="1:3" ht="19.5" customHeight="1">
      <c r="A170" s="5">
        <v>168</v>
      </c>
      <c r="B170" s="6" t="s">
        <v>1845</v>
      </c>
      <c r="C170" s="6" t="s">
        <v>1658</v>
      </c>
    </row>
    <row r="171" spans="1:3" ht="19.5" customHeight="1">
      <c r="A171" s="5">
        <v>169</v>
      </c>
      <c r="B171" s="6" t="s">
        <v>1846</v>
      </c>
      <c r="C171" s="6" t="s">
        <v>1656</v>
      </c>
    </row>
    <row r="172" spans="1:3" ht="19.5" customHeight="1">
      <c r="A172" s="5">
        <f>170</f>
        <v>170</v>
      </c>
      <c r="B172" s="6" t="s">
        <v>1847</v>
      </c>
      <c r="C172" s="6" t="s">
        <v>1833</v>
      </c>
    </row>
    <row r="173" spans="1:3" ht="19.5" customHeight="1">
      <c r="A173" s="5">
        <f>170</f>
        <v>170</v>
      </c>
      <c r="B173" s="6" t="s">
        <v>1848</v>
      </c>
      <c r="C173" s="6" t="s">
        <v>1696</v>
      </c>
    </row>
    <row r="174" spans="1:3" ht="19.5" customHeight="1">
      <c r="A174" s="5">
        <f aca="true" t="shared" si="12" ref="A174:A177">172</f>
        <v>172</v>
      </c>
      <c r="B174" s="6" t="s">
        <v>1849</v>
      </c>
      <c r="C174" s="6" t="s">
        <v>1850</v>
      </c>
    </row>
    <row r="175" spans="1:3" ht="19.5" customHeight="1">
      <c r="A175" s="5">
        <f t="shared" si="12"/>
        <v>172</v>
      </c>
      <c r="B175" s="6" t="s">
        <v>1851</v>
      </c>
      <c r="C175" s="6" t="s">
        <v>1694</v>
      </c>
    </row>
    <row r="176" spans="1:3" ht="19.5" customHeight="1">
      <c r="A176" s="5">
        <f t="shared" si="12"/>
        <v>172</v>
      </c>
      <c r="B176" s="6" t="s">
        <v>1852</v>
      </c>
      <c r="C176" s="6" t="s">
        <v>1694</v>
      </c>
    </row>
    <row r="177" spans="1:3" ht="19.5" customHeight="1">
      <c r="A177" s="5">
        <f t="shared" si="12"/>
        <v>172</v>
      </c>
      <c r="B177" s="6" t="s">
        <v>1853</v>
      </c>
      <c r="C177" s="6" t="s">
        <v>1658</v>
      </c>
    </row>
    <row r="178" spans="1:3" ht="19.5" customHeight="1">
      <c r="A178" s="5">
        <f>176</f>
        <v>176</v>
      </c>
      <c r="B178" s="6" t="s">
        <v>1854</v>
      </c>
      <c r="C178" s="6" t="s">
        <v>1672</v>
      </c>
    </row>
    <row r="179" spans="1:3" ht="19.5" customHeight="1">
      <c r="A179" s="5">
        <f>176</f>
        <v>176</v>
      </c>
      <c r="B179" s="6" t="s">
        <v>1855</v>
      </c>
      <c r="C179" s="6" t="s">
        <v>1704</v>
      </c>
    </row>
    <row r="180" spans="1:3" ht="19.5" customHeight="1">
      <c r="A180" s="5">
        <f>178</f>
        <v>178</v>
      </c>
      <c r="B180" s="6" t="s">
        <v>1856</v>
      </c>
      <c r="C180" s="6" t="s">
        <v>1656</v>
      </c>
    </row>
    <row r="181" spans="1:3" ht="19.5" customHeight="1">
      <c r="A181" s="5">
        <f>178</f>
        <v>178</v>
      </c>
      <c r="B181" s="6" t="s">
        <v>1857</v>
      </c>
      <c r="C181" s="6" t="s">
        <v>1725</v>
      </c>
    </row>
    <row r="182" spans="1:3" ht="19.5" customHeight="1">
      <c r="A182" s="5">
        <v>180</v>
      </c>
      <c r="B182" s="6" t="s">
        <v>1858</v>
      </c>
      <c r="C182" s="6" t="s">
        <v>1694</v>
      </c>
    </row>
    <row r="183" spans="1:3" ht="19.5" customHeight="1">
      <c r="A183" s="5">
        <v>181</v>
      </c>
      <c r="B183" s="6" t="s">
        <v>1859</v>
      </c>
      <c r="C183" s="6" t="s">
        <v>1674</v>
      </c>
    </row>
    <row r="184" spans="1:3" ht="19.5" customHeight="1">
      <c r="A184" s="5">
        <v>182</v>
      </c>
      <c r="B184" s="6" t="s">
        <v>1860</v>
      </c>
      <c r="C184" s="6" t="s">
        <v>1656</v>
      </c>
    </row>
    <row r="185" spans="1:3" ht="19.5" customHeight="1">
      <c r="A185" s="5">
        <f>183</f>
        <v>183</v>
      </c>
      <c r="B185" s="6" t="s">
        <v>1861</v>
      </c>
      <c r="C185" s="6" t="s">
        <v>1862</v>
      </c>
    </row>
    <row r="186" spans="1:3" ht="19.5" customHeight="1">
      <c r="A186" s="5">
        <f>183</f>
        <v>183</v>
      </c>
      <c r="B186" s="6" t="s">
        <v>1863</v>
      </c>
      <c r="C186" s="6" t="s">
        <v>1658</v>
      </c>
    </row>
    <row r="187" spans="1:3" ht="19.5" customHeight="1">
      <c r="A187" s="5">
        <f aca="true" t="shared" si="13" ref="A187:A190">185</f>
        <v>185</v>
      </c>
      <c r="B187" s="6" t="s">
        <v>1864</v>
      </c>
      <c r="C187" s="6" t="s">
        <v>1704</v>
      </c>
    </row>
    <row r="188" spans="1:3" ht="19.5" customHeight="1">
      <c r="A188" s="5">
        <f t="shared" si="13"/>
        <v>185</v>
      </c>
      <c r="B188" s="6" t="s">
        <v>1865</v>
      </c>
      <c r="C188" s="6" t="s">
        <v>1656</v>
      </c>
    </row>
    <row r="189" spans="1:3" ht="19.5" customHeight="1">
      <c r="A189" s="5">
        <f t="shared" si="13"/>
        <v>185</v>
      </c>
      <c r="B189" s="6" t="s">
        <v>1866</v>
      </c>
      <c r="C189" s="6" t="s">
        <v>1725</v>
      </c>
    </row>
    <row r="190" spans="1:3" ht="19.5" customHeight="1">
      <c r="A190" s="5">
        <f t="shared" si="13"/>
        <v>185</v>
      </c>
      <c r="B190" s="6" t="s">
        <v>1867</v>
      </c>
      <c r="C190" s="6" t="s">
        <v>1766</v>
      </c>
    </row>
    <row r="191" spans="1:3" ht="19.5" customHeight="1">
      <c r="A191" s="5">
        <v>189</v>
      </c>
      <c r="B191" s="6" t="s">
        <v>1868</v>
      </c>
      <c r="C191" s="6" t="s">
        <v>1656</v>
      </c>
    </row>
    <row r="192" spans="1:3" ht="19.5" customHeight="1">
      <c r="A192" s="5">
        <f>190</f>
        <v>190</v>
      </c>
      <c r="B192" s="6" t="s">
        <v>1869</v>
      </c>
      <c r="C192" s="6" t="s">
        <v>1870</v>
      </c>
    </row>
    <row r="193" spans="1:3" ht="19.5" customHeight="1">
      <c r="A193" s="5">
        <f>190</f>
        <v>190</v>
      </c>
      <c r="B193" s="6" t="s">
        <v>1871</v>
      </c>
      <c r="C193" s="6" t="s">
        <v>1658</v>
      </c>
    </row>
    <row r="194" spans="1:3" ht="19.5" customHeight="1">
      <c r="A194" s="5">
        <v>192</v>
      </c>
      <c r="B194" s="6" t="s">
        <v>1872</v>
      </c>
      <c r="C194" s="6" t="s">
        <v>1696</v>
      </c>
    </row>
    <row r="195" spans="1:3" ht="19.5" customHeight="1">
      <c r="A195" s="5">
        <f aca="true" t="shared" si="14" ref="A195:A197">193</f>
        <v>193</v>
      </c>
      <c r="B195" s="6" t="s">
        <v>1873</v>
      </c>
      <c r="C195" s="6" t="s">
        <v>1833</v>
      </c>
    </row>
    <row r="196" spans="1:3" ht="19.5" customHeight="1">
      <c r="A196" s="5">
        <f t="shared" si="14"/>
        <v>193</v>
      </c>
      <c r="B196" s="6" t="s">
        <v>1874</v>
      </c>
      <c r="C196" s="6" t="s">
        <v>1696</v>
      </c>
    </row>
    <row r="197" spans="1:3" ht="19.5" customHeight="1">
      <c r="A197" s="5">
        <f t="shared" si="14"/>
        <v>193</v>
      </c>
      <c r="B197" s="6" t="s">
        <v>1875</v>
      </c>
      <c r="C197" s="6" t="s">
        <v>1658</v>
      </c>
    </row>
    <row r="198" spans="1:3" ht="19.5" customHeight="1">
      <c r="A198" s="5">
        <v>196</v>
      </c>
      <c r="B198" s="6" t="s">
        <v>1876</v>
      </c>
      <c r="C198" s="6" t="s">
        <v>1813</v>
      </c>
    </row>
    <row r="199" spans="1:3" ht="19.5" customHeight="1">
      <c r="A199" s="5">
        <f aca="true" t="shared" si="15" ref="A199:A203">197</f>
        <v>197</v>
      </c>
      <c r="B199" s="6" t="s">
        <v>1877</v>
      </c>
      <c r="C199" s="6" t="s">
        <v>1694</v>
      </c>
    </row>
    <row r="200" spans="1:3" ht="19.5" customHeight="1">
      <c r="A200" s="5">
        <f t="shared" si="15"/>
        <v>197</v>
      </c>
      <c r="B200" s="6" t="s">
        <v>1878</v>
      </c>
      <c r="C200" s="6" t="s">
        <v>1672</v>
      </c>
    </row>
    <row r="201" spans="1:3" ht="19.5" customHeight="1">
      <c r="A201" s="5">
        <f t="shared" si="15"/>
        <v>197</v>
      </c>
      <c r="B201" s="6" t="s">
        <v>1879</v>
      </c>
      <c r="C201" s="6" t="s">
        <v>1694</v>
      </c>
    </row>
    <row r="202" spans="1:3" ht="19.5" customHeight="1">
      <c r="A202" s="5">
        <f t="shared" si="15"/>
        <v>197</v>
      </c>
      <c r="B202" s="6" t="s">
        <v>1880</v>
      </c>
      <c r="C202" s="6" t="s">
        <v>1850</v>
      </c>
    </row>
    <row r="203" spans="1:3" ht="19.5" customHeight="1">
      <c r="A203" s="5">
        <f t="shared" si="15"/>
        <v>197</v>
      </c>
      <c r="B203" s="6" t="s">
        <v>1881</v>
      </c>
      <c r="C203" s="6" t="s">
        <v>1850</v>
      </c>
    </row>
    <row r="204" spans="1:3" ht="19.5" customHeight="1">
      <c r="A204" s="6" t="s">
        <v>1882</v>
      </c>
      <c r="B204" s="6" t="s">
        <v>1883</v>
      </c>
      <c r="C204" s="6" t="s">
        <v>1766</v>
      </c>
    </row>
    <row r="205" spans="1:3" ht="19.5" customHeight="1">
      <c r="A205" s="6" t="s">
        <v>1882</v>
      </c>
      <c r="B205" s="6" t="s">
        <v>1884</v>
      </c>
      <c r="C205" s="6" t="s">
        <v>1773</v>
      </c>
    </row>
    <row r="206" spans="1:3" ht="19.5" customHeight="1">
      <c r="A206" s="6" t="s">
        <v>1882</v>
      </c>
      <c r="B206" s="6" t="s">
        <v>1885</v>
      </c>
      <c r="C206" s="6" t="s">
        <v>1870</v>
      </c>
    </row>
    <row r="207" spans="1:3" ht="19.5" customHeight="1">
      <c r="A207" s="6" t="s">
        <v>1882</v>
      </c>
      <c r="B207" s="6" t="s">
        <v>1886</v>
      </c>
      <c r="C207" s="6" t="s">
        <v>1811</v>
      </c>
    </row>
    <row r="208" spans="1:3" ht="19.5" customHeight="1">
      <c r="A208" s="6" t="s">
        <v>1882</v>
      </c>
      <c r="B208" s="6" t="s">
        <v>1887</v>
      </c>
      <c r="C208" s="6" t="s">
        <v>1656</v>
      </c>
    </row>
    <row r="209" spans="1:3" ht="19.5" customHeight="1">
      <c r="A209" s="6" t="s">
        <v>1882</v>
      </c>
      <c r="B209" s="6" t="s">
        <v>1888</v>
      </c>
      <c r="C209" s="6" t="s">
        <v>1793</v>
      </c>
    </row>
    <row r="210" spans="1:3" ht="19.5" customHeight="1">
      <c r="A210" s="6" t="s">
        <v>1882</v>
      </c>
      <c r="B210" s="6" t="s">
        <v>1889</v>
      </c>
      <c r="C210" s="6" t="s">
        <v>1656</v>
      </c>
    </row>
    <row r="211" spans="1:3" ht="19.5" customHeight="1">
      <c r="A211" s="6" t="s">
        <v>1882</v>
      </c>
      <c r="B211" s="6" t="s">
        <v>1890</v>
      </c>
      <c r="C211" s="6" t="s">
        <v>1677</v>
      </c>
    </row>
    <row r="212" spans="1:3" ht="19.5" customHeight="1">
      <c r="A212" s="6" t="s">
        <v>1882</v>
      </c>
      <c r="B212" s="6" t="s">
        <v>1891</v>
      </c>
      <c r="C212" s="6" t="s">
        <v>1658</v>
      </c>
    </row>
    <row r="213" spans="1:3" ht="19.5" customHeight="1">
      <c r="A213" s="6" t="s">
        <v>1882</v>
      </c>
      <c r="B213" s="6" t="s">
        <v>1892</v>
      </c>
      <c r="C213" s="6" t="s">
        <v>1766</v>
      </c>
    </row>
    <row r="214" spans="1:3" ht="19.5" customHeight="1">
      <c r="A214" s="6" t="s">
        <v>1882</v>
      </c>
      <c r="B214" s="6" t="s">
        <v>1893</v>
      </c>
      <c r="C214" s="6" t="s">
        <v>1656</v>
      </c>
    </row>
    <row r="215" spans="1:3" ht="19.5" customHeight="1">
      <c r="A215" s="6" t="s">
        <v>1882</v>
      </c>
      <c r="B215" s="6" t="s">
        <v>1894</v>
      </c>
      <c r="C215" s="6" t="s">
        <v>1721</v>
      </c>
    </row>
    <row r="216" spans="1:3" ht="19.5" customHeight="1">
      <c r="A216" s="6" t="s">
        <v>1882</v>
      </c>
      <c r="B216" s="6" t="s">
        <v>1895</v>
      </c>
      <c r="C216" s="6" t="s">
        <v>1694</v>
      </c>
    </row>
    <row r="217" spans="1:3" ht="19.5" customHeight="1">
      <c r="A217" s="6" t="s">
        <v>1882</v>
      </c>
      <c r="B217" s="6" t="s">
        <v>1896</v>
      </c>
      <c r="C217" s="6" t="s">
        <v>1658</v>
      </c>
    </row>
    <row r="218" spans="1:3" ht="19.5" customHeight="1">
      <c r="A218" s="6" t="s">
        <v>1882</v>
      </c>
      <c r="B218" s="6" t="s">
        <v>1897</v>
      </c>
      <c r="C218" s="6" t="s">
        <v>1696</v>
      </c>
    </row>
    <row r="219" spans="1:3" ht="19.5" customHeight="1">
      <c r="A219" s="6" t="s">
        <v>1882</v>
      </c>
      <c r="B219" s="6" t="s">
        <v>1898</v>
      </c>
      <c r="C219" s="6" t="s">
        <v>1694</v>
      </c>
    </row>
    <row r="220" spans="1:3" ht="19.5" customHeight="1">
      <c r="A220" s="6" t="s">
        <v>1882</v>
      </c>
      <c r="B220" s="6" t="s">
        <v>1899</v>
      </c>
      <c r="C220" s="6" t="s">
        <v>1725</v>
      </c>
    </row>
    <row r="221" spans="1:3" ht="19.5" customHeight="1">
      <c r="A221" s="6" t="s">
        <v>1882</v>
      </c>
      <c r="B221" s="6" t="s">
        <v>1900</v>
      </c>
      <c r="C221" s="6" t="s">
        <v>1704</v>
      </c>
    </row>
    <row r="222" spans="1:3" ht="19.5" customHeight="1">
      <c r="A222" s="6" t="s">
        <v>1882</v>
      </c>
      <c r="B222" s="6" t="s">
        <v>1901</v>
      </c>
      <c r="C222" s="6" t="s">
        <v>1696</v>
      </c>
    </row>
    <row r="223" spans="1:3" ht="19.5" customHeight="1">
      <c r="A223" s="6" t="s">
        <v>1882</v>
      </c>
      <c r="B223" s="6" t="s">
        <v>1902</v>
      </c>
      <c r="C223" s="6" t="s">
        <v>1710</v>
      </c>
    </row>
    <row r="224" spans="1:3" ht="19.5" customHeight="1">
      <c r="A224" s="6" t="s">
        <v>1882</v>
      </c>
      <c r="B224" s="6" t="s">
        <v>1903</v>
      </c>
      <c r="C224" s="6" t="s">
        <v>1904</v>
      </c>
    </row>
    <row r="225" spans="1:3" ht="19.5" customHeight="1">
      <c r="A225" s="6" t="s">
        <v>1882</v>
      </c>
      <c r="B225" s="6" t="s">
        <v>1905</v>
      </c>
      <c r="C225" s="6" t="s">
        <v>1658</v>
      </c>
    </row>
    <row r="226" spans="1:3" ht="19.5" customHeight="1">
      <c r="A226" s="6" t="s">
        <v>1882</v>
      </c>
      <c r="B226" s="6" t="s">
        <v>1906</v>
      </c>
      <c r="C226" s="6" t="s">
        <v>1813</v>
      </c>
    </row>
    <row r="227" spans="1:3" ht="19.5" customHeight="1">
      <c r="A227" s="6" t="s">
        <v>1882</v>
      </c>
      <c r="B227" s="6" t="s">
        <v>1907</v>
      </c>
      <c r="C227" s="6" t="s">
        <v>1813</v>
      </c>
    </row>
    <row r="228" spans="1:3" ht="19.5" customHeight="1">
      <c r="A228" s="6" t="s">
        <v>1882</v>
      </c>
      <c r="B228" s="6" t="s">
        <v>1908</v>
      </c>
      <c r="C228" s="6" t="s">
        <v>1658</v>
      </c>
    </row>
    <row r="229" spans="1:3" ht="19.5" customHeight="1">
      <c r="A229" s="6" t="s">
        <v>1882</v>
      </c>
      <c r="B229" s="6" t="s">
        <v>1909</v>
      </c>
      <c r="C229" s="6" t="s">
        <v>1838</v>
      </c>
    </row>
    <row r="230" spans="1:3" ht="19.5" customHeight="1">
      <c r="A230" s="6" t="s">
        <v>1882</v>
      </c>
      <c r="B230" s="6" t="s">
        <v>1910</v>
      </c>
      <c r="C230" s="6" t="s">
        <v>1694</v>
      </c>
    </row>
    <row r="231" spans="1:3" ht="19.5" customHeight="1">
      <c r="A231" s="6" t="s">
        <v>1882</v>
      </c>
      <c r="B231" s="6" t="s">
        <v>1911</v>
      </c>
      <c r="C231" s="6" t="s">
        <v>1811</v>
      </c>
    </row>
    <row r="232" spans="1:3" ht="19.5" customHeight="1">
      <c r="A232" s="6" t="s">
        <v>1882</v>
      </c>
      <c r="B232" s="6" t="s">
        <v>1912</v>
      </c>
      <c r="C232" s="6" t="s">
        <v>1850</v>
      </c>
    </row>
    <row r="233" spans="1:3" ht="19.5" customHeight="1">
      <c r="A233" s="6" t="s">
        <v>1882</v>
      </c>
      <c r="B233" s="6" t="s">
        <v>1913</v>
      </c>
      <c r="C233" s="6" t="s">
        <v>1656</v>
      </c>
    </row>
    <row r="234" spans="1:3" ht="19.5" customHeight="1">
      <c r="A234" s="6" t="s">
        <v>1882</v>
      </c>
      <c r="B234" s="6" t="s">
        <v>1914</v>
      </c>
      <c r="C234" s="6" t="s">
        <v>1824</v>
      </c>
    </row>
    <row r="235" spans="1:3" ht="19.5" customHeight="1">
      <c r="A235" s="6" t="s">
        <v>1882</v>
      </c>
      <c r="B235" s="6" t="s">
        <v>1915</v>
      </c>
      <c r="C235" s="6" t="s">
        <v>1656</v>
      </c>
    </row>
    <row r="236" spans="1:3" ht="19.5" customHeight="1">
      <c r="A236" s="6" t="s">
        <v>1882</v>
      </c>
      <c r="B236" s="6" t="s">
        <v>1916</v>
      </c>
      <c r="C236" s="6" t="s">
        <v>1656</v>
      </c>
    </row>
    <row r="237" spans="1:3" ht="19.5" customHeight="1">
      <c r="A237" s="6" t="s">
        <v>1882</v>
      </c>
      <c r="B237" s="6" t="s">
        <v>1917</v>
      </c>
      <c r="C237" s="6" t="s">
        <v>1850</v>
      </c>
    </row>
    <row r="238" spans="1:3" ht="19.5" customHeight="1">
      <c r="A238" s="6" t="s">
        <v>1882</v>
      </c>
      <c r="B238" s="6" t="s">
        <v>1918</v>
      </c>
      <c r="C238" s="6" t="s">
        <v>1919</v>
      </c>
    </row>
    <row r="239" spans="1:3" ht="19.5" customHeight="1">
      <c r="A239" s="6" t="s">
        <v>1882</v>
      </c>
      <c r="B239" s="6" t="s">
        <v>1920</v>
      </c>
      <c r="C239" s="6" t="s">
        <v>1677</v>
      </c>
    </row>
    <row r="240" spans="1:3" ht="19.5" customHeight="1">
      <c r="A240" s="6" t="s">
        <v>1882</v>
      </c>
      <c r="B240" s="6" t="s">
        <v>1921</v>
      </c>
      <c r="C240" s="6" t="s">
        <v>1658</v>
      </c>
    </row>
    <row r="241" spans="1:3" ht="19.5" customHeight="1">
      <c r="A241" s="6" t="s">
        <v>1882</v>
      </c>
      <c r="B241" s="6" t="s">
        <v>1922</v>
      </c>
      <c r="C241" s="6" t="s">
        <v>1656</v>
      </c>
    </row>
    <row r="242" spans="1:3" ht="19.5" customHeight="1">
      <c r="A242" s="6" t="s">
        <v>1882</v>
      </c>
      <c r="B242" s="6" t="s">
        <v>1923</v>
      </c>
      <c r="C242" s="6" t="s">
        <v>1656</v>
      </c>
    </row>
    <row r="243" spans="1:3" ht="19.5" customHeight="1">
      <c r="A243" s="6" t="s">
        <v>1882</v>
      </c>
      <c r="B243" s="6" t="s">
        <v>1924</v>
      </c>
      <c r="C243" s="6" t="s">
        <v>1785</v>
      </c>
    </row>
    <row r="244" spans="1:3" ht="19.5" customHeight="1">
      <c r="A244" s="6" t="s">
        <v>1882</v>
      </c>
      <c r="B244" s="6" t="s">
        <v>1925</v>
      </c>
      <c r="C244" s="6" t="s">
        <v>1926</v>
      </c>
    </row>
    <row r="245" spans="1:3" ht="19.5" customHeight="1">
      <c r="A245" s="6" t="s">
        <v>1882</v>
      </c>
      <c r="B245" s="6" t="s">
        <v>1927</v>
      </c>
      <c r="C245" s="6" t="s">
        <v>1721</v>
      </c>
    </row>
    <row r="246" spans="1:3" ht="19.5" customHeight="1">
      <c r="A246" s="6" t="s">
        <v>1882</v>
      </c>
      <c r="B246" s="6" t="s">
        <v>1928</v>
      </c>
      <c r="C246" s="6" t="s">
        <v>1700</v>
      </c>
    </row>
    <row r="247" spans="1:3" ht="19.5" customHeight="1">
      <c r="A247" s="6" t="s">
        <v>1882</v>
      </c>
      <c r="B247" s="6" t="s">
        <v>1929</v>
      </c>
      <c r="C247" s="6" t="s">
        <v>1721</v>
      </c>
    </row>
    <row r="248" spans="1:3" ht="19.5" customHeight="1">
      <c r="A248" s="6" t="s">
        <v>1882</v>
      </c>
      <c r="B248" s="6" t="s">
        <v>1930</v>
      </c>
      <c r="C248" s="6" t="s">
        <v>1824</v>
      </c>
    </row>
    <row r="249" spans="1:3" ht="19.5" customHeight="1">
      <c r="A249" s="6" t="s">
        <v>1882</v>
      </c>
      <c r="B249" s="6" t="s">
        <v>1931</v>
      </c>
      <c r="C249" s="6" t="s">
        <v>1850</v>
      </c>
    </row>
    <row r="250" spans="1:3" ht="19.5" customHeight="1">
      <c r="A250" s="6" t="s">
        <v>1882</v>
      </c>
      <c r="B250" s="6" t="s">
        <v>1932</v>
      </c>
      <c r="C250" s="6" t="s">
        <v>1677</v>
      </c>
    </row>
    <row r="251" spans="1:3" ht="19.5" customHeight="1">
      <c r="A251" s="6" t="s">
        <v>1882</v>
      </c>
      <c r="B251" s="6" t="s">
        <v>1933</v>
      </c>
      <c r="C251" s="6" t="s">
        <v>1677</v>
      </c>
    </row>
    <row r="252" spans="1:3" ht="19.5" customHeight="1">
      <c r="A252" s="6" t="s">
        <v>1882</v>
      </c>
      <c r="B252" s="6" t="s">
        <v>1934</v>
      </c>
      <c r="C252" s="6" t="s">
        <v>1696</v>
      </c>
    </row>
    <row r="253" spans="1:3" ht="19.5" customHeight="1">
      <c r="A253" s="6" t="s">
        <v>1882</v>
      </c>
      <c r="B253" s="6" t="s">
        <v>1935</v>
      </c>
      <c r="C253" s="6" t="s">
        <v>1696</v>
      </c>
    </row>
    <row r="254" spans="1:3" ht="19.5" customHeight="1">
      <c r="A254" s="6" t="s">
        <v>1936</v>
      </c>
      <c r="B254" s="6" t="s">
        <v>1937</v>
      </c>
      <c r="C254" s="6" t="s">
        <v>1696</v>
      </c>
    </row>
    <row r="255" spans="1:3" ht="19.5" customHeight="1">
      <c r="A255" s="6" t="s">
        <v>1936</v>
      </c>
      <c r="B255" s="6" t="s">
        <v>1938</v>
      </c>
      <c r="C255" s="6" t="s">
        <v>1674</v>
      </c>
    </row>
    <row r="256" spans="1:3" ht="19.5" customHeight="1">
      <c r="A256" s="6" t="s">
        <v>1936</v>
      </c>
      <c r="B256" s="6" t="s">
        <v>1939</v>
      </c>
      <c r="C256" s="6" t="s">
        <v>1658</v>
      </c>
    </row>
    <row r="257" spans="1:3" ht="19.5" customHeight="1">
      <c r="A257" s="6" t="s">
        <v>1936</v>
      </c>
      <c r="B257" s="6" t="s">
        <v>1940</v>
      </c>
      <c r="C257" s="6" t="s">
        <v>1658</v>
      </c>
    </row>
    <row r="258" spans="1:3" ht="19.5" customHeight="1">
      <c r="A258" s="6" t="s">
        <v>1936</v>
      </c>
      <c r="B258" s="6" t="s">
        <v>1941</v>
      </c>
      <c r="C258" s="6" t="s">
        <v>1658</v>
      </c>
    </row>
    <row r="259" spans="1:3" ht="19.5" customHeight="1">
      <c r="A259" s="6" t="s">
        <v>1936</v>
      </c>
      <c r="B259" s="6" t="s">
        <v>1942</v>
      </c>
      <c r="C259" s="6" t="s">
        <v>1658</v>
      </c>
    </row>
    <row r="260" spans="1:3" ht="19.5" customHeight="1">
      <c r="A260" s="6" t="s">
        <v>1936</v>
      </c>
      <c r="B260" s="6" t="s">
        <v>1943</v>
      </c>
      <c r="C260" s="6" t="s">
        <v>1704</v>
      </c>
    </row>
    <row r="261" spans="1:3" ht="19.5" customHeight="1">
      <c r="A261" s="6" t="s">
        <v>1936</v>
      </c>
      <c r="B261" s="6" t="s">
        <v>1944</v>
      </c>
      <c r="C261" s="6" t="s">
        <v>1658</v>
      </c>
    </row>
    <row r="262" spans="1:3" ht="19.5" customHeight="1">
      <c r="A262" s="6" t="s">
        <v>1936</v>
      </c>
      <c r="B262" s="6" t="s">
        <v>1945</v>
      </c>
      <c r="C262" s="6" t="s">
        <v>1696</v>
      </c>
    </row>
    <row r="263" spans="1:3" ht="19.5" customHeight="1">
      <c r="A263" s="6" t="s">
        <v>1936</v>
      </c>
      <c r="B263" s="6" t="s">
        <v>1946</v>
      </c>
      <c r="C263" s="6" t="s">
        <v>1677</v>
      </c>
    </row>
    <row r="264" spans="1:3" ht="19.5" customHeight="1">
      <c r="A264" s="6" t="s">
        <v>1936</v>
      </c>
      <c r="B264" s="6" t="s">
        <v>1947</v>
      </c>
      <c r="C264" s="6" t="s">
        <v>1696</v>
      </c>
    </row>
    <row r="265" spans="1:3" ht="19.5" customHeight="1">
      <c r="A265" s="6" t="s">
        <v>1936</v>
      </c>
      <c r="B265" s="6" t="s">
        <v>1948</v>
      </c>
      <c r="C265" s="6" t="s">
        <v>1694</v>
      </c>
    </row>
    <row r="266" spans="1:3" ht="19.5" customHeight="1">
      <c r="A266" s="6" t="s">
        <v>1936</v>
      </c>
      <c r="B266" s="6" t="s">
        <v>1949</v>
      </c>
      <c r="C266" s="6" t="s">
        <v>1694</v>
      </c>
    </row>
    <row r="267" spans="1:3" ht="19.5" customHeight="1">
      <c r="A267" s="6" t="s">
        <v>1936</v>
      </c>
      <c r="B267" s="6" t="s">
        <v>1950</v>
      </c>
      <c r="C267" s="6" t="s">
        <v>1707</v>
      </c>
    </row>
    <row r="268" spans="1:3" ht="19.5" customHeight="1">
      <c r="A268" s="6" t="s">
        <v>1936</v>
      </c>
      <c r="B268" s="6" t="s">
        <v>1951</v>
      </c>
      <c r="C268" s="6" t="s">
        <v>1696</v>
      </c>
    </row>
    <row r="269" spans="1:3" ht="19.5" customHeight="1">
      <c r="A269" s="6" t="s">
        <v>1936</v>
      </c>
      <c r="B269" s="6" t="s">
        <v>1952</v>
      </c>
      <c r="C269" s="6" t="s">
        <v>1658</v>
      </c>
    </row>
    <row r="270" spans="1:3" ht="19.5" customHeight="1">
      <c r="A270" s="6" t="s">
        <v>1936</v>
      </c>
      <c r="B270" s="6" t="s">
        <v>1953</v>
      </c>
      <c r="C270" s="6" t="s">
        <v>1658</v>
      </c>
    </row>
    <row r="271" spans="1:3" ht="19.5" customHeight="1">
      <c r="A271" s="6" t="s">
        <v>1936</v>
      </c>
      <c r="B271" s="6" t="s">
        <v>1954</v>
      </c>
      <c r="C271" s="6" t="s">
        <v>1658</v>
      </c>
    </row>
    <row r="272" spans="1:3" ht="19.5" customHeight="1">
      <c r="A272" s="6" t="s">
        <v>1936</v>
      </c>
      <c r="B272" s="6" t="s">
        <v>1955</v>
      </c>
      <c r="C272" s="6" t="s">
        <v>1658</v>
      </c>
    </row>
    <row r="273" spans="1:3" ht="19.5" customHeight="1">
      <c r="A273" s="6" t="s">
        <v>1936</v>
      </c>
      <c r="B273" s="6" t="s">
        <v>1956</v>
      </c>
      <c r="C273" s="6" t="s">
        <v>1658</v>
      </c>
    </row>
    <row r="274" spans="1:3" ht="19.5" customHeight="1">
      <c r="A274" s="6" t="s">
        <v>1936</v>
      </c>
      <c r="B274" s="6" t="s">
        <v>1957</v>
      </c>
      <c r="C274" s="6" t="s">
        <v>1696</v>
      </c>
    </row>
    <row r="275" spans="1:3" ht="19.5" customHeight="1">
      <c r="A275" s="6" t="s">
        <v>1936</v>
      </c>
      <c r="B275" s="6" t="s">
        <v>1958</v>
      </c>
      <c r="C275" s="6" t="s">
        <v>1694</v>
      </c>
    </row>
    <row r="276" spans="1:3" ht="19.5" customHeight="1">
      <c r="A276" s="6" t="s">
        <v>1936</v>
      </c>
      <c r="B276" s="6" t="s">
        <v>1959</v>
      </c>
      <c r="C276" s="6" t="s">
        <v>1725</v>
      </c>
    </row>
    <row r="277" spans="1:3" ht="19.5" customHeight="1">
      <c r="A277" s="6" t="s">
        <v>1936</v>
      </c>
      <c r="B277" s="6" t="s">
        <v>1960</v>
      </c>
      <c r="C277" s="6" t="s">
        <v>1773</v>
      </c>
    </row>
    <row r="278" spans="1:3" ht="19.5" customHeight="1">
      <c r="A278" s="6" t="s">
        <v>1936</v>
      </c>
      <c r="B278" s="6" t="s">
        <v>1961</v>
      </c>
      <c r="C278" s="6" t="s">
        <v>1677</v>
      </c>
    </row>
    <row r="279" spans="1:3" ht="19.5" customHeight="1">
      <c r="A279" s="6" t="s">
        <v>1936</v>
      </c>
      <c r="B279" s="6" t="s">
        <v>1962</v>
      </c>
      <c r="C279" s="6" t="s">
        <v>1704</v>
      </c>
    </row>
    <row r="280" spans="1:3" ht="19.5" customHeight="1">
      <c r="A280" s="6" t="s">
        <v>1936</v>
      </c>
      <c r="B280" s="6" t="s">
        <v>1963</v>
      </c>
      <c r="C280" s="6" t="s">
        <v>1964</v>
      </c>
    </row>
    <row r="281" spans="1:3" ht="19.5" customHeight="1">
      <c r="A281" s="6" t="s">
        <v>1936</v>
      </c>
      <c r="B281" s="6" t="s">
        <v>1965</v>
      </c>
      <c r="C281" s="6" t="s">
        <v>1904</v>
      </c>
    </row>
    <row r="282" spans="1:3" ht="19.5" customHeight="1">
      <c r="A282" s="6" t="s">
        <v>1936</v>
      </c>
      <c r="B282" s="6" t="s">
        <v>1966</v>
      </c>
      <c r="C282" s="6" t="s">
        <v>1833</v>
      </c>
    </row>
    <row r="283" spans="1:3" ht="19.5" customHeight="1">
      <c r="A283" s="6" t="s">
        <v>1936</v>
      </c>
      <c r="B283" s="6" t="s">
        <v>1967</v>
      </c>
      <c r="C283" s="6" t="s">
        <v>1696</v>
      </c>
    </row>
    <row r="284" spans="1:3" ht="19.5" customHeight="1">
      <c r="A284" s="6" t="s">
        <v>1936</v>
      </c>
      <c r="B284" s="6" t="s">
        <v>1968</v>
      </c>
      <c r="C284" s="6" t="s">
        <v>1658</v>
      </c>
    </row>
    <row r="285" spans="1:3" ht="19.5" customHeight="1">
      <c r="A285" s="6" t="s">
        <v>1936</v>
      </c>
      <c r="B285" s="6" t="s">
        <v>1969</v>
      </c>
      <c r="C285" s="6" t="s">
        <v>1658</v>
      </c>
    </row>
    <row r="286" spans="1:3" ht="19.5" customHeight="1">
      <c r="A286" s="6" t="s">
        <v>1936</v>
      </c>
      <c r="B286" s="6" t="s">
        <v>1970</v>
      </c>
      <c r="C286" s="6" t="s">
        <v>1773</v>
      </c>
    </row>
    <row r="287" spans="1:3" ht="19.5" customHeight="1">
      <c r="A287" s="6" t="s">
        <v>1936</v>
      </c>
      <c r="B287" s="6" t="s">
        <v>1971</v>
      </c>
      <c r="C287" s="6" t="s">
        <v>1694</v>
      </c>
    </row>
    <row r="288" spans="1:3" ht="19.5" customHeight="1">
      <c r="A288" s="6" t="s">
        <v>1936</v>
      </c>
      <c r="B288" s="6" t="s">
        <v>1972</v>
      </c>
      <c r="C288" s="6" t="s">
        <v>1677</v>
      </c>
    </row>
    <row r="289" spans="1:3" ht="19.5" customHeight="1">
      <c r="A289" s="6" t="s">
        <v>1936</v>
      </c>
      <c r="B289" s="6" t="s">
        <v>1973</v>
      </c>
      <c r="C289" s="6" t="s">
        <v>1694</v>
      </c>
    </row>
    <row r="290" spans="1:3" ht="19.5" customHeight="1">
      <c r="A290" s="6" t="s">
        <v>1936</v>
      </c>
      <c r="B290" s="6" t="s">
        <v>1974</v>
      </c>
      <c r="C290" s="6" t="s">
        <v>1725</v>
      </c>
    </row>
    <row r="291" spans="1:3" ht="19.5" customHeight="1">
      <c r="A291" s="6" t="s">
        <v>1936</v>
      </c>
      <c r="B291" s="6" t="s">
        <v>1975</v>
      </c>
      <c r="C291" s="6" t="s">
        <v>1976</v>
      </c>
    </row>
    <row r="292" spans="1:3" ht="19.5" customHeight="1">
      <c r="A292" s="6" t="s">
        <v>1936</v>
      </c>
      <c r="B292" s="6" t="s">
        <v>1977</v>
      </c>
      <c r="C292" s="6" t="s">
        <v>1766</v>
      </c>
    </row>
    <row r="293" spans="1:3" ht="19.5" customHeight="1">
      <c r="A293" s="6" t="s">
        <v>1936</v>
      </c>
      <c r="B293" s="6" t="s">
        <v>1978</v>
      </c>
      <c r="C293" s="6" t="s">
        <v>1862</v>
      </c>
    </row>
    <row r="294" spans="1:3" ht="19.5" customHeight="1">
      <c r="A294" s="6" t="s">
        <v>1936</v>
      </c>
      <c r="B294" s="6" t="s">
        <v>1979</v>
      </c>
      <c r="C294" s="6" t="s">
        <v>1674</v>
      </c>
    </row>
    <row r="295" spans="1:3" ht="19.5" customHeight="1">
      <c r="A295" s="6" t="s">
        <v>1936</v>
      </c>
      <c r="B295" s="6" t="s">
        <v>1980</v>
      </c>
      <c r="C295" s="6" t="s">
        <v>1656</v>
      </c>
    </row>
    <row r="296" spans="1:3" ht="19.5" customHeight="1">
      <c r="A296" s="6" t="s">
        <v>1936</v>
      </c>
      <c r="B296" s="6" t="s">
        <v>1981</v>
      </c>
      <c r="C296" s="6" t="s">
        <v>1773</v>
      </c>
    </row>
    <row r="297" spans="1:3" ht="19.5" customHeight="1">
      <c r="A297" s="6" t="s">
        <v>1936</v>
      </c>
      <c r="B297" s="6" t="s">
        <v>1982</v>
      </c>
      <c r="C297" s="6" t="s">
        <v>1983</v>
      </c>
    </row>
    <row r="298" spans="1:3" ht="19.5" customHeight="1">
      <c r="A298" s="6" t="s">
        <v>1936</v>
      </c>
      <c r="B298" s="6" t="s">
        <v>1984</v>
      </c>
      <c r="C298" s="6" t="s">
        <v>1824</v>
      </c>
    </row>
    <row r="299" spans="1:3" ht="19.5" customHeight="1">
      <c r="A299" s="6" t="s">
        <v>1936</v>
      </c>
      <c r="B299" s="6" t="s">
        <v>1985</v>
      </c>
      <c r="C299" s="6" t="s">
        <v>1658</v>
      </c>
    </row>
    <row r="300" spans="1:3" ht="19.5" customHeight="1">
      <c r="A300" s="6" t="s">
        <v>1936</v>
      </c>
      <c r="B300" s="6" t="s">
        <v>1986</v>
      </c>
      <c r="C300" s="6" t="s">
        <v>1658</v>
      </c>
    </row>
    <row r="301" spans="1:3" ht="19.5" customHeight="1">
      <c r="A301" s="6" t="s">
        <v>1936</v>
      </c>
      <c r="B301" s="6" t="s">
        <v>1902</v>
      </c>
      <c r="C301" s="6" t="s">
        <v>1710</v>
      </c>
    </row>
    <row r="302" spans="1:3" ht="19.5" customHeight="1">
      <c r="A302" s="6" t="s">
        <v>1936</v>
      </c>
      <c r="B302" s="6" t="s">
        <v>1987</v>
      </c>
      <c r="C302" s="6" t="s">
        <v>1862</v>
      </c>
    </row>
    <row r="303" spans="1:3" ht="19.5" customHeight="1">
      <c r="A303" s="6" t="s">
        <v>1988</v>
      </c>
      <c r="B303" s="6" t="s">
        <v>1989</v>
      </c>
      <c r="C303" s="6" t="s">
        <v>1990</v>
      </c>
    </row>
    <row r="304" spans="1:3" ht="19.5" customHeight="1">
      <c r="A304" s="6" t="s">
        <v>1988</v>
      </c>
      <c r="B304" s="6" t="s">
        <v>1991</v>
      </c>
      <c r="C304" s="6" t="s">
        <v>1707</v>
      </c>
    </row>
    <row r="305" spans="1:3" ht="19.5" customHeight="1">
      <c r="A305" s="6" t="s">
        <v>1988</v>
      </c>
      <c r="B305" s="6" t="s">
        <v>1992</v>
      </c>
      <c r="C305" s="6" t="s">
        <v>1993</v>
      </c>
    </row>
    <row r="306" spans="1:3" ht="19.5" customHeight="1">
      <c r="A306" s="6" t="s">
        <v>1988</v>
      </c>
      <c r="B306" s="6" t="s">
        <v>1994</v>
      </c>
      <c r="C306" s="6" t="s">
        <v>1656</v>
      </c>
    </row>
    <row r="307" spans="1:3" ht="19.5" customHeight="1">
      <c r="A307" s="6" t="s">
        <v>1988</v>
      </c>
      <c r="B307" s="6" t="s">
        <v>1995</v>
      </c>
      <c r="C307" s="6" t="s">
        <v>1833</v>
      </c>
    </row>
    <row r="308" spans="1:3" ht="19.5" customHeight="1">
      <c r="A308" s="6" t="s">
        <v>1988</v>
      </c>
      <c r="B308" s="6" t="s">
        <v>1996</v>
      </c>
      <c r="C308" s="6" t="s">
        <v>1707</v>
      </c>
    </row>
    <row r="309" spans="1:3" ht="19.5" customHeight="1">
      <c r="A309" s="6" t="s">
        <v>1988</v>
      </c>
      <c r="B309" s="6" t="s">
        <v>1997</v>
      </c>
      <c r="C309" s="6" t="s">
        <v>1658</v>
      </c>
    </row>
    <row r="310" spans="1:3" ht="19.5" customHeight="1">
      <c r="A310" s="6" t="s">
        <v>1988</v>
      </c>
      <c r="B310" s="6" t="s">
        <v>1998</v>
      </c>
      <c r="C310" s="6" t="s">
        <v>1674</v>
      </c>
    </row>
    <row r="311" spans="1:3" ht="19.5" customHeight="1">
      <c r="A311" s="6" t="s">
        <v>1988</v>
      </c>
      <c r="B311" s="6" t="s">
        <v>1999</v>
      </c>
      <c r="C311" s="6" t="s">
        <v>1785</v>
      </c>
    </row>
    <row r="312" spans="1:3" ht="19.5" customHeight="1">
      <c r="A312" s="6" t="s">
        <v>1988</v>
      </c>
      <c r="B312" s="6" t="s">
        <v>2000</v>
      </c>
      <c r="C312" s="6" t="s">
        <v>1658</v>
      </c>
    </row>
    <row r="313" spans="1:3" ht="19.5" customHeight="1">
      <c r="A313" s="6" t="s">
        <v>1988</v>
      </c>
      <c r="B313" s="6" t="s">
        <v>2001</v>
      </c>
      <c r="C313" s="6" t="s">
        <v>1674</v>
      </c>
    </row>
    <row r="314" spans="1:3" ht="19.5" customHeight="1">
      <c r="A314" s="6" t="s">
        <v>1988</v>
      </c>
      <c r="B314" s="6" t="s">
        <v>2002</v>
      </c>
      <c r="C314" s="6" t="s">
        <v>1707</v>
      </c>
    </row>
    <row r="315" spans="1:3" ht="19.5" customHeight="1">
      <c r="A315" s="6" t="s">
        <v>1988</v>
      </c>
      <c r="B315" s="6" t="s">
        <v>2003</v>
      </c>
      <c r="C315" s="6" t="s">
        <v>1656</v>
      </c>
    </row>
    <row r="316" spans="1:3" ht="19.5" customHeight="1">
      <c r="A316" s="6" t="s">
        <v>1988</v>
      </c>
      <c r="B316" s="6" t="s">
        <v>2004</v>
      </c>
      <c r="C316" s="6" t="s">
        <v>1694</v>
      </c>
    </row>
    <row r="317" spans="1:3" ht="19.5" customHeight="1">
      <c r="A317" s="6" t="s">
        <v>1988</v>
      </c>
      <c r="B317" s="6" t="s">
        <v>2005</v>
      </c>
      <c r="C317" s="6" t="s">
        <v>1926</v>
      </c>
    </row>
    <row r="318" spans="1:3" ht="19.5" customHeight="1">
      <c r="A318" s="6" t="s">
        <v>1988</v>
      </c>
      <c r="B318" s="6" t="s">
        <v>2006</v>
      </c>
      <c r="C318" s="6" t="s">
        <v>1658</v>
      </c>
    </row>
    <row r="319" spans="1:3" ht="19.5" customHeight="1">
      <c r="A319" s="6" t="s">
        <v>1988</v>
      </c>
      <c r="B319" s="6" t="s">
        <v>2007</v>
      </c>
      <c r="C319" s="6" t="s">
        <v>1838</v>
      </c>
    </row>
    <row r="320" spans="1:3" ht="19.5" customHeight="1">
      <c r="A320" s="6" t="s">
        <v>1988</v>
      </c>
      <c r="B320" s="6" t="s">
        <v>2008</v>
      </c>
      <c r="C320" s="6" t="s">
        <v>1658</v>
      </c>
    </row>
    <row r="321" spans="1:3" ht="19.5" customHeight="1">
      <c r="A321" s="6" t="s">
        <v>1988</v>
      </c>
      <c r="B321" s="6" t="s">
        <v>2009</v>
      </c>
      <c r="C321" s="6" t="s">
        <v>2010</v>
      </c>
    </row>
    <row r="322" spans="1:3" ht="19.5" customHeight="1">
      <c r="A322" s="6" t="s">
        <v>1988</v>
      </c>
      <c r="B322" s="6" t="s">
        <v>2011</v>
      </c>
      <c r="C322" s="6" t="s">
        <v>1694</v>
      </c>
    </row>
    <row r="323" spans="1:3" ht="19.5" customHeight="1">
      <c r="A323" s="6" t="s">
        <v>1988</v>
      </c>
      <c r="B323" s="6" t="s">
        <v>2012</v>
      </c>
      <c r="C323" s="6" t="s">
        <v>2013</v>
      </c>
    </row>
    <row r="324" spans="1:3" ht="19.5" customHeight="1">
      <c r="A324" s="6" t="s">
        <v>1988</v>
      </c>
      <c r="B324" s="6" t="s">
        <v>2014</v>
      </c>
      <c r="C324" s="6" t="s">
        <v>1677</v>
      </c>
    </row>
    <row r="325" spans="1:3" ht="19.5" customHeight="1">
      <c r="A325" s="6" t="s">
        <v>1988</v>
      </c>
      <c r="B325" s="6" t="s">
        <v>2015</v>
      </c>
      <c r="C325" s="6" t="s">
        <v>1850</v>
      </c>
    </row>
    <row r="326" spans="1:3" ht="19.5" customHeight="1">
      <c r="A326" s="6" t="s">
        <v>1988</v>
      </c>
      <c r="B326" s="6" t="s">
        <v>2016</v>
      </c>
      <c r="C326" s="6" t="s">
        <v>1850</v>
      </c>
    </row>
    <row r="327" spans="1:3" ht="19.5" customHeight="1">
      <c r="A327" s="6" t="s">
        <v>1988</v>
      </c>
      <c r="B327" s="6" t="s">
        <v>2017</v>
      </c>
      <c r="C327" s="6" t="s">
        <v>1707</v>
      </c>
    </row>
    <row r="328" spans="1:3" ht="19.5" customHeight="1">
      <c r="A328" s="6" t="s">
        <v>1988</v>
      </c>
      <c r="B328" s="6" t="s">
        <v>2018</v>
      </c>
      <c r="C328" s="6" t="s">
        <v>1674</v>
      </c>
    </row>
    <row r="329" spans="1:3" ht="19.5" customHeight="1">
      <c r="A329" s="6" t="s">
        <v>1988</v>
      </c>
      <c r="B329" s="6" t="s">
        <v>2019</v>
      </c>
      <c r="C329" s="6" t="s">
        <v>1785</v>
      </c>
    </row>
    <row r="330" spans="1:3" ht="19.5" customHeight="1">
      <c r="A330" s="6" t="s">
        <v>1988</v>
      </c>
      <c r="B330" s="6" t="s">
        <v>2020</v>
      </c>
      <c r="C330" s="6" t="s">
        <v>1658</v>
      </c>
    </row>
    <row r="331" spans="1:3" ht="19.5" customHeight="1">
      <c r="A331" s="6" t="s">
        <v>1988</v>
      </c>
      <c r="B331" s="6" t="s">
        <v>2021</v>
      </c>
      <c r="C331" s="6" t="s">
        <v>1658</v>
      </c>
    </row>
    <row r="332" spans="1:3" ht="19.5" customHeight="1">
      <c r="A332" s="6" t="s">
        <v>1988</v>
      </c>
      <c r="B332" s="6" t="s">
        <v>2022</v>
      </c>
      <c r="C332" s="6" t="s">
        <v>1700</v>
      </c>
    </row>
    <row r="333" spans="1:3" ht="19.5" customHeight="1">
      <c r="A333" s="6" t="s">
        <v>1988</v>
      </c>
      <c r="B333" s="6" t="s">
        <v>2023</v>
      </c>
      <c r="C333" s="6" t="s">
        <v>1838</v>
      </c>
    </row>
    <row r="334" spans="1:3" ht="19.5" customHeight="1">
      <c r="A334" s="6" t="s">
        <v>1988</v>
      </c>
      <c r="B334" s="6" t="s">
        <v>2024</v>
      </c>
      <c r="C334" s="6" t="s">
        <v>2025</v>
      </c>
    </row>
    <row r="335" spans="1:3" ht="19.5" customHeight="1">
      <c r="A335" s="6" t="s">
        <v>1988</v>
      </c>
      <c r="B335" s="6" t="s">
        <v>2026</v>
      </c>
      <c r="C335" s="6" t="s">
        <v>2027</v>
      </c>
    </row>
    <row r="336" spans="1:3" ht="19.5" customHeight="1">
      <c r="A336" s="6" t="s">
        <v>1988</v>
      </c>
      <c r="B336" s="6" t="s">
        <v>2028</v>
      </c>
      <c r="C336" s="6" t="s">
        <v>1696</v>
      </c>
    </row>
    <row r="337" spans="1:3" ht="19.5" customHeight="1">
      <c r="A337" s="6" t="s">
        <v>1988</v>
      </c>
      <c r="B337" s="6" t="s">
        <v>2029</v>
      </c>
      <c r="C337" s="6" t="s">
        <v>1850</v>
      </c>
    </row>
    <row r="338" spans="1:3" ht="19.5" customHeight="1">
      <c r="A338" s="6" t="s">
        <v>1988</v>
      </c>
      <c r="B338" s="6" t="s">
        <v>2030</v>
      </c>
      <c r="C338" s="6" t="s">
        <v>1658</v>
      </c>
    </row>
    <row r="339" spans="1:3" ht="19.5" customHeight="1">
      <c r="A339" s="6" t="s">
        <v>1988</v>
      </c>
      <c r="B339" s="6" t="s">
        <v>2031</v>
      </c>
      <c r="C339" s="6" t="s">
        <v>1672</v>
      </c>
    </row>
    <row r="340" spans="1:3" ht="19.5" customHeight="1">
      <c r="A340" s="6" t="s">
        <v>1988</v>
      </c>
      <c r="B340" s="6" t="s">
        <v>2032</v>
      </c>
      <c r="C340" s="6" t="s">
        <v>1696</v>
      </c>
    </row>
    <row r="341" spans="1:3" ht="19.5" customHeight="1">
      <c r="A341" s="6" t="s">
        <v>1988</v>
      </c>
      <c r="B341" s="6" t="s">
        <v>2033</v>
      </c>
      <c r="C341" s="6" t="s">
        <v>1658</v>
      </c>
    </row>
    <row r="342" spans="1:3" ht="19.5" customHeight="1">
      <c r="A342" s="6" t="s">
        <v>1988</v>
      </c>
      <c r="B342" s="6" t="s">
        <v>2034</v>
      </c>
      <c r="C342" s="6" t="s">
        <v>1694</v>
      </c>
    </row>
    <row r="343" spans="1:3" ht="19.5" customHeight="1">
      <c r="A343" s="6" t="s">
        <v>1988</v>
      </c>
      <c r="B343" s="6" t="s">
        <v>2035</v>
      </c>
      <c r="C343" s="6" t="s">
        <v>1672</v>
      </c>
    </row>
    <row r="344" spans="1:3" ht="19.5" customHeight="1">
      <c r="A344" s="6" t="s">
        <v>1988</v>
      </c>
      <c r="B344" s="6" t="s">
        <v>2036</v>
      </c>
      <c r="C344" s="6" t="s">
        <v>1704</v>
      </c>
    </row>
    <row r="345" spans="1:3" ht="19.5" customHeight="1">
      <c r="A345" s="6" t="s">
        <v>1988</v>
      </c>
      <c r="B345" s="6" t="s">
        <v>2037</v>
      </c>
      <c r="C345" s="6" t="s">
        <v>1696</v>
      </c>
    </row>
    <row r="346" spans="1:3" ht="19.5" customHeight="1">
      <c r="A346" s="6" t="s">
        <v>1988</v>
      </c>
      <c r="B346" s="6" t="s">
        <v>2038</v>
      </c>
      <c r="C346" s="6" t="s">
        <v>1696</v>
      </c>
    </row>
    <row r="347" spans="1:3" ht="19.5" customHeight="1">
      <c r="A347" s="6" t="s">
        <v>1988</v>
      </c>
      <c r="B347" s="6" t="s">
        <v>2039</v>
      </c>
      <c r="C347" s="6" t="s">
        <v>1694</v>
      </c>
    </row>
    <row r="348" spans="1:3" ht="19.5" customHeight="1">
      <c r="A348" s="6" t="s">
        <v>1988</v>
      </c>
      <c r="B348" s="6" t="s">
        <v>2040</v>
      </c>
      <c r="C348" s="6" t="s">
        <v>1658</v>
      </c>
    </row>
    <row r="349" spans="1:3" ht="19.5" customHeight="1">
      <c r="A349" s="6" t="s">
        <v>1988</v>
      </c>
      <c r="B349" s="6" t="s">
        <v>2041</v>
      </c>
      <c r="C349" s="6" t="s">
        <v>1658</v>
      </c>
    </row>
    <row r="350" spans="1:3" ht="19.5" customHeight="1">
      <c r="A350" s="6" t="s">
        <v>1988</v>
      </c>
      <c r="B350" s="6" t="s">
        <v>2042</v>
      </c>
      <c r="C350" s="6" t="s">
        <v>1700</v>
      </c>
    </row>
    <row r="351" spans="1:3" ht="19.5" customHeight="1">
      <c r="A351" s="6" t="s">
        <v>1988</v>
      </c>
      <c r="B351" s="6" t="s">
        <v>2043</v>
      </c>
      <c r="C351" s="6" t="s">
        <v>1674</v>
      </c>
    </row>
    <row r="352" spans="1:3" ht="19.5" customHeight="1">
      <c r="A352" s="6" t="s">
        <v>1988</v>
      </c>
      <c r="B352" s="6" t="s">
        <v>2044</v>
      </c>
      <c r="C352" s="6" t="s">
        <v>1677</v>
      </c>
    </row>
    <row r="353" spans="1:3" ht="19.5" customHeight="1">
      <c r="A353" s="6" t="s">
        <v>1988</v>
      </c>
      <c r="B353" s="6" t="s">
        <v>2045</v>
      </c>
      <c r="C353" s="6" t="s">
        <v>1658</v>
      </c>
    </row>
    <row r="354" spans="1:3" ht="19.5" customHeight="1">
      <c r="A354" s="6" t="s">
        <v>1988</v>
      </c>
      <c r="B354" s="6" t="s">
        <v>2046</v>
      </c>
      <c r="C354" s="6" t="s">
        <v>1658</v>
      </c>
    </row>
    <row r="355" spans="1:3" ht="19.5" customHeight="1">
      <c r="A355" s="6" t="s">
        <v>2047</v>
      </c>
      <c r="B355" s="6" t="s">
        <v>2048</v>
      </c>
      <c r="C355" s="6" t="s">
        <v>2049</v>
      </c>
    </row>
    <row r="356" spans="1:3" ht="19.5" customHeight="1">
      <c r="A356" s="6" t="s">
        <v>2047</v>
      </c>
      <c r="B356" s="6" t="s">
        <v>2050</v>
      </c>
      <c r="C356" s="6" t="s">
        <v>2051</v>
      </c>
    </row>
    <row r="357" spans="1:3" ht="19.5" customHeight="1">
      <c r="A357" s="6" t="s">
        <v>2047</v>
      </c>
      <c r="B357" s="6" t="s">
        <v>2052</v>
      </c>
      <c r="C357" s="6" t="s">
        <v>1694</v>
      </c>
    </row>
    <row r="358" spans="1:3" ht="19.5" customHeight="1">
      <c r="A358" s="6" t="s">
        <v>2047</v>
      </c>
      <c r="B358" s="6" t="s">
        <v>2053</v>
      </c>
      <c r="C358" s="6" t="s">
        <v>1656</v>
      </c>
    </row>
    <row r="359" spans="1:3" ht="19.5" customHeight="1">
      <c r="A359" s="6" t="s">
        <v>2047</v>
      </c>
      <c r="B359" s="6" t="s">
        <v>2054</v>
      </c>
      <c r="C359" s="6" t="s">
        <v>1656</v>
      </c>
    </row>
    <row r="360" spans="1:3" ht="19.5" customHeight="1">
      <c r="A360" s="6" t="s">
        <v>2047</v>
      </c>
      <c r="B360" s="6" t="s">
        <v>2055</v>
      </c>
      <c r="C360" s="6" t="s">
        <v>1694</v>
      </c>
    </row>
    <row r="361" spans="1:3" ht="19.5" customHeight="1">
      <c r="A361" s="6" t="s">
        <v>2047</v>
      </c>
      <c r="B361" s="6" t="s">
        <v>2056</v>
      </c>
      <c r="C361" s="6" t="s">
        <v>1850</v>
      </c>
    </row>
    <row r="362" spans="1:3" ht="19.5" customHeight="1">
      <c r="A362" s="6" t="s">
        <v>2047</v>
      </c>
      <c r="B362" s="6" t="s">
        <v>2057</v>
      </c>
      <c r="C362" s="6" t="s">
        <v>2058</v>
      </c>
    </row>
    <row r="363" spans="1:3" ht="19.5" customHeight="1">
      <c r="A363" s="6" t="s">
        <v>2047</v>
      </c>
      <c r="B363" s="6" t="s">
        <v>2059</v>
      </c>
      <c r="C363" s="6" t="s">
        <v>1656</v>
      </c>
    </row>
    <row r="364" spans="1:3" ht="19.5" customHeight="1">
      <c r="A364" s="6" t="s">
        <v>2047</v>
      </c>
      <c r="B364" s="6" t="s">
        <v>2060</v>
      </c>
      <c r="C364" s="6" t="s">
        <v>2061</v>
      </c>
    </row>
    <row r="365" spans="1:3" ht="19.5" customHeight="1">
      <c r="A365" s="6" t="s">
        <v>2047</v>
      </c>
      <c r="B365" s="6" t="s">
        <v>2062</v>
      </c>
      <c r="C365" s="6" t="s">
        <v>1656</v>
      </c>
    </row>
    <row r="366" spans="1:3" ht="19.5" customHeight="1">
      <c r="A366" s="6" t="s">
        <v>2047</v>
      </c>
      <c r="B366" s="6" t="s">
        <v>2063</v>
      </c>
      <c r="C366" s="6" t="s">
        <v>1658</v>
      </c>
    </row>
    <row r="367" spans="1:3" ht="19.5" customHeight="1">
      <c r="A367" s="6" t="s">
        <v>2047</v>
      </c>
      <c r="B367" s="6" t="s">
        <v>2064</v>
      </c>
      <c r="C367" s="6" t="s">
        <v>1658</v>
      </c>
    </row>
    <row r="368" spans="1:3" ht="19.5" customHeight="1">
      <c r="A368" s="6" t="s">
        <v>2047</v>
      </c>
      <c r="B368" s="6" t="s">
        <v>2065</v>
      </c>
      <c r="C368" s="6" t="s">
        <v>1658</v>
      </c>
    </row>
    <row r="369" spans="1:3" ht="19.5" customHeight="1">
      <c r="A369" s="6" t="s">
        <v>2047</v>
      </c>
      <c r="B369" s="6" t="s">
        <v>2066</v>
      </c>
      <c r="C369" s="6" t="s">
        <v>1694</v>
      </c>
    </row>
    <row r="370" spans="1:3" ht="19.5" customHeight="1">
      <c r="A370" s="6" t="s">
        <v>2047</v>
      </c>
      <c r="B370" s="6" t="s">
        <v>2067</v>
      </c>
      <c r="C370" s="6" t="s">
        <v>1707</v>
      </c>
    </row>
    <row r="371" spans="1:3" ht="19.5" customHeight="1">
      <c r="A371" s="6" t="s">
        <v>2047</v>
      </c>
      <c r="B371" s="6" t="s">
        <v>2068</v>
      </c>
      <c r="C371" s="6" t="s">
        <v>1870</v>
      </c>
    </row>
    <row r="372" spans="1:3" ht="19.5" customHeight="1">
      <c r="A372" s="6" t="s">
        <v>2047</v>
      </c>
      <c r="B372" s="6" t="s">
        <v>2069</v>
      </c>
      <c r="C372" s="6" t="s">
        <v>1725</v>
      </c>
    </row>
    <row r="373" spans="1:3" ht="19.5" customHeight="1">
      <c r="A373" s="6" t="s">
        <v>2047</v>
      </c>
      <c r="B373" s="6" t="s">
        <v>2070</v>
      </c>
      <c r="C373" s="6" t="s">
        <v>1710</v>
      </c>
    </row>
    <row r="374" spans="1:3" ht="19.5" customHeight="1">
      <c r="A374" s="6" t="s">
        <v>2047</v>
      </c>
      <c r="B374" s="6" t="s">
        <v>2071</v>
      </c>
      <c r="C374" s="6" t="s">
        <v>1658</v>
      </c>
    </row>
    <row r="375" spans="1:3" ht="19.5" customHeight="1">
      <c r="A375" s="6" t="s">
        <v>2047</v>
      </c>
      <c r="B375" s="6" t="s">
        <v>2072</v>
      </c>
      <c r="C375" s="6" t="s">
        <v>1707</v>
      </c>
    </row>
    <row r="376" spans="1:3" ht="19.5" customHeight="1">
      <c r="A376" s="6" t="s">
        <v>2047</v>
      </c>
      <c r="B376" s="6" t="s">
        <v>2073</v>
      </c>
      <c r="C376" s="6" t="s">
        <v>2010</v>
      </c>
    </row>
    <row r="377" spans="1:3" ht="19.5" customHeight="1">
      <c r="A377" s="6" t="s">
        <v>2047</v>
      </c>
      <c r="B377" s="6" t="s">
        <v>2074</v>
      </c>
      <c r="C377" s="6" t="s">
        <v>2010</v>
      </c>
    </row>
    <row r="378" spans="1:3" ht="19.5" customHeight="1">
      <c r="A378" s="6" t="s">
        <v>2047</v>
      </c>
      <c r="B378" s="6" t="s">
        <v>2075</v>
      </c>
      <c r="C378" s="6" t="s">
        <v>1773</v>
      </c>
    </row>
    <row r="379" spans="1:3" ht="19.5" customHeight="1">
      <c r="A379" s="6" t="s">
        <v>2047</v>
      </c>
      <c r="B379" s="6" t="s">
        <v>2076</v>
      </c>
      <c r="C379" s="6" t="s">
        <v>1656</v>
      </c>
    </row>
    <row r="380" spans="1:3" ht="19.5" customHeight="1">
      <c r="A380" s="6" t="s">
        <v>2047</v>
      </c>
      <c r="B380" s="6" t="s">
        <v>2077</v>
      </c>
      <c r="C380" s="6" t="s">
        <v>2078</v>
      </c>
    </row>
    <row r="381" spans="1:3" ht="19.5" customHeight="1">
      <c r="A381" s="6" t="s">
        <v>2047</v>
      </c>
      <c r="B381" s="6" t="s">
        <v>2079</v>
      </c>
      <c r="C381" s="6" t="s">
        <v>1870</v>
      </c>
    </row>
    <row r="382" spans="1:3" ht="19.5" customHeight="1">
      <c r="A382" s="6" t="s">
        <v>2047</v>
      </c>
      <c r="B382" s="6" t="s">
        <v>2080</v>
      </c>
      <c r="C382" s="6" t="s">
        <v>1870</v>
      </c>
    </row>
    <row r="383" spans="1:3" ht="19.5" customHeight="1">
      <c r="A383" s="6" t="s">
        <v>2047</v>
      </c>
      <c r="B383" s="6" t="s">
        <v>2081</v>
      </c>
      <c r="C383" s="6" t="s">
        <v>1813</v>
      </c>
    </row>
    <row r="384" spans="1:3" ht="19.5" customHeight="1">
      <c r="A384" s="6" t="s">
        <v>2047</v>
      </c>
      <c r="B384" s="6" t="s">
        <v>2082</v>
      </c>
      <c r="C384" s="6" t="s">
        <v>2051</v>
      </c>
    </row>
    <row r="385" spans="1:3" ht="19.5" customHeight="1">
      <c r="A385" s="6" t="s">
        <v>2047</v>
      </c>
      <c r="B385" s="6" t="s">
        <v>2083</v>
      </c>
      <c r="C385" s="6" t="s">
        <v>1862</v>
      </c>
    </row>
    <row r="386" spans="1:3" ht="19.5" customHeight="1">
      <c r="A386" s="6" t="s">
        <v>2047</v>
      </c>
      <c r="B386" s="6" t="s">
        <v>2084</v>
      </c>
      <c r="C386" s="6" t="s">
        <v>1710</v>
      </c>
    </row>
    <row r="387" spans="1:3" ht="19.5" customHeight="1">
      <c r="A387" s="6" t="s">
        <v>2047</v>
      </c>
      <c r="B387" s="6" t="s">
        <v>2085</v>
      </c>
      <c r="C387" s="6" t="s">
        <v>1656</v>
      </c>
    </row>
    <row r="388" spans="1:3" ht="19.5" customHeight="1">
      <c r="A388" s="6" t="s">
        <v>2047</v>
      </c>
      <c r="B388" s="6" t="s">
        <v>2086</v>
      </c>
      <c r="C388" s="6" t="s">
        <v>2051</v>
      </c>
    </row>
    <row r="389" spans="1:3" ht="19.5" customHeight="1">
      <c r="A389" s="6" t="s">
        <v>2047</v>
      </c>
      <c r="B389" s="6" t="s">
        <v>2087</v>
      </c>
      <c r="C389" s="6" t="s">
        <v>1700</v>
      </c>
    </row>
    <row r="390" spans="1:3" ht="19.5" customHeight="1">
      <c r="A390" s="6" t="s">
        <v>2047</v>
      </c>
      <c r="B390" s="6" t="s">
        <v>2088</v>
      </c>
      <c r="C390" s="6" t="s">
        <v>1824</v>
      </c>
    </row>
    <row r="391" spans="1:3" ht="19.5" customHeight="1">
      <c r="A391" s="6" t="s">
        <v>2047</v>
      </c>
      <c r="B391" s="6" t="s">
        <v>2089</v>
      </c>
      <c r="C391" s="6" t="s">
        <v>1785</v>
      </c>
    </row>
    <row r="392" spans="1:3" ht="19.5" customHeight="1">
      <c r="A392" s="6" t="s">
        <v>2047</v>
      </c>
      <c r="B392" s="6" t="s">
        <v>2090</v>
      </c>
      <c r="C392" s="6" t="s">
        <v>1658</v>
      </c>
    </row>
    <row r="393" spans="1:3" ht="19.5" customHeight="1">
      <c r="A393" s="6" t="s">
        <v>2047</v>
      </c>
      <c r="B393" s="6" t="s">
        <v>2091</v>
      </c>
      <c r="C393" s="6" t="s">
        <v>1694</v>
      </c>
    </row>
    <row r="394" spans="1:3" ht="19.5" customHeight="1">
      <c r="A394" s="6" t="s">
        <v>2047</v>
      </c>
      <c r="B394" s="6" t="s">
        <v>2092</v>
      </c>
      <c r="C394" s="6" t="s">
        <v>1850</v>
      </c>
    </row>
    <row r="395" spans="1:3" ht="19.5" customHeight="1">
      <c r="A395" s="6" t="s">
        <v>2047</v>
      </c>
      <c r="B395" s="6" t="s">
        <v>2093</v>
      </c>
      <c r="C395" s="6" t="s">
        <v>1850</v>
      </c>
    </row>
    <row r="396" spans="1:3" ht="19.5" customHeight="1">
      <c r="A396" s="6" t="s">
        <v>2047</v>
      </c>
      <c r="B396" s="6" t="s">
        <v>2094</v>
      </c>
      <c r="C396" s="6" t="s">
        <v>1656</v>
      </c>
    </row>
    <row r="397" spans="1:3" ht="19.5" customHeight="1">
      <c r="A397" s="6" t="s">
        <v>2047</v>
      </c>
      <c r="B397" s="6" t="s">
        <v>2095</v>
      </c>
      <c r="C397" s="6" t="s">
        <v>1674</v>
      </c>
    </row>
    <row r="398" spans="1:3" ht="19.5" customHeight="1">
      <c r="A398" s="6" t="s">
        <v>2047</v>
      </c>
      <c r="B398" s="6" t="s">
        <v>2096</v>
      </c>
      <c r="C398" s="6" t="s">
        <v>1656</v>
      </c>
    </row>
    <row r="399" spans="1:3" ht="19.5" customHeight="1">
      <c r="A399" s="6" t="s">
        <v>2047</v>
      </c>
      <c r="B399" s="6" t="s">
        <v>2097</v>
      </c>
      <c r="C399" s="6" t="s">
        <v>1658</v>
      </c>
    </row>
    <row r="400" spans="1:3" ht="19.5" customHeight="1">
      <c r="A400" s="6" t="s">
        <v>2047</v>
      </c>
      <c r="B400" s="6" t="s">
        <v>2098</v>
      </c>
      <c r="C400" s="6" t="s">
        <v>1658</v>
      </c>
    </row>
    <row r="401" spans="1:3" ht="19.5" customHeight="1">
      <c r="A401" s="6" t="s">
        <v>2047</v>
      </c>
      <c r="B401" s="6" t="s">
        <v>2099</v>
      </c>
      <c r="C401" s="6" t="s">
        <v>1658</v>
      </c>
    </row>
    <row r="402" spans="1:3" ht="19.5" customHeight="1">
      <c r="A402" s="6" t="s">
        <v>2047</v>
      </c>
      <c r="B402" s="6" t="s">
        <v>2100</v>
      </c>
      <c r="C402" s="6" t="s">
        <v>1850</v>
      </c>
    </row>
    <row r="403" spans="1:3" ht="19.5" customHeight="1">
      <c r="A403" s="6" t="s">
        <v>2047</v>
      </c>
      <c r="B403" s="6" t="s">
        <v>2101</v>
      </c>
      <c r="C403" s="6" t="s">
        <v>1773</v>
      </c>
    </row>
    <row r="404" spans="1:3" ht="19.5" customHeight="1">
      <c r="A404" s="6" t="s">
        <v>2047</v>
      </c>
      <c r="B404" s="6" t="s">
        <v>2102</v>
      </c>
      <c r="C404" s="6" t="s">
        <v>1793</v>
      </c>
    </row>
    <row r="405" spans="1:3" ht="19.5" customHeight="1">
      <c r="A405" s="6" t="s">
        <v>2047</v>
      </c>
      <c r="B405" s="6" t="s">
        <v>2103</v>
      </c>
      <c r="C405" s="6" t="s">
        <v>1704</v>
      </c>
    </row>
    <row r="406" spans="1:3" ht="19.5" customHeight="1">
      <c r="A406" s="6" t="s">
        <v>2047</v>
      </c>
      <c r="B406" s="6" t="s">
        <v>2104</v>
      </c>
      <c r="C406" s="6" t="s">
        <v>2078</v>
      </c>
    </row>
    <row r="407" spans="1:3" ht="19.5" customHeight="1">
      <c r="A407" s="6" t="s">
        <v>2047</v>
      </c>
      <c r="B407" s="6" t="s">
        <v>2105</v>
      </c>
      <c r="C407" s="6" t="s">
        <v>1658</v>
      </c>
    </row>
    <row r="408" spans="1:3" ht="19.5" customHeight="1">
      <c r="A408" s="6" t="s">
        <v>2106</v>
      </c>
      <c r="B408" s="6" t="s">
        <v>2107</v>
      </c>
      <c r="C408" s="6" t="s">
        <v>2108</v>
      </c>
    </row>
    <row r="409" spans="1:3" ht="19.5" customHeight="1">
      <c r="A409" s="6" t="s">
        <v>2106</v>
      </c>
      <c r="B409" s="6" t="s">
        <v>2109</v>
      </c>
      <c r="C409" s="6" t="s">
        <v>2110</v>
      </c>
    </row>
    <row r="410" spans="1:3" ht="19.5" customHeight="1">
      <c r="A410" s="6" t="s">
        <v>2106</v>
      </c>
      <c r="B410" s="6" t="s">
        <v>2111</v>
      </c>
      <c r="C410" s="6" t="s">
        <v>1658</v>
      </c>
    </row>
    <row r="411" spans="1:3" ht="19.5" customHeight="1">
      <c r="A411" s="6" t="s">
        <v>2106</v>
      </c>
      <c r="B411" s="6" t="s">
        <v>2112</v>
      </c>
      <c r="C411" s="6" t="s">
        <v>2113</v>
      </c>
    </row>
    <row r="412" spans="1:3" ht="19.5" customHeight="1">
      <c r="A412" s="6" t="s">
        <v>2106</v>
      </c>
      <c r="B412" s="6" t="s">
        <v>2114</v>
      </c>
      <c r="C412" s="6" t="s">
        <v>1656</v>
      </c>
    </row>
    <row r="413" spans="1:3" ht="19.5" customHeight="1">
      <c r="A413" s="6" t="s">
        <v>2106</v>
      </c>
      <c r="B413" s="6" t="s">
        <v>2115</v>
      </c>
      <c r="C413" s="6" t="s">
        <v>2116</v>
      </c>
    </row>
    <row r="414" spans="1:3" ht="19.5" customHeight="1">
      <c r="A414" s="6" t="s">
        <v>2106</v>
      </c>
      <c r="B414" s="6" t="s">
        <v>2117</v>
      </c>
      <c r="C414" s="6" t="s">
        <v>1656</v>
      </c>
    </row>
    <row r="415" spans="1:3" ht="19.5" customHeight="1">
      <c r="A415" s="6" t="s">
        <v>2106</v>
      </c>
      <c r="B415" s="6" t="s">
        <v>2118</v>
      </c>
      <c r="C415" s="6" t="s">
        <v>1919</v>
      </c>
    </row>
    <row r="416" spans="1:3" ht="19.5" customHeight="1">
      <c r="A416" s="6" t="s">
        <v>2106</v>
      </c>
      <c r="B416" s="6" t="s">
        <v>2119</v>
      </c>
      <c r="C416" s="6" t="s">
        <v>2120</v>
      </c>
    </row>
    <row r="417" spans="1:3" ht="19.5" customHeight="1">
      <c r="A417" s="6" t="s">
        <v>2106</v>
      </c>
      <c r="B417" s="6" t="s">
        <v>2121</v>
      </c>
      <c r="C417" s="6" t="s">
        <v>1707</v>
      </c>
    </row>
    <row r="418" spans="1:3" ht="19.5" customHeight="1">
      <c r="A418" s="6" t="s">
        <v>2106</v>
      </c>
      <c r="B418" s="6" t="s">
        <v>2122</v>
      </c>
      <c r="C418" s="6" t="s">
        <v>1658</v>
      </c>
    </row>
    <row r="419" spans="1:3" ht="19.5" customHeight="1">
      <c r="A419" s="6" t="s">
        <v>2106</v>
      </c>
      <c r="B419" s="6" t="s">
        <v>2123</v>
      </c>
      <c r="C419" s="6" t="s">
        <v>1658</v>
      </c>
    </row>
    <row r="420" spans="1:3" ht="19.5" customHeight="1">
      <c r="A420" s="6" t="s">
        <v>2106</v>
      </c>
      <c r="B420" s="6" t="s">
        <v>2124</v>
      </c>
      <c r="C420" s="6" t="s">
        <v>1707</v>
      </c>
    </row>
    <row r="421" spans="1:3" ht="19.5" customHeight="1">
      <c r="A421" s="6" t="s">
        <v>2106</v>
      </c>
      <c r="B421" s="6" t="s">
        <v>2125</v>
      </c>
      <c r="C421" s="6" t="s">
        <v>2049</v>
      </c>
    </row>
    <row r="422" spans="1:3" ht="19.5" customHeight="1">
      <c r="A422" s="6" t="s">
        <v>2106</v>
      </c>
      <c r="B422" s="6" t="s">
        <v>2126</v>
      </c>
      <c r="C422" s="6" t="s">
        <v>2127</v>
      </c>
    </row>
    <row r="423" spans="1:3" ht="19.5" customHeight="1">
      <c r="A423" s="6" t="s">
        <v>2106</v>
      </c>
      <c r="B423" s="6" t="s">
        <v>2128</v>
      </c>
      <c r="C423" s="6" t="s">
        <v>1658</v>
      </c>
    </row>
    <row r="424" spans="1:3" ht="19.5" customHeight="1">
      <c r="A424" s="6" t="s">
        <v>2106</v>
      </c>
      <c r="B424" s="6" t="s">
        <v>2129</v>
      </c>
      <c r="C424" s="6" t="s">
        <v>1862</v>
      </c>
    </row>
    <row r="425" spans="1:3" ht="19.5" customHeight="1">
      <c r="A425" s="6" t="s">
        <v>2106</v>
      </c>
      <c r="B425" s="6" t="s">
        <v>2130</v>
      </c>
      <c r="C425" s="6" t="s">
        <v>1707</v>
      </c>
    </row>
    <row r="426" spans="1:3" ht="19.5" customHeight="1">
      <c r="A426" s="6" t="s">
        <v>2106</v>
      </c>
      <c r="B426" s="6" t="s">
        <v>2131</v>
      </c>
      <c r="C426" s="6" t="s">
        <v>1696</v>
      </c>
    </row>
    <row r="427" spans="1:3" ht="19.5" customHeight="1">
      <c r="A427" s="6" t="s">
        <v>2106</v>
      </c>
      <c r="B427" s="6" t="s">
        <v>2132</v>
      </c>
      <c r="C427" s="6" t="s">
        <v>1850</v>
      </c>
    </row>
    <row r="428" spans="1:3" ht="19.5" customHeight="1">
      <c r="A428" s="6" t="s">
        <v>2106</v>
      </c>
      <c r="B428" s="6" t="s">
        <v>2133</v>
      </c>
      <c r="C428" s="6" t="s">
        <v>1850</v>
      </c>
    </row>
    <row r="429" spans="1:3" ht="19.5" customHeight="1">
      <c r="A429" s="6" t="s">
        <v>2106</v>
      </c>
      <c r="B429" s="6" t="s">
        <v>2134</v>
      </c>
      <c r="C429" s="6" t="s">
        <v>1850</v>
      </c>
    </row>
    <row r="430" spans="1:3" ht="19.5" customHeight="1">
      <c r="A430" s="6" t="s">
        <v>2106</v>
      </c>
      <c r="B430" s="6" t="s">
        <v>2135</v>
      </c>
      <c r="C430" s="6" t="s">
        <v>1672</v>
      </c>
    </row>
    <row r="431" spans="1:3" ht="19.5" customHeight="1">
      <c r="A431" s="6" t="s">
        <v>2106</v>
      </c>
      <c r="B431" s="6" t="s">
        <v>2136</v>
      </c>
      <c r="C431" s="6" t="s">
        <v>1850</v>
      </c>
    </row>
    <row r="432" spans="1:3" ht="19.5" customHeight="1">
      <c r="A432" s="6" t="s">
        <v>2106</v>
      </c>
      <c r="B432" s="6" t="s">
        <v>2137</v>
      </c>
      <c r="C432" s="6" t="s">
        <v>1658</v>
      </c>
    </row>
    <row r="433" spans="1:3" ht="19.5" customHeight="1">
      <c r="A433" s="6" t="s">
        <v>2106</v>
      </c>
      <c r="B433" s="6" t="s">
        <v>2138</v>
      </c>
      <c r="C433" s="6" t="s">
        <v>1656</v>
      </c>
    </row>
    <row r="434" spans="1:3" ht="19.5" customHeight="1">
      <c r="A434" s="6" t="s">
        <v>2106</v>
      </c>
      <c r="B434" s="6" t="s">
        <v>2139</v>
      </c>
      <c r="C434" s="6" t="s">
        <v>1692</v>
      </c>
    </row>
    <row r="435" spans="1:3" ht="19.5" customHeight="1">
      <c r="A435" s="6" t="s">
        <v>2106</v>
      </c>
      <c r="B435" s="6" t="s">
        <v>2140</v>
      </c>
      <c r="C435" s="6" t="s">
        <v>1674</v>
      </c>
    </row>
    <row r="436" spans="1:3" ht="19.5" customHeight="1">
      <c r="A436" s="6" t="s">
        <v>2106</v>
      </c>
      <c r="B436" s="6" t="s">
        <v>2141</v>
      </c>
      <c r="C436" s="6" t="s">
        <v>2142</v>
      </c>
    </row>
    <row r="437" spans="1:3" ht="19.5" customHeight="1">
      <c r="A437" s="6" t="s">
        <v>2106</v>
      </c>
      <c r="B437" s="6" t="s">
        <v>2143</v>
      </c>
      <c r="C437" s="6" t="s">
        <v>2027</v>
      </c>
    </row>
    <row r="438" spans="1:3" ht="19.5" customHeight="1">
      <c r="A438" s="6" t="s">
        <v>2106</v>
      </c>
      <c r="B438" s="6" t="s">
        <v>2144</v>
      </c>
      <c r="C438" s="6" t="s">
        <v>2010</v>
      </c>
    </row>
    <row r="439" spans="1:3" ht="19.5" customHeight="1">
      <c r="A439" s="6" t="s">
        <v>2106</v>
      </c>
      <c r="B439" s="6" t="s">
        <v>2145</v>
      </c>
      <c r="C439" s="6" t="s">
        <v>1813</v>
      </c>
    </row>
    <row r="440" spans="1:3" ht="19.5" customHeight="1">
      <c r="A440" s="6" t="s">
        <v>2106</v>
      </c>
      <c r="B440" s="6" t="s">
        <v>2146</v>
      </c>
      <c r="C440" s="6" t="s">
        <v>1850</v>
      </c>
    </row>
    <row r="441" spans="1:3" ht="19.5" customHeight="1">
      <c r="A441" s="6" t="s">
        <v>2106</v>
      </c>
      <c r="B441" s="6" t="s">
        <v>2147</v>
      </c>
      <c r="C441" s="6" t="s">
        <v>1658</v>
      </c>
    </row>
    <row r="442" spans="1:3" ht="19.5" customHeight="1">
      <c r="A442" s="6" t="s">
        <v>2106</v>
      </c>
      <c r="B442" s="6" t="s">
        <v>2148</v>
      </c>
      <c r="C442" s="6" t="s">
        <v>2149</v>
      </c>
    </row>
    <row r="443" spans="1:3" ht="19.5" customHeight="1">
      <c r="A443" s="6" t="s">
        <v>2106</v>
      </c>
      <c r="B443" s="6" t="s">
        <v>2150</v>
      </c>
      <c r="C443" s="6" t="s">
        <v>1694</v>
      </c>
    </row>
    <row r="444" spans="1:3" ht="19.5" customHeight="1">
      <c r="A444" s="6" t="s">
        <v>2106</v>
      </c>
      <c r="B444" s="6" t="s">
        <v>2151</v>
      </c>
      <c r="C444" s="6" t="s">
        <v>1658</v>
      </c>
    </row>
    <row r="445" spans="1:3" ht="19.5" customHeight="1">
      <c r="A445" s="6" t="s">
        <v>2106</v>
      </c>
      <c r="B445" s="6" t="s">
        <v>2152</v>
      </c>
      <c r="C445" s="6" t="s">
        <v>2153</v>
      </c>
    </row>
    <row r="446" spans="1:3" ht="19.5" customHeight="1">
      <c r="A446" s="6" t="s">
        <v>2106</v>
      </c>
      <c r="B446" s="6" t="s">
        <v>2154</v>
      </c>
      <c r="C446" s="6" t="s">
        <v>1694</v>
      </c>
    </row>
    <row r="447" spans="1:3" ht="19.5" customHeight="1">
      <c r="A447" s="6" t="s">
        <v>2106</v>
      </c>
      <c r="B447" s="6" t="s">
        <v>2155</v>
      </c>
      <c r="C447" s="6" t="s">
        <v>1707</v>
      </c>
    </row>
    <row r="448" spans="1:3" ht="19.5" customHeight="1">
      <c r="A448" s="6" t="s">
        <v>2106</v>
      </c>
      <c r="B448" s="6" t="s">
        <v>2156</v>
      </c>
      <c r="C448" s="6" t="s">
        <v>1656</v>
      </c>
    </row>
    <row r="449" spans="1:3" ht="19.5" customHeight="1">
      <c r="A449" s="6" t="s">
        <v>2106</v>
      </c>
      <c r="B449" s="6" t="s">
        <v>2157</v>
      </c>
      <c r="C449" s="6" t="s">
        <v>1694</v>
      </c>
    </row>
    <row r="450" spans="1:3" ht="19.5" customHeight="1">
      <c r="A450" s="6" t="s">
        <v>2106</v>
      </c>
      <c r="B450" s="6" t="s">
        <v>2158</v>
      </c>
      <c r="C450" s="6" t="s">
        <v>1656</v>
      </c>
    </row>
    <row r="451" spans="1:3" ht="19.5" customHeight="1">
      <c r="A451" s="6" t="s">
        <v>2106</v>
      </c>
      <c r="B451" s="6" t="s">
        <v>2159</v>
      </c>
      <c r="C451" s="6" t="s">
        <v>1658</v>
      </c>
    </row>
    <row r="452" spans="1:3" ht="19.5" customHeight="1">
      <c r="A452" s="6" t="s">
        <v>2106</v>
      </c>
      <c r="B452" s="6" t="s">
        <v>2160</v>
      </c>
      <c r="C452" s="6" t="s">
        <v>1850</v>
      </c>
    </row>
    <row r="453" spans="1:3" ht="19.5" customHeight="1">
      <c r="A453" s="6" t="s">
        <v>2106</v>
      </c>
      <c r="B453" s="6" t="s">
        <v>2161</v>
      </c>
      <c r="C453" s="6" t="s">
        <v>1850</v>
      </c>
    </row>
    <row r="454" spans="1:3" ht="19.5" customHeight="1">
      <c r="A454" s="6" t="s">
        <v>2106</v>
      </c>
      <c r="B454" s="6" t="s">
        <v>2162</v>
      </c>
      <c r="C454" s="6" t="s">
        <v>2049</v>
      </c>
    </row>
    <row r="455" spans="1:3" ht="19.5" customHeight="1">
      <c r="A455" s="6" t="s">
        <v>2106</v>
      </c>
      <c r="B455" s="6" t="s">
        <v>2163</v>
      </c>
      <c r="C455" s="6" t="s">
        <v>1838</v>
      </c>
    </row>
    <row r="456" spans="1:3" ht="19.5" customHeight="1">
      <c r="A456" s="6" t="s">
        <v>2106</v>
      </c>
      <c r="B456" s="6" t="s">
        <v>2164</v>
      </c>
      <c r="C456" s="6" t="s">
        <v>1658</v>
      </c>
    </row>
    <row r="457" spans="1:3" ht="19.5" customHeight="1">
      <c r="A457" s="6" t="s">
        <v>2106</v>
      </c>
      <c r="B457" s="6" t="s">
        <v>2165</v>
      </c>
      <c r="C457" s="6" t="s">
        <v>1656</v>
      </c>
    </row>
    <row r="458" spans="1:3" ht="19.5" customHeight="1">
      <c r="A458" s="6" t="s">
        <v>2106</v>
      </c>
      <c r="B458" s="6" t="s">
        <v>2166</v>
      </c>
      <c r="C458" s="6" t="s">
        <v>1793</v>
      </c>
    </row>
    <row r="459" spans="1:3" ht="19.5" customHeight="1">
      <c r="A459" s="6" t="s">
        <v>2106</v>
      </c>
      <c r="B459" s="6" t="s">
        <v>2167</v>
      </c>
      <c r="C459" s="6" t="s">
        <v>2061</v>
      </c>
    </row>
    <row r="460" spans="1:3" ht="19.5" customHeight="1">
      <c r="A460" s="6" t="s">
        <v>2106</v>
      </c>
      <c r="B460" s="6" t="s">
        <v>2168</v>
      </c>
      <c r="C460" s="6" t="s">
        <v>1700</v>
      </c>
    </row>
    <row r="461" spans="1:3" ht="19.5" customHeight="1">
      <c r="A461" s="6" t="s">
        <v>2106</v>
      </c>
      <c r="B461" s="6" t="s">
        <v>2169</v>
      </c>
      <c r="C461" s="6" t="s">
        <v>1704</v>
      </c>
    </row>
    <row r="462" spans="1:3" ht="19.5" customHeight="1">
      <c r="A462" s="6" t="s">
        <v>2106</v>
      </c>
      <c r="B462" s="6" t="s">
        <v>2170</v>
      </c>
      <c r="C462" s="6" t="s">
        <v>2171</v>
      </c>
    </row>
    <row r="463" spans="1:3" ht="19.5" customHeight="1">
      <c r="A463" s="6" t="s">
        <v>2106</v>
      </c>
      <c r="B463" s="6" t="s">
        <v>2172</v>
      </c>
      <c r="C463" s="6" t="s">
        <v>1850</v>
      </c>
    </row>
    <row r="464" spans="1:3" ht="19.5" customHeight="1">
      <c r="A464" s="6" t="s">
        <v>2106</v>
      </c>
      <c r="B464" s="6" t="s">
        <v>2173</v>
      </c>
      <c r="C464" s="6" t="s">
        <v>1656</v>
      </c>
    </row>
    <row r="465" spans="1:3" ht="19.5" customHeight="1">
      <c r="A465" s="6" t="s">
        <v>2106</v>
      </c>
      <c r="B465" s="6" t="s">
        <v>2174</v>
      </c>
      <c r="C465" s="6" t="s">
        <v>2175</v>
      </c>
    </row>
    <row r="466" spans="1:3" ht="19.5" customHeight="1">
      <c r="A466" s="6" t="s">
        <v>2106</v>
      </c>
      <c r="B466" s="6" t="s">
        <v>2176</v>
      </c>
      <c r="C466" s="6" t="s">
        <v>2061</v>
      </c>
    </row>
    <row r="467" spans="1:3" ht="19.5" customHeight="1">
      <c r="A467" s="6" t="s">
        <v>2106</v>
      </c>
      <c r="B467" s="6" t="s">
        <v>2177</v>
      </c>
      <c r="C467" s="6" t="s">
        <v>1833</v>
      </c>
    </row>
    <row r="468" spans="1:3" ht="19.5" customHeight="1">
      <c r="A468" s="6" t="s">
        <v>2106</v>
      </c>
      <c r="B468" s="6" t="s">
        <v>2178</v>
      </c>
      <c r="C468" s="6" t="s">
        <v>1656</v>
      </c>
    </row>
    <row r="469" spans="1:3" ht="19.5" customHeight="1">
      <c r="A469" s="6" t="s">
        <v>2106</v>
      </c>
      <c r="B469" s="6" t="s">
        <v>2179</v>
      </c>
      <c r="C469" s="6" t="s">
        <v>1838</v>
      </c>
    </row>
    <row r="470" spans="1:3" ht="19.5" customHeight="1">
      <c r="A470" s="6" t="s">
        <v>2106</v>
      </c>
      <c r="B470" s="6" t="s">
        <v>2180</v>
      </c>
      <c r="C470" s="6" t="s">
        <v>1850</v>
      </c>
    </row>
    <row r="471" spans="1:3" ht="19.5" customHeight="1">
      <c r="A471" s="6" t="s">
        <v>2106</v>
      </c>
      <c r="B471" s="6" t="s">
        <v>2181</v>
      </c>
      <c r="C471" s="6" t="s">
        <v>1707</v>
      </c>
    </row>
    <row r="472" spans="1:3" ht="19.5" customHeight="1">
      <c r="A472" s="6" t="s">
        <v>2106</v>
      </c>
      <c r="B472" s="6" t="s">
        <v>2182</v>
      </c>
      <c r="C472" s="6" t="s">
        <v>2051</v>
      </c>
    </row>
    <row r="473" spans="1:3" ht="19.5" customHeight="1">
      <c r="A473" s="6" t="s">
        <v>2106</v>
      </c>
      <c r="B473" s="6" t="s">
        <v>2183</v>
      </c>
      <c r="C473" s="6" t="s">
        <v>2078</v>
      </c>
    </row>
    <row r="474" spans="1:3" ht="19.5" customHeight="1">
      <c r="A474" s="6" t="s">
        <v>2106</v>
      </c>
      <c r="B474" s="6" t="s">
        <v>2184</v>
      </c>
      <c r="C474" s="6" t="s">
        <v>1674</v>
      </c>
    </row>
    <row r="475" spans="1:3" ht="19.5" customHeight="1">
      <c r="A475" s="6" t="s">
        <v>2106</v>
      </c>
      <c r="B475" s="6" t="s">
        <v>2185</v>
      </c>
      <c r="C475" s="6" t="s">
        <v>1656</v>
      </c>
    </row>
    <row r="476" spans="1:3" ht="19.5" customHeight="1">
      <c r="A476" s="6" t="s">
        <v>2106</v>
      </c>
      <c r="B476" s="6" t="s">
        <v>2186</v>
      </c>
      <c r="C476" s="6" t="s">
        <v>1658</v>
      </c>
    </row>
    <row r="477" spans="1:3" ht="19.5" customHeight="1">
      <c r="A477" s="6" t="s">
        <v>2106</v>
      </c>
      <c r="B477" s="6" t="s">
        <v>2187</v>
      </c>
      <c r="C477" s="6" t="s">
        <v>1674</v>
      </c>
    </row>
    <row r="478" spans="1:3" ht="19.5" customHeight="1">
      <c r="A478" s="6" t="s">
        <v>2106</v>
      </c>
      <c r="B478" s="6" t="s">
        <v>2188</v>
      </c>
      <c r="C478" s="6" t="s">
        <v>1674</v>
      </c>
    </row>
    <row r="479" spans="1:3" ht="19.5" customHeight="1">
      <c r="A479" s="6" t="s">
        <v>2106</v>
      </c>
      <c r="B479" s="6" t="s">
        <v>2189</v>
      </c>
      <c r="C479" s="6" t="s">
        <v>1696</v>
      </c>
    </row>
    <row r="480" spans="1:3" ht="19.5" customHeight="1">
      <c r="A480" s="6" t="s">
        <v>2106</v>
      </c>
      <c r="B480" s="6" t="s">
        <v>2190</v>
      </c>
      <c r="C480" s="6" t="s">
        <v>1656</v>
      </c>
    </row>
    <row r="481" spans="1:3" ht="19.5" customHeight="1">
      <c r="A481" s="6" t="s">
        <v>2106</v>
      </c>
      <c r="B481" s="6" t="s">
        <v>2191</v>
      </c>
      <c r="C481" s="6" t="s">
        <v>1793</v>
      </c>
    </row>
    <row r="482" spans="1:3" ht="19.5" customHeight="1">
      <c r="A482" s="6" t="s">
        <v>2106</v>
      </c>
      <c r="B482" s="6" t="s">
        <v>2192</v>
      </c>
      <c r="C482" s="6" t="s">
        <v>1656</v>
      </c>
    </row>
    <row r="483" spans="1:3" ht="19.5" customHeight="1">
      <c r="A483" s="6" t="s">
        <v>2106</v>
      </c>
      <c r="B483" s="6" t="s">
        <v>2193</v>
      </c>
      <c r="C483" s="6" t="s">
        <v>1870</v>
      </c>
    </row>
    <row r="484" spans="1:3" ht="19.5" customHeight="1">
      <c r="A484" s="6" t="s">
        <v>2106</v>
      </c>
      <c r="B484" s="6" t="s">
        <v>2194</v>
      </c>
      <c r="C484" s="6" t="s">
        <v>1926</v>
      </c>
    </row>
    <row r="485" spans="1:3" ht="19.5" customHeight="1">
      <c r="A485" s="6" t="s">
        <v>2106</v>
      </c>
      <c r="B485" s="6" t="s">
        <v>2195</v>
      </c>
      <c r="C485" s="6" t="s">
        <v>1674</v>
      </c>
    </row>
    <row r="486" spans="1:3" ht="19.5" customHeight="1">
      <c r="A486" s="6" t="s">
        <v>2106</v>
      </c>
      <c r="B486" s="6" t="s">
        <v>2196</v>
      </c>
      <c r="C486" s="6" t="s">
        <v>2110</v>
      </c>
    </row>
    <row r="487" spans="1:3" ht="19.5" customHeight="1">
      <c r="A487" s="6" t="s">
        <v>2106</v>
      </c>
      <c r="B487" s="6" t="s">
        <v>2197</v>
      </c>
      <c r="C487" s="6" t="s">
        <v>1694</v>
      </c>
    </row>
    <row r="488" spans="1:3" ht="19.5" customHeight="1">
      <c r="A488" s="6" t="s">
        <v>2106</v>
      </c>
      <c r="B488" s="6" t="s">
        <v>2198</v>
      </c>
      <c r="C488" s="6" t="s">
        <v>1658</v>
      </c>
    </row>
    <row r="489" spans="1:3" ht="19.5" customHeight="1">
      <c r="A489" s="6" t="s">
        <v>2106</v>
      </c>
      <c r="B489" s="6" t="s">
        <v>2199</v>
      </c>
      <c r="C489" s="6" t="s">
        <v>1850</v>
      </c>
    </row>
    <row r="490" spans="1:3" ht="19.5" customHeight="1">
      <c r="A490" s="6" t="s">
        <v>2106</v>
      </c>
      <c r="B490" s="6" t="s">
        <v>2200</v>
      </c>
      <c r="C490" s="6" t="s">
        <v>1813</v>
      </c>
    </row>
    <row r="491" spans="1:3" ht="19.5" customHeight="1">
      <c r="A491" s="6" t="s">
        <v>2106</v>
      </c>
      <c r="B491" s="6" t="s">
        <v>2201</v>
      </c>
      <c r="C491" s="6" t="s">
        <v>1773</v>
      </c>
    </row>
    <row r="492" spans="1:3" ht="19.5" customHeight="1">
      <c r="A492" s="6" t="s">
        <v>2106</v>
      </c>
      <c r="B492" s="6" t="s">
        <v>2202</v>
      </c>
      <c r="C492" s="6" t="s">
        <v>1833</v>
      </c>
    </row>
    <row r="493" spans="1:3" ht="19.5" customHeight="1">
      <c r="A493" s="6" t="s">
        <v>2106</v>
      </c>
      <c r="B493" s="6" t="s">
        <v>2203</v>
      </c>
      <c r="C493" s="6" t="s">
        <v>1850</v>
      </c>
    </row>
    <row r="494" spans="1:3" ht="19.5" customHeight="1">
      <c r="A494" s="6" t="s">
        <v>2106</v>
      </c>
      <c r="B494" s="6" t="s">
        <v>2204</v>
      </c>
      <c r="C494" s="6" t="s">
        <v>1833</v>
      </c>
    </row>
    <row r="495" spans="1:3" ht="19.5" customHeight="1">
      <c r="A495" s="6" t="s">
        <v>2106</v>
      </c>
      <c r="B495" s="6" t="s">
        <v>2044</v>
      </c>
      <c r="C495" s="6" t="s">
        <v>1696</v>
      </c>
    </row>
    <row r="496" spans="1:3" ht="19.5" customHeight="1">
      <c r="A496" s="6" t="s">
        <v>2106</v>
      </c>
      <c r="B496" s="6" t="s">
        <v>2205</v>
      </c>
      <c r="C496" s="6" t="s">
        <v>1811</v>
      </c>
    </row>
    <row r="497" spans="1:3" ht="19.5" customHeight="1">
      <c r="A497" s="6" t="s">
        <v>2106</v>
      </c>
      <c r="B497" s="6" t="s">
        <v>2206</v>
      </c>
      <c r="C497" s="6" t="s">
        <v>1658</v>
      </c>
    </row>
    <row r="498" spans="1:3" ht="19.5" customHeight="1">
      <c r="A498" s="6" t="s">
        <v>2106</v>
      </c>
      <c r="B498" s="6" t="s">
        <v>2207</v>
      </c>
      <c r="C498" s="6" t="s">
        <v>1656</v>
      </c>
    </row>
    <row r="499" spans="1:3" ht="19.5" customHeight="1">
      <c r="A499" s="6" t="s">
        <v>2106</v>
      </c>
      <c r="B499" s="6" t="s">
        <v>2208</v>
      </c>
      <c r="C499" s="6" t="s">
        <v>2209</v>
      </c>
    </row>
    <row r="500" spans="1:3" ht="19.5" customHeight="1">
      <c r="A500" s="6" t="s">
        <v>2106</v>
      </c>
      <c r="B500" s="6" t="s">
        <v>2210</v>
      </c>
      <c r="C500" s="6" t="s">
        <v>1674</v>
      </c>
    </row>
    <row r="501" spans="1:3" ht="19.5" customHeight="1">
      <c r="A501" s="6" t="s">
        <v>2106</v>
      </c>
      <c r="B501" s="6" t="s">
        <v>2211</v>
      </c>
      <c r="C501" s="6" t="s">
        <v>1674</v>
      </c>
    </row>
    <row r="502" spans="1:3" ht="19.5" customHeight="1">
      <c r="A502" s="6" t="s">
        <v>2106</v>
      </c>
      <c r="B502" s="6" t="s">
        <v>2212</v>
      </c>
      <c r="C502" s="6" t="s">
        <v>1700</v>
      </c>
    </row>
    <row r="503" spans="1:3" ht="19.5" customHeight="1">
      <c r="A503" s="6" t="s">
        <v>2106</v>
      </c>
      <c r="B503" s="6" t="s">
        <v>2213</v>
      </c>
      <c r="C503" s="6" t="s">
        <v>1677</v>
      </c>
    </row>
    <row r="504" spans="1:3" ht="19.5" customHeight="1">
      <c r="A504" s="6" t="s">
        <v>2214</v>
      </c>
      <c r="B504" s="6" t="s">
        <v>2215</v>
      </c>
      <c r="C504" s="6" t="s">
        <v>2051</v>
      </c>
    </row>
    <row r="505" spans="1:3" ht="19.5" customHeight="1">
      <c r="A505" s="6" t="s">
        <v>2214</v>
      </c>
      <c r="B505" s="6" t="s">
        <v>2216</v>
      </c>
      <c r="C505" s="6" t="s">
        <v>1850</v>
      </c>
    </row>
    <row r="506" spans="1:3" ht="19.5" customHeight="1">
      <c r="A506" s="6" t="s">
        <v>2214</v>
      </c>
      <c r="B506" s="6" t="s">
        <v>2217</v>
      </c>
      <c r="C506" s="6" t="s">
        <v>1656</v>
      </c>
    </row>
    <row r="507" spans="1:3" ht="19.5" customHeight="1">
      <c r="A507" s="6" t="s">
        <v>2214</v>
      </c>
      <c r="B507" s="6" t="s">
        <v>2218</v>
      </c>
      <c r="C507" s="6" t="s">
        <v>2010</v>
      </c>
    </row>
    <row r="508" spans="1:3" ht="19.5" customHeight="1">
      <c r="A508" s="6" t="s">
        <v>2214</v>
      </c>
      <c r="B508" s="6" t="s">
        <v>2219</v>
      </c>
      <c r="C508" s="6" t="s">
        <v>1658</v>
      </c>
    </row>
    <row r="509" spans="1:3" ht="19.5" customHeight="1">
      <c r="A509" s="6" t="s">
        <v>2214</v>
      </c>
      <c r="B509" s="6" t="s">
        <v>2220</v>
      </c>
      <c r="C509" s="6" t="s">
        <v>2051</v>
      </c>
    </row>
    <row r="510" spans="1:3" ht="19.5" customHeight="1">
      <c r="A510" s="6" t="s">
        <v>2214</v>
      </c>
      <c r="B510" s="6" t="s">
        <v>2221</v>
      </c>
      <c r="C510" s="6" t="s">
        <v>1850</v>
      </c>
    </row>
    <row r="511" spans="1:3" ht="19.5" customHeight="1">
      <c r="A511" s="6" t="s">
        <v>2214</v>
      </c>
      <c r="B511" s="6" t="s">
        <v>2222</v>
      </c>
      <c r="C511" s="6" t="s">
        <v>1785</v>
      </c>
    </row>
    <row r="512" spans="1:3" ht="19.5" customHeight="1">
      <c r="A512" s="6" t="s">
        <v>2214</v>
      </c>
      <c r="B512" s="6" t="s">
        <v>2223</v>
      </c>
      <c r="C512" s="6" t="s">
        <v>2175</v>
      </c>
    </row>
    <row r="513" spans="1:3" ht="19.5" customHeight="1">
      <c r="A513" s="6" t="s">
        <v>2214</v>
      </c>
      <c r="B513" s="6" t="s">
        <v>2224</v>
      </c>
      <c r="C513" s="6" t="s">
        <v>1850</v>
      </c>
    </row>
    <row r="514" spans="1:3" ht="19.5" customHeight="1">
      <c r="A514" s="6" t="s">
        <v>2214</v>
      </c>
      <c r="B514" s="6" t="s">
        <v>2225</v>
      </c>
      <c r="C514" s="6" t="s">
        <v>1674</v>
      </c>
    </row>
    <row r="515" spans="1:3" ht="19.5" customHeight="1">
      <c r="A515" s="6" t="s">
        <v>2214</v>
      </c>
      <c r="B515" s="6" t="s">
        <v>2226</v>
      </c>
      <c r="C515" s="6" t="s">
        <v>1674</v>
      </c>
    </row>
    <row r="516" spans="1:3" ht="19.5" customHeight="1">
      <c r="A516" s="6" t="s">
        <v>2214</v>
      </c>
      <c r="B516" s="6" t="s">
        <v>2227</v>
      </c>
      <c r="C516" s="6" t="s">
        <v>1656</v>
      </c>
    </row>
    <row r="517" spans="1:3" ht="19.5" customHeight="1">
      <c r="A517" s="6" t="s">
        <v>2214</v>
      </c>
      <c r="B517" s="6" t="s">
        <v>2228</v>
      </c>
      <c r="C517" s="6" t="s">
        <v>1696</v>
      </c>
    </row>
    <row r="518" spans="1:3" ht="19.5" customHeight="1">
      <c r="A518" s="6" t="s">
        <v>2214</v>
      </c>
      <c r="B518" s="6" t="s">
        <v>2229</v>
      </c>
      <c r="C518" s="6" t="s">
        <v>2230</v>
      </c>
    </row>
    <row r="519" spans="1:3" ht="19.5" customHeight="1">
      <c r="A519" s="6" t="s">
        <v>2214</v>
      </c>
      <c r="B519" s="6" t="s">
        <v>2231</v>
      </c>
      <c r="C519" s="6" t="s">
        <v>1811</v>
      </c>
    </row>
    <row r="520" spans="1:3" ht="19.5" customHeight="1">
      <c r="A520" s="6" t="s">
        <v>2214</v>
      </c>
      <c r="B520" s="6" t="s">
        <v>2232</v>
      </c>
      <c r="C520" s="6" t="s">
        <v>1674</v>
      </c>
    </row>
    <row r="521" spans="1:3" ht="19.5" customHeight="1">
      <c r="A521" s="6" t="s">
        <v>2214</v>
      </c>
      <c r="B521" s="6" t="s">
        <v>2233</v>
      </c>
      <c r="C521" s="6" t="s">
        <v>1707</v>
      </c>
    </row>
    <row r="522" spans="1:3" ht="19.5" customHeight="1">
      <c r="A522" s="6" t="s">
        <v>2214</v>
      </c>
      <c r="B522" s="6" t="s">
        <v>2234</v>
      </c>
      <c r="C522" s="6" t="s">
        <v>1833</v>
      </c>
    </row>
    <row r="523" spans="1:3" ht="19.5" customHeight="1">
      <c r="A523" s="6" t="s">
        <v>2214</v>
      </c>
      <c r="B523" s="6" t="s">
        <v>2235</v>
      </c>
      <c r="C523" s="6" t="s">
        <v>1696</v>
      </c>
    </row>
    <row r="524" spans="1:3" ht="19.5" customHeight="1">
      <c r="A524" s="6" t="s">
        <v>2214</v>
      </c>
      <c r="B524" s="6" t="s">
        <v>2236</v>
      </c>
      <c r="C524" s="6" t="s">
        <v>2237</v>
      </c>
    </row>
    <row r="525" spans="1:3" ht="19.5" customHeight="1">
      <c r="A525" s="6" t="s">
        <v>2214</v>
      </c>
      <c r="B525" s="6" t="s">
        <v>2238</v>
      </c>
      <c r="C525" s="6" t="s">
        <v>1658</v>
      </c>
    </row>
    <row r="526" spans="1:3" ht="19.5" customHeight="1">
      <c r="A526" s="6" t="s">
        <v>2214</v>
      </c>
      <c r="B526" s="6" t="s">
        <v>2239</v>
      </c>
      <c r="C526" s="6" t="s">
        <v>1833</v>
      </c>
    </row>
    <row r="527" spans="1:3" ht="19.5" customHeight="1">
      <c r="A527" s="6" t="s">
        <v>2214</v>
      </c>
      <c r="B527" s="6" t="s">
        <v>2240</v>
      </c>
      <c r="C527" s="6" t="s">
        <v>2241</v>
      </c>
    </row>
    <row r="528" spans="1:3" ht="19.5" customHeight="1">
      <c r="A528" s="6" t="s">
        <v>2214</v>
      </c>
      <c r="B528" s="6" t="s">
        <v>2242</v>
      </c>
      <c r="C528" s="6" t="s">
        <v>2127</v>
      </c>
    </row>
    <row r="529" spans="1:3" ht="19.5" customHeight="1">
      <c r="A529" s="6" t="s">
        <v>2214</v>
      </c>
      <c r="B529" s="6" t="s">
        <v>2243</v>
      </c>
      <c r="C529" s="6" t="s">
        <v>2175</v>
      </c>
    </row>
    <row r="530" spans="1:3" ht="19.5" customHeight="1">
      <c r="A530" s="6" t="s">
        <v>2214</v>
      </c>
      <c r="B530" s="6" t="s">
        <v>2244</v>
      </c>
      <c r="C530" s="6" t="s">
        <v>2175</v>
      </c>
    </row>
    <row r="531" spans="1:3" ht="19.5" customHeight="1">
      <c r="A531" s="6" t="s">
        <v>2214</v>
      </c>
      <c r="B531" s="6" t="s">
        <v>2245</v>
      </c>
      <c r="C531" s="6" t="s">
        <v>1838</v>
      </c>
    </row>
    <row r="532" spans="1:3" ht="19.5" customHeight="1">
      <c r="A532" s="6" t="s">
        <v>2214</v>
      </c>
      <c r="B532" s="6" t="s">
        <v>2246</v>
      </c>
      <c r="C532" s="6" t="s">
        <v>1824</v>
      </c>
    </row>
    <row r="533" spans="1:3" ht="19.5" customHeight="1">
      <c r="A533" s="6" t="s">
        <v>2214</v>
      </c>
      <c r="B533" s="6" t="s">
        <v>2247</v>
      </c>
      <c r="C533" s="6" t="s">
        <v>1773</v>
      </c>
    </row>
    <row r="534" spans="1:3" ht="19.5" customHeight="1">
      <c r="A534" s="6" t="s">
        <v>2214</v>
      </c>
      <c r="B534" s="6" t="s">
        <v>2248</v>
      </c>
      <c r="C534" s="6" t="s">
        <v>2249</v>
      </c>
    </row>
    <row r="535" spans="1:3" ht="19.5" customHeight="1">
      <c r="A535" s="6" t="s">
        <v>2214</v>
      </c>
      <c r="B535" s="6" t="s">
        <v>2250</v>
      </c>
      <c r="C535" s="6" t="s">
        <v>1656</v>
      </c>
    </row>
    <row r="536" spans="1:3" ht="19.5" customHeight="1">
      <c r="A536" s="6" t="s">
        <v>2214</v>
      </c>
      <c r="B536" s="6" t="s">
        <v>2251</v>
      </c>
      <c r="C536" s="6" t="s">
        <v>1674</v>
      </c>
    </row>
    <row r="537" spans="1:3" ht="19.5" customHeight="1">
      <c r="A537" s="6" t="s">
        <v>2214</v>
      </c>
      <c r="B537" s="6" t="s">
        <v>2252</v>
      </c>
      <c r="C537" s="6" t="s">
        <v>1707</v>
      </c>
    </row>
    <row r="538" spans="1:3" ht="19.5" customHeight="1">
      <c r="A538" s="6" t="s">
        <v>2214</v>
      </c>
      <c r="B538" s="6" t="s">
        <v>2253</v>
      </c>
      <c r="C538" s="6" t="s">
        <v>2254</v>
      </c>
    </row>
    <row r="539" spans="1:3" ht="19.5" customHeight="1">
      <c r="A539" s="6" t="s">
        <v>2214</v>
      </c>
      <c r="B539" s="6" t="s">
        <v>2255</v>
      </c>
      <c r="C539" s="6" t="s">
        <v>1658</v>
      </c>
    </row>
    <row r="540" spans="1:3" ht="19.5" customHeight="1">
      <c r="A540" s="6" t="s">
        <v>2214</v>
      </c>
      <c r="B540" s="6" t="s">
        <v>2256</v>
      </c>
      <c r="C540" s="6" t="s">
        <v>1677</v>
      </c>
    </row>
    <row r="541" spans="1:3" ht="19.5" customHeight="1">
      <c r="A541" s="6" t="s">
        <v>2214</v>
      </c>
      <c r="B541" s="6" t="s">
        <v>2257</v>
      </c>
      <c r="C541" s="6" t="s">
        <v>1725</v>
      </c>
    </row>
    <row r="542" spans="1:3" ht="19.5" customHeight="1">
      <c r="A542" s="6" t="s">
        <v>2214</v>
      </c>
      <c r="B542" s="6" t="s">
        <v>2258</v>
      </c>
      <c r="C542" s="6" t="s">
        <v>1674</v>
      </c>
    </row>
    <row r="543" spans="1:3" ht="19.5" customHeight="1">
      <c r="A543" s="6" t="s">
        <v>2214</v>
      </c>
      <c r="B543" s="6" t="s">
        <v>2259</v>
      </c>
      <c r="C543" s="6" t="s">
        <v>1656</v>
      </c>
    </row>
    <row r="544" spans="1:3" ht="19.5" customHeight="1">
      <c r="A544" s="6" t="s">
        <v>2214</v>
      </c>
      <c r="B544" s="6" t="s">
        <v>2260</v>
      </c>
      <c r="C544" s="6" t="s">
        <v>1700</v>
      </c>
    </row>
    <row r="545" spans="1:3" ht="19.5" customHeight="1">
      <c r="A545" s="6" t="s">
        <v>2214</v>
      </c>
      <c r="B545" s="6" t="s">
        <v>2261</v>
      </c>
      <c r="C545" s="6" t="s">
        <v>1674</v>
      </c>
    </row>
    <row r="546" spans="1:3" ht="19.5" customHeight="1">
      <c r="A546" s="6" t="s">
        <v>2214</v>
      </c>
      <c r="B546" s="6" t="s">
        <v>2262</v>
      </c>
      <c r="C546" s="6" t="s">
        <v>2051</v>
      </c>
    </row>
    <row r="547" spans="1:3" ht="19.5" customHeight="1">
      <c r="A547" s="6" t="s">
        <v>2214</v>
      </c>
      <c r="B547" s="6" t="s">
        <v>2263</v>
      </c>
      <c r="C547" s="6" t="s">
        <v>2051</v>
      </c>
    </row>
    <row r="548" spans="1:3" ht="19.5" customHeight="1">
      <c r="A548" s="6" t="s">
        <v>2214</v>
      </c>
      <c r="B548" s="6" t="s">
        <v>2264</v>
      </c>
      <c r="C548" s="6" t="s">
        <v>1694</v>
      </c>
    </row>
    <row r="549" spans="1:3" ht="19.5" customHeight="1">
      <c r="A549" s="6" t="s">
        <v>2214</v>
      </c>
      <c r="B549" s="6" t="s">
        <v>2265</v>
      </c>
      <c r="C549" s="6" t="s">
        <v>2266</v>
      </c>
    </row>
    <row r="550" spans="1:3" ht="19.5" customHeight="1">
      <c r="A550" s="6" t="s">
        <v>2214</v>
      </c>
      <c r="B550" s="6" t="s">
        <v>2267</v>
      </c>
      <c r="C550" s="6" t="s">
        <v>2116</v>
      </c>
    </row>
    <row r="551" spans="1:3" ht="19.5" customHeight="1">
      <c r="A551" s="6" t="s">
        <v>2214</v>
      </c>
      <c r="B551" s="6" t="s">
        <v>2268</v>
      </c>
      <c r="C551" s="6" t="s">
        <v>1656</v>
      </c>
    </row>
    <row r="552" spans="1:3" ht="19.5" customHeight="1">
      <c r="A552" s="6" t="s">
        <v>2214</v>
      </c>
      <c r="B552" s="6" t="s">
        <v>2269</v>
      </c>
      <c r="C552" s="6" t="s">
        <v>1658</v>
      </c>
    </row>
    <row r="553" spans="1:3" ht="19.5" customHeight="1">
      <c r="A553" s="6" t="s">
        <v>2214</v>
      </c>
      <c r="B553" s="6" t="s">
        <v>2270</v>
      </c>
      <c r="C553" s="6" t="s">
        <v>2120</v>
      </c>
    </row>
    <row r="554" spans="1:3" ht="19.5" customHeight="1">
      <c r="A554" s="6" t="s">
        <v>2214</v>
      </c>
      <c r="B554" s="6" t="s">
        <v>2271</v>
      </c>
      <c r="C554" s="6" t="s">
        <v>1700</v>
      </c>
    </row>
    <row r="555" spans="1:3" ht="19.5" customHeight="1">
      <c r="A555" s="6" t="s">
        <v>2214</v>
      </c>
      <c r="B555" s="6" t="s">
        <v>2272</v>
      </c>
      <c r="C555" s="6" t="s">
        <v>2142</v>
      </c>
    </row>
    <row r="556" spans="1:3" ht="19.5" customHeight="1">
      <c r="A556" s="6" t="s">
        <v>2214</v>
      </c>
      <c r="B556" s="6" t="s">
        <v>2273</v>
      </c>
      <c r="C556" s="6" t="s">
        <v>1707</v>
      </c>
    </row>
    <row r="557" spans="1:3" ht="19.5" customHeight="1">
      <c r="A557" s="6" t="s">
        <v>2214</v>
      </c>
      <c r="B557" s="6" t="s">
        <v>2274</v>
      </c>
      <c r="C557" s="6" t="s">
        <v>1656</v>
      </c>
    </row>
    <row r="558" spans="1:3" ht="19.5" customHeight="1">
      <c r="A558" s="6" t="s">
        <v>2214</v>
      </c>
      <c r="B558" s="6" t="s">
        <v>2274</v>
      </c>
      <c r="C558" s="6" t="s">
        <v>1811</v>
      </c>
    </row>
    <row r="559" spans="1:3" ht="19.5" customHeight="1">
      <c r="A559" s="6" t="s">
        <v>2214</v>
      </c>
      <c r="B559" s="6" t="s">
        <v>2275</v>
      </c>
      <c r="C559" s="6" t="s">
        <v>2061</v>
      </c>
    </row>
    <row r="560" spans="1:3" ht="19.5" customHeight="1">
      <c r="A560" s="6" t="s">
        <v>2214</v>
      </c>
      <c r="B560" s="6" t="s">
        <v>2276</v>
      </c>
      <c r="C560" s="6" t="s">
        <v>2116</v>
      </c>
    </row>
    <row r="561" spans="1:3" ht="19.5" customHeight="1">
      <c r="A561" s="6" t="s">
        <v>2214</v>
      </c>
      <c r="B561" s="6" t="s">
        <v>2277</v>
      </c>
      <c r="C561" s="6" t="s">
        <v>1824</v>
      </c>
    </row>
    <row r="562" spans="1:3" ht="19.5" customHeight="1">
      <c r="A562" s="6" t="s">
        <v>2214</v>
      </c>
      <c r="B562" s="6" t="s">
        <v>2278</v>
      </c>
      <c r="C562" s="6" t="s">
        <v>1850</v>
      </c>
    </row>
    <row r="563" spans="1:3" ht="19.5" customHeight="1">
      <c r="A563" s="6" t="s">
        <v>2214</v>
      </c>
      <c r="B563" s="6" t="s">
        <v>2279</v>
      </c>
      <c r="C563" s="6" t="s">
        <v>1658</v>
      </c>
    </row>
    <row r="564" spans="1:3" ht="19.5" customHeight="1">
      <c r="A564" s="6" t="s">
        <v>2214</v>
      </c>
      <c r="B564" s="6" t="s">
        <v>2280</v>
      </c>
      <c r="C564" s="6" t="s">
        <v>2051</v>
      </c>
    </row>
    <row r="565" spans="1:3" ht="19.5" customHeight="1">
      <c r="A565" s="6" t="s">
        <v>2214</v>
      </c>
      <c r="B565" s="6" t="s">
        <v>2281</v>
      </c>
      <c r="C565" s="6" t="s">
        <v>1658</v>
      </c>
    </row>
    <row r="566" spans="1:3" ht="19.5" customHeight="1">
      <c r="A566" s="6" t="s">
        <v>2214</v>
      </c>
      <c r="B566" s="6" t="s">
        <v>2282</v>
      </c>
      <c r="C566" s="6" t="s">
        <v>1696</v>
      </c>
    </row>
    <row r="567" spans="1:3" ht="19.5" customHeight="1">
      <c r="A567" s="6" t="s">
        <v>2214</v>
      </c>
      <c r="B567" s="6" t="s">
        <v>2283</v>
      </c>
      <c r="C567" s="6" t="s">
        <v>2284</v>
      </c>
    </row>
    <row r="568" spans="1:3" ht="19.5" customHeight="1">
      <c r="A568" s="6" t="s">
        <v>2214</v>
      </c>
      <c r="B568" s="6" t="s">
        <v>2285</v>
      </c>
      <c r="C568" s="6" t="s">
        <v>1658</v>
      </c>
    </row>
    <row r="569" spans="1:3" ht="19.5" customHeight="1">
      <c r="A569" s="6" t="s">
        <v>2214</v>
      </c>
      <c r="B569" s="6" t="s">
        <v>2286</v>
      </c>
      <c r="C569" s="6" t="s">
        <v>1658</v>
      </c>
    </row>
    <row r="570" spans="1:3" ht="19.5" customHeight="1">
      <c r="A570" s="6" t="s">
        <v>2214</v>
      </c>
      <c r="B570" s="6" t="s">
        <v>2287</v>
      </c>
      <c r="C570" s="6" t="s">
        <v>1658</v>
      </c>
    </row>
    <row r="571" spans="1:3" ht="19.5" customHeight="1">
      <c r="A571" s="6" t="s">
        <v>2214</v>
      </c>
      <c r="B571" s="6" t="s">
        <v>2288</v>
      </c>
      <c r="C571" s="6" t="s">
        <v>1862</v>
      </c>
    </row>
    <row r="572" spans="1:3" ht="19.5" customHeight="1">
      <c r="A572" s="6" t="s">
        <v>2214</v>
      </c>
      <c r="B572" s="6" t="s">
        <v>2289</v>
      </c>
      <c r="C572" s="6" t="s">
        <v>1674</v>
      </c>
    </row>
    <row r="573" spans="1:3" ht="19.5" customHeight="1">
      <c r="A573" s="6" t="s">
        <v>2214</v>
      </c>
      <c r="B573" s="6" t="s">
        <v>2290</v>
      </c>
      <c r="C573" s="6" t="s">
        <v>1656</v>
      </c>
    </row>
    <row r="574" spans="1:3" ht="19.5" customHeight="1">
      <c r="A574" s="6" t="s">
        <v>2214</v>
      </c>
      <c r="B574" s="6" t="s">
        <v>2291</v>
      </c>
      <c r="C574" s="6" t="s">
        <v>1658</v>
      </c>
    </row>
    <row r="575" spans="1:3" ht="19.5" customHeight="1">
      <c r="A575" s="6" t="s">
        <v>2214</v>
      </c>
      <c r="B575" s="6" t="s">
        <v>2292</v>
      </c>
      <c r="C575" s="6" t="s">
        <v>1850</v>
      </c>
    </row>
    <row r="576" spans="1:3" ht="19.5" customHeight="1">
      <c r="A576" s="6" t="s">
        <v>2214</v>
      </c>
      <c r="B576" s="6" t="s">
        <v>2293</v>
      </c>
      <c r="C576" s="6" t="s">
        <v>1838</v>
      </c>
    </row>
    <row r="577" spans="1:3" ht="19.5" customHeight="1">
      <c r="A577" s="6" t="s">
        <v>2214</v>
      </c>
      <c r="B577" s="6" t="s">
        <v>2294</v>
      </c>
      <c r="C577" s="6" t="s">
        <v>1850</v>
      </c>
    </row>
    <row r="578" spans="1:3" ht="19.5" customHeight="1">
      <c r="A578" s="6" t="s">
        <v>2214</v>
      </c>
      <c r="B578" s="6" t="s">
        <v>2295</v>
      </c>
      <c r="C578" s="6" t="s">
        <v>2296</v>
      </c>
    </row>
    <row r="579" spans="1:3" ht="19.5" customHeight="1">
      <c r="A579" s="6" t="s">
        <v>2214</v>
      </c>
      <c r="B579" s="6" t="s">
        <v>2297</v>
      </c>
      <c r="C579" s="6" t="s">
        <v>1656</v>
      </c>
    </row>
    <row r="580" spans="1:3" ht="19.5" customHeight="1">
      <c r="A580" s="6" t="s">
        <v>2214</v>
      </c>
      <c r="B580" s="6" t="s">
        <v>2298</v>
      </c>
      <c r="C580" s="6" t="s">
        <v>2299</v>
      </c>
    </row>
    <row r="581" spans="1:3" ht="19.5" customHeight="1">
      <c r="A581" s="6" t="s">
        <v>2214</v>
      </c>
      <c r="B581" s="6" t="s">
        <v>2300</v>
      </c>
      <c r="C581" s="6" t="s">
        <v>1658</v>
      </c>
    </row>
    <row r="582" spans="1:3" ht="19.5" customHeight="1">
      <c r="A582" s="6" t="s">
        <v>2214</v>
      </c>
      <c r="B582" s="6" t="s">
        <v>2301</v>
      </c>
      <c r="C582" s="6" t="s">
        <v>2302</v>
      </c>
    </row>
    <row r="583" spans="1:3" ht="19.5" customHeight="1">
      <c r="A583" s="6" t="s">
        <v>2214</v>
      </c>
      <c r="B583" s="6" t="s">
        <v>2303</v>
      </c>
      <c r="C583" s="6" t="s">
        <v>2120</v>
      </c>
    </row>
    <row r="584" spans="1:3" ht="19.5" customHeight="1">
      <c r="A584" s="6" t="s">
        <v>2214</v>
      </c>
      <c r="B584" s="6" t="s">
        <v>2304</v>
      </c>
      <c r="C584" s="6" t="s">
        <v>1658</v>
      </c>
    </row>
    <row r="585" spans="1:3" ht="19.5" customHeight="1">
      <c r="A585" s="6" t="s">
        <v>2214</v>
      </c>
      <c r="B585" s="6" t="s">
        <v>2305</v>
      </c>
      <c r="C585" s="6" t="s">
        <v>1850</v>
      </c>
    </row>
    <row r="586" spans="1:3" ht="19.5" customHeight="1">
      <c r="A586" s="6" t="s">
        <v>2214</v>
      </c>
      <c r="B586" s="6" t="s">
        <v>2306</v>
      </c>
      <c r="C586" s="6" t="s">
        <v>1677</v>
      </c>
    </row>
    <row r="587" spans="1:3" ht="19.5" customHeight="1">
      <c r="A587" s="6" t="s">
        <v>2214</v>
      </c>
      <c r="B587" s="6" t="s">
        <v>2307</v>
      </c>
      <c r="C587" s="6" t="s">
        <v>1850</v>
      </c>
    </row>
    <row r="588" spans="1:3" ht="19.5" customHeight="1">
      <c r="A588" s="6" t="s">
        <v>2214</v>
      </c>
      <c r="B588" s="6" t="s">
        <v>2308</v>
      </c>
      <c r="C588" s="6" t="s">
        <v>1674</v>
      </c>
    </row>
    <row r="589" spans="1:3" ht="19.5" customHeight="1">
      <c r="A589" s="6" t="s">
        <v>2214</v>
      </c>
      <c r="B589" s="6" t="s">
        <v>2309</v>
      </c>
      <c r="C589" s="6" t="s">
        <v>1674</v>
      </c>
    </row>
    <row r="590" spans="1:3" ht="19.5" customHeight="1">
      <c r="A590" s="6" t="s">
        <v>2214</v>
      </c>
      <c r="B590" s="6" t="s">
        <v>2310</v>
      </c>
      <c r="C590" s="6" t="s">
        <v>1707</v>
      </c>
    </row>
    <row r="591" spans="1:3" ht="19.5" customHeight="1">
      <c r="A591" s="6" t="s">
        <v>2214</v>
      </c>
      <c r="B591" s="6" t="s">
        <v>2311</v>
      </c>
      <c r="C591" s="6" t="s">
        <v>2116</v>
      </c>
    </row>
    <row r="592" spans="1:3" ht="19.5" customHeight="1">
      <c r="A592" s="6" t="s">
        <v>2214</v>
      </c>
      <c r="B592" s="6" t="s">
        <v>2312</v>
      </c>
      <c r="C592" s="6" t="s">
        <v>2313</v>
      </c>
    </row>
    <row r="593" spans="1:3" ht="19.5" customHeight="1">
      <c r="A593" s="6" t="s">
        <v>2214</v>
      </c>
      <c r="B593" s="6" t="s">
        <v>2314</v>
      </c>
      <c r="C593" s="6" t="s">
        <v>2013</v>
      </c>
    </row>
    <row r="594" spans="1:3" ht="19.5" customHeight="1">
      <c r="A594" s="6" t="s">
        <v>2214</v>
      </c>
      <c r="B594" s="6" t="s">
        <v>2315</v>
      </c>
      <c r="C594" s="6" t="s">
        <v>2010</v>
      </c>
    </row>
    <row r="595" spans="1:3" ht="19.5" customHeight="1">
      <c r="A595" s="6" t="s">
        <v>2214</v>
      </c>
      <c r="B595" s="6" t="s">
        <v>2316</v>
      </c>
      <c r="C595" s="6" t="s">
        <v>1700</v>
      </c>
    </row>
    <row r="596" spans="1:3" ht="19.5" customHeight="1">
      <c r="A596" s="6" t="s">
        <v>2214</v>
      </c>
      <c r="B596" s="6" t="s">
        <v>2317</v>
      </c>
      <c r="C596" s="6" t="s">
        <v>1850</v>
      </c>
    </row>
    <row r="597" spans="1:3" ht="19.5" customHeight="1">
      <c r="A597" s="6" t="s">
        <v>2214</v>
      </c>
      <c r="B597" s="6" t="s">
        <v>2318</v>
      </c>
      <c r="C597" s="6" t="s">
        <v>1700</v>
      </c>
    </row>
    <row r="598" spans="1:3" ht="19.5" customHeight="1">
      <c r="A598" s="6" t="s">
        <v>2214</v>
      </c>
      <c r="B598" s="6" t="s">
        <v>2319</v>
      </c>
      <c r="C598" s="6" t="s">
        <v>1850</v>
      </c>
    </row>
    <row r="599" spans="1:3" ht="19.5" customHeight="1">
      <c r="A599" s="6" t="s">
        <v>2214</v>
      </c>
      <c r="B599" s="6" t="s">
        <v>2320</v>
      </c>
      <c r="C599" s="6" t="s">
        <v>1850</v>
      </c>
    </row>
    <row r="600" spans="1:3" ht="19.5" customHeight="1">
      <c r="A600" s="6" t="s">
        <v>2214</v>
      </c>
      <c r="B600" s="6" t="s">
        <v>2321</v>
      </c>
      <c r="C600" s="6" t="s">
        <v>1811</v>
      </c>
    </row>
    <row r="601" spans="1:3" ht="19.5" customHeight="1">
      <c r="A601" s="6" t="s">
        <v>2214</v>
      </c>
      <c r="B601" s="6" t="s">
        <v>2322</v>
      </c>
      <c r="C601" s="6" t="s">
        <v>1656</v>
      </c>
    </row>
    <row r="602" spans="1:3" ht="19.5" customHeight="1">
      <c r="A602" s="6" t="s">
        <v>2214</v>
      </c>
      <c r="B602" s="6" t="s">
        <v>2323</v>
      </c>
      <c r="C602" s="6" t="s">
        <v>1674</v>
      </c>
    </row>
  </sheetData>
  <sheetProtection/>
  <mergeCells count="1">
    <mergeCell ref="A1:C1"/>
  </mergeCells>
  <hyperlinks>
    <hyperlink ref="B33" r:id="rId1" display="香港大学"/>
    <hyperlink ref="B305" r:id="rId2" display="贝鲁特美国大学"/>
  </hyperlinks>
  <printOptions/>
  <pageMargins left="0.7868055555555555" right="0.7868055555555555" top="1" bottom="1" header="0.5118055555555555" footer="0.7868055555555555"/>
  <pageSetup horizontalDpi="600" verticalDpi="600" orientation="portrait" paperSize="9"/>
  <headerFooter differentOddEven="1" scaleWithDoc="0" alignWithMargins="0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濮阳市益和印刷厂</cp:lastModifiedBy>
  <dcterms:created xsi:type="dcterms:W3CDTF">2012-06-06T01:30:27Z</dcterms:created>
  <dcterms:modified xsi:type="dcterms:W3CDTF">2023-07-31T03:45:14Z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FF5944B7D9F644F085B8DE35B37179C9_13</vt:lpwstr>
  </property>
</Properties>
</file>