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25" windowHeight="11250" tabRatio="982" firstSheet="16" activeTab="19"/>
  </bookViews>
  <sheets>
    <sheet name="001瀛洲街道（应届生）" sheetId="5" r:id="rId1"/>
    <sheet name="001瀛洲街道（不限应届）" sheetId="15" r:id="rId2"/>
    <sheet name="002洋中街道（应届生）" sheetId="6" r:id="rId3"/>
    <sheet name="002洋中街道（不限应届） " sheetId="16" r:id="rId4"/>
    <sheet name="003茶亭街道（应届生）" sheetId="7" r:id="rId5"/>
    <sheet name="003茶亭街道 （不限应届）" sheetId="17" r:id="rId6"/>
    <sheet name="004宁化街道（应届生）" sheetId="8" r:id="rId7"/>
    <sheet name="004宁化街道（不限应届）" sheetId="18" r:id="rId8"/>
    <sheet name="005上海街道（应届生）" sheetId="9" r:id="rId9"/>
    <sheet name="005上海街道（不限应届）" sheetId="19" r:id="rId10"/>
    <sheet name="006鳌峰街道(应届生）" sheetId="10" r:id="rId11"/>
    <sheet name="006鳌峰街道 （不限应届）" sheetId="20" r:id="rId12"/>
    <sheet name="007义洲街道(应届生）" sheetId="11" r:id="rId13"/>
    <sheet name="007义洲街道（不限应届）" sheetId="21" r:id="rId14"/>
    <sheet name="008苍霞街道（应届生）" sheetId="12" r:id="rId15"/>
    <sheet name="008苍霞街道 （不限应届）" sheetId="22" r:id="rId16"/>
    <sheet name="009新港街道（应届生）" sheetId="13" r:id="rId17"/>
    <sheet name="009新港街道 （不限应届）" sheetId="23" r:id="rId18"/>
    <sheet name="010后洲街道（应届生）" sheetId="14" r:id="rId19"/>
    <sheet name="010后洲街道 （不限应届）" sheetId="24" r:id="rId20"/>
  </sheets>
  <definedNames>
    <definedName name="_xlnm._FilterDatabase" localSheetId="0" hidden="1">'001瀛洲街道（应届生）'!$B$2:$I$10</definedName>
    <definedName name="_xlnm._FilterDatabase" localSheetId="1" hidden="1">'001瀛洲街道（不限应届）'!$B$2:$I$10</definedName>
    <definedName name="_xlnm._FilterDatabase" localSheetId="2" hidden="1">'002洋中街道（应届生）'!$B$2:$I$6</definedName>
    <definedName name="_xlnm._FilterDatabase" localSheetId="3" hidden="1">'002洋中街道（不限应届） '!$B$2:$I$6</definedName>
    <definedName name="_xlnm._FilterDatabase" localSheetId="4" hidden="1">'003茶亭街道（应届生）'!$B$2:$I$8</definedName>
    <definedName name="_xlnm._FilterDatabase" localSheetId="5" hidden="1">'003茶亭街道 （不限应届）'!$B$2:$I$8</definedName>
    <definedName name="_xlnm._FilterDatabase" localSheetId="6" hidden="1">'004宁化街道（应届生）'!$B$2:$I$14</definedName>
    <definedName name="_xlnm._FilterDatabase" localSheetId="7" hidden="1">'004宁化街道（不限应届）'!$B$2:$I$12</definedName>
    <definedName name="_xlnm._FilterDatabase" localSheetId="8" hidden="1">'005上海街道（应届生）'!$B$2:$I$12</definedName>
    <definedName name="_xlnm._FilterDatabase" localSheetId="9" hidden="1">'005上海街道（不限应届）'!$B$2:$I$10</definedName>
    <definedName name="_xlnm._FilterDatabase" localSheetId="10" hidden="1">'006鳌峰街道(应届生）'!$B$2:$I$18</definedName>
    <definedName name="_xlnm._FilterDatabase" localSheetId="11" hidden="1">'006鳌峰街道 （不限应届）'!$B$2:$I$17</definedName>
    <definedName name="_xlnm._FilterDatabase" localSheetId="12" hidden="1">'007义洲街道(应届生）'!$B$2:$I$8</definedName>
    <definedName name="_xlnm._FilterDatabase" localSheetId="13" hidden="1">'007义洲街道（不限应届）'!$B$2:$I$10</definedName>
    <definedName name="_xlnm._FilterDatabase" localSheetId="14" hidden="1">'008苍霞街道（应届生）'!$B$2:$I$8</definedName>
    <definedName name="_xlnm._FilterDatabase" localSheetId="15" hidden="1">'008苍霞街道 （不限应届）'!$B$2:$I$10</definedName>
    <definedName name="_xlnm._FilterDatabase" localSheetId="16" hidden="1">'009新港街道（应届生）'!$B$2:$I$8</definedName>
    <definedName name="_xlnm._FilterDatabase" localSheetId="17" hidden="1">'009新港街道 （不限应届）'!$B$2:$I$8</definedName>
    <definedName name="_xlnm._FilterDatabase" localSheetId="18" hidden="1">'010后洲街道（应届生）'!$B$2:$I$8</definedName>
    <definedName name="_xlnm._FilterDatabase" localSheetId="19" hidden="1">'010后洲街道 （不限应届）'!$B$2:$I$10</definedName>
  </definedNames>
  <calcPr calcId="144525"/>
</workbook>
</file>

<file path=xl/sharedStrings.xml><?xml version="1.0" encoding="utf-8"?>
<sst xmlns="http://schemas.openxmlformats.org/spreadsheetml/2006/main" count="663" uniqueCount="345">
  <si>
    <t>2023年下半年台江区公开招聘社区工作服务站专职工作人员综合成绩                                      及拟聘用名单
（瀛洲街道）</t>
  </si>
  <si>
    <t>序号</t>
  </si>
  <si>
    <t>姓名</t>
  </si>
  <si>
    <t>准考证</t>
  </si>
  <si>
    <t>笔试成绩</t>
  </si>
  <si>
    <t>面试成绩</t>
  </si>
  <si>
    <t>笔试占比50%</t>
  </si>
  <si>
    <t>面试占比50%</t>
  </si>
  <si>
    <t>综合成绩</t>
  </si>
  <si>
    <t>岗位排名</t>
  </si>
  <si>
    <t>聘用情况</t>
  </si>
  <si>
    <t>卓熠</t>
  </si>
  <si>
    <t>001011101909</t>
  </si>
  <si>
    <t>拟聘用</t>
  </si>
  <si>
    <t>杨雨彤</t>
  </si>
  <si>
    <t>001011102016</t>
  </si>
  <si>
    <t>魏嘉哲</t>
  </si>
  <si>
    <t>001011101023</t>
  </si>
  <si>
    <t>王静莹</t>
  </si>
  <si>
    <t>001011100112</t>
  </si>
  <si>
    <t>高杰</t>
  </si>
  <si>
    <t>001011102513</t>
  </si>
  <si>
    <t>林佳雯</t>
  </si>
  <si>
    <t>001011101630</t>
  </si>
  <si>
    <t>吴文倩</t>
  </si>
  <si>
    <t>001011102408</t>
  </si>
  <si>
    <t>唐泓宇</t>
  </si>
  <si>
    <t>001011102608</t>
  </si>
  <si>
    <t>缪翠花</t>
  </si>
  <si>
    <t>001021101423</t>
  </si>
  <si>
    <t>杨鑫婧</t>
  </si>
  <si>
    <t>001021101204</t>
  </si>
  <si>
    <t>连镇洲</t>
  </si>
  <si>
    <t>001021100418</t>
  </si>
  <si>
    <t>林璐洁</t>
  </si>
  <si>
    <t>001021100713</t>
  </si>
  <si>
    <t>陈秀媄</t>
  </si>
  <si>
    <t>001021100419</t>
  </si>
  <si>
    <t>庄晴</t>
  </si>
  <si>
    <t>001021100329</t>
  </si>
  <si>
    <t>杨敏艳</t>
  </si>
  <si>
    <t>001021102116</t>
  </si>
  <si>
    <t>陈伟坚</t>
  </si>
  <si>
    <t>001021101222</t>
  </si>
  <si>
    <t>2023年下半年台江区公开招聘社区工作服务站专职工作人员综合成绩                                      及拟聘用名单
（洋中街道）</t>
  </si>
  <si>
    <t>陈昊翔</t>
  </si>
  <si>
    <t>002011100601</t>
  </si>
  <si>
    <t>刘婧</t>
  </si>
  <si>
    <t>002011101621</t>
  </si>
  <si>
    <t>林涵榕</t>
  </si>
  <si>
    <t>002011101616</t>
  </si>
  <si>
    <t>张建晨</t>
  </si>
  <si>
    <t>002011100520</t>
  </si>
  <si>
    <t>刘郭欣</t>
  </si>
  <si>
    <t>002021100211</t>
  </si>
  <si>
    <t>周湘</t>
  </si>
  <si>
    <t>002021100624</t>
  </si>
  <si>
    <t>黄颖</t>
  </si>
  <si>
    <t>002021101510</t>
  </si>
  <si>
    <t>欧阳丽霞</t>
  </si>
  <si>
    <t>002021102326</t>
  </si>
  <si>
    <t>面试缺考</t>
  </si>
  <si>
    <t>2023年下半年台江区公开招聘社区工作服务站专职工作人员综合成绩                                      及拟聘用名单
（茶亭街道）</t>
  </si>
  <si>
    <t>陈琳崴</t>
  </si>
  <si>
    <t>003011100920</t>
  </si>
  <si>
    <t>徐思怡</t>
  </si>
  <si>
    <t>003011101628</t>
  </si>
  <si>
    <t>魏姜雯</t>
  </si>
  <si>
    <t>003011100602</t>
  </si>
  <si>
    <t>高诗欢</t>
  </si>
  <si>
    <t>003011101027</t>
  </si>
  <si>
    <t>江毅</t>
  </si>
  <si>
    <t>003011102424</t>
  </si>
  <si>
    <t>刘昆达</t>
  </si>
  <si>
    <t>003011100904</t>
  </si>
  <si>
    <t>周丽丹</t>
  </si>
  <si>
    <t>003021101105</t>
  </si>
  <si>
    <t>张慧敏</t>
  </si>
  <si>
    <t>003021101816</t>
  </si>
  <si>
    <t>李敏惠</t>
  </si>
  <si>
    <t>003021102512</t>
  </si>
  <si>
    <t>陈洁</t>
  </si>
  <si>
    <t>003021101127</t>
  </si>
  <si>
    <t>陈炎炎</t>
  </si>
  <si>
    <t>003021100224</t>
  </si>
  <si>
    <t>陈惠莺</t>
  </si>
  <si>
    <t>003021100104</t>
  </si>
  <si>
    <t>2023年下半年台江区公开招聘社区工作服务站专职工作人员综合成绩                                      及拟聘用名单
（宁化街道）</t>
  </si>
  <si>
    <t>杨颖</t>
  </si>
  <si>
    <t>004011101007</t>
  </si>
  <si>
    <t xml:space="preserve"> </t>
  </si>
  <si>
    <t>毛婷</t>
  </si>
  <si>
    <t>004011101113</t>
  </si>
  <si>
    <t>郑安琪</t>
  </si>
  <si>
    <t>004011100210</t>
  </si>
  <si>
    <t>黄淑珑</t>
  </si>
  <si>
    <t>004011101901</t>
  </si>
  <si>
    <t>吴志铭</t>
  </si>
  <si>
    <t>004011100917</t>
  </si>
  <si>
    <t>刘思涵</t>
  </si>
  <si>
    <t>004011101526</t>
  </si>
  <si>
    <t>陈颖</t>
  </si>
  <si>
    <t>004011101604</t>
  </si>
  <si>
    <t>陈彦澍</t>
  </si>
  <si>
    <t>004011102728</t>
  </si>
  <si>
    <t>陈妍杉</t>
  </si>
  <si>
    <t>004011102717</t>
  </si>
  <si>
    <t>林佳琪</t>
  </si>
  <si>
    <t>004011102412</t>
  </si>
  <si>
    <t>林艳婷</t>
  </si>
  <si>
    <t>004011101711</t>
  </si>
  <si>
    <t>高梓涵</t>
  </si>
  <si>
    <t>004011102702</t>
  </si>
  <si>
    <t>陈月吉</t>
  </si>
  <si>
    <t>004021102715</t>
  </si>
  <si>
    <t>郑丽辉</t>
  </si>
  <si>
    <t>004021102007</t>
  </si>
  <si>
    <t>俞宏彬</t>
  </si>
  <si>
    <t>004021100916</t>
  </si>
  <si>
    <t>程威</t>
  </si>
  <si>
    <t>004021101324</t>
  </si>
  <si>
    <t>陈翠楠</t>
  </si>
  <si>
    <t>004021102406</t>
  </si>
  <si>
    <t>刘家鑫</t>
  </si>
  <si>
    <t>004021101624</t>
  </si>
  <si>
    <t>倪强炜</t>
  </si>
  <si>
    <t>004021100712</t>
  </si>
  <si>
    <t>曾宸</t>
  </si>
  <si>
    <t>004021102213</t>
  </si>
  <si>
    <t>林燕燕</t>
  </si>
  <si>
    <t>004021100801</t>
  </si>
  <si>
    <t>曹琳</t>
  </si>
  <si>
    <t>004021102201</t>
  </si>
  <si>
    <t>2023年下半年台江区公开招聘社区工作服务站专职工作人员综合成绩                                      及拟聘用名单
（上海街道）</t>
  </si>
  <si>
    <t>林悦妍</t>
  </si>
  <si>
    <t>005011101328</t>
  </si>
  <si>
    <t>陈玲金</t>
  </si>
  <si>
    <t>005011102404</t>
  </si>
  <si>
    <t>吴成桥</t>
  </si>
  <si>
    <t>005011101903</t>
  </si>
  <si>
    <t>王夏欣</t>
  </si>
  <si>
    <t>005011101504</t>
  </si>
  <si>
    <t>曾华晨</t>
  </si>
  <si>
    <t>005011100912</t>
  </si>
  <si>
    <t>蔡奇原</t>
  </si>
  <si>
    <t>005011101106</t>
  </si>
  <si>
    <t>卢嘉欣</t>
  </si>
  <si>
    <t>005011102807</t>
  </si>
  <si>
    <t>刘支玥</t>
  </si>
  <si>
    <t>005011101009</t>
  </si>
  <si>
    <t>尹佳玮</t>
  </si>
  <si>
    <t>005011102323</t>
  </si>
  <si>
    <t>林懿欣</t>
  </si>
  <si>
    <t>005011101623</t>
  </si>
  <si>
    <t>许溢</t>
  </si>
  <si>
    <t>005021101212</t>
  </si>
  <si>
    <t>陈真</t>
  </si>
  <si>
    <t>005021101921</t>
  </si>
  <si>
    <t>高昕</t>
  </si>
  <si>
    <t>005021100328</t>
  </si>
  <si>
    <t>高梅</t>
  </si>
  <si>
    <t>005021100727</t>
  </si>
  <si>
    <t>杨燕岚</t>
  </si>
  <si>
    <t>005021100909</t>
  </si>
  <si>
    <t>徐晴</t>
  </si>
  <si>
    <t>005021101814</t>
  </si>
  <si>
    <t>刘玲</t>
  </si>
  <si>
    <t>005021102524</t>
  </si>
  <si>
    <t>李端</t>
  </si>
  <si>
    <t>005021100512</t>
  </si>
  <si>
    <t>2023年下半年台江区公开招聘社区工作服务站专职工作人员综合成绩                                      及拟聘用名单
（鳌峰街道）</t>
  </si>
  <si>
    <t>翁剑彬</t>
  </si>
  <si>
    <t>006011101001</t>
  </si>
  <si>
    <t>林洁</t>
  </si>
  <si>
    <t>006011100113</t>
  </si>
  <si>
    <t>李榕凯</t>
  </si>
  <si>
    <t>006011102225</t>
  </si>
  <si>
    <t>林珊</t>
  </si>
  <si>
    <t>006011100108</t>
  </si>
  <si>
    <t>王骏哲</t>
  </si>
  <si>
    <t>006011100707</t>
  </si>
  <si>
    <t>林天麟</t>
  </si>
  <si>
    <t>006011102802</t>
  </si>
  <si>
    <t>黄新宇</t>
  </si>
  <si>
    <t>006011100910</t>
  </si>
  <si>
    <t>陈静</t>
  </si>
  <si>
    <t>006011102317</t>
  </si>
  <si>
    <t>杜凯雯</t>
  </si>
  <si>
    <t>006011101513</t>
  </si>
  <si>
    <t>江伟丰</t>
  </si>
  <si>
    <t>006011102011</t>
  </si>
  <si>
    <t>林典</t>
  </si>
  <si>
    <t>006011101905</t>
  </si>
  <si>
    <t>林菲菲</t>
  </si>
  <si>
    <t>006011101223</t>
  </si>
  <si>
    <t>吴昕鹏</t>
  </si>
  <si>
    <t>006011102402</t>
  </si>
  <si>
    <t>郑子怡</t>
  </si>
  <si>
    <t>006011101530</t>
  </si>
  <si>
    <t>滕俊鸣</t>
  </si>
  <si>
    <t>006011102604</t>
  </si>
  <si>
    <t>沈榕桢</t>
  </si>
  <si>
    <t>006011101705</t>
  </si>
  <si>
    <t>陈展姿</t>
  </si>
  <si>
    <t>006021101601</t>
  </si>
  <si>
    <t>刘艳婷</t>
  </si>
  <si>
    <t>006021102601</t>
  </si>
  <si>
    <t>范雪霞</t>
  </si>
  <si>
    <t>006021102321</t>
  </si>
  <si>
    <t>陈娅楠</t>
  </si>
  <si>
    <t>006021100117</t>
  </si>
  <si>
    <t>林冰星</t>
  </si>
  <si>
    <t>006021101830</t>
  </si>
  <si>
    <t>黄燕</t>
  </si>
  <si>
    <t>006021101712</t>
  </si>
  <si>
    <t>肖桂秀</t>
  </si>
  <si>
    <t>006021101419</t>
  </si>
  <si>
    <t>周钦</t>
  </si>
  <si>
    <t>006021101427</t>
  </si>
  <si>
    <t>006021101517</t>
  </si>
  <si>
    <t>刘燕芳</t>
  </si>
  <si>
    <t>006021101702</t>
  </si>
  <si>
    <t>黄炜珹</t>
  </si>
  <si>
    <t>006021100908</t>
  </si>
  <si>
    <t>刘聪</t>
  </si>
  <si>
    <t>006021100426</t>
  </si>
  <si>
    <t>林小兰</t>
  </si>
  <si>
    <t>006021100719</t>
  </si>
  <si>
    <t>黄怡鸿</t>
  </si>
  <si>
    <t>006021102405</t>
  </si>
  <si>
    <t>王程</t>
  </si>
  <si>
    <t>006021102314</t>
  </si>
  <si>
    <t>2023年下半年台江区公开招聘社区工作服务站专职工作人员综合成绩                                      及拟聘用名单
（义洲街道）</t>
  </si>
  <si>
    <t>孙桢靖</t>
  </si>
  <si>
    <t>007011102125</t>
  </si>
  <si>
    <t>高雅琳</t>
  </si>
  <si>
    <t>007011102522</t>
  </si>
  <si>
    <t>黄诗源</t>
  </si>
  <si>
    <t>007011101511</t>
  </si>
  <si>
    <t>董妍</t>
  </si>
  <si>
    <t>007011102625</t>
  </si>
  <si>
    <t>林熔海</t>
  </si>
  <si>
    <t>007011101209</t>
  </si>
  <si>
    <t>陈思湲</t>
  </si>
  <si>
    <t>007011101706</t>
  </si>
  <si>
    <t>徐秀娟</t>
  </si>
  <si>
    <t>007021101228</t>
  </si>
  <si>
    <t>李阳蓝</t>
  </si>
  <si>
    <t>007021100502</t>
  </si>
  <si>
    <t>齐媛</t>
  </si>
  <si>
    <t>007021102602</t>
  </si>
  <si>
    <t>陈凡昕</t>
  </si>
  <si>
    <t>007021102529</t>
  </si>
  <si>
    <t>刘景如</t>
  </si>
  <si>
    <t>007021102526</t>
  </si>
  <si>
    <t>陈月琴</t>
  </si>
  <si>
    <t>007021100528</t>
  </si>
  <si>
    <t>黄子琦</t>
  </si>
  <si>
    <t>007021100307</t>
  </si>
  <si>
    <t>罗世旵</t>
  </si>
  <si>
    <t>007021102708</t>
  </si>
  <si>
    <t>面试弃考</t>
  </si>
  <si>
    <t>2023年下半年台江区公开招聘社区工作服务站专职工作人员综合成绩                                      及拟聘用名单
（苍霞街道）</t>
  </si>
  <si>
    <t>陈莹</t>
  </si>
  <si>
    <t>008011100709</t>
  </si>
  <si>
    <t>檀亚宏</t>
  </si>
  <si>
    <t>008011101817</t>
  </si>
  <si>
    <t>陈小辉</t>
  </si>
  <si>
    <t>008011100610</t>
  </si>
  <si>
    <t>郑童心</t>
  </si>
  <si>
    <t>008011100103</t>
  </si>
  <si>
    <t>李倩</t>
  </si>
  <si>
    <t>008011102130</t>
  </si>
  <si>
    <t>张杰</t>
  </si>
  <si>
    <t>008011100315</t>
  </si>
  <si>
    <t>黄美芳</t>
  </si>
  <si>
    <t>008021102414</t>
  </si>
  <si>
    <t>陈钰怡</t>
  </si>
  <si>
    <t>008021102701</t>
  </si>
  <si>
    <t>陈贵蕊</t>
  </si>
  <si>
    <t>008021101117</t>
  </si>
  <si>
    <t>叶梦秋</t>
  </si>
  <si>
    <t>008021101929</t>
  </si>
  <si>
    <t>刘翔</t>
  </si>
  <si>
    <t>008021101904</t>
  </si>
  <si>
    <t>杨佳佳</t>
  </si>
  <si>
    <t>008021101515</t>
  </si>
  <si>
    <t>林玲</t>
  </si>
  <si>
    <t>008021101708</t>
  </si>
  <si>
    <t>张富娣</t>
  </si>
  <si>
    <t>008021102105</t>
  </si>
  <si>
    <t>2023年下半年台江区公开招聘社区工作服务站专职工作人员综合成绩                                      及拟聘用名单
（新港街道）</t>
  </si>
  <si>
    <t>詹梦洁</t>
  </si>
  <si>
    <t>009011102806</t>
  </si>
  <si>
    <t>李祖航</t>
  </si>
  <si>
    <t>009011102703</t>
  </si>
  <si>
    <t>林晓容</t>
  </si>
  <si>
    <t>009011100714</t>
  </si>
  <si>
    <t>林琳凌</t>
  </si>
  <si>
    <t>009011102718</t>
  </si>
  <si>
    <t>谢君怡</t>
  </si>
  <si>
    <t>009011100703</t>
  </si>
  <si>
    <t>林涵铭</t>
  </si>
  <si>
    <t>009011102517</t>
  </si>
  <si>
    <t>庄林旺</t>
  </si>
  <si>
    <t>009021101819</t>
  </si>
  <si>
    <t>项丽芸</t>
  </si>
  <si>
    <t>009021102318</t>
  </si>
  <si>
    <t>林超</t>
  </si>
  <si>
    <t>009021101902</t>
  </si>
  <si>
    <t>胡爱斌</t>
  </si>
  <si>
    <t>009021102809</t>
  </si>
  <si>
    <t>郭小琴</t>
  </si>
  <si>
    <t>009021102119</t>
  </si>
  <si>
    <t>邹晨枫</t>
  </si>
  <si>
    <t>009021101116</t>
  </si>
  <si>
    <t>2023年下半年台江区公开招聘社区工作服务站专职工作人员综合成绩                                      及拟聘用名单
（后洲街道）</t>
  </si>
  <si>
    <t>邹绫敏</t>
  </si>
  <si>
    <t>010011102315</t>
  </si>
  <si>
    <t>林荣峰</t>
  </si>
  <si>
    <t>010011100504</t>
  </si>
  <si>
    <t>林泽凯</t>
  </si>
  <si>
    <t>010011101719</t>
  </si>
  <si>
    <t>郑雨欣</t>
  </si>
  <si>
    <t>010011101019</t>
  </si>
  <si>
    <t>郑楚夏</t>
  </si>
  <si>
    <t>010011101409</t>
  </si>
  <si>
    <t>颜佳惠</t>
  </si>
  <si>
    <t>010011101412</t>
  </si>
  <si>
    <t>李彦</t>
  </si>
  <si>
    <t>010021102012</t>
  </si>
  <si>
    <t>徐晶晶</t>
  </si>
  <si>
    <t>010021102612</t>
  </si>
  <si>
    <t>周煜</t>
  </si>
  <si>
    <t>010021102010</t>
  </si>
  <si>
    <t>陈欢</t>
  </si>
  <si>
    <t>010021102115</t>
  </si>
  <si>
    <t>林斌</t>
  </si>
  <si>
    <t>010021100515</t>
  </si>
  <si>
    <t>庄畅</t>
  </si>
  <si>
    <t>010021100720</t>
  </si>
  <si>
    <t>洪雯婷</t>
  </si>
  <si>
    <t>010021101407</t>
  </si>
  <si>
    <t>曹锦玉</t>
  </si>
  <si>
    <t>010021102026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</si>
</sst>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B6" sqref="B6"/>
    </sheetView>
  </sheetViews>
  <sheetFormatPr defaultColWidth="9" defaultRowHeight="13.5"/>
  <cols>
    <col min="3" max="3" width="14.375" customWidth="1"/>
    <col min="6" max="6" width="11.375" customWidth="1"/>
    <col min="7" max="7" width="11.5" customWidth="1"/>
  </cols>
  <sheetData>
    <row r="1" ht="10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11</v>
      </c>
      <c r="C3" s="3" t="s">
        <v>12</v>
      </c>
      <c r="D3" s="3">
        <v>81.14</v>
      </c>
      <c r="E3" s="4">
        <v>82.44</v>
      </c>
      <c r="F3" s="2">
        <f t="shared" ref="F3:F10" si="0">D3*0.5</f>
        <v>40.57</v>
      </c>
      <c r="G3" s="2">
        <f t="shared" ref="G3:G10" si="1">E3*0.5</f>
        <v>41.22</v>
      </c>
      <c r="H3" s="2">
        <f t="shared" ref="H3:H10" si="2">F3+G3</f>
        <v>81.79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14</v>
      </c>
      <c r="C4" s="3" t="s">
        <v>15</v>
      </c>
      <c r="D4" s="3">
        <v>71.96</v>
      </c>
      <c r="E4" s="4">
        <v>89.16</v>
      </c>
      <c r="F4" s="2">
        <f t="shared" si="0"/>
        <v>35.98</v>
      </c>
      <c r="G4" s="2">
        <f t="shared" si="1"/>
        <v>44.58</v>
      </c>
      <c r="H4" s="2">
        <f t="shared" si="2"/>
        <v>80.56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16</v>
      </c>
      <c r="C5" s="3" t="s">
        <v>17</v>
      </c>
      <c r="D5" s="3">
        <v>78.68</v>
      </c>
      <c r="E5" s="4">
        <v>81.18</v>
      </c>
      <c r="F5" s="2">
        <f t="shared" si="0"/>
        <v>39.34</v>
      </c>
      <c r="G5" s="2">
        <f t="shared" si="1"/>
        <v>40.59</v>
      </c>
      <c r="H5" s="2">
        <f t="shared" si="2"/>
        <v>79.93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18</v>
      </c>
      <c r="C6" s="3" t="s">
        <v>19</v>
      </c>
      <c r="D6" s="3">
        <v>72.44</v>
      </c>
      <c r="E6" s="4">
        <v>84.54</v>
      </c>
      <c r="F6" s="2">
        <f t="shared" si="0"/>
        <v>36.22</v>
      </c>
      <c r="G6" s="2">
        <f t="shared" si="1"/>
        <v>42.27</v>
      </c>
      <c r="H6" s="2">
        <f t="shared" si="2"/>
        <v>78.49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20</v>
      </c>
      <c r="C7" s="3" t="s">
        <v>21</v>
      </c>
      <c r="D7" s="3">
        <v>70.98</v>
      </c>
      <c r="E7" s="4">
        <v>84.3</v>
      </c>
      <c r="F7" s="2">
        <f t="shared" si="0"/>
        <v>35.49</v>
      </c>
      <c r="G7" s="2">
        <f t="shared" si="1"/>
        <v>42.15</v>
      </c>
      <c r="H7" s="2">
        <f t="shared" si="2"/>
        <v>77.64</v>
      </c>
      <c r="I7" s="2">
        <v>5</v>
      </c>
      <c r="J7" s="3"/>
    </row>
    <row r="8" ht="25" customHeight="1" spans="1:10">
      <c r="A8" s="2">
        <v>6</v>
      </c>
      <c r="B8" s="3" t="s">
        <v>22</v>
      </c>
      <c r="C8" s="3" t="s">
        <v>23</v>
      </c>
      <c r="D8" s="3">
        <v>69.88</v>
      </c>
      <c r="E8" s="4">
        <v>83.74</v>
      </c>
      <c r="F8" s="2">
        <f t="shared" si="0"/>
        <v>34.94</v>
      </c>
      <c r="G8" s="2">
        <f t="shared" si="1"/>
        <v>41.87</v>
      </c>
      <c r="H8" s="2">
        <f t="shared" si="2"/>
        <v>76.81</v>
      </c>
      <c r="I8" s="2">
        <v>6</v>
      </c>
      <c r="J8" s="3"/>
    </row>
    <row r="9" ht="25" customHeight="1" spans="1:10">
      <c r="A9" s="2">
        <v>7</v>
      </c>
      <c r="B9" s="3" t="s">
        <v>24</v>
      </c>
      <c r="C9" s="3" t="s">
        <v>25</v>
      </c>
      <c r="D9" s="3">
        <v>71.74</v>
      </c>
      <c r="E9" s="4">
        <v>81.44</v>
      </c>
      <c r="F9" s="2">
        <f t="shared" si="0"/>
        <v>35.87</v>
      </c>
      <c r="G9" s="2">
        <f t="shared" si="1"/>
        <v>40.72</v>
      </c>
      <c r="H9" s="2">
        <f t="shared" si="2"/>
        <v>76.59</v>
      </c>
      <c r="I9" s="2">
        <v>7</v>
      </c>
      <c r="J9" s="3"/>
    </row>
    <row r="10" ht="25" customHeight="1" spans="1:10">
      <c r="A10" s="2">
        <v>8</v>
      </c>
      <c r="B10" s="3" t="s">
        <v>26</v>
      </c>
      <c r="C10" s="3" t="s">
        <v>27</v>
      </c>
      <c r="D10" s="3">
        <v>70.9</v>
      </c>
      <c r="E10" s="4">
        <v>81.94</v>
      </c>
      <c r="F10" s="2">
        <f t="shared" si="0"/>
        <v>35.45</v>
      </c>
      <c r="G10" s="2">
        <f t="shared" si="1"/>
        <v>40.97</v>
      </c>
      <c r="H10" s="6">
        <f t="shared" si="2"/>
        <v>76.42</v>
      </c>
      <c r="I10" s="2">
        <v>8</v>
      </c>
      <c r="J10" s="3"/>
    </row>
  </sheetData>
  <autoFilter ref="B2:I10">
    <sortState ref="B2:I10">
      <sortCondition ref="H2" descending="1"/>
    </sortState>
    <extLst/>
  </autoFilter>
  <sortState ref="H2:H23">
    <sortCondition ref="H2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B6" sqref="B6"/>
    </sheetView>
  </sheetViews>
  <sheetFormatPr defaultColWidth="9" defaultRowHeight="13.5"/>
  <cols>
    <col min="3" max="3" width="12.5" customWidth="1"/>
    <col min="6" max="6" width="11.125" customWidth="1"/>
    <col min="7" max="7" width="11.75" customWidth="1"/>
  </cols>
  <sheetData>
    <row r="1" ht="100" customHeight="1" spans="1:10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154</v>
      </c>
      <c r="C3" s="3" t="s">
        <v>155</v>
      </c>
      <c r="D3" s="3">
        <v>79.18</v>
      </c>
      <c r="E3" s="4">
        <v>84.54</v>
      </c>
      <c r="F3" s="2">
        <f t="shared" ref="F3:F10" si="0">D3*0.5</f>
        <v>39.59</v>
      </c>
      <c r="G3" s="2">
        <f t="shared" ref="G3:G10" si="1">E3*0.5</f>
        <v>42.27</v>
      </c>
      <c r="H3" s="2">
        <f t="shared" ref="H3:H10" si="2">F3+G3</f>
        <v>81.86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156</v>
      </c>
      <c r="C4" s="3" t="s">
        <v>157</v>
      </c>
      <c r="D4" s="3">
        <v>75.68</v>
      </c>
      <c r="E4" s="4">
        <v>86.4</v>
      </c>
      <c r="F4" s="2">
        <f t="shared" si="0"/>
        <v>37.84</v>
      </c>
      <c r="G4" s="2">
        <f t="shared" si="1"/>
        <v>43.2</v>
      </c>
      <c r="H4" s="2">
        <f t="shared" si="2"/>
        <v>81.04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158</v>
      </c>
      <c r="C5" s="3" t="s">
        <v>159</v>
      </c>
      <c r="D5" s="3">
        <v>75.3</v>
      </c>
      <c r="E5" s="4">
        <v>85.72</v>
      </c>
      <c r="F5" s="2">
        <f t="shared" si="0"/>
        <v>37.65</v>
      </c>
      <c r="G5" s="2">
        <f t="shared" si="1"/>
        <v>42.86</v>
      </c>
      <c r="H5" s="2">
        <f t="shared" si="2"/>
        <v>80.51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160</v>
      </c>
      <c r="C6" s="3" t="s">
        <v>161</v>
      </c>
      <c r="D6" s="3">
        <v>77.32</v>
      </c>
      <c r="E6" s="4">
        <v>80.58</v>
      </c>
      <c r="F6" s="2">
        <f t="shared" si="0"/>
        <v>38.66</v>
      </c>
      <c r="G6" s="2">
        <f t="shared" si="1"/>
        <v>40.29</v>
      </c>
      <c r="H6" s="2">
        <f t="shared" si="2"/>
        <v>78.95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162</v>
      </c>
      <c r="C7" s="3" t="s">
        <v>163</v>
      </c>
      <c r="D7" s="3">
        <v>74.74</v>
      </c>
      <c r="E7" s="4">
        <v>83.04</v>
      </c>
      <c r="F7" s="2">
        <f t="shared" si="0"/>
        <v>37.37</v>
      </c>
      <c r="G7" s="2">
        <f t="shared" si="1"/>
        <v>41.52</v>
      </c>
      <c r="H7" s="2">
        <f t="shared" si="2"/>
        <v>78.89</v>
      </c>
      <c r="I7" s="2">
        <v>5</v>
      </c>
      <c r="J7" s="3"/>
    </row>
    <row r="8" ht="25" customHeight="1" spans="1:10">
      <c r="A8" s="2">
        <v>6</v>
      </c>
      <c r="B8" s="3" t="s">
        <v>164</v>
      </c>
      <c r="C8" s="3" t="s">
        <v>165</v>
      </c>
      <c r="D8" s="3">
        <v>73.48</v>
      </c>
      <c r="E8" s="4">
        <v>82.9</v>
      </c>
      <c r="F8" s="2">
        <f t="shared" si="0"/>
        <v>36.74</v>
      </c>
      <c r="G8" s="2">
        <f t="shared" si="1"/>
        <v>41.45</v>
      </c>
      <c r="H8" s="2">
        <f t="shared" si="2"/>
        <v>78.19</v>
      </c>
      <c r="I8" s="2">
        <v>6</v>
      </c>
      <c r="J8" s="3"/>
    </row>
    <row r="9" ht="25" customHeight="1" spans="1:10">
      <c r="A9" s="2">
        <v>7</v>
      </c>
      <c r="B9" s="3" t="s">
        <v>166</v>
      </c>
      <c r="C9" s="3" t="s">
        <v>167</v>
      </c>
      <c r="D9" s="3">
        <v>72.38</v>
      </c>
      <c r="E9" s="4">
        <v>83.56</v>
      </c>
      <c r="F9" s="2">
        <f t="shared" si="0"/>
        <v>36.19</v>
      </c>
      <c r="G9" s="2">
        <f t="shared" si="1"/>
        <v>41.78</v>
      </c>
      <c r="H9" s="2">
        <f t="shared" si="2"/>
        <v>77.97</v>
      </c>
      <c r="I9" s="2">
        <v>7</v>
      </c>
      <c r="J9" s="3"/>
    </row>
    <row r="10" ht="25" customHeight="1" spans="1:10">
      <c r="A10" s="2">
        <v>8</v>
      </c>
      <c r="B10" s="3" t="s">
        <v>168</v>
      </c>
      <c r="C10" s="3" t="s">
        <v>169</v>
      </c>
      <c r="D10" s="3">
        <v>74.94</v>
      </c>
      <c r="E10" s="4">
        <v>79.48</v>
      </c>
      <c r="F10" s="2">
        <f t="shared" si="0"/>
        <v>37.47</v>
      </c>
      <c r="G10" s="2">
        <f t="shared" si="1"/>
        <v>39.74</v>
      </c>
      <c r="H10" s="2">
        <f t="shared" si="2"/>
        <v>77.21</v>
      </c>
      <c r="I10" s="2">
        <v>8</v>
      </c>
      <c r="J10" s="3"/>
    </row>
  </sheetData>
  <autoFilter ref="B2:I10">
    <sortState ref="B2:I10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B10" sqref="B10"/>
    </sheetView>
  </sheetViews>
  <sheetFormatPr defaultColWidth="9" defaultRowHeight="13.5"/>
  <cols>
    <col min="3" max="3" width="12.875" customWidth="1"/>
    <col min="6" max="6" width="11.375" customWidth="1"/>
    <col min="7" max="7" width="12.375" customWidth="1"/>
  </cols>
  <sheetData>
    <row r="1" ht="100" customHeight="1" spans="1:10">
      <c r="A1" s="1" t="s">
        <v>170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171</v>
      </c>
      <c r="C3" s="3" t="s">
        <v>172</v>
      </c>
      <c r="D3" s="3">
        <v>76.84</v>
      </c>
      <c r="E3" s="4">
        <v>84.72</v>
      </c>
      <c r="F3" s="2">
        <f t="shared" ref="F3:F18" si="0">D3*0.5</f>
        <v>38.42</v>
      </c>
      <c r="G3" s="2">
        <f t="shared" ref="G3:G17" si="1">E3*0.5</f>
        <v>42.36</v>
      </c>
      <c r="H3" s="2">
        <f t="shared" ref="H3:H17" si="2">F3+G3</f>
        <v>80.78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173</v>
      </c>
      <c r="C4" s="3" t="s">
        <v>174</v>
      </c>
      <c r="D4" s="3">
        <v>76.8</v>
      </c>
      <c r="E4" s="4">
        <v>83.04</v>
      </c>
      <c r="F4" s="2">
        <f t="shared" si="0"/>
        <v>38.4</v>
      </c>
      <c r="G4" s="2">
        <f t="shared" si="1"/>
        <v>41.52</v>
      </c>
      <c r="H4" s="2">
        <f t="shared" si="2"/>
        <v>79.92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175</v>
      </c>
      <c r="C5" s="3" t="s">
        <v>176</v>
      </c>
      <c r="D5" s="3">
        <v>72.46</v>
      </c>
      <c r="E5" s="4">
        <v>86.88</v>
      </c>
      <c r="F5" s="2">
        <f t="shared" si="0"/>
        <v>36.23</v>
      </c>
      <c r="G5" s="2">
        <f t="shared" si="1"/>
        <v>43.44</v>
      </c>
      <c r="H5" s="2">
        <f t="shared" si="2"/>
        <v>79.67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177</v>
      </c>
      <c r="C6" s="3" t="s">
        <v>178</v>
      </c>
      <c r="D6" s="3">
        <v>74.36</v>
      </c>
      <c r="E6" s="4">
        <v>84.14</v>
      </c>
      <c r="F6" s="2">
        <f t="shared" si="0"/>
        <v>37.18</v>
      </c>
      <c r="G6" s="2">
        <f t="shared" si="1"/>
        <v>42.07</v>
      </c>
      <c r="H6" s="2">
        <f t="shared" si="2"/>
        <v>79.25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179</v>
      </c>
      <c r="C7" s="3" t="s">
        <v>180</v>
      </c>
      <c r="D7" s="3">
        <v>74.74</v>
      </c>
      <c r="E7" s="4">
        <v>81.22</v>
      </c>
      <c r="F7" s="2">
        <f t="shared" si="0"/>
        <v>37.37</v>
      </c>
      <c r="G7" s="2">
        <f t="shared" si="1"/>
        <v>40.61</v>
      </c>
      <c r="H7" s="2">
        <f t="shared" si="2"/>
        <v>77.98</v>
      </c>
      <c r="I7" s="2">
        <v>5</v>
      </c>
      <c r="J7" s="3" t="s">
        <v>13</v>
      </c>
    </row>
    <row r="8" ht="25" customHeight="1" spans="1:10">
      <c r="A8" s="2">
        <v>6</v>
      </c>
      <c r="B8" s="3" t="s">
        <v>181</v>
      </c>
      <c r="C8" s="3" t="s">
        <v>182</v>
      </c>
      <c r="D8" s="3">
        <v>69.74</v>
      </c>
      <c r="E8" s="4">
        <v>85.72</v>
      </c>
      <c r="F8" s="2">
        <f t="shared" si="0"/>
        <v>34.87</v>
      </c>
      <c r="G8" s="2">
        <f t="shared" si="1"/>
        <v>42.86</v>
      </c>
      <c r="H8" s="2">
        <f t="shared" si="2"/>
        <v>77.73</v>
      </c>
      <c r="I8" s="2">
        <v>6</v>
      </c>
      <c r="J8" s="3" t="s">
        <v>13</v>
      </c>
    </row>
    <row r="9" ht="25" customHeight="1" spans="1:10">
      <c r="A9" s="2">
        <v>7</v>
      </c>
      <c r="B9" s="3" t="s">
        <v>183</v>
      </c>
      <c r="C9" s="3" t="s">
        <v>184</v>
      </c>
      <c r="D9" s="3">
        <v>72.98</v>
      </c>
      <c r="E9" s="4">
        <v>81.84</v>
      </c>
      <c r="F9" s="2">
        <f t="shared" si="0"/>
        <v>36.49</v>
      </c>
      <c r="G9" s="2">
        <f t="shared" si="1"/>
        <v>40.92</v>
      </c>
      <c r="H9" s="2">
        <f t="shared" si="2"/>
        <v>77.41</v>
      </c>
      <c r="I9" s="2">
        <v>7</v>
      </c>
      <c r="J9" s="3" t="s">
        <v>13</v>
      </c>
    </row>
    <row r="10" ht="25" customHeight="1" spans="1:10">
      <c r="A10" s="2">
        <v>8</v>
      </c>
      <c r="B10" s="3" t="s">
        <v>185</v>
      </c>
      <c r="C10" s="3" t="s">
        <v>186</v>
      </c>
      <c r="D10" s="3">
        <v>70.26</v>
      </c>
      <c r="E10" s="4">
        <v>84.22</v>
      </c>
      <c r="F10" s="2">
        <f t="shared" si="0"/>
        <v>35.13</v>
      </c>
      <c r="G10" s="2">
        <f t="shared" si="1"/>
        <v>42.11</v>
      </c>
      <c r="H10" s="2">
        <f t="shared" si="2"/>
        <v>77.24</v>
      </c>
      <c r="I10" s="2">
        <v>8</v>
      </c>
      <c r="J10" s="3" t="s">
        <v>13</v>
      </c>
    </row>
    <row r="11" ht="25" customHeight="1" spans="1:10">
      <c r="A11" s="2">
        <v>9</v>
      </c>
      <c r="B11" s="3" t="s">
        <v>187</v>
      </c>
      <c r="C11" s="3" t="s">
        <v>188</v>
      </c>
      <c r="D11" s="3">
        <v>70.26</v>
      </c>
      <c r="E11" s="4">
        <v>83.62</v>
      </c>
      <c r="F11" s="2">
        <f t="shared" si="0"/>
        <v>35.13</v>
      </c>
      <c r="G11" s="2">
        <f t="shared" si="1"/>
        <v>41.81</v>
      </c>
      <c r="H11" s="2">
        <f t="shared" si="2"/>
        <v>76.94</v>
      </c>
      <c r="I11" s="2">
        <v>9</v>
      </c>
      <c r="J11" s="3"/>
    </row>
    <row r="12" ht="25" customHeight="1" spans="1:10">
      <c r="A12" s="2">
        <v>10</v>
      </c>
      <c r="B12" s="3" t="s">
        <v>189</v>
      </c>
      <c r="C12" s="3" t="s">
        <v>190</v>
      </c>
      <c r="D12" s="3">
        <v>69.16</v>
      </c>
      <c r="E12" s="4">
        <v>83.64</v>
      </c>
      <c r="F12" s="2">
        <f t="shared" si="0"/>
        <v>34.58</v>
      </c>
      <c r="G12" s="2">
        <f t="shared" si="1"/>
        <v>41.82</v>
      </c>
      <c r="H12" s="2">
        <f t="shared" si="2"/>
        <v>76.4</v>
      </c>
      <c r="I12" s="2">
        <v>10</v>
      </c>
      <c r="J12" s="3"/>
    </row>
    <row r="13" ht="25" customHeight="1" spans="1:10">
      <c r="A13" s="2">
        <v>11</v>
      </c>
      <c r="B13" s="3" t="s">
        <v>191</v>
      </c>
      <c r="C13" s="3" t="s">
        <v>192</v>
      </c>
      <c r="D13" s="3">
        <v>69.02</v>
      </c>
      <c r="E13" s="4">
        <v>82.72</v>
      </c>
      <c r="F13" s="2">
        <f t="shared" si="0"/>
        <v>34.51</v>
      </c>
      <c r="G13" s="2">
        <f t="shared" si="1"/>
        <v>41.36</v>
      </c>
      <c r="H13" s="2">
        <f t="shared" si="2"/>
        <v>75.87</v>
      </c>
      <c r="I13" s="2">
        <v>11</v>
      </c>
      <c r="J13" s="3"/>
    </row>
    <row r="14" ht="25" customHeight="1" spans="1:10">
      <c r="A14" s="2">
        <v>12</v>
      </c>
      <c r="B14" s="3" t="s">
        <v>193</v>
      </c>
      <c r="C14" s="3" t="s">
        <v>194</v>
      </c>
      <c r="D14" s="3">
        <v>68.6</v>
      </c>
      <c r="E14" s="4">
        <v>82.98</v>
      </c>
      <c r="F14" s="2">
        <f t="shared" si="0"/>
        <v>34.3</v>
      </c>
      <c r="G14" s="2">
        <f t="shared" si="1"/>
        <v>41.49</v>
      </c>
      <c r="H14" s="2">
        <f t="shared" si="2"/>
        <v>75.79</v>
      </c>
      <c r="I14" s="2">
        <v>12</v>
      </c>
      <c r="J14" s="3"/>
    </row>
    <row r="15" ht="25" customHeight="1" spans="1:10">
      <c r="A15" s="2">
        <v>13</v>
      </c>
      <c r="B15" s="3" t="s">
        <v>195</v>
      </c>
      <c r="C15" s="3" t="s">
        <v>196</v>
      </c>
      <c r="D15" s="3">
        <v>69.76</v>
      </c>
      <c r="E15" s="4">
        <v>81.64</v>
      </c>
      <c r="F15" s="2">
        <f t="shared" si="0"/>
        <v>34.88</v>
      </c>
      <c r="G15" s="2">
        <f t="shared" si="1"/>
        <v>40.82</v>
      </c>
      <c r="H15" s="2">
        <f t="shared" si="2"/>
        <v>75.7</v>
      </c>
      <c r="I15" s="2">
        <v>13</v>
      </c>
      <c r="J15" s="3"/>
    </row>
    <row r="16" ht="25" customHeight="1" spans="1:10">
      <c r="A16" s="2">
        <v>14</v>
      </c>
      <c r="B16" s="3" t="s">
        <v>197</v>
      </c>
      <c r="C16" s="3" t="s">
        <v>198</v>
      </c>
      <c r="D16" s="3">
        <v>68.74</v>
      </c>
      <c r="E16" s="4">
        <v>80.84</v>
      </c>
      <c r="F16" s="2">
        <f t="shared" si="0"/>
        <v>34.37</v>
      </c>
      <c r="G16" s="2">
        <f t="shared" si="1"/>
        <v>40.42</v>
      </c>
      <c r="H16" s="2">
        <f t="shared" si="2"/>
        <v>74.79</v>
      </c>
      <c r="I16" s="2">
        <v>14</v>
      </c>
      <c r="J16" s="3"/>
    </row>
    <row r="17" ht="25" customHeight="1" spans="1:10">
      <c r="A17" s="2">
        <v>15</v>
      </c>
      <c r="B17" s="3" t="s">
        <v>199</v>
      </c>
      <c r="C17" s="3" t="s">
        <v>200</v>
      </c>
      <c r="D17" s="3">
        <v>69.02</v>
      </c>
      <c r="E17" s="4">
        <v>80.16</v>
      </c>
      <c r="F17" s="2">
        <f t="shared" si="0"/>
        <v>34.51</v>
      </c>
      <c r="G17" s="2">
        <f t="shared" si="1"/>
        <v>40.08</v>
      </c>
      <c r="H17" s="2">
        <f t="shared" si="2"/>
        <v>74.59</v>
      </c>
      <c r="I17" s="2">
        <v>15</v>
      </c>
      <c r="J17" s="3"/>
    </row>
    <row r="18" ht="25" customHeight="1" spans="1:10">
      <c r="A18" s="2">
        <v>16</v>
      </c>
      <c r="B18" s="3" t="s">
        <v>201</v>
      </c>
      <c r="C18" s="3" t="s">
        <v>202</v>
      </c>
      <c r="D18" s="3">
        <v>68.78</v>
      </c>
      <c r="E18" s="3" t="s">
        <v>61</v>
      </c>
      <c r="F18" s="2">
        <f t="shared" si="0"/>
        <v>34.39</v>
      </c>
      <c r="G18" s="3" t="s">
        <v>61</v>
      </c>
      <c r="H18" s="3" t="s">
        <v>61</v>
      </c>
      <c r="I18" s="2">
        <v>16</v>
      </c>
      <c r="J18" s="3"/>
    </row>
  </sheetData>
  <autoFilter ref="B2:I18">
    <sortState ref="B2:I1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B9" sqref="B9"/>
    </sheetView>
  </sheetViews>
  <sheetFormatPr defaultColWidth="9" defaultRowHeight="13.5"/>
  <cols>
    <col min="3" max="3" width="12.875" customWidth="1"/>
    <col min="6" max="6" width="11.375" customWidth="1"/>
    <col min="7" max="7" width="12.375" customWidth="1"/>
  </cols>
  <sheetData>
    <row r="1" ht="100" customHeight="1" spans="1:10">
      <c r="A1" s="1" t="s">
        <v>170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203</v>
      </c>
      <c r="C3" s="3" t="s">
        <v>204</v>
      </c>
      <c r="D3" s="3">
        <v>78.42</v>
      </c>
      <c r="E3" s="4">
        <v>88.44</v>
      </c>
      <c r="F3" s="2">
        <f t="shared" ref="F3:F17" si="0">D3*0.5</f>
        <v>39.21</v>
      </c>
      <c r="G3" s="2">
        <f t="shared" ref="G3:G17" si="1">E3*0.5</f>
        <v>44.22</v>
      </c>
      <c r="H3" s="2">
        <f t="shared" ref="H3:H17" si="2">F3+G3</f>
        <v>83.43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205</v>
      </c>
      <c r="C4" s="3" t="s">
        <v>206</v>
      </c>
      <c r="D4" s="3">
        <v>79.58</v>
      </c>
      <c r="E4" s="4">
        <v>86.86</v>
      </c>
      <c r="F4" s="2">
        <f t="shared" si="0"/>
        <v>39.79</v>
      </c>
      <c r="G4" s="2">
        <f t="shared" si="1"/>
        <v>43.43</v>
      </c>
      <c r="H4" s="2">
        <f t="shared" si="2"/>
        <v>83.22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207</v>
      </c>
      <c r="C5" s="3" t="s">
        <v>208</v>
      </c>
      <c r="D5" s="3">
        <v>78.96</v>
      </c>
      <c r="E5" s="4">
        <v>83.56</v>
      </c>
      <c r="F5" s="2">
        <f t="shared" si="0"/>
        <v>39.48</v>
      </c>
      <c r="G5" s="2">
        <f t="shared" si="1"/>
        <v>41.78</v>
      </c>
      <c r="H5" s="2">
        <f t="shared" si="2"/>
        <v>81.26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209</v>
      </c>
      <c r="C6" s="3" t="s">
        <v>210</v>
      </c>
      <c r="D6" s="3">
        <v>74.86</v>
      </c>
      <c r="E6" s="4">
        <v>87.6</v>
      </c>
      <c r="F6" s="2">
        <f t="shared" si="0"/>
        <v>37.43</v>
      </c>
      <c r="G6" s="2">
        <f t="shared" si="1"/>
        <v>43.8</v>
      </c>
      <c r="H6" s="2">
        <f t="shared" si="2"/>
        <v>81.23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211</v>
      </c>
      <c r="C7" s="3" t="s">
        <v>212</v>
      </c>
      <c r="D7" s="3">
        <v>78.58</v>
      </c>
      <c r="E7" s="4">
        <v>83.16</v>
      </c>
      <c r="F7" s="2">
        <f t="shared" si="0"/>
        <v>39.29</v>
      </c>
      <c r="G7" s="2">
        <f t="shared" si="1"/>
        <v>41.58</v>
      </c>
      <c r="H7" s="2">
        <f t="shared" si="2"/>
        <v>80.87</v>
      </c>
      <c r="I7" s="2">
        <v>5</v>
      </c>
      <c r="J7" s="3" t="s">
        <v>13</v>
      </c>
    </row>
    <row r="8" ht="25" customHeight="1" spans="1:10">
      <c r="A8" s="2">
        <v>6</v>
      </c>
      <c r="B8" s="3" t="s">
        <v>213</v>
      </c>
      <c r="C8" s="3" t="s">
        <v>214</v>
      </c>
      <c r="D8" s="3">
        <v>75.76</v>
      </c>
      <c r="E8" s="4">
        <v>85.36</v>
      </c>
      <c r="F8" s="2">
        <f t="shared" si="0"/>
        <v>37.88</v>
      </c>
      <c r="G8" s="2">
        <f t="shared" si="1"/>
        <v>42.68</v>
      </c>
      <c r="H8" s="2">
        <f t="shared" si="2"/>
        <v>80.56</v>
      </c>
      <c r="I8" s="2">
        <v>6</v>
      </c>
      <c r="J8" s="3" t="s">
        <v>13</v>
      </c>
    </row>
    <row r="9" ht="25" customHeight="1" spans="1:10">
      <c r="A9" s="2">
        <v>7</v>
      </c>
      <c r="B9" s="3" t="s">
        <v>215</v>
      </c>
      <c r="C9" s="3" t="s">
        <v>216</v>
      </c>
      <c r="D9" s="3">
        <v>74.88</v>
      </c>
      <c r="E9" s="4">
        <v>85.86</v>
      </c>
      <c r="F9" s="2">
        <f t="shared" si="0"/>
        <v>37.44</v>
      </c>
      <c r="G9" s="2">
        <f t="shared" si="1"/>
        <v>42.93</v>
      </c>
      <c r="H9" s="2">
        <f t="shared" si="2"/>
        <v>80.37</v>
      </c>
      <c r="I9" s="2">
        <v>7</v>
      </c>
      <c r="J9" s="3" t="s">
        <v>13</v>
      </c>
    </row>
    <row r="10" ht="25" customHeight="1" spans="1:10">
      <c r="A10" s="2">
        <v>8</v>
      </c>
      <c r="B10" s="3" t="s">
        <v>217</v>
      </c>
      <c r="C10" s="3" t="s">
        <v>218</v>
      </c>
      <c r="D10" s="3">
        <v>75.6</v>
      </c>
      <c r="E10" s="4">
        <v>84.94</v>
      </c>
      <c r="F10" s="2">
        <f t="shared" si="0"/>
        <v>37.8</v>
      </c>
      <c r="G10" s="2">
        <f t="shared" si="1"/>
        <v>42.47</v>
      </c>
      <c r="H10" s="2">
        <f t="shared" si="2"/>
        <v>80.27</v>
      </c>
      <c r="I10" s="2">
        <v>8</v>
      </c>
      <c r="J10" s="3"/>
    </row>
    <row r="11" ht="25" customHeight="1" spans="1:10">
      <c r="A11" s="2">
        <v>9</v>
      </c>
      <c r="B11" s="3" t="s">
        <v>177</v>
      </c>
      <c r="C11" s="3" t="s">
        <v>219</v>
      </c>
      <c r="D11" s="3">
        <v>74.1</v>
      </c>
      <c r="E11" s="4">
        <v>86.44</v>
      </c>
      <c r="F11" s="2">
        <f t="shared" si="0"/>
        <v>37.05</v>
      </c>
      <c r="G11" s="2">
        <f t="shared" si="1"/>
        <v>43.22</v>
      </c>
      <c r="H11" s="2">
        <f t="shared" si="2"/>
        <v>80.27</v>
      </c>
      <c r="I11" s="2">
        <v>8</v>
      </c>
      <c r="J11" s="3"/>
    </row>
    <row r="12" ht="25" customHeight="1" spans="1:10">
      <c r="A12" s="2">
        <v>10</v>
      </c>
      <c r="B12" s="3" t="s">
        <v>220</v>
      </c>
      <c r="C12" s="3" t="s">
        <v>221</v>
      </c>
      <c r="D12" s="3">
        <v>78.82</v>
      </c>
      <c r="E12" s="4">
        <v>81.22</v>
      </c>
      <c r="F12" s="2">
        <f t="shared" si="0"/>
        <v>39.41</v>
      </c>
      <c r="G12" s="2">
        <f t="shared" si="1"/>
        <v>40.61</v>
      </c>
      <c r="H12" s="2">
        <f t="shared" si="2"/>
        <v>80.02</v>
      </c>
      <c r="I12" s="2">
        <v>10</v>
      </c>
      <c r="J12" s="3"/>
    </row>
    <row r="13" ht="25" customHeight="1" spans="1:10">
      <c r="A13" s="2">
        <v>11</v>
      </c>
      <c r="B13" s="3" t="s">
        <v>222</v>
      </c>
      <c r="C13" s="3" t="s">
        <v>223</v>
      </c>
      <c r="D13" s="3">
        <v>74.1</v>
      </c>
      <c r="E13" s="4">
        <v>85.6</v>
      </c>
      <c r="F13" s="2">
        <f t="shared" si="0"/>
        <v>37.05</v>
      </c>
      <c r="G13" s="2">
        <f t="shared" si="1"/>
        <v>42.8</v>
      </c>
      <c r="H13" s="2">
        <f t="shared" si="2"/>
        <v>79.85</v>
      </c>
      <c r="I13" s="2">
        <v>11</v>
      </c>
      <c r="J13" s="3"/>
    </row>
    <row r="14" ht="25" customHeight="1" spans="1:10">
      <c r="A14" s="2">
        <v>12</v>
      </c>
      <c r="B14" s="3" t="s">
        <v>224</v>
      </c>
      <c r="C14" s="3" t="s">
        <v>225</v>
      </c>
      <c r="D14" s="3">
        <v>77.12</v>
      </c>
      <c r="E14" s="4">
        <v>82.42</v>
      </c>
      <c r="F14" s="2">
        <f t="shared" si="0"/>
        <v>38.56</v>
      </c>
      <c r="G14" s="2">
        <f t="shared" si="1"/>
        <v>41.21</v>
      </c>
      <c r="H14" s="2">
        <f t="shared" si="2"/>
        <v>79.77</v>
      </c>
      <c r="I14" s="2">
        <v>12</v>
      </c>
      <c r="J14" s="3"/>
    </row>
    <row r="15" ht="25" customHeight="1" spans="1:10">
      <c r="A15" s="2">
        <v>13</v>
      </c>
      <c r="B15" s="3" t="s">
        <v>226</v>
      </c>
      <c r="C15" s="3" t="s">
        <v>227</v>
      </c>
      <c r="D15" s="3">
        <v>76.5</v>
      </c>
      <c r="E15" s="4">
        <v>82.88</v>
      </c>
      <c r="F15" s="2">
        <f t="shared" si="0"/>
        <v>38.25</v>
      </c>
      <c r="G15" s="2">
        <f t="shared" si="1"/>
        <v>41.44</v>
      </c>
      <c r="H15" s="2">
        <f t="shared" si="2"/>
        <v>79.69</v>
      </c>
      <c r="I15" s="2">
        <v>13</v>
      </c>
      <c r="J15" s="3"/>
    </row>
    <row r="16" ht="25" customHeight="1" spans="1:10">
      <c r="A16" s="2">
        <v>14</v>
      </c>
      <c r="B16" s="3" t="s">
        <v>228</v>
      </c>
      <c r="C16" s="3" t="s">
        <v>229</v>
      </c>
      <c r="D16" s="3">
        <v>74.62</v>
      </c>
      <c r="E16" s="4">
        <v>84.64</v>
      </c>
      <c r="F16" s="2">
        <f t="shared" si="0"/>
        <v>37.31</v>
      </c>
      <c r="G16" s="2">
        <f t="shared" si="1"/>
        <v>42.32</v>
      </c>
      <c r="H16" s="2">
        <f t="shared" si="2"/>
        <v>79.63</v>
      </c>
      <c r="I16" s="2">
        <v>14</v>
      </c>
      <c r="J16" s="3"/>
    </row>
    <row r="17" ht="25" customHeight="1" spans="1:10">
      <c r="A17" s="2">
        <v>15</v>
      </c>
      <c r="B17" s="3" t="s">
        <v>230</v>
      </c>
      <c r="C17" s="3" t="s">
        <v>231</v>
      </c>
      <c r="D17" s="3">
        <v>74.26</v>
      </c>
      <c r="E17" s="4">
        <v>82.42</v>
      </c>
      <c r="F17" s="2">
        <f t="shared" si="0"/>
        <v>37.13</v>
      </c>
      <c r="G17" s="2">
        <f t="shared" si="1"/>
        <v>41.21</v>
      </c>
      <c r="H17" s="2">
        <f t="shared" si="2"/>
        <v>78.34</v>
      </c>
      <c r="I17" s="2">
        <v>15</v>
      </c>
      <c r="J17" s="3"/>
    </row>
  </sheetData>
  <autoFilter ref="B2:I17">
    <sortState ref="B2:I17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"/>
    </sheetView>
  </sheetViews>
  <sheetFormatPr defaultColWidth="9" defaultRowHeight="13.5" outlineLevelRow="7"/>
  <cols>
    <col min="3" max="3" width="12" customWidth="1"/>
    <col min="6" max="6" width="11.125" customWidth="1"/>
    <col min="7" max="7" width="11" customWidth="1"/>
    <col min="8" max="8" width="9.375" customWidth="1"/>
  </cols>
  <sheetData>
    <row r="1" ht="100" customHeight="1" spans="1:10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233</v>
      </c>
      <c r="C3" s="3" t="s">
        <v>234</v>
      </c>
      <c r="D3" s="3">
        <v>76.3</v>
      </c>
      <c r="E3" s="4">
        <v>86.24</v>
      </c>
      <c r="F3" s="2">
        <f t="shared" ref="F3:F8" si="0">D3*0.5</f>
        <v>38.15</v>
      </c>
      <c r="G3" s="2">
        <f>E3*0.5</f>
        <v>43.12</v>
      </c>
      <c r="H3" s="2">
        <f>F3+G3</f>
        <v>81.27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235</v>
      </c>
      <c r="C4" s="3" t="s">
        <v>236</v>
      </c>
      <c r="D4" s="3">
        <v>73.38</v>
      </c>
      <c r="E4" s="4">
        <v>85.32</v>
      </c>
      <c r="F4" s="2">
        <f t="shared" si="0"/>
        <v>36.69</v>
      </c>
      <c r="G4" s="2">
        <f>E4*0.5</f>
        <v>42.66</v>
      </c>
      <c r="H4" s="2">
        <f>F4+G4</f>
        <v>79.35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237</v>
      </c>
      <c r="C5" s="3" t="s">
        <v>238</v>
      </c>
      <c r="D5" s="3">
        <v>74.24</v>
      </c>
      <c r="E5" s="4">
        <v>82.96</v>
      </c>
      <c r="F5" s="2">
        <f t="shared" si="0"/>
        <v>37.12</v>
      </c>
      <c r="G5" s="2">
        <f>E5*0.5</f>
        <v>41.48</v>
      </c>
      <c r="H5" s="2">
        <f>F5+G5</f>
        <v>78.6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239</v>
      </c>
      <c r="C6" s="3" t="s">
        <v>240</v>
      </c>
      <c r="D6" s="3">
        <v>72.32</v>
      </c>
      <c r="E6" s="4">
        <v>83.52</v>
      </c>
      <c r="F6" s="2">
        <f t="shared" si="0"/>
        <v>36.16</v>
      </c>
      <c r="G6" s="2">
        <f>E6*0.5</f>
        <v>41.76</v>
      </c>
      <c r="H6" s="2">
        <f>F6+G6</f>
        <v>77.92</v>
      </c>
      <c r="I6" s="2">
        <v>4</v>
      </c>
      <c r="J6" s="3"/>
    </row>
    <row r="7" ht="25" customHeight="1" spans="1:10">
      <c r="A7" s="2">
        <v>5</v>
      </c>
      <c r="B7" s="3" t="s">
        <v>241</v>
      </c>
      <c r="C7" s="3" t="s">
        <v>242</v>
      </c>
      <c r="D7" s="3">
        <v>71.88</v>
      </c>
      <c r="E7" s="4">
        <v>79.98</v>
      </c>
      <c r="F7" s="2">
        <f t="shared" si="0"/>
        <v>35.94</v>
      </c>
      <c r="G7" s="2">
        <f>E7*0.5</f>
        <v>39.99</v>
      </c>
      <c r="H7" s="2">
        <f>F7+G7</f>
        <v>75.93</v>
      </c>
      <c r="I7" s="2">
        <v>5</v>
      </c>
      <c r="J7" s="3"/>
    </row>
    <row r="8" ht="25" customHeight="1" spans="1:10">
      <c r="A8" s="2">
        <v>6</v>
      </c>
      <c r="B8" s="3" t="s">
        <v>243</v>
      </c>
      <c r="C8" s="3" t="s">
        <v>244</v>
      </c>
      <c r="D8" s="3">
        <v>70.74</v>
      </c>
      <c r="E8" s="3" t="s">
        <v>61</v>
      </c>
      <c r="F8" s="2">
        <f t="shared" si="0"/>
        <v>35.37</v>
      </c>
      <c r="G8" s="3" t="s">
        <v>61</v>
      </c>
      <c r="H8" s="3" t="s">
        <v>61</v>
      </c>
      <c r="I8" s="2">
        <v>6</v>
      </c>
      <c r="J8" s="3"/>
    </row>
  </sheetData>
  <autoFilter ref="B2:I8">
    <sortState ref="B2:I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B6" sqref="B6"/>
    </sheetView>
  </sheetViews>
  <sheetFormatPr defaultColWidth="9" defaultRowHeight="13.5"/>
  <cols>
    <col min="3" max="3" width="12" customWidth="1"/>
    <col min="6" max="6" width="11.125" customWidth="1"/>
    <col min="7" max="7" width="11" customWidth="1"/>
    <col min="8" max="8" width="9.375" customWidth="1"/>
  </cols>
  <sheetData>
    <row r="1" ht="100" customHeight="1" spans="1:10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245</v>
      </c>
      <c r="C3" s="3" t="s">
        <v>246</v>
      </c>
      <c r="D3" s="3">
        <v>71.14</v>
      </c>
      <c r="E3" s="4">
        <v>89.22</v>
      </c>
      <c r="F3" s="2">
        <f t="shared" ref="F3:F10" si="0">D3*0.5</f>
        <v>35.57</v>
      </c>
      <c r="G3" s="2">
        <f t="shared" ref="G3:G9" si="1">E3*0.5</f>
        <v>44.61</v>
      </c>
      <c r="H3" s="2">
        <f t="shared" ref="H3:H9" si="2">F3+G3</f>
        <v>80.18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247</v>
      </c>
      <c r="C4" s="3" t="s">
        <v>248</v>
      </c>
      <c r="D4" s="3">
        <v>71.52</v>
      </c>
      <c r="E4" s="4">
        <v>88.7</v>
      </c>
      <c r="F4" s="2">
        <f t="shared" si="0"/>
        <v>35.76</v>
      </c>
      <c r="G4" s="2">
        <f t="shared" si="1"/>
        <v>44.35</v>
      </c>
      <c r="H4" s="2">
        <f t="shared" si="2"/>
        <v>80.11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249</v>
      </c>
      <c r="C5" s="3" t="s">
        <v>250</v>
      </c>
      <c r="D5" s="3">
        <v>71.52</v>
      </c>
      <c r="E5" s="4">
        <v>88.6</v>
      </c>
      <c r="F5" s="2">
        <f t="shared" si="0"/>
        <v>35.76</v>
      </c>
      <c r="G5" s="2">
        <f t="shared" si="1"/>
        <v>44.3</v>
      </c>
      <c r="H5" s="2">
        <f t="shared" si="2"/>
        <v>80.06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251</v>
      </c>
      <c r="C6" s="3" t="s">
        <v>252</v>
      </c>
      <c r="D6" s="3">
        <v>73.18</v>
      </c>
      <c r="E6" s="4">
        <v>86.44</v>
      </c>
      <c r="F6" s="2">
        <f t="shared" si="0"/>
        <v>36.59</v>
      </c>
      <c r="G6" s="2">
        <f t="shared" si="1"/>
        <v>43.22</v>
      </c>
      <c r="H6" s="2">
        <f t="shared" si="2"/>
        <v>79.81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253</v>
      </c>
      <c r="C7" s="3" t="s">
        <v>254</v>
      </c>
      <c r="D7" s="3">
        <v>74.34</v>
      </c>
      <c r="E7" s="4">
        <v>84.54</v>
      </c>
      <c r="F7" s="2">
        <f t="shared" si="0"/>
        <v>37.17</v>
      </c>
      <c r="G7" s="2">
        <f t="shared" si="1"/>
        <v>42.27</v>
      </c>
      <c r="H7" s="2">
        <f t="shared" si="2"/>
        <v>79.44</v>
      </c>
      <c r="I7" s="2">
        <v>5</v>
      </c>
      <c r="J7" s="3"/>
    </row>
    <row r="8" ht="25" customHeight="1" spans="1:10">
      <c r="A8" s="2">
        <v>6</v>
      </c>
      <c r="B8" s="3" t="s">
        <v>255</v>
      </c>
      <c r="C8" s="3" t="s">
        <v>256</v>
      </c>
      <c r="D8" s="3">
        <v>73.06</v>
      </c>
      <c r="E8" s="4">
        <v>83.68</v>
      </c>
      <c r="F8" s="2">
        <f t="shared" si="0"/>
        <v>36.53</v>
      </c>
      <c r="G8" s="2">
        <f t="shared" si="1"/>
        <v>41.84</v>
      </c>
      <c r="H8" s="2">
        <f t="shared" si="2"/>
        <v>78.37</v>
      </c>
      <c r="I8" s="2">
        <v>6</v>
      </c>
      <c r="J8" s="3"/>
    </row>
    <row r="9" ht="25" customHeight="1" spans="1:10">
      <c r="A9" s="2">
        <v>7</v>
      </c>
      <c r="B9" s="3" t="s">
        <v>257</v>
      </c>
      <c r="C9" s="3" t="s">
        <v>258</v>
      </c>
      <c r="D9" s="3">
        <v>72.16</v>
      </c>
      <c r="E9" s="4">
        <v>83.74</v>
      </c>
      <c r="F9" s="2">
        <f t="shared" si="0"/>
        <v>36.08</v>
      </c>
      <c r="G9" s="2">
        <f t="shared" si="1"/>
        <v>41.87</v>
      </c>
      <c r="H9" s="2">
        <f t="shared" si="2"/>
        <v>77.95</v>
      </c>
      <c r="I9" s="2">
        <v>7</v>
      </c>
      <c r="J9" s="3"/>
    </row>
    <row r="10" ht="25" customHeight="1" spans="1:10">
      <c r="A10" s="2">
        <v>8</v>
      </c>
      <c r="B10" s="3" t="s">
        <v>259</v>
      </c>
      <c r="C10" s="3" t="s">
        <v>260</v>
      </c>
      <c r="D10" s="3">
        <v>75.6</v>
      </c>
      <c r="E10" s="3" t="s">
        <v>261</v>
      </c>
      <c r="F10" s="2">
        <f t="shared" si="0"/>
        <v>37.8</v>
      </c>
      <c r="G10" s="3" t="s">
        <v>261</v>
      </c>
      <c r="H10" s="3" t="s">
        <v>261</v>
      </c>
      <c r="I10" s="2">
        <v>8</v>
      </c>
      <c r="J10" s="3"/>
    </row>
  </sheetData>
  <autoFilter ref="B2:I10">
    <sortState ref="B2:I10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"/>
    </sheetView>
  </sheetViews>
  <sheetFormatPr defaultColWidth="9" defaultRowHeight="13.5" outlineLevelRow="7"/>
  <cols>
    <col min="3" max="3" width="13.5" customWidth="1"/>
    <col min="6" max="6" width="11.375" customWidth="1"/>
    <col min="7" max="7" width="10.875" customWidth="1"/>
  </cols>
  <sheetData>
    <row r="1" ht="100" customHeight="1" spans="1:10">
      <c r="A1" s="1" t="s">
        <v>262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3" t="s">
        <v>263</v>
      </c>
      <c r="C3" s="3" t="s">
        <v>264</v>
      </c>
      <c r="D3" s="3">
        <v>77.46</v>
      </c>
      <c r="E3" s="4">
        <v>89.92</v>
      </c>
      <c r="F3" s="2">
        <f t="shared" ref="F3:F8" si="0">D3*0.5</f>
        <v>38.73</v>
      </c>
      <c r="G3" s="2">
        <f>E3*0.5</f>
        <v>44.96</v>
      </c>
      <c r="H3" s="2">
        <f>F3+G3</f>
        <v>83.69</v>
      </c>
      <c r="I3" s="2">
        <v>1</v>
      </c>
      <c r="J3" s="3" t="s">
        <v>13</v>
      </c>
    </row>
    <row r="4" customFormat="1" ht="25" customHeight="1" spans="1:10">
      <c r="A4" s="2">
        <v>2</v>
      </c>
      <c r="B4" s="3" t="s">
        <v>265</v>
      </c>
      <c r="C4" s="3" t="s">
        <v>266</v>
      </c>
      <c r="D4" s="3">
        <v>68.52</v>
      </c>
      <c r="E4" s="4">
        <v>95.6</v>
      </c>
      <c r="F4" s="2">
        <f t="shared" si="0"/>
        <v>34.26</v>
      </c>
      <c r="G4" s="2">
        <f>E4*0.5</f>
        <v>47.8</v>
      </c>
      <c r="H4" s="2">
        <f>F4+G4</f>
        <v>82.06</v>
      </c>
      <c r="I4" s="2">
        <v>2</v>
      </c>
      <c r="J4" s="3" t="s">
        <v>13</v>
      </c>
    </row>
    <row r="5" customFormat="1" ht="25" customHeight="1" spans="1:10">
      <c r="A5" s="2">
        <v>3</v>
      </c>
      <c r="B5" s="3" t="s">
        <v>267</v>
      </c>
      <c r="C5" s="3" t="s">
        <v>268</v>
      </c>
      <c r="D5" s="3">
        <v>71</v>
      </c>
      <c r="E5" s="4">
        <v>84.32</v>
      </c>
      <c r="F5" s="2">
        <f t="shared" si="0"/>
        <v>35.5</v>
      </c>
      <c r="G5" s="2">
        <f>E5*0.5</f>
        <v>42.16</v>
      </c>
      <c r="H5" s="2">
        <f>F5+G5</f>
        <v>77.66</v>
      </c>
      <c r="I5" s="2">
        <v>3</v>
      </c>
      <c r="J5" s="3" t="s">
        <v>13</v>
      </c>
    </row>
    <row r="6" customFormat="1" ht="25" customHeight="1" spans="1:10">
      <c r="A6" s="2">
        <v>4</v>
      </c>
      <c r="B6" s="3" t="s">
        <v>269</v>
      </c>
      <c r="C6" s="3" t="s">
        <v>270</v>
      </c>
      <c r="D6" s="3">
        <v>68.14</v>
      </c>
      <c r="E6" s="4">
        <v>84.52</v>
      </c>
      <c r="F6" s="2">
        <f t="shared" si="0"/>
        <v>34.07</v>
      </c>
      <c r="G6" s="2">
        <f>E6*0.5</f>
        <v>42.26</v>
      </c>
      <c r="H6" s="2">
        <f>F6+G6</f>
        <v>76.33</v>
      </c>
      <c r="I6" s="2">
        <v>4</v>
      </c>
      <c r="J6" s="3"/>
    </row>
    <row r="7" customFormat="1" ht="25" customHeight="1" spans="1:10">
      <c r="A7" s="2">
        <v>5</v>
      </c>
      <c r="B7" s="3" t="s">
        <v>271</v>
      </c>
      <c r="C7" s="3" t="s">
        <v>272</v>
      </c>
      <c r="D7" s="3">
        <v>71.48</v>
      </c>
      <c r="E7" s="3" t="s">
        <v>61</v>
      </c>
      <c r="F7" s="2">
        <f t="shared" si="0"/>
        <v>35.74</v>
      </c>
      <c r="G7" s="3" t="s">
        <v>61</v>
      </c>
      <c r="H7" s="3" t="s">
        <v>61</v>
      </c>
      <c r="I7" s="2">
        <v>5</v>
      </c>
      <c r="J7" s="3"/>
    </row>
    <row r="8" customFormat="1" ht="25" customHeight="1" spans="1:10">
      <c r="A8" s="2">
        <v>6</v>
      </c>
      <c r="B8" s="3" t="s">
        <v>273</v>
      </c>
      <c r="C8" s="3" t="s">
        <v>274</v>
      </c>
      <c r="D8" s="3">
        <v>70.16</v>
      </c>
      <c r="E8" s="3" t="s">
        <v>61</v>
      </c>
      <c r="F8" s="2">
        <f t="shared" si="0"/>
        <v>35.08</v>
      </c>
      <c r="G8" s="3" t="s">
        <v>61</v>
      </c>
      <c r="H8" s="3" t="s">
        <v>61</v>
      </c>
      <c r="I8" s="2">
        <v>5</v>
      </c>
      <c r="J8" s="3"/>
    </row>
  </sheetData>
  <autoFilter ref="B2:I8">
    <sortState ref="B2:I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B6" sqref="B6"/>
    </sheetView>
  </sheetViews>
  <sheetFormatPr defaultColWidth="9" defaultRowHeight="13.5"/>
  <cols>
    <col min="3" max="3" width="13.5" customWidth="1"/>
    <col min="6" max="6" width="11.375" customWidth="1"/>
    <col min="7" max="7" width="10.875" customWidth="1"/>
  </cols>
  <sheetData>
    <row r="1" ht="100" customHeight="1" spans="1:10">
      <c r="A1" s="1" t="s">
        <v>262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3" t="s">
        <v>275</v>
      </c>
      <c r="C3" s="3" t="s">
        <v>276</v>
      </c>
      <c r="D3" s="3">
        <v>75.04</v>
      </c>
      <c r="E3" s="4">
        <v>94.8</v>
      </c>
      <c r="F3" s="2">
        <f t="shared" ref="F3:F10" si="0">D3*0.5</f>
        <v>37.52</v>
      </c>
      <c r="G3" s="2">
        <f t="shared" ref="G3:G10" si="1">E3*0.5</f>
        <v>47.4</v>
      </c>
      <c r="H3" s="2">
        <f t="shared" ref="H3:H10" si="2">F3+G3</f>
        <v>84.92</v>
      </c>
      <c r="I3" s="2">
        <v>1</v>
      </c>
      <c r="J3" s="3" t="s">
        <v>13</v>
      </c>
    </row>
    <row r="4" customFormat="1" ht="25" customHeight="1" spans="1:10">
      <c r="A4" s="2">
        <v>2</v>
      </c>
      <c r="B4" s="3" t="s">
        <v>277</v>
      </c>
      <c r="C4" s="3" t="s">
        <v>278</v>
      </c>
      <c r="D4" s="3">
        <v>73.14</v>
      </c>
      <c r="E4" s="4">
        <v>92.24</v>
      </c>
      <c r="F4" s="2">
        <f t="shared" si="0"/>
        <v>36.57</v>
      </c>
      <c r="G4" s="2">
        <f t="shared" si="1"/>
        <v>46.12</v>
      </c>
      <c r="H4" s="2">
        <f t="shared" si="2"/>
        <v>82.69</v>
      </c>
      <c r="I4" s="2">
        <v>2</v>
      </c>
      <c r="J4" s="3" t="s">
        <v>13</v>
      </c>
    </row>
    <row r="5" customFormat="1" ht="25" customHeight="1" spans="1:10">
      <c r="A5" s="2">
        <v>3</v>
      </c>
      <c r="B5" s="3" t="s">
        <v>279</v>
      </c>
      <c r="C5" s="3" t="s">
        <v>280</v>
      </c>
      <c r="D5" s="3">
        <v>69.74</v>
      </c>
      <c r="E5" s="4">
        <v>93.66</v>
      </c>
      <c r="F5" s="2">
        <f t="shared" si="0"/>
        <v>34.87</v>
      </c>
      <c r="G5" s="2">
        <f t="shared" si="1"/>
        <v>46.83</v>
      </c>
      <c r="H5" s="2">
        <f t="shared" si="2"/>
        <v>81.7</v>
      </c>
      <c r="I5" s="2">
        <v>3</v>
      </c>
      <c r="J5" s="3" t="s">
        <v>13</v>
      </c>
    </row>
    <row r="6" customFormat="1" ht="25" customHeight="1" spans="1:10">
      <c r="A6" s="2">
        <v>4</v>
      </c>
      <c r="B6" s="3" t="s">
        <v>281</v>
      </c>
      <c r="C6" s="3" t="s">
        <v>282</v>
      </c>
      <c r="D6" s="3">
        <v>75.2</v>
      </c>
      <c r="E6" s="4">
        <v>85.02</v>
      </c>
      <c r="F6" s="2">
        <f t="shared" si="0"/>
        <v>37.6</v>
      </c>
      <c r="G6" s="2">
        <f t="shared" si="1"/>
        <v>42.51</v>
      </c>
      <c r="H6" s="2">
        <f t="shared" si="2"/>
        <v>80.11</v>
      </c>
      <c r="I6" s="2">
        <v>4</v>
      </c>
      <c r="J6" s="3" t="s">
        <v>13</v>
      </c>
    </row>
    <row r="7" customFormat="1" ht="25" customHeight="1" spans="1:10">
      <c r="A7" s="2">
        <v>5</v>
      </c>
      <c r="B7" s="3" t="s">
        <v>283</v>
      </c>
      <c r="C7" s="3" t="s">
        <v>284</v>
      </c>
      <c r="D7" s="3">
        <v>71.4</v>
      </c>
      <c r="E7" s="4">
        <v>85.98</v>
      </c>
      <c r="F7" s="2">
        <f t="shared" si="0"/>
        <v>35.7</v>
      </c>
      <c r="G7" s="2">
        <f t="shared" si="1"/>
        <v>42.99</v>
      </c>
      <c r="H7" s="2">
        <f t="shared" si="2"/>
        <v>78.69</v>
      </c>
      <c r="I7" s="2">
        <v>5</v>
      </c>
      <c r="J7" s="3"/>
    </row>
    <row r="8" customFormat="1" ht="25" customHeight="1" spans="1:10">
      <c r="A8" s="2">
        <v>6</v>
      </c>
      <c r="B8" s="3" t="s">
        <v>285</v>
      </c>
      <c r="C8" s="3" t="s">
        <v>286</v>
      </c>
      <c r="D8" s="3">
        <v>70.22</v>
      </c>
      <c r="E8" s="4">
        <v>87.08</v>
      </c>
      <c r="F8" s="2">
        <f t="shared" si="0"/>
        <v>35.11</v>
      </c>
      <c r="G8" s="2">
        <f t="shared" si="1"/>
        <v>43.54</v>
      </c>
      <c r="H8" s="2">
        <f t="shared" si="2"/>
        <v>78.65</v>
      </c>
      <c r="I8" s="2">
        <v>6</v>
      </c>
      <c r="J8" s="3"/>
    </row>
    <row r="9" customFormat="1" ht="25" customHeight="1" spans="1:10">
      <c r="A9" s="2">
        <v>7</v>
      </c>
      <c r="B9" s="3" t="s">
        <v>287</v>
      </c>
      <c r="C9" s="3" t="s">
        <v>288</v>
      </c>
      <c r="D9" s="3">
        <v>70.84</v>
      </c>
      <c r="E9" s="4">
        <v>85.08</v>
      </c>
      <c r="F9" s="2">
        <f t="shared" si="0"/>
        <v>35.42</v>
      </c>
      <c r="G9" s="2">
        <f t="shared" si="1"/>
        <v>42.54</v>
      </c>
      <c r="H9" s="2">
        <f t="shared" si="2"/>
        <v>77.96</v>
      </c>
      <c r="I9" s="2">
        <v>7</v>
      </c>
      <c r="J9" s="3"/>
    </row>
    <row r="10" customFormat="1" ht="25" customHeight="1" spans="1:10">
      <c r="A10" s="2">
        <v>8</v>
      </c>
      <c r="B10" s="3" t="s">
        <v>289</v>
      </c>
      <c r="C10" s="3" t="s">
        <v>290</v>
      </c>
      <c r="D10" s="3">
        <v>70.36</v>
      </c>
      <c r="E10" s="4">
        <v>85.56</v>
      </c>
      <c r="F10" s="2">
        <f t="shared" si="0"/>
        <v>35.18</v>
      </c>
      <c r="G10" s="2">
        <f t="shared" si="1"/>
        <v>42.78</v>
      </c>
      <c r="H10" s="2">
        <f t="shared" si="2"/>
        <v>77.96</v>
      </c>
      <c r="I10" s="2">
        <v>7</v>
      </c>
      <c r="J10" s="3"/>
    </row>
  </sheetData>
  <autoFilter ref="B2:I10">
    <sortState ref="B2:I10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"/>
    </sheetView>
  </sheetViews>
  <sheetFormatPr defaultColWidth="9" defaultRowHeight="13.5" outlineLevelRow="7"/>
  <cols>
    <col min="3" max="3" width="12" customWidth="1"/>
    <col min="6" max="6" width="11.25" customWidth="1"/>
    <col min="7" max="7" width="11.5" customWidth="1"/>
  </cols>
  <sheetData>
    <row r="1" ht="100" customHeight="1" spans="1:10">
      <c r="A1" s="1" t="s">
        <v>291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3" t="s">
        <v>292</v>
      </c>
      <c r="C3" s="3" t="s">
        <v>293</v>
      </c>
      <c r="D3" s="3">
        <v>64.42</v>
      </c>
      <c r="E3" s="4">
        <v>92.16</v>
      </c>
      <c r="F3" s="2">
        <f t="shared" ref="F3:F8" si="0">D3*0.5</f>
        <v>32.21</v>
      </c>
      <c r="G3" s="2">
        <f t="shared" ref="G3:G8" si="1">E3*0.5</f>
        <v>46.08</v>
      </c>
      <c r="H3" s="2">
        <f t="shared" ref="H3:H8" si="2">F3+G3</f>
        <v>78.29</v>
      </c>
      <c r="I3" s="2">
        <v>1</v>
      </c>
      <c r="J3" s="3" t="s">
        <v>13</v>
      </c>
    </row>
    <row r="4" customFormat="1" ht="25" customHeight="1" spans="1:10">
      <c r="A4" s="2">
        <v>2</v>
      </c>
      <c r="B4" s="3" t="s">
        <v>294</v>
      </c>
      <c r="C4" s="3" t="s">
        <v>295</v>
      </c>
      <c r="D4" s="3">
        <v>67.66</v>
      </c>
      <c r="E4" s="4">
        <v>87.24</v>
      </c>
      <c r="F4" s="2">
        <f t="shared" si="0"/>
        <v>33.83</v>
      </c>
      <c r="G4" s="2">
        <f t="shared" si="1"/>
        <v>43.62</v>
      </c>
      <c r="H4" s="2">
        <f t="shared" si="2"/>
        <v>77.45</v>
      </c>
      <c r="I4" s="2">
        <v>2</v>
      </c>
      <c r="J4" s="3" t="s">
        <v>13</v>
      </c>
    </row>
    <row r="5" customFormat="1" ht="25" customHeight="1" spans="1:10">
      <c r="A5" s="2">
        <v>3</v>
      </c>
      <c r="B5" s="3" t="s">
        <v>296</v>
      </c>
      <c r="C5" s="3" t="s">
        <v>297</v>
      </c>
      <c r="D5" s="3">
        <v>69.62</v>
      </c>
      <c r="E5" s="4">
        <v>83.44</v>
      </c>
      <c r="F5" s="2">
        <f t="shared" si="0"/>
        <v>34.81</v>
      </c>
      <c r="G5" s="2">
        <f t="shared" si="1"/>
        <v>41.72</v>
      </c>
      <c r="H5" s="2">
        <f t="shared" si="2"/>
        <v>76.53</v>
      </c>
      <c r="I5" s="2">
        <v>3</v>
      </c>
      <c r="J5" s="3" t="s">
        <v>13</v>
      </c>
    </row>
    <row r="6" customFormat="1" ht="25" customHeight="1" spans="1:10">
      <c r="A6" s="2">
        <v>4</v>
      </c>
      <c r="B6" s="3" t="s">
        <v>298</v>
      </c>
      <c r="C6" s="3" t="s">
        <v>299</v>
      </c>
      <c r="D6" s="3">
        <v>69.86</v>
      </c>
      <c r="E6" s="4">
        <v>83.02</v>
      </c>
      <c r="F6" s="2">
        <f t="shared" si="0"/>
        <v>34.93</v>
      </c>
      <c r="G6" s="2">
        <f t="shared" si="1"/>
        <v>41.51</v>
      </c>
      <c r="H6" s="2">
        <f t="shared" si="2"/>
        <v>76.44</v>
      </c>
      <c r="I6" s="2">
        <v>4</v>
      </c>
      <c r="J6" s="3"/>
    </row>
    <row r="7" customFormat="1" ht="25" customHeight="1" spans="1:10">
      <c r="A7" s="2">
        <v>5</v>
      </c>
      <c r="B7" s="3" t="s">
        <v>300</v>
      </c>
      <c r="C7" s="3" t="s">
        <v>301</v>
      </c>
      <c r="D7" s="3">
        <v>67.64</v>
      </c>
      <c r="E7" s="4">
        <v>81.48</v>
      </c>
      <c r="F7" s="2">
        <f t="shared" si="0"/>
        <v>33.82</v>
      </c>
      <c r="G7" s="2">
        <f t="shared" si="1"/>
        <v>40.74</v>
      </c>
      <c r="H7" s="2">
        <f t="shared" si="2"/>
        <v>74.56</v>
      </c>
      <c r="I7" s="2">
        <v>5</v>
      </c>
      <c r="J7" s="3"/>
    </row>
    <row r="8" customFormat="1" ht="25" customHeight="1" spans="1:10">
      <c r="A8" s="2">
        <v>6</v>
      </c>
      <c r="B8" s="3" t="s">
        <v>302</v>
      </c>
      <c r="C8" s="3" t="s">
        <v>303</v>
      </c>
      <c r="D8" s="3">
        <v>65.28</v>
      </c>
      <c r="E8" s="4">
        <v>78.5</v>
      </c>
      <c r="F8" s="2">
        <f t="shared" si="0"/>
        <v>32.64</v>
      </c>
      <c r="G8" s="2">
        <f t="shared" si="1"/>
        <v>39.25</v>
      </c>
      <c r="H8" s="2">
        <f t="shared" si="2"/>
        <v>71.89</v>
      </c>
      <c r="I8" s="2">
        <v>6</v>
      </c>
      <c r="J8" s="3"/>
    </row>
  </sheetData>
  <autoFilter ref="B2:I8">
    <sortState ref="B2:I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"/>
    </sheetView>
  </sheetViews>
  <sheetFormatPr defaultColWidth="9" defaultRowHeight="13.5" outlineLevelRow="7"/>
  <cols>
    <col min="3" max="3" width="12" customWidth="1"/>
    <col min="6" max="6" width="11.25" customWidth="1"/>
    <col min="7" max="7" width="11.5" customWidth="1"/>
  </cols>
  <sheetData>
    <row r="1" ht="100" customHeight="1" spans="1:10">
      <c r="A1" s="1" t="s">
        <v>291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3" t="s">
        <v>304</v>
      </c>
      <c r="C3" s="3" t="s">
        <v>305</v>
      </c>
      <c r="D3" s="3">
        <v>77.84</v>
      </c>
      <c r="E3" s="4">
        <v>88.28</v>
      </c>
      <c r="F3" s="2">
        <f t="shared" ref="F3:F8" si="0">D3*0.5</f>
        <v>38.92</v>
      </c>
      <c r="G3" s="2">
        <f t="shared" ref="G3:G8" si="1">E3*0.5</f>
        <v>44.14</v>
      </c>
      <c r="H3" s="2">
        <f t="shared" ref="H3:H8" si="2">F3+G3</f>
        <v>83.06</v>
      </c>
      <c r="I3" s="2">
        <v>1</v>
      </c>
      <c r="J3" s="3" t="s">
        <v>13</v>
      </c>
    </row>
    <row r="4" customFormat="1" ht="25" customHeight="1" spans="1:10">
      <c r="A4" s="2">
        <v>2</v>
      </c>
      <c r="B4" s="3" t="s">
        <v>306</v>
      </c>
      <c r="C4" s="3" t="s">
        <v>307</v>
      </c>
      <c r="D4" s="3">
        <v>73.58</v>
      </c>
      <c r="E4" s="4">
        <v>84.88</v>
      </c>
      <c r="F4" s="2">
        <f t="shared" si="0"/>
        <v>36.79</v>
      </c>
      <c r="G4" s="2">
        <f t="shared" si="1"/>
        <v>42.44</v>
      </c>
      <c r="H4" s="2">
        <f t="shared" si="2"/>
        <v>79.23</v>
      </c>
      <c r="I4" s="2">
        <v>2</v>
      </c>
      <c r="J4" s="3" t="s">
        <v>13</v>
      </c>
    </row>
    <row r="5" customFormat="1" ht="25" customHeight="1" spans="1:10">
      <c r="A5" s="2">
        <v>3</v>
      </c>
      <c r="B5" s="3" t="s">
        <v>308</v>
      </c>
      <c r="C5" s="3" t="s">
        <v>309</v>
      </c>
      <c r="D5" s="3">
        <v>72.62</v>
      </c>
      <c r="E5" s="4">
        <v>84.84</v>
      </c>
      <c r="F5" s="2">
        <f t="shared" si="0"/>
        <v>36.31</v>
      </c>
      <c r="G5" s="2">
        <f t="shared" si="1"/>
        <v>42.42</v>
      </c>
      <c r="H5" s="2">
        <f t="shared" si="2"/>
        <v>78.73</v>
      </c>
      <c r="I5" s="2">
        <v>3</v>
      </c>
      <c r="J5" s="3" t="s">
        <v>13</v>
      </c>
    </row>
    <row r="6" customFormat="1" ht="25" customHeight="1" spans="1:10">
      <c r="A6" s="2">
        <v>4</v>
      </c>
      <c r="B6" s="3" t="s">
        <v>310</v>
      </c>
      <c r="C6" s="3" t="s">
        <v>311</v>
      </c>
      <c r="D6" s="3">
        <v>71.96</v>
      </c>
      <c r="E6" s="4">
        <v>84.72</v>
      </c>
      <c r="F6" s="2">
        <f t="shared" si="0"/>
        <v>35.98</v>
      </c>
      <c r="G6" s="2">
        <f t="shared" si="1"/>
        <v>42.36</v>
      </c>
      <c r="H6" s="2">
        <f t="shared" si="2"/>
        <v>78.34</v>
      </c>
      <c r="I6" s="2">
        <v>4</v>
      </c>
      <c r="J6" s="3"/>
    </row>
    <row r="7" customFormat="1" ht="25" customHeight="1" spans="1:10">
      <c r="A7" s="2">
        <v>5</v>
      </c>
      <c r="B7" s="3" t="s">
        <v>312</v>
      </c>
      <c r="C7" s="3" t="s">
        <v>313</v>
      </c>
      <c r="D7" s="3">
        <v>73.6</v>
      </c>
      <c r="E7" s="4">
        <v>82.3</v>
      </c>
      <c r="F7" s="2">
        <f t="shared" si="0"/>
        <v>36.8</v>
      </c>
      <c r="G7" s="2">
        <f t="shared" si="1"/>
        <v>41.15</v>
      </c>
      <c r="H7" s="2">
        <f t="shared" si="2"/>
        <v>77.95</v>
      </c>
      <c r="I7" s="2">
        <v>5</v>
      </c>
      <c r="J7" s="3"/>
    </row>
    <row r="8" customFormat="1" ht="25" customHeight="1" spans="1:10">
      <c r="A8" s="2">
        <v>6</v>
      </c>
      <c r="B8" s="3" t="s">
        <v>314</v>
      </c>
      <c r="C8" s="3" t="s">
        <v>315</v>
      </c>
      <c r="D8" s="3">
        <v>71.72</v>
      </c>
      <c r="E8" s="4">
        <v>81.42</v>
      </c>
      <c r="F8" s="2">
        <f t="shared" si="0"/>
        <v>35.86</v>
      </c>
      <c r="G8" s="2">
        <f t="shared" si="1"/>
        <v>40.71</v>
      </c>
      <c r="H8" s="2">
        <f t="shared" si="2"/>
        <v>76.57</v>
      </c>
      <c r="I8" s="2">
        <v>6</v>
      </c>
      <c r="J8" s="3"/>
    </row>
  </sheetData>
  <autoFilter ref="B2:I8">
    <sortState ref="B2:I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"/>
    </sheetView>
  </sheetViews>
  <sheetFormatPr defaultColWidth="9" defaultRowHeight="13.5" outlineLevelRow="7"/>
  <cols>
    <col min="3" max="3" width="12.875" customWidth="1"/>
    <col min="6" max="6" width="11.5" customWidth="1"/>
    <col min="7" max="7" width="12.5" customWidth="1"/>
  </cols>
  <sheetData>
    <row r="1" ht="100" customHeight="1" spans="1:10">
      <c r="A1" s="1" t="s">
        <v>316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3" t="s">
        <v>317</v>
      </c>
      <c r="C3" s="3" t="s">
        <v>318</v>
      </c>
      <c r="D3" s="3">
        <v>72</v>
      </c>
      <c r="E3" s="4">
        <v>84.06</v>
      </c>
      <c r="F3" s="2">
        <f t="shared" ref="F3:F8" si="0">D3*0.5</f>
        <v>36</v>
      </c>
      <c r="G3" s="2">
        <f>E3*0.5</f>
        <v>42.03</v>
      </c>
      <c r="H3" s="2">
        <f>F3+G3</f>
        <v>78.03</v>
      </c>
      <c r="I3" s="2">
        <v>1</v>
      </c>
      <c r="J3" s="3" t="s">
        <v>13</v>
      </c>
    </row>
    <row r="4" customFormat="1" ht="25" customHeight="1" spans="1:10">
      <c r="A4" s="2">
        <v>2</v>
      </c>
      <c r="B4" s="3" t="s">
        <v>319</v>
      </c>
      <c r="C4" s="3" t="s">
        <v>320</v>
      </c>
      <c r="D4" s="3">
        <v>71.38</v>
      </c>
      <c r="E4" s="4">
        <v>82.62</v>
      </c>
      <c r="F4" s="2">
        <f t="shared" si="0"/>
        <v>35.69</v>
      </c>
      <c r="G4" s="2">
        <f>E4*0.5</f>
        <v>41.31</v>
      </c>
      <c r="H4" s="2">
        <f>F4+G4</f>
        <v>77</v>
      </c>
      <c r="I4" s="2">
        <v>2</v>
      </c>
      <c r="J4" s="3" t="s">
        <v>13</v>
      </c>
    </row>
    <row r="5" customFormat="1" ht="25" customHeight="1" spans="1:10">
      <c r="A5" s="2">
        <v>3</v>
      </c>
      <c r="B5" s="3" t="s">
        <v>321</v>
      </c>
      <c r="C5" s="3" t="s">
        <v>322</v>
      </c>
      <c r="D5" s="3">
        <v>68.66</v>
      </c>
      <c r="E5" s="4">
        <v>84.02</v>
      </c>
      <c r="F5" s="2">
        <f t="shared" si="0"/>
        <v>34.33</v>
      </c>
      <c r="G5" s="2">
        <f>E5*0.5</f>
        <v>42.01</v>
      </c>
      <c r="H5" s="2">
        <f>F5+G5</f>
        <v>76.34</v>
      </c>
      <c r="I5" s="2">
        <v>3</v>
      </c>
      <c r="J5" s="3" t="s">
        <v>13</v>
      </c>
    </row>
    <row r="6" customFormat="1" ht="25" customHeight="1" spans="1:10">
      <c r="A6" s="2">
        <v>4</v>
      </c>
      <c r="B6" s="3" t="s">
        <v>323</v>
      </c>
      <c r="C6" s="3" t="s">
        <v>324</v>
      </c>
      <c r="D6" s="3">
        <v>64.96</v>
      </c>
      <c r="E6" s="4">
        <v>85.7</v>
      </c>
      <c r="F6" s="2">
        <f t="shared" si="0"/>
        <v>32.48</v>
      </c>
      <c r="G6" s="2">
        <f>E6*0.5</f>
        <v>42.85</v>
      </c>
      <c r="H6" s="2">
        <f>F6+G6</f>
        <v>75.33</v>
      </c>
      <c r="I6" s="2">
        <v>4</v>
      </c>
      <c r="J6" s="3"/>
    </row>
    <row r="7" customFormat="1" ht="25" customHeight="1" spans="1:10">
      <c r="A7" s="2">
        <v>5</v>
      </c>
      <c r="B7" s="3" t="s">
        <v>325</v>
      </c>
      <c r="C7" s="3" t="s">
        <v>326</v>
      </c>
      <c r="D7" s="3">
        <v>69</v>
      </c>
      <c r="E7" s="4">
        <v>79.58</v>
      </c>
      <c r="F7" s="2">
        <f t="shared" si="0"/>
        <v>34.5</v>
      </c>
      <c r="G7" s="2">
        <f>E7*0.5</f>
        <v>39.79</v>
      </c>
      <c r="H7" s="2">
        <f>F7+G7</f>
        <v>74.29</v>
      </c>
      <c r="I7" s="2">
        <v>5</v>
      </c>
      <c r="J7" s="3"/>
    </row>
    <row r="8" customFormat="1" ht="25" customHeight="1" spans="1:10">
      <c r="A8" s="2">
        <v>6</v>
      </c>
      <c r="B8" s="3" t="s">
        <v>327</v>
      </c>
      <c r="C8" s="3" t="s">
        <v>328</v>
      </c>
      <c r="D8" s="3">
        <v>71.04</v>
      </c>
      <c r="E8" s="3" t="s">
        <v>61</v>
      </c>
      <c r="F8" s="2">
        <f t="shared" si="0"/>
        <v>35.52</v>
      </c>
      <c r="G8" s="3" t="s">
        <v>61</v>
      </c>
      <c r="H8" s="3" t="s">
        <v>61</v>
      </c>
      <c r="I8" s="2">
        <v>6</v>
      </c>
      <c r="J8" s="3"/>
    </row>
  </sheetData>
  <autoFilter ref="B2:I8">
    <sortState ref="B2:I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B6" sqref="B6"/>
    </sheetView>
  </sheetViews>
  <sheetFormatPr defaultColWidth="9" defaultRowHeight="13.5"/>
  <cols>
    <col min="3" max="3" width="14.375" customWidth="1"/>
    <col min="6" max="6" width="11.375" customWidth="1"/>
    <col min="7" max="7" width="11.5" customWidth="1"/>
  </cols>
  <sheetData>
    <row r="1" ht="10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28</v>
      </c>
      <c r="C3" s="3" t="s">
        <v>29</v>
      </c>
      <c r="D3" s="3">
        <v>75.06</v>
      </c>
      <c r="E3" s="4">
        <v>86.2</v>
      </c>
      <c r="F3" s="2">
        <f t="shared" ref="F3:F10" si="0">D3*0.5</f>
        <v>37.53</v>
      </c>
      <c r="G3" s="2">
        <f t="shared" ref="G3:G10" si="1">E3*0.5</f>
        <v>43.1</v>
      </c>
      <c r="H3" s="2">
        <f t="shared" ref="H3:H10" si="2">F3+G3</f>
        <v>80.63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30</v>
      </c>
      <c r="C4" s="3" t="s">
        <v>31</v>
      </c>
      <c r="D4" s="3">
        <v>74.58</v>
      </c>
      <c r="E4" s="4">
        <v>85.4</v>
      </c>
      <c r="F4" s="2">
        <f t="shared" si="0"/>
        <v>37.29</v>
      </c>
      <c r="G4" s="2">
        <f t="shared" si="1"/>
        <v>42.7</v>
      </c>
      <c r="H4" s="2">
        <f t="shared" si="2"/>
        <v>79.99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32</v>
      </c>
      <c r="C5" s="3" t="s">
        <v>33</v>
      </c>
      <c r="D5" s="3">
        <v>73.6</v>
      </c>
      <c r="E5" s="4">
        <v>86.12</v>
      </c>
      <c r="F5" s="2">
        <f t="shared" si="0"/>
        <v>36.8</v>
      </c>
      <c r="G5" s="2">
        <f t="shared" si="1"/>
        <v>43.06</v>
      </c>
      <c r="H5" s="2">
        <f t="shared" si="2"/>
        <v>79.86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34</v>
      </c>
      <c r="C6" s="3" t="s">
        <v>35</v>
      </c>
      <c r="D6" s="3">
        <v>73.1</v>
      </c>
      <c r="E6" s="4">
        <v>85.5</v>
      </c>
      <c r="F6" s="2">
        <f t="shared" si="0"/>
        <v>36.55</v>
      </c>
      <c r="G6" s="2">
        <f t="shared" si="1"/>
        <v>42.75</v>
      </c>
      <c r="H6" s="2">
        <f t="shared" si="2"/>
        <v>79.3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36</v>
      </c>
      <c r="C7" s="3" t="s">
        <v>37</v>
      </c>
      <c r="D7" s="3">
        <v>74.78</v>
      </c>
      <c r="E7" s="4">
        <v>83.56</v>
      </c>
      <c r="F7" s="2">
        <f t="shared" si="0"/>
        <v>37.39</v>
      </c>
      <c r="G7" s="2">
        <f t="shared" si="1"/>
        <v>41.78</v>
      </c>
      <c r="H7" s="2">
        <f t="shared" si="2"/>
        <v>79.17</v>
      </c>
      <c r="I7" s="2">
        <v>5</v>
      </c>
      <c r="J7" s="3"/>
    </row>
    <row r="8" ht="25" customHeight="1" spans="1:10">
      <c r="A8" s="2">
        <v>6</v>
      </c>
      <c r="B8" s="3" t="s">
        <v>38</v>
      </c>
      <c r="C8" s="3" t="s">
        <v>39</v>
      </c>
      <c r="D8" s="3">
        <v>73.34</v>
      </c>
      <c r="E8" s="4">
        <v>84.98</v>
      </c>
      <c r="F8" s="2">
        <f t="shared" si="0"/>
        <v>36.67</v>
      </c>
      <c r="G8" s="2">
        <f t="shared" si="1"/>
        <v>42.49</v>
      </c>
      <c r="H8" s="2">
        <f t="shared" si="2"/>
        <v>79.16</v>
      </c>
      <c r="I8" s="2">
        <v>6</v>
      </c>
      <c r="J8" s="3"/>
    </row>
    <row r="9" ht="25" customHeight="1" spans="1:10">
      <c r="A9" s="2">
        <v>7</v>
      </c>
      <c r="B9" s="3" t="s">
        <v>40</v>
      </c>
      <c r="C9" s="3" t="s">
        <v>41</v>
      </c>
      <c r="D9" s="3">
        <v>73.02</v>
      </c>
      <c r="E9" s="4">
        <v>83.64</v>
      </c>
      <c r="F9" s="2">
        <f t="shared" si="0"/>
        <v>36.51</v>
      </c>
      <c r="G9" s="2">
        <f t="shared" si="1"/>
        <v>41.82</v>
      </c>
      <c r="H9" s="6">
        <f t="shared" si="2"/>
        <v>78.33</v>
      </c>
      <c r="I9" s="2">
        <v>7</v>
      </c>
      <c r="J9" s="3"/>
    </row>
    <row r="10" ht="25" customHeight="1" spans="1:10">
      <c r="A10" s="2">
        <v>8</v>
      </c>
      <c r="B10" s="3" t="s">
        <v>42</v>
      </c>
      <c r="C10" s="3" t="s">
        <v>43</v>
      </c>
      <c r="D10" s="3">
        <v>72.36</v>
      </c>
      <c r="E10" s="4">
        <v>82.96</v>
      </c>
      <c r="F10" s="2">
        <f t="shared" si="0"/>
        <v>36.18</v>
      </c>
      <c r="G10" s="2">
        <f t="shared" si="1"/>
        <v>41.48</v>
      </c>
      <c r="H10" s="2">
        <f t="shared" si="2"/>
        <v>77.66</v>
      </c>
      <c r="I10" s="2">
        <v>8</v>
      </c>
      <c r="J10" s="3"/>
    </row>
  </sheetData>
  <autoFilter ref="B2:I10">
    <sortState ref="B2:I10">
      <sortCondition ref="H2" descending="1"/>
    </sortState>
    <extLst/>
  </autoFilter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B6" sqref="B6"/>
    </sheetView>
  </sheetViews>
  <sheetFormatPr defaultColWidth="9" defaultRowHeight="13.5"/>
  <cols>
    <col min="3" max="3" width="12.875" customWidth="1"/>
    <col min="6" max="6" width="11.5" customWidth="1"/>
    <col min="7" max="7" width="12.5" customWidth="1"/>
  </cols>
  <sheetData>
    <row r="1" ht="100" customHeight="1" spans="1:10">
      <c r="A1" s="1" t="s">
        <v>316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25" customHeight="1" spans="1:10">
      <c r="A3" s="2">
        <v>1</v>
      </c>
      <c r="B3" s="3" t="s">
        <v>329</v>
      </c>
      <c r="C3" s="3" t="s">
        <v>330</v>
      </c>
      <c r="D3" s="3">
        <v>74.54</v>
      </c>
      <c r="E3" s="4">
        <v>93.8</v>
      </c>
      <c r="F3" s="2">
        <f t="shared" ref="F3:F10" si="0">D3*0.5</f>
        <v>37.27</v>
      </c>
      <c r="G3" s="2">
        <f t="shared" ref="G3:G10" si="1">E3*0.5</f>
        <v>46.9</v>
      </c>
      <c r="H3" s="2">
        <f t="shared" ref="H3:H10" si="2">F3+G3</f>
        <v>84.17</v>
      </c>
      <c r="I3" s="2">
        <v>1</v>
      </c>
      <c r="J3" s="3" t="s">
        <v>13</v>
      </c>
    </row>
    <row r="4" customFormat="1" ht="25" customHeight="1" spans="1:10">
      <c r="A4" s="2">
        <v>2</v>
      </c>
      <c r="B4" s="3" t="s">
        <v>331</v>
      </c>
      <c r="C4" s="3" t="s">
        <v>332</v>
      </c>
      <c r="D4" s="3">
        <v>78.94</v>
      </c>
      <c r="E4" s="4">
        <v>88.66</v>
      </c>
      <c r="F4" s="2">
        <f t="shared" si="0"/>
        <v>39.47</v>
      </c>
      <c r="G4" s="2">
        <f t="shared" si="1"/>
        <v>44.33</v>
      </c>
      <c r="H4" s="2">
        <f t="shared" si="2"/>
        <v>83.8</v>
      </c>
      <c r="I4" s="2">
        <v>2</v>
      </c>
      <c r="J4" s="3" t="s">
        <v>13</v>
      </c>
    </row>
    <row r="5" customFormat="1" ht="25" customHeight="1" spans="1:10">
      <c r="A5" s="2">
        <v>3</v>
      </c>
      <c r="B5" s="3" t="s">
        <v>333</v>
      </c>
      <c r="C5" s="3" t="s">
        <v>334</v>
      </c>
      <c r="D5" s="3">
        <v>73.76</v>
      </c>
      <c r="E5" s="4">
        <v>93.22</v>
      </c>
      <c r="F5" s="2">
        <f t="shared" si="0"/>
        <v>36.88</v>
      </c>
      <c r="G5" s="2">
        <f t="shared" si="1"/>
        <v>46.61</v>
      </c>
      <c r="H5" s="2">
        <f t="shared" si="2"/>
        <v>83.49</v>
      </c>
      <c r="I5" s="2">
        <v>3</v>
      </c>
      <c r="J5" s="3" t="s">
        <v>13</v>
      </c>
    </row>
    <row r="6" customFormat="1" ht="25" customHeight="1" spans="1:10">
      <c r="A6" s="2">
        <v>4</v>
      </c>
      <c r="B6" s="3" t="s">
        <v>335</v>
      </c>
      <c r="C6" s="3" t="s">
        <v>336</v>
      </c>
      <c r="D6" s="3">
        <v>74</v>
      </c>
      <c r="E6" s="4">
        <v>88.04</v>
      </c>
      <c r="F6" s="2">
        <f t="shared" si="0"/>
        <v>37</v>
      </c>
      <c r="G6" s="2">
        <f t="shared" si="1"/>
        <v>44.02</v>
      </c>
      <c r="H6" s="2">
        <f t="shared" si="2"/>
        <v>81.02</v>
      </c>
      <c r="I6" s="2">
        <v>4</v>
      </c>
      <c r="J6" s="3" t="s">
        <v>13</v>
      </c>
    </row>
    <row r="7" customFormat="1" ht="25" customHeight="1" spans="1:10">
      <c r="A7" s="2">
        <v>5</v>
      </c>
      <c r="B7" s="3" t="s">
        <v>337</v>
      </c>
      <c r="C7" s="3" t="s">
        <v>338</v>
      </c>
      <c r="D7" s="3">
        <v>74.1</v>
      </c>
      <c r="E7" s="4">
        <v>86.76</v>
      </c>
      <c r="F7" s="2">
        <f t="shared" si="0"/>
        <v>37.05</v>
      </c>
      <c r="G7" s="2">
        <f t="shared" si="1"/>
        <v>43.38</v>
      </c>
      <c r="H7" s="2">
        <f t="shared" si="2"/>
        <v>80.43</v>
      </c>
      <c r="I7" s="2">
        <v>5</v>
      </c>
      <c r="J7" s="3"/>
    </row>
    <row r="8" customFormat="1" ht="25" customHeight="1" spans="1:10">
      <c r="A8" s="2">
        <v>6</v>
      </c>
      <c r="B8" s="3" t="s">
        <v>339</v>
      </c>
      <c r="C8" s="3" t="s">
        <v>340</v>
      </c>
      <c r="D8" s="3">
        <v>73.62</v>
      </c>
      <c r="E8" s="4">
        <v>86.48</v>
      </c>
      <c r="F8" s="2">
        <f t="shared" si="0"/>
        <v>36.81</v>
      </c>
      <c r="G8" s="2">
        <f t="shared" si="1"/>
        <v>43.24</v>
      </c>
      <c r="H8" s="2">
        <f t="shared" si="2"/>
        <v>80.05</v>
      </c>
      <c r="I8" s="2">
        <v>6</v>
      </c>
      <c r="J8" s="3"/>
    </row>
    <row r="9" customFormat="1" ht="25" customHeight="1" spans="1:10">
      <c r="A9" s="2">
        <v>7</v>
      </c>
      <c r="B9" s="3" t="s">
        <v>341</v>
      </c>
      <c r="C9" s="3" t="s">
        <v>342</v>
      </c>
      <c r="D9" s="3">
        <v>75.08</v>
      </c>
      <c r="E9" s="4">
        <v>84.68</v>
      </c>
      <c r="F9" s="2">
        <f t="shared" si="0"/>
        <v>37.54</v>
      </c>
      <c r="G9" s="2">
        <f t="shared" si="1"/>
        <v>42.34</v>
      </c>
      <c r="H9" s="2">
        <f t="shared" si="2"/>
        <v>79.88</v>
      </c>
      <c r="I9" s="2">
        <v>7</v>
      </c>
      <c r="J9" s="3"/>
    </row>
    <row r="10" customFormat="1" ht="25" customHeight="1" spans="1:10">
      <c r="A10" s="2">
        <v>8</v>
      </c>
      <c r="B10" s="3" t="s">
        <v>343</v>
      </c>
      <c r="C10" s="3" t="s">
        <v>344</v>
      </c>
      <c r="D10" s="3">
        <v>76.36</v>
      </c>
      <c r="E10" s="4">
        <v>79.9</v>
      </c>
      <c r="F10" s="2">
        <f t="shared" si="0"/>
        <v>38.18</v>
      </c>
      <c r="G10" s="2">
        <f t="shared" si="1"/>
        <v>39.95</v>
      </c>
      <c r="H10" s="2">
        <f t="shared" si="2"/>
        <v>78.13</v>
      </c>
      <c r="I10" s="2">
        <v>8</v>
      </c>
      <c r="J10" s="3"/>
    </row>
  </sheetData>
  <autoFilter ref="B2:I10">
    <sortState ref="B2:I10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B4" sqref="B4"/>
    </sheetView>
  </sheetViews>
  <sheetFormatPr defaultColWidth="9" defaultRowHeight="13.5" outlineLevelRow="5"/>
  <cols>
    <col min="3" max="3" width="14.625" customWidth="1"/>
    <col min="6" max="6" width="11.875" customWidth="1"/>
    <col min="7" max="7" width="11" customWidth="1"/>
  </cols>
  <sheetData>
    <row r="1" ht="100" customHeight="1" spans="1:10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45</v>
      </c>
      <c r="C3" s="3" t="s">
        <v>46</v>
      </c>
      <c r="D3" s="3">
        <v>74.38</v>
      </c>
      <c r="E3" s="4">
        <v>81.58</v>
      </c>
      <c r="F3" s="2">
        <f>D3*0.5</f>
        <v>37.19</v>
      </c>
      <c r="G3" s="2">
        <f>E3*0.5</f>
        <v>40.79</v>
      </c>
      <c r="H3" s="2">
        <f>F3+G3</f>
        <v>77.98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47</v>
      </c>
      <c r="C4" s="3" t="s">
        <v>48</v>
      </c>
      <c r="D4" s="3">
        <v>71.54</v>
      </c>
      <c r="E4" s="4">
        <v>82.66</v>
      </c>
      <c r="F4" s="2">
        <f>D4*0.5</f>
        <v>35.77</v>
      </c>
      <c r="G4" s="2">
        <f>E4*0.5</f>
        <v>41.33</v>
      </c>
      <c r="H4" s="2">
        <f>F4+G4</f>
        <v>77.1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49</v>
      </c>
      <c r="C5" s="3" t="s">
        <v>50</v>
      </c>
      <c r="D5" s="3">
        <v>72.02</v>
      </c>
      <c r="E5" s="4">
        <v>81.84</v>
      </c>
      <c r="F5" s="2">
        <f>D5*0.5</f>
        <v>36.01</v>
      </c>
      <c r="G5" s="2">
        <f>E5*0.5</f>
        <v>40.92</v>
      </c>
      <c r="H5" s="2">
        <f>F5+G5</f>
        <v>76.93</v>
      </c>
      <c r="I5" s="2">
        <v>3</v>
      </c>
      <c r="J5" s="3"/>
    </row>
    <row r="6" ht="25" customHeight="1" spans="1:10">
      <c r="A6" s="2">
        <v>4</v>
      </c>
      <c r="B6" s="3" t="s">
        <v>51</v>
      </c>
      <c r="C6" s="3" t="s">
        <v>52</v>
      </c>
      <c r="D6" s="3">
        <v>71</v>
      </c>
      <c r="E6" s="4">
        <v>82.68</v>
      </c>
      <c r="F6" s="2">
        <f>D6*0.5</f>
        <v>35.5</v>
      </c>
      <c r="G6" s="2">
        <f>E6*0.5</f>
        <v>41.34</v>
      </c>
      <c r="H6" s="2">
        <f>F6+G6</f>
        <v>76.84</v>
      </c>
      <c r="I6" s="2">
        <v>4</v>
      </c>
      <c r="J6" s="3"/>
    </row>
  </sheetData>
  <autoFilter ref="B2:I6">
    <sortState ref="B2:I6">
      <sortCondition ref="H2" descending="1"/>
    </sortState>
    <extLst/>
  </autoFilter>
  <sortState ref="H2:H9">
    <sortCondition ref="H2" descending="1"/>
  </sortState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B4" sqref="B4"/>
    </sheetView>
  </sheetViews>
  <sheetFormatPr defaultColWidth="9" defaultRowHeight="13.5" outlineLevelRow="5"/>
  <cols>
    <col min="3" max="3" width="14.625" customWidth="1"/>
    <col min="6" max="6" width="11.875" customWidth="1"/>
    <col min="7" max="7" width="11" customWidth="1"/>
  </cols>
  <sheetData>
    <row r="1" ht="100" customHeight="1" spans="1:10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53</v>
      </c>
      <c r="C3" s="3" t="s">
        <v>54</v>
      </c>
      <c r="D3" s="3">
        <v>77.98</v>
      </c>
      <c r="E3" s="4">
        <v>84.72</v>
      </c>
      <c r="F3" s="2">
        <f>D3*0.5</f>
        <v>38.99</v>
      </c>
      <c r="G3" s="2">
        <f>E3*0.5</f>
        <v>42.36</v>
      </c>
      <c r="H3" s="2">
        <f>F3+G3</f>
        <v>81.35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55</v>
      </c>
      <c r="C4" s="3" t="s">
        <v>56</v>
      </c>
      <c r="D4" s="3">
        <v>75.82</v>
      </c>
      <c r="E4" s="4">
        <v>84.64</v>
      </c>
      <c r="F4" s="2">
        <f>D4*0.5</f>
        <v>37.91</v>
      </c>
      <c r="G4" s="2">
        <f>E4*0.5</f>
        <v>42.32</v>
      </c>
      <c r="H4" s="2">
        <f>F4+G4</f>
        <v>80.23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57</v>
      </c>
      <c r="C5" s="3" t="s">
        <v>58</v>
      </c>
      <c r="D5" s="3">
        <v>77.06</v>
      </c>
      <c r="E5" s="4">
        <v>83.38</v>
      </c>
      <c r="F5" s="2">
        <f>D5*0.5</f>
        <v>38.53</v>
      </c>
      <c r="G5" s="2">
        <f>E5*0.5</f>
        <v>41.69</v>
      </c>
      <c r="H5" s="2">
        <f>F5+G5</f>
        <v>80.22</v>
      </c>
      <c r="I5" s="2">
        <v>3</v>
      </c>
      <c r="J5" s="3"/>
    </row>
    <row r="6" ht="25" customHeight="1" spans="1:10">
      <c r="A6" s="2">
        <v>4</v>
      </c>
      <c r="B6" s="3" t="s">
        <v>59</v>
      </c>
      <c r="C6" s="3" t="s">
        <v>60</v>
      </c>
      <c r="D6" s="3">
        <v>74.38</v>
      </c>
      <c r="E6" s="3" t="s">
        <v>61</v>
      </c>
      <c r="F6" s="2">
        <f>D6*0.5</f>
        <v>37.19</v>
      </c>
      <c r="G6" s="3" t="s">
        <v>61</v>
      </c>
      <c r="H6" s="3" t="s">
        <v>61</v>
      </c>
      <c r="I6" s="2">
        <v>4</v>
      </c>
      <c r="J6" s="3"/>
    </row>
  </sheetData>
  <autoFilter ref="B2:I6">
    <sortState ref="B2:I6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"/>
    </sheetView>
  </sheetViews>
  <sheetFormatPr defaultColWidth="9" defaultRowHeight="13.5" outlineLevelRow="7"/>
  <cols>
    <col min="3" max="3" width="13.125" customWidth="1"/>
    <col min="6" max="6" width="11.25" customWidth="1"/>
    <col min="7" max="7" width="11.375" customWidth="1"/>
  </cols>
  <sheetData>
    <row r="1" ht="100" customHeight="1" spans="1:10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63</v>
      </c>
      <c r="C3" s="3" t="s">
        <v>64</v>
      </c>
      <c r="D3" s="3">
        <v>74.2</v>
      </c>
      <c r="E3" s="4">
        <v>87.12</v>
      </c>
      <c r="F3" s="2">
        <f t="shared" ref="F3:F8" si="0">D3*0.5</f>
        <v>37.1</v>
      </c>
      <c r="G3" s="2">
        <f>E3*0.5</f>
        <v>43.56</v>
      </c>
      <c r="H3" s="2">
        <f>F3+G3</f>
        <v>80.66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65</v>
      </c>
      <c r="C4" s="3" t="s">
        <v>66</v>
      </c>
      <c r="D4" s="3">
        <v>72.12</v>
      </c>
      <c r="E4" s="4">
        <v>86.82</v>
      </c>
      <c r="F4" s="2">
        <f t="shared" si="0"/>
        <v>36.06</v>
      </c>
      <c r="G4" s="2">
        <f>E4*0.5</f>
        <v>43.41</v>
      </c>
      <c r="H4" s="2">
        <f>F4+G4</f>
        <v>79.47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67</v>
      </c>
      <c r="C5" s="3" t="s">
        <v>68</v>
      </c>
      <c r="D5" s="3">
        <v>72.48</v>
      </c>
      <c r="E5" s="4">
        <v>83.04</v>
      </c>
      <c r="F5" s="2">
        <f t="shared" si="0"/>
        <v>36.24</v>
      </c>
      <c r="G5" s="2">
        <f>E5*0.5</f>
        <v>41.52</v>
      </c>
      <c r="H5" s="2">
        <f>F5+G5</f>
        <v>77.76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69</v>
      </c>
      <c r="C6" s="3" t="s">
        <v>70</v>
      </c>
      <c r="D6" s="3">
        <v>67.52</v>
      </c>
      <c r="E6" s="4">
        <v>79.98</v>
      </c>
      <c r="F6" s="2">
        <f t="shared" si="0"/>
        <v>33.76</v>
      </c>
      <c r="G6" s="2">
        <f>E6*0.5</f>
        <v>39.99</v>
      </c>
      <c r="H6" s="2">
        <f>F6+G6</f>
        <v>73.75</v>
      </c>
      <c r="I6" s="2">
        <v>4</v>
      </c>
      <c r="J6" s="3"/>
    </row>
    <row r="7" ht="25" customHeight="1" spans="1:10">
      <c r="A7" s="2">
        <v>5</v>
      </c>
      <c r="B7" s="3" t="s">
        <v>71</v>
      </c>
      <c r="C7" s="3" t="s">
        <v>72</v>
      </c>
      <c r="D7" s="3">
        <v>65.04</v>
      </c>
      <c r="E7" s="4">
        <v>77.5</v>
      </c>
      <c r="F7" s="2">
        <f t="shared" si="0"/>
        <v>32.52</v>
      </c>
      <c r="G7" s="2">
        <f>E7*0.5</f>
        <v>38.75</v>
      </c>
      <c r="H7" s="2">
        <f>F7+G7</f>
        <v>71.27</v>
      </c>
      <c r="I7" s="2">
        <v>5</v>
      </c>
      <c r="J7" s="3"/>
    </row>
    <row r="8" ht="25" customHeight="1" spans="1:10">
      <c r="A8" s="2">
        <v>6</v>
      </c>
      <c r="B8" s="3" t="s">
        <v>73</v>
      </c>
      <c r="C8" s="3" t="s">
        <v>74</v>
      </c>
      <c r="D8" s="3">
        <v>63.46</v>
      </c>
      <c r="E8" s="3" t="s">
        <v>61</v>
      </c>
      <c r="F8" s="2">
        <f t="shared" si="0"/>
        <v>31.73</v>
      </c>
      <c r="G8" s="3" t="s">
        <v>61</v>
      </c>
      <c r="H8" s="3" t="s">
        <v>61</v>
      </c>
      <c r="I8" s="2">
        <v>6</v>
      </c>
      <c r="J8" s="3"/>
    </row>
  </sheetData>
  <autoFilter ref="B2:I8">
    <sortState ref="B2:I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"/>
    </sheetView>
  </sheetViews>
  <sheetFormatPr defaultColWidth="9" defaultRowHeight="13.5" outlineLevelRow="7"/>
  <cols>
    <col min="3" max="3" width="13.125" customWidth="1"/>
    <col min="6" max="6" width="11.25" customWidth="1"/>
    <col min="7" max="7" width="11.375" customWidth="1"/>
  </cols>
  <sheetData>
    <row r="1" ht="100" customHeight="1" spans="1:10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75</v>
      </c>
      <c r="C3" s="3" t="s">
        <v>76</v>
      </c>
      <c r="D3" s="3">
        <v>75.98</v>
      </c>
      <c r="E3" s="4">
        <v>87.08</v>
      </c>
      <c r="F3" s="2">
        <f t="shared" ref="F3:F8" si="0">D3*0.5</f>
        <v>37.99</v>
      </c>
      <c r="G3" s="2">
        <f>E3*0.5</f>
        <v>43.54</v>
      </c>
      <c r="H3" s="2">
        <f>F3+G3</f>
        <v>81.53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77</v>
      </c>
      <c r="C4" s="3" t="s">
        <v>78</v>
      </c>
      <c r="D4" s="3">
        <v>77.58</v>
      </c>
      <c r="E4" s="4">
        <v>85.4</v>
      </c>
      <c r="F4" s="2">
        <f t="shared" si="0"/>
        <v>38.79</v>
      </c>
      <c r="G4" s="2">
        <f>E4*0.5</f>
        <v>42.7</v>
      </c>
      <c r="H4" s="2">
        <f>F4+G4</f>
        <v>81.49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79</v>
      </c>
      <c r="C5" s="3" t="s">
        <v>80</v>
      </c>
      <c r="D5" s="3">
        <v>75.34</v>
      </c>
      <c r="E5" s="4">
        <v>85.52</v>
      </c>
      <c r="F5" s="2">
        <f t="shared" si="0"/>
        <v>37.67</v>
      </c>
      <c r="G5" s="2">
        <f>E5*0.5</f>
        <v>42.76</v>
      </c>
      <c r="H5" s="2">
        <f>F5+G5</f>
        <v>80.43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81</v>
      </c>
      <c r="C6" s="3" t="s">
        <v>82</v>
      </c>
      <c r="D6" s="3">
        <v>71.02</v>
      </c>
      <c r="E6" s="4">
        <v>87.06</v>
      </c>
      <c r="F6" s="2">
        <f t="shared" si="0"/>
        <v>35.51</v>
      </c>
      <c r="G6" s="2">
        <f>E6*0.5</f>
        <v>43.53</v>
      </c>
      <c r="H6" s="2">
        <f>F6+G6</f>
        <v>79.04</v>
      </c>
      <c r="I6" s="2">
        <v>4</v>
      </c>
      <c r="J6" s="3"/>
    </row>
    <row r="7" ht="25" customHeight="1" spans="1:10">
      <c r="A7" s="2">
        <v>5</v>
      </c>
      <c r="B7" s="3" t="s">
        <v>83</v>
      </c>
      <c r="C7" s="3" t="s">
        <v>84</v>
      </c>
      <c r="D7" s="3">
        <v>71.86</v>
      </c>
      <c r="E7" s="4">
        <v>82.72</v>
      </c>
      <c r="F7" s="2">
        <f t="shared" si="0"/>
        <v>35.93</v>
      </c>
      <c r="G7" s="2">
        <f>E7*0.5</f>
        <v>41.36</v>
      </c>
      <c r="H7" s="2">
        <f>F7+G7</f>
        <v>77.29</v>
      </c>
      <c r="I7" s="2">
        <v>5</v>
      </c>
      <c r="J7" s="3"/>
    </row>
    <row r="8" ht="25" customHeight="1" spans="1:10">
      <c r="A8" s="2">
        <v>6</v>
      </c>
      <c r="B8" s="3" t="s">
        <v>85</v>
      </c>
      <c r="C8" s="3" t="s">
        <v>86</v>
      </c>
      <c r="D8" s="3">
        <v>73.5</v>
      </c>
      <c r="E8" s="3" t="s">
        <v>61</v>
      </c>
      <c r="F8" s="2">
        <f t="shared" si="0"/>
        <v>36.75</v>
      </c>
      <c r="G8" s="3" t="s">
        <v>61</v>
      </c>
      <c r="H8" s="3" t="s">
        <v>61</v>
      </c>
      <c r="I8" s="2">
        <v>6</v>
      </c>
      <c r="J8" s="3"/>
    </row>
  </sheetData>
  <autoFilter ref="B2:I8">
    <sortState ref="B2:I8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pane ySplit="2" topLeftCell="A3" activePane="bottomLeft" state="frozen"/>
      <selection/>
      <selection pane="bottomLeft" activeCell="B8" sqref="B8"/>
    </sheetView>
  </sheetViews>
  <sheetFormatPr defaultColWidth="9" defaultRowHeight="13.5"/>
  <cols>
    <col min="1" max="2" width="9" style="5"/>
    <col min="3" max="3" width="12.875" style="5" customWidth="1"/>
    <col min="4" max="5" width="9" style="5"/>
    <col min="6" max="6" width="11" style="5" customWidth="1"/>
    <col min="7" max="7" width="11.75" style="5" customWidth="1"/>
    <col min="8" max="10" width="9" style="5"/>
  </cols>
  <sheetData>
    <row r="1" ht="100" customHeight="1" spans="1:10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4">
      <c r="A3" s="2">
        <v>1</v>
      </c>
      <c r="B3" s="3" t="s">
        <v>88</v>
      </c>
      <c r="C3" s="3" t="s">
        <v>89</v>
      </c>
      <c r="D3" s="3">
        <v>79.66</v>
      </c>
      <c r="E3" s="4">
        <v>84.72</v>
      </c>
      <c r="F3" s="2">
        <f t="shared" ref="F3:F14" si="0">D3*0.5</f>
        <v>39.83</v>
      </c>
      <c r="G3" s="2">
        <f t="shared" ref="G3:G12" si="1">E3*0.5</f>
        <v>42.36</v>
      </c>
      <c r="H3" s="2">
        <f t="shared" ref="H3:H12" si="2">F3+G3</f>
        <v>82.19</v>
      </c>
      <c r="I3" s="2">
        <v>1</v>
      </c>
      <c r="J3" s="3" t="s">
        <v>13</v>
      </c>
      <c r="N3" t="s">
        <v>90</v>
      </c>
    </row>
    <row r="4" ht="25" customHeight="1" spans="1:10">
      <c r="A4" s="2">
        <v>2</v>
      </c>
      <c r="B4" s="3" t="s">
        <v>91</v>
      </c>
      <c r="C4" s="3" t="s">
        <v>92</v>
      </c>
      <c r="D4" s="3">
        <v>75.26</v>
      </c>
      <c r="E4" s="4">
        <v>85.9</v>
      </c>
      <c r="F4" s="2">
        <f t="shared" si="0"/>
        <v>37.63</v>
      </c>
      <c r="G4" s="2">
        <f t="shared" si="1"/>
        <v>42.95</v>
      </c>
      <c r="H4" s="2">
        <f t="shared" si="2"/>
        <v>80.58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93</v>
      </c>
      <c r="C5" s="3" t="s">
        <v>94</v>
      </c>
      <c r="D5" s="3">
        <v>73.84</v>
      </c>
      <c r="E5" s="4">
        <v>87.22</v>
      </c>
      <c r="F5" s="2">
        <f t="shared" si="0"/>
        <v>36.92</v>
      </c>
      <c r="G5" s="2">
        <f t="shared" si="1"/>
        <v>43.61</v>
      </c>
      <c r="H5" s="2">
        <f t="shared" si="2"/>
        <v>80.53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95</v>
      </c>
      <c r="C6" s="3" t="s">
        <v>96</v>
      </c>
      <c r="D6" s="3">
        <v>71.46</v>
      </c>
      <c r="E6" s="4">
        <v>86.3</v>
      </c>
      <c r="F6" s="2">
        <f t="shared" si="0"/>
        <v>35.73</v>
      </c>
      <c r="G6" s="2">
        <f t="shared" si="1"/>
        <v>43.15</v>
      </c>
      <c r="H6" s="2">
        <f t="shared" si="2"/>
        <v>78.88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97</v>
      </c>
      <c r="C7" s="3" t="s">
        <v>98</v>
      </c>
      <c r="D7" s="3">
        <v>75.44</v>
      </c>
      <c r="E7" s="4">
        <v>80.44</v>
      </c>
      <c r="F7" s="2">
        <f t="shared" si="0"/>
        <v>37.72</v>
      </c>
      <c r="G7" s="2">
        <f t="shared" si="1"/>
        <v>40.22</v>
      </c>
      <c r="H7" s="2">
        <f t="shared" si="2"/>
        <v>77.94</v>
      </c>
      <c r="I7" s="2">
        <v>5</v>
      </c>
      <c r="J7" s="3" t="s">
        <v>13</v>
      </c>
    </row>
    <row r="8" ht="25" customHeight="1" spans="1:10">
      <c r="A8" s="2">
        <v>6</v>
      </c>
      <c r="B8" s="3" t="s">
        <v>99</v>
      </c>
      <c r="C8" s="3" t="s">
        <v>100</v>
      </c>
      <c r="D8" s="3">
        <v>71</v>
      </c>
      <c r="E8" s="4">
        <v>83.54</v>
      </c>
      <c r="F8" s="2">
        <f t="shared" si="0"/>
        <v>35.5</v>
      </c>
      <c r="G8" s="2">
        <f t="shared" si="1"/>
        <v>41.77</v>
      </c>
      <c r="H8" s="2">
        <f t="shared" si="2"/>
        <v>77.27</v>
      </c>
      <c r="I8" s="2">
        <v>6</v>
      </c>
      <c r="J8" s="3" t="s">
        <v>13</v>
      </c>
    </row>
    <row r="9" ht="25" customHeight="1" spans="1:10">
      <c r="A9" s="2">
        <v>7</v>
      </c>
      <c r="B9" s="3" t="s">
        <v>101</v>
      </c>
      <c r="C9" s="3" t="s">
        <v>102</v>
      </c>
      <c r="D9" s="3">
        <v>73.98</v>
      </c>
      <c r="E9" s="4">
        <v>79.34</v>
      </c>
      <c r="F9" s="2">
        <f t="shared" si="0"/>
        <v>36.99</v>
      </c>
      <c r="G9" s="2">
        <f t="shared" si="1"/>
        <v>39.67</v>
      </c>
      <c r="H9" s="2">
        <f t="shared" si="2"/>
        <v>76.66</v>
      </c>
      <c r="I9" s="2">
        <v>7</v>
      </c>
      <c r="J9" s="3"/>
    </row>
    <row r="10" ht="25" customHeight="1" spans="1:10">
      <c r="A10" s="2">
        <v>8</v>
      </c>
      <c r="B10" s="3" t="s">
        <v>103</v>
      </c>
      <c r="C10" s="3" t="s">
        <v>104</v>
      </c>
      <c r="D10" s="3">
        <v>71</v>
      </c>
      <c r="E10" s="4">
        <v>81.96</v>
      </c>
      <c r="F10" s="2">
        <f t="shared" si="0"/>
        <v>35.5</v>
      </c>
      <c r="G10" s="2">
        <f t="shared" si="1"/>
        <v>40.98</v>
      </c>
      <c r="H10" s="2">
        <f t="shared" si="2"/>
        <v>76.48</v>
      </c>
      <c r="I10" s="2">
        <v>8</v>
      </c>
      <c r="J10" s="3"/>
    </row>
    <row r="11" ht="25" customHeight="1" spans="1:10">
      <c r="A11" s="2">
        <v>9</v>
      </c>
      <c r="B11" s="3" t="s">
        <v>105</v>
      </c>
      <c r="C11" s="3" t="s">
        <v>106</v>
      </c>
      <c r="D11" s="3">
        <v>72.72</v>
      </c>
      <c r="E11" s="4">
        <v>79.68</v>
      </c>
      <c r="F11" s="2">
        <f t="shared" si="0"/>
        <v>36.36</v>
      </c>
      <c r="G11" s="2">
        <f t="shared" si="1"/>
        <v>39.84</v>
      </c>
      <c r="H11" s="2">
        <f t="shared" si="2"/>
        <v>76.2</v>
      </c>
      <c r="I11" s="2">
        <v>9</v>
      </c>
      <c r="J11" s="3"/>
    </row>
    <row r="12" ht="25" customHeight="1" spans="1:10">
      <c r="A12" s="2">
        <v>10</v>
      </c>
      <c r="B12" s="3" t="s">
        <v>107</v>
      </c>
      <c r="C12" s="3" t="s">
        <v>108</v>
      </c>
      <c r="D12" s="3">
        <v>69.7</v>
      </c>
      <c r="E12" s="4">
        <v>80.58</v>
      </c>
      <c r="F12" s="2">
        <f t="shared" si="0"/>
        <v>34.85</v>
      </c>
      <c r="G12" s="2">
        <f t="shared" si="1"/>
        <v>40.29</v>
      </c>
      <c r="H12" s="2">
        <f t="shared" si="2"/>
        <v>75.14</v>
      </c>
      <c r="I12" s="2">
        <v>10</v>
      </c>
      <c r="J12" s="3"/>
    </row>
    <row r="13" ht="25" customHeight="1" spans="1:10">
      <c r="A13" s="2">
        <v>11</v>
      </c>
      <c r="B13" s="3" t="s">
        <v>109</v>
      </c>
      <c r="C13" s="3" t="s">
        <v>110</v>
      </c>
      <c r="D13" s="3">
        <v>73.48</v>
      </c>
      <c r="E13" s="3" t="s">
        <v>61</v>
      </c>
      <c r="F13" s="2">
        <f t="shared" si="0"/>
        <v>36.74</v>
      </c>
      <c r="G13" s="3" t="s">
        <v>61</v>
      </c>
      <c r="H13" s="3" t="s">
        <v>61</v>
      </c>
      <c r="I13" s="2">
        <v>11</v>
      </c>
      <c r="J13" s="3"/>
    </row>
    <row r="14" ht="25" customHeight="1" spans="1:10">
      <c r="A14" s="2">
        <v>12</v>
      </c>
      <c r="B14" s="3" t="s">
        <v>111</v>
      </c>
      <c r="C14" s="3" t="s">
        <v>112</v>
      </c>
      <c r="D14" s="3">
        <v>71.96</v>
      </c>
      <c r="E14" s="3" t="s">
        <v>61</v>
      </c>
      <c r="F14" s="2">
        <f t="shared" si="0"/>
        <v>35.98</v>
      </c>
      <c r="G14" s="3" t="s">
        <v>61</v>
      </c>
      <c r="H14" s="3" t="s">
        <v>61</v>
      </c>
      <c r="I14" s="2">
        <v>11</v>
      </c>
      <c r="J14" s="3"/>
    </row>
  </sheetData>
  <autoFilter ref="B2:I14">
    <sortState ref="B2:I14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pane ySplit="2" topLeftCell="A3" activePane="bottomLeft" state="frozen"/>
      <selection/>
      <selection pane="bottomLeft" activeCell="B7" sqref="B7"/>
    </sheetView>
  </sheetViews>
  <sheetFormatPr defaultColWidth="9" defaultRowHeight="13.5"/>
  <cols>
    <col min="1" max="2" width="9" style="5"/>
    <col min="3" max="3" width="12.875" style="5" customWidth="1"/>
    <col min="4" max="5" width="9" style="5"/>
    <col min="6" max="6" width="11" style="5" customWidth="1"/>
    <col min="7" max="7" width="11.75" style="5" customWidth="1"/>
    <col min="8" max="10" width="9" style="5"/>
  </cols>
  <sheetData>
    <row r="1" ht="100" customHeight="1" spans="1:10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4">
      <c r="A3" s="2">
        <v>1</v>
      </c>
      <c r="B3" s="3" t="s">
        <v>113</v>
      </c>
      <c r="C3" s="3" t="s">
        <v>114</v>
      </c>
      <c r="D3" s="3">
        <v>79.16</v>
      </c>
      <c r="E3" s="4">
        <v>88.76</v>
      </c>
      <c r="F3" s="2">
        <f t="shared" ref="F3:F12" si="0">D3*0.5</f>
        <v>39.58</v>
      </c>
      <c r="G3" s="2">
        <f t="shared" ref="G3:G12" si="1">E3*0.5</f>
        <v>44.38</v>
      </c>
      <c r="H3" s="2">
        <f t="shared" ref="H3:H12" si="2">F3+G3</f>
        <v>83.96</v>
      </c>
      <c r="I3" s="2">
        <v>1</v>
      </c>
      <c r="J3" s="3" t="s">
        <v>13</v>
      </c>
      <c r="N3" t="s">
        <v>90</v>
      </c>
    </row>
    <row r="4" ht="25" customHeight="1" spans="1:10">
      <c r="A4" s="2">
        <v>2</v>
      </c>
      <c r="B4" s="3" t="s">
        <v>115</v>
      </c>
      <c r="C4" s="3" t="s">
        <v>116</v>
      </c>
      <c r="D4" s="3">
        <v>76.58</v>
      </c>
      <c r="E4" s="4">
        <v>90.14</v>
      </c>
      <c r="F4" s="2">
        <f t="shared" si="0"/>
        <v>38.29</v>
      </c>
      <c r="G4" s="2">
        <f t="shared" si="1"/>
        <v>45.07</v>
      </c>
      <c r="H4" s="2">
        <f t="shared" si="2"/>
        <v>83.36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117</v>
      </c>
      <c r="C5" s="3" t="s">
        <v>118</v>
      </c>
      <c r="D5" s="3">
        <v>80.22</v>
      </c>
      <c r="E5" s="4">
        <v>85.2</v>
      </c>
      <c r="F5" s="2">
        <f t="shared" si="0"/>
        <v>40.11</v>
      </c>
      <c r="G5" s="2">
        <f t="shared" si="1"/>
        <v>42.6</v>
      </c>
      <c r="H5" s="2">
        <f t="shared" si="2"/>
        <v>82.71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119</v>
      </c>
      <c r="C6" s="3" t="s">
        <v>120</v>
      </c>
      <c r="D6" s="3">
        <v>75.22</v>
      </c>
      <c r="E6" s="4">
        <v>88.5</v>
      </c>
      <c r="F6" s="2">
        <f t="shared" si="0"/>
        <v>37.61</v>
      </c>
      <c r="G6" s="2">
        <f t="shared" si="1"/>
        <v>44.25</v>
      </c>
      <c r="H6" s="2">
        <f t="shared" si="2"/>
        <v>81.86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121</v>
      </c>
      <c r="C7" s="3" t="s">
        <v>122</v>
      </c>
      <c r="D7" s="3">
        <v>73.46</v>
      </c>
      <c r="E7" s="4">
        <v>88.5</v>
      </c>
      <c r="F7" s="2">
        <f t="shared" si="0"/>
        <v>36.73</v>
      </c>
      <c r="G7" s="2">
        <f t="shared" si="1"/>
        <v>44.25</v>
      </c>
      <c r="H7" s="2">
        <f t="shared" si="2"/>
        <v>80.98</v>
      </c>
      <c r="I7" s="2">
        <v>5</v>
      </c>
      <c r="J7" s="3" t="s">
        <v>13</v>
      </c>
    </row>
    <row r="8" ht="25" customHeight="1" spans="1:10">
      <c r="A8" s="2">
        <v>6</v>
      </c>
      <c r="B8" s="3" t="s">
        <v>123</v>
      </c>
      <c r="C8" s="3" t="s">
        <v>124</v>
      </c>
      <c r="D8" s="3">
        <v>76.68</v>
      </c>
      <c r="E8" s="4">
        <v>82.4</v>
      </c>
      <c r="F8" s="2">
        <f t="shared" si="0"/>
        <v>38.34</v>
      </c>
      <c r="G8" s="2">
        <f t="shared" si="1"/>
        <v>41.2</v>
      </c>
      <c r="H8" s="2">
        <f t="shared" si="2"/>
        <v>79.54</v>
      </c>
      <c r="I8" s="2">
        <v>6</v>
      </c>
      <c r="J8" s="3"/>
    </row>
    <row r="9" ht="25" customHeight="1" spans="1:10">
      <c r="A9" s="2">
        <v>7</v>
      </c>
      <c r="B9" s="3" t="s">
        <v>125</v>
      </c>
      <c r="C9" s="3" t="s">
        <v>126</v>
      </c>
      <c r="D9" s="3">
        <v>73.36</v>
      </c>
      <c r="E9" s="4">
        <v>82.78</v>
      </c>
      <c r="F9" s="2">
        <f t="shared" si="0"/>
        <v>36.68</v>
      </c>
      <c r="G9" s="2">
        <f t="shared" si="1"/>
        <v>41.39</v>
      </c>
      <c r="H9" s="2">
        <f t="shared" si="2"/>
        <v>78.07</v>
      </c>
      <c r="I9" s="2">
        <v>7</v>
      </c>
      <c r="J9" s="3"/>
    </row>
    <row r="10" ht="25" customHeight="1" spans="1:10">
      <c r="A10" s="2">
        <v>8</v>
      </c>
      <c r="B10" s="3" t="s">
        <v>127</v>
      </c>
      <c r="C10" s="3" t="s">
        <v>128</v>
      </c>
      <c r="D10" s="3">
        <v>74.3</v>
      </c>
      <c r="E10" s="4">
        <v>81.3</v>
      </c>
      <c r="F10" s="2">
        <f t="shared" si="0"/>
        <v>37.15</v>
      </c>
      <c r="G10" s="2">
        <f t="shared" si="1"/>
        <v>40.65</v>
      </c>
      <c r="H10" s="2">
        <f t="shared" si="2"/>
        <v>77.8</v>
      </c>
      <c r="I10" s="2">
        <v>8</v>
      </c>
      <c r="J10" s="3"/>
    </row>
    <row r="11" ht="25" customHeight="1" spans="1:10">
      <c r="A11" s="2">
        <v>9</v>
      </c>
      <c r="B11" s="3" t="s">
        <v>129</v>
      </c>
      <c r="C11" s="3" t="s">
        <v>130</v>
      </c>
      <c r="D11" s="3">
        <v>73.48</v>
      </c>
      <c r="E11" s="4">
        <v>79.88</v>
      </c>
      <c r="F11" s="2">
        <f t="shared" si="0"/>
        <v>36.74</v>
      </c>
      <c r="G11" s="2">
        <f t="shared" si="1"/>
        <v>39.94</v>
      </c>
      <c r="H11" s="2">
        <f t="shared" si="2"/>
        <v>76.68</v>
      </c>
      <c r="I11" s="2">
        <v>9</v>
      </c>
      <c r="J11" s="3"/>
    </row>
    <row r="12" ht="25" customHeight="1" spans="1:10">
      <c r="A12" s="2">
        <v>10</v>
      </c>
      <c r="B12" s="3" t="s">
        <v>131</v>
      </c>
      <c r="C12" s="3" t="s">
        <v>132</v>
      </c>
      <c r="D12" s="3">
        <v>73.46</v>
      </c>
      <c r="E12" s="4">
        <v>77.88</v>
      </c>
      <c r="F12" s="2">
        <f t="shared" si="0"/>
        <v>36.73</v>
      </c>
      <c r="G12" s="2">
        <f t="shared" si="1"/>
        <v>38.94</v>
      </c>
      <c r="H12" s="2">
        <f t="shared" si="2"/>
        <v>75.67</v>
      </c>
      <c r="I12" s="2">
        <v>10</v>
      </c>
      <c r="J12" s="3"/>
    </row>
  </sheetData>
  <autoFilter ref="B2:I12">
    <sortState ref="B2:I12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B7" sqref="B7"/>
    </sheetView>
  </sheetViews>
  <sheetFormatPr defaultColWidth="9" defaultRowHeight="13.5"/>
  <cols>
    <col min="3" max="3" width="12.5" customWidth="1"/>
    <col min="6" max="6" width="11.125" customWidth="1"/>
    <col min="7" max="7" width="11.75" customWidth="1"/>
  </cols>
  <sheetData>
    <row r="1" ht="100" customHeight="1" spans="1:10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2">
        <v>1</v>
      </c>
      <c r="B3" s="3" t="s">
        <v>134</v>
      </c>
      <c r="C3" s="3" t="s">
        <v>135</v>
      </c>
      <c r="D3" s="3">
        <v>78.56</v>
      </c>
      <c r="E3" s="4">
        <v>84.4</v>
      </c>
      <c r="F3" s="2">
        <f t="shared" ref="F3:F12" si="0">D3*0.5</f>
        <v>39.28</v>
      </c>
      <c r="G3" s="2">
        <f t="shared" ref="G3:G10" si="1">E3*0.5</f>
        <v>42.2</v>
      </c>
      <c r="H3" s="2">
        <f t="shared" ref="H3:H10" si="2">F3+G3</f>
        <v>81.48</v>
      </c>
      <c r="I3" s="2">
        <v>1</v>
      </c>
      <c r="J3" s="3" t="s">
        <v>13</v>
      </c>
    </row>
    <row r="4" ht="25" customHeight="1" spans="1:10">
      <c r="A4" s="2">
        <v>2</v>
      </c>
      <c r="B4" s="3" t="s">
        <v>136</v>
      </c>
      <c r="C4" s="3" t="s">
        <v>137</v>
      </c>
      <c r="D4" s="3">
        <v>70.92</v>
      </c>
      <c r="E4" s="4">
        <v>85.82</v>
      </c>
      <c r="F4" s="2">
        <f t="shared" si="0"/>
        <v>35.46</v>
      </c>
      <c r="G4" s="2">
        <f t="shared" si="1"/>
        <v>42.91</v>
      </c>
      <c r="H4" s="2">
        <f t="shared" si="2"/>
        <v>78.37</v>
      </c>
      <c r="I4" s="2">
        <v>2</v>
      </c>
      <c r="J4" s="3" t="s">
        <v>13</v>
      </c>
    </row>
    <row r="5" ht="25" customHeight="1" spans="1:10">
      <c r="A5" s="2">
        <v>3</v>
      </c>
      <c r="B5" s="3" t="s">
        <v>138</v>
      </c>
      <c r="C5" s="3" t="s">
        <v>139</v>
      </c>
      <c r="D5" s="3">
        <v>71.9</v>
      </c>
      <c r="E5" s="4">
        <v>81.52</v>
      </c>
      <c r="F5" s="2">
        <f t="shared" si="0"/>
        <v>35.95</v>
      </c>
      <c r="G5" s="2">
        <f t="shared" si="1"/>
        <v>40.76</v>
      </c>
      <c r="H5" s="2">
        <f t="shared" si="2"/>
        <v>76.71</v>
      </c>
      <c r="I5" s="2">
        <v>3</v>
      </c>
      <c r="J5" s="3" t="s">
        <v>13</v>
      </c>
    </row>
    <row r="6" ht="25" customHeight="1" spans="1:10">
      <c r="A6" s="2">
        <v>4</v>
      </c>
      <c r="B6" s="3" t="s">
        <v>140</v>
      </c>
      <c r="C6" s="3" t="s">
        <v>141</v>
      </c>
      <c r="D6" s="3">
        <v>69.12</v>
      </c>
      <c r="E6" s="4">
        <v>83.14</v>
      </c>
      <c r="F6" s="2">
        <f t="shared" si="0"/>
        <v>34.56</v>
      </c>
      <c r="G6" s="2">
        <f t="shared" si="1"/>
        <v>41.57</v>
      </c>
      <c r="H6" s="2">
        <f t="shared" si="2"/>
        <v>76.13</v>
      </c>
      <c r="I6" s="2">
        <v>4</v>
      </c>
      <c r="J6" s="3" t="s">
        <v>13</v>
      </c>
    </row>
    <row r="7" ht="25" customHeight="1" spans="1:10">
      <c r="A7" s="2">
        <v>5</v>
      </c>
      <c r="B7" s="3" t="s">
        <v>142</v>
      </c>
      <c r="C7" s="3" t="s">
        <v>143</v>
      </c>
      <c r="D7" s="3">
        <v>68.04</v>
      </c>
      <c r="E7" s="4">
        <v>82.54</v>
      </c>
      <c r="F7" s="2">
        <f t="shared" si="0"/>
        <v>34.02</v>
      </c>
      <c r="G7" s="2">
        <f t="shared" si="1"/>
        <v>41.27</v>
      </c>
      <c r="H7" s="2">
        <f t="shared" si="2"/>
        <v>75.29</v>
      </c>
      <c r="I7" s="2">
        <v>5</v>
      </c>
      <c r="J7" s="3" t="s">
        <v>13</v>
      </c>
    </row>
    <row r="8" ht="25" customHeight="1" spans="1:10">
      <c r="A8" s="2">
        <v>6</v>
      </c>
      <c r="B8" s="3" t="s">
        <v>144</v>
      </c>
      <c r="C8" s="3" t="s">
        <v>145</v>
      </c>
      <c r="D8" s="3">
        <v>67.54</v>
      </c>
      <c r="E8" s="4">
        <v>82.24</v>
      </c>
      <c r="F8" s="2">
        <f t="shared" si="0"/>
        <v>33.77</v>
      </c>
      <c r="G8" s="2">
        <f t="shared" si="1"/>
        <v>41.12</v>
      </c>
      <c r="H8" s="2">
        <f t="shared" si="2"/>
        <v>74.89</v>
      </c>
      <c r="I8" s="2">
        <v>6</v>
      </c>
      <c r="J8" s="3"/>
    </row>
    <row r="9" ht="25" customHeight="1" spans="1:10">
      <c r="A9" s="2">
        <v>7</v>
      </c>
      <c r="B9" s="3" t="s">
        <v>146</v>
      </c>
      <c r="C9" s="3" t="s">
        <v>147</v>
      </c>
      <c r="D9" s="3">
        <v>69.62</v>
      </c>
      <c r="E9" s="4">
        <v>80.1</v>
      </c>
      <c r="F9" s="2">
        <f t="shared" si="0"/>
        <v>34.81</v>
      </c>
      <c r="G9" s="2">
        <f t="shared" si="1"/>
        <v>40.05</v>
      </c>
      <c r="H9" s="2">
        <f t="shared" si="2"/>
        <v>74.86</v>
      </c>
      <c r="I9" s="2">
        <v>7</v>
      </c>
      <c r="J9" s="3"/>
    </row>
    <row r="10" ht="25" customHeight="1" spans="1:10">
      <c r="A10" s="2">
        <v>8</v>
      </c>
      <c r="B10" s="3" t="s">
        <v>148</v>
      </c>
      <c r="C10" s="3" t="s">
        <v>149</v>
      </c>
      <c r="D10" s="3">
        <v>67.5</v>
      </c>
      <c r="E10" s="4">
        <v>80.84</v>
      </c>
      <c r="F10" s="2">
        <f t="shared" si="0"/>
        <v>33.75</v>
      </c>
      <c r="G10" s="2">
        <f t="shared" si="1"/>
        <v>40.42</v>
      </c>
      <c r="H10" s="2">
        <f t="shared" si="2"/>
        <v>74.17</v>
      </c>
      <c r="I10" s="2">
        <v>8</v>
      </c>
      <c r="J10" s="3"/>
    </row>
    <row r="11" ht="25" customHeight="1" spans="1:10">
      <c r="A11" s="2">
        <v>9</v>
      </c>
      <c r="B11" s="3" t="s">
        <v>150</v>
      </c>
      <c r="C11" s="3" t="s">
        <v>151</v>
      </c>
      <c r="D11" s="3">
        <v>74.1</v>
      </c>
      <c r="E11" s="3" t="s">
        <v>61</v>
      </c>
      <c r="F11" s="2">
        <f t="shared" si="0"/>
        <v>37.05</v>
      </c>
      <c r="G11" s="3" t="s">
        <v>61</v>
      </c>
      <c r="H11" s="3" t="s">
        <v>61</v>
      </c>
      <c r="I11" s="2">
        <v>9</v>
      </c>
      <c r="J11" s="3"/>
    </row>
    <row r="12" ht="25" customHeight="1" spans="1:10">
      <c r="A12" s="2">
        <v>10</v>
      </c>
      <c r="B12" s="3" t="s">
        <v>152</v>
      </c>
      <c r="C12" s="3" t="s">
        <v>153</v>
      </c>
      <c r="D12" s="3">
        <v>72.12</v>
      </c>
      <c r="E12" s="3" t="s">
        <v>61</v>
      </c>
      <c r="F12" s="2">
        <f t="shared" si="0"/>
        <v>36.06</v>
      </c>
      <c r="G12" s="3" t="s">
        <v>61</v>
      </c>
      <c r="H12" s="3" t="s">
        <v>61</v>
      </c>
      <c r="I12" s="2">
        <v>9</v>
      </c>
      <c r="J12" s="3"/>
    </row>
  </sheetData>
  <autoFilter ref="B2:I12">
    <sortState ref="B2:I12">
      <sortCondition ref="H2" descending="1"/>
    </sortState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001瀛洲街道（应届生）</vt:lpstr>
      <vt:lpstr>001瀛洲街道（不限应届）</vt:lpstr>
      <vt:lpstr>002洋中街道（应届生）</vt:lpstr>
      <vt:lpstr>002洋中街道（不限应届） </vt:lpstr>
      <vt:lpstr>003茶亭街道（应届生）</vt:lpstr>
      <vt:lpstr>003茶亭街道 （不限应届）</vt:lpstr>
      <vt:lpstr>004宁化街道（应届生）</vt:lpstr>
      <vt:lpstr>004宁化街道（不限应届）</vt:lpstr>
      <vt:lpstr>005上海街道（应届生）</vt:lpstr>
      <vt:lpstr>005上海街道（不限应届）</vt:lpstr>
      <vt:lpstr>006鳌峰街道(应届生）</vt:lpstr>
      <vt:lpstr>006鳌峰街道 （不限应届）</vt:lpstr>
      <vt:lpstr>007义洲街道(应届生）</vt:lpstr>
      <vt:lpstr>007义洲街道（不限应届）</vt:lpstr>
      <vt:lpstr>008苍霞街道（应届生）</vt:lpstr>
      <vt:lpstr>008苍霞街道 （不限应届）</vt:lpstr>
      <vt:lpstr>009新港街道（应届生）</vt:lpstr>
      <vt:lpstr>009新港街道 （不限应届）</vt:lpstr>
      <vt:lpstr>010后洲街道（应届生）</vt:lpstr>
      <vt:lpstr>010后洲街道 （不限应届）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文档存本地丢失不负责</cp:lastModifiedBy>
  <dcterms:created xsi:type="dcterms:W3CDTF">2023-02-20T09:15:00Z</dcterms:created>
  <dcterms:modified xsi:type="dcterms:W3CDTF">2023-07-30T08:25:33Z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AE8525843DA5479489896292BE3E0BAE_12</vt:lpwstr>
  </property>
</Properties>
</file>